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Kessebohmer\Прайс\2025\"/>
    </mc:Choice>
  </mc:AlternateContent>
  <bookViews>
    <workbookView xWindow="0" yWindow="0" windowWidth="28800" windowHeight="12300" tabRatio="784"/>
  </bookViews>
  <sheets>
    <sheet name="На одном листе" sheetId="8" r:id="rId1"/>
  </sheets>
  <externalReferences>
    <externalReference r:id="rId2"/>
  </externalReferences>
  <definedNames>
    <definedName name="_xlnm._FilterDatabase" localSheetId="0" hidden="1">'На одном листе'!$A$8:$V$3819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814" i="8" l="1"/>
  <c r="I3814" i="8" s="1"/>
  <c r="F3819" i="8"/>
  <c r="I3819" i="8" s="1"/>
  <c r="F3818" i="8"/>
  <c r="I3818" i="8" s="1"/>
  <c r="F3817" i="8"/>
  <c r="I3817" i="8" s="1"/>
  <c r="F3816" i="8"/>
  <c r="I3816" i="8" s="1"/>
  <c r="F3815" i="8"/>
  <c r="I3815" i="8" s="1"/>
  <c r="F3813" i="8"/>
  <c r="I3813" i="8" s="1"/>
  <c r="F3812" i="8"/>
  <c r="I3812" i="8" s="1"/>
  <c r="F3811" i="8"/>
  <c r="I3811" i="8" s="1"/>
  <c r="F3810" i="8"/>
  <c r="I3810" i="8" s="1"/>
  <c r="F3809" i="8"/>
  <c r="I3809" i="8" s="1"/>
  <c r="F3808" i="8"/>
  <c r="I3808" i="8" s="1"/>
  <c r="F3807" i="8"/>
  <c r="I3807" i="8" s="1"/>
  <c r="F3806" i="8"/>
  <c r="I3806" i="8" s="1"/>
  <c r="F3805" i="8"/>
  <c r="I3805" i="8" s="1"/>
  <c r="F3804" i="8"/>
  <c r="I3804" i="8" s="1"/>
  <c r="F3803" i="8"/>
  <c r="I3803" i="8" s="1"/>
  <c r="F3802" i="8"/>
  <c r="I3802" i="8" s="1"/>
  <c r="F3801" i="8"/>
  <c r="I3801" i="8" s="1"/>
  <c r="F3800" i="8"/>
  <c r="I3800" i="8" s="1"/>
  <c r="F3799" i="8"/>
  <c r="I3799" i="8" s="1"/>
  <c r="F3798" i="8"/>
  <c r="I3798" i="8" s="1"/>
  <c r="F3797" i="8"/>
  <c r="I3797" i="8" s="1"/>
  <c r="F3796" i="8"/>
  <c r="I3796" i="8" s="1"/>
  <c r="F3795" i="8"/>
  <c r="I3795" i="8" s="1"/>
  <c r="F3794" i="8"/>
  <c r="I3794" i="8" s="1"/>
  <c r="F3793" i="8"/>
  <c r="I3793" i="8" s="1"/>
  <c r="F3792" i="8"/>
  <c r="I3792" i="8" s="1"/>
  <c r="F3791" i="8"/>
  <c r="I3791" i="8" s="1"/>
  <c r="F3790" i="8"/>
  <c r="I3790" i="8" s="1"/>
  <c r="F3789" i="8"/>
  <c r="I3789" i="8" s="1"/>
  <c r="F3788" i="8"/>
  <c r="I3788" i="8" s="1"/>
  <c r="F3786" i="8"/>
  <c r="I3786" i="8" s="1"/>
  <c r="F3785" i="8"/>
  <c r="I3785" i="8" s="1"/>
  <c r="F3784" i="8"/>
  <c r="I3784" i="8" s="1"/>
  <c r="F3783" i="8"/>
  <c r="I3783" i="8" s="1"/>
  <c r="F3782" i="8"/>
  <c r="I3782" i="8" s="1"/>
  <c r="F3781" i="8"/>
  <c r="I3781" i="8" s="1"/>
  <c r="F3780" i="8"/>
  <c r="I3780" i="8" s="1"/>
  <c r="F3779" i="8"/>
  <c r="I3779" i="8" s="1"/>
  <c r="F3778" i="8"/>
  <c r="I3778" i="8" s="1"/>
  <c r="F3777" i="8"/>
  <c r="I3777" i="8" s="1"/>
  <c r="F3776" i="8"/>
  <c r="I3776" i="8" s="1"/>
  <c r="F3775" i="8"/>
  <c r="I3775" i="8" s="1"/>
  <c r="F3774" i="8"/>
  <c r="I3774" i="8" s="1"/>
  <c r="F3773" i="8"/>
  <c r="I3773" i="8" s="1"/>
  <c r="F3772" i="8"/>
  <c r="I3772" i="8" s="1"/>
  <c r="F3771" i="8"/>
  <c r="I3771" i="8" s="1"/>
  <c r="F3770" i="8"/>
  <c r="I3770" i="8" s="1"/>
  <c r="F3769" i="8"/>
  <c r="I3769" i="8" s="1"/>
  <c r="F3768" i="8"/>
  <c r="I3768" i="8" s="1"/>
  <c r="F3767" i="8"/>
  <c r="I3767" i="8" s="1"/>
  <c r="F3766" i="8"/>
  <c r="I3766" i="8" s="1"/>
  <c r="F3764" i="8"/>
  <c r="I3764" i="8" s="1"/>
  <c r="F3763" i="8"/>
  <c r="I3763" i="8" s="1"/>
  <c r="F3762" i="8"/>
  <c r="I3762" i="8" s="1"/>
  <c r="F3761" i="8"/>
  <c r="I3761" i="8" s="1"/>
  <c r="F3760" i="8"/>
  <c r="I3760" i="8" s="1"/>
  <c r="F3759" i="8"/>
  <c r="I3759" i="8" s="1"/>
  <c r="F3758" i="8"/>
  <c r="I3758" i="8" s="1"/>
  <c r="F3757" i="8"/>
  <c r="I3757" i="8" s="1"/>
  <c r="F3756" i="8"/>
  <c r="I3756" i="8" s="1"/>
  <c r="F3755" i="8"/>
  <c r="I3755" i="8" s="1"/>
  <c r="F3754" i="8"/>
  <c r="I3754" i="8" s="1"/>
  <c r="F3753" i="8"/>
  <c r="I3753" i="8" s="1"/>
  <c r="F3752" i="8"/>
  <c r="I3752" i="8" s="1"/>
  <c r="F3751" i="8"/>
  <c r="I3751" i="8" s="1"/>
  <c r="S3750" i="8"/>
  <c r="F3750" i="8"/>
  <c r="I3750" i="8" s="1"/>
  <c r="F3749" i="8"/>
  <c r="I3749" i="8" s="1"/>
  <c r="F3748" i="8"/>
  <c r="I3748" i="8" s="1"/>
  <c r="S3747" i="8"/>
  <c r="F3747" i="8"/>
  <c r="I3747" i="8" s="1"/>
  <c r="F3746" i="8"/>
  <c r="I3746" i="8" s="1"/>
  <c r="F3745" i="8"/>
  <c r="I3745" i="8" s="1"/>
  <c r="S3744" i="8"/>
  <c r="F3744" i="8"/>
  <c r="I3744" i="8" s="1"/>
  <c r="F3742" i="8"/>
  <c r="I3742" i="8" s="1"/>
  <c r="F3741" i="8"/>
  <c r="I3741" i="8" s="1"/>
  <c r="F3740" i="8"/>
  <c r="I3740" i="8" s="1"/>
  <c r="F3738" i="8"/>
  <c r="I3738" i="8" s="1"/>
  <c r="F3737" i="8"/>
  <c r="I3737" i="8" s="1"/>
  <c r="F3736" i="8"/>
  <c r="I3736" i="8" s="1"/>
  <c r="F3735" i="8"/>
  <c r="I3735" i="8" s="1"/>
  <c r="F3734" i="8"/>
  <c r="I3734" i="8" s="1"/>
  <c r="F3733" i="8"/>
  <c r="I3733" i="8" s="1"/>
  <c r="F3731" i="8"/>
  <c r="I3731" i="8" s="1"/>
  <c r="F3730" i="8"/>
  <c r="I3730" i="8" s="1"/>
  <c r="F3729" i="8"/>
  <c r="I3729" i="8" s="1"/>
  <c r="F3728" i="8"/>
  <c r="I3728" i="8" s="1"/>
  <c r="F3727" i="8"/>
  <c r="I3727" i="8" s="1"/>
  <c r="F3726" i="8"/>
  <c r="I3726" i="8" s="1"/>
  <c r="F3725" i="8"/>
  <c r="I3725" i="8" s="1"/>
  <c r="F3724" i="8"/>
  <c r="I3724" i="8" s="1"/>
  <c r="F3723" i="8"/>
  <c r="I3723" i="8" s="1"/>
  <c r="F3722" i="8"/>
  <c r="I3722" i="8" s="1"/>
  <c r="F3721" i="8"/>
  <c r="I3721" i="8" s="1"/>
  <c r="F3720" i="8"/>
  <c r="I3720" i="8" s="1"/>
  <c r="F3719" i="8"/>
  <c r="I3719" i="8" s="1"/>
  <c r="F3718" i="8"/>
  <c r="I3718" i="8" s="1"/>
  <c r="F3717" i="8"/>
  <c r="I3717" i="8" s="1"/>
  <c r="F3716" i="8"/>
  <c r="I3716" i="8" s="1"/>
  <c r="F3715" i="8"/>
  <c r="I3715" i="8" s="1"/>
  <c r="F3714" i="8"/>
  <c r="I3714" i="8" s="1"/>
  <c r="F3713" i="8"/>
  <c r="I3713" i="8" s="1"/>
  <c r="F3712" i="8"/>
  <c r="I3712" i="8" s="1"/>
  <c r="F3711" i="8"/>
  <c r="I3711" i="8" s="1"/>
  <c r="F3710" i="8"/>
  <c r="I3710" i="8" s="1"/>
  <c r="F3709" i="8"/>
  <c r="I3709" i="8" s="1"/>
  <c r="F3708" i="8"/>
  <c r="I3708" i="8" s="1"/>
  <c r="F3706" i="8"/>
  <c r="I3706" i="8" s="1"/>
  <c r="F3705" i="8"/>
  <c r="I3705" i="8" s="1"/>
  <c r="F3704" i="8"/>
  <c r="I3704" i="8" s="1"/>
  <c r="F3703" i="8"/>
  <c r="I3703" i="8" s="1"/>
  <c r="F3702" i="8"/>
  <c r="I3702" i="8" s="1"/>
  <c r="F3701" i="8"/>
  <c r="I3701" i="8" s="1"/>
  <c r="F3700" i="8"/>
  <c r="I3700" i="8" s="1"/>
  <c r="F3699" i="8"/>
  <c r="I3699" i="8" s="1"/>
  <c r="F3698" i="8"/>
  <c r="I3698" i="8" s="1"/>
  <c r="F3697" i="8"/>
  <c r="I3697" i="8" s="1"/>
  <c r="F3696" i="8"/>
  <c r="I3696" i="8" s="1"/>
  <c r="F3695" i="8"/>
  <c r="I3695" i="8" s="1"/>
  <c r="F3694" i="8"/>
  <c r="I3694" i="8" s="1"/>
  <c r="F3693" i="8"/>
  <c r="I3693" i="8" s="1"/>
  <c r="F3692" i="8"/>
  <c r="I3692" i="8" s="1"/>
  <c r="F3691" i="8"/>
  <c r="I3691" i="8" s="1"/>
  <c r="F3690" i="8"/>
  <c r="I3690" i="8" s="1"/>
  <c r="F3689" i="8"/>
  <c r="I3689" i="8" s="1"/>
  <c r="F3688" i="8"/>
  <c r="I3688" i="8" s="1"/>
  <c r="F3687" i="8"/>
  <c r="I3687" i="8" s="1"/>
  <c r="F3686" i="8"/>
  <c r="I3686" i="8" s="1"/>
  <c r="F3685" i="8"/>
  <c r="I3685" i="8" s="1"/>
  <c r="F3684" i="8"/>
  <c r="I3684" i="8" s="1"/>
  <c r="F3683" i="8"/>
  <c r="I3683" i="8" s="1"/>
  <c r="F3682" i="8"/>
  <c r="I3682" i="8" s="1"/>
  <c r="F3681" i="8"/>
  <c r="I3681" i="8" s="1"/>
  <c r="F3680" i="8"/>
  <c r="I3680" i="8" s="1"/>
  <c r="F3679" i="8"/>
  <c r="I3679" i="8" s="1"/>
  <c r="F3678" i="8"/>
  <c r="I3678" i="8" s="1"/>
  <c r="F3677" i="8"/>
  <c r="I3677" i="8" s="1"/>
  <c r="F3676" i="8"/>
  <c r="I3676" i="8" s="1"/>
  <c r="T3675" i="8"/>
  <c r="F3675" i="8"/>
  <c r="I3675" i="8" s="1"/>
  <c r="F3674" i="8"/>
  <c r="I3674" i="8" s="1"/>
  <c r="F3673" i="8"/>
  <c r="I3673" i="8" s="1"/>
  <c r="F3672" i="8"/>
  <c r="I3672" i="8" s="1"/>
  <c r="F3671" i="8"/>
  <c r="I3671" i="8" s="1"/>
  <c r="F3670" i="8"/>
  <c r="I3670" i="8" s="1"/>
  <c r="F3669" i="8"/>
  <c r="I3669" i="8" s="1"/>
  <c r="F3668" i="8"/>
  <c r="I3668" i="8" s="1"/>
  <c r="F3667" i="8"/>
  <c r="I3667" i="8" s="1"/>
  <c r="F3666" i="8"/>
  <c r="I3666" i="8" s="1"/>
  <c r="F3665" i="8"/>
  <c r="I3665" i="8" s="1"/>
  <c r="F3664" i="8"/>
  <c r="I3664" i="8" s="1"/>
  <c r="F3663" i="8"/>
  <c r="I3663" i="8" s="1"/>
  <c r="F3662" i="8"/>
  <c r="I3662" i="8" s="1"/>
  <c r="F3661" i="8"/>
  <c r="I3661" i="8" s="1"/>
  <c r="F3660" i="8"/>
  <c r="I3660" i="8" s="1"/>
  <c r="F3659" i="8"/>
  <c r="I3659" i="8" s="1"/>
  <c r="F3658" i="8"/>
  <c r="I3658" i="8" s="1"/>
  <c r="F3657" i="8"/>
  <c r="I3657" i="8" s="1"/>
  <c r="F3656" i="8"/>
  <c r="I3656" i="8" s="1"/>
  <c r="F3655" i="8"/>
  <c r="I3655" i="8" s="1"/>
  <c r="F3654" i="8"/>
  <c r="I3654" i="8" s="1"/>
  <c r="F3653" i="8"/>
  <c r="I3653" i="8" s="1"/>
  <c r="F3652" i="8"/>
  <c r="I3652" i="8" s="1"/>
  <c r="F3651" i="8"/>
  <c r="I3651" i="8" s="1"/>
  <c r="F3650" i="8"/>
  <c r="I3650" i="8" s="1"/>
  <c r="F3649" i="8"/>
  <c r="I3649" i="8" s="1"/>
  <c r="F3648" i="8"/>
  <c r="I3648" i="8" s="1"/>
  <c r="F3647" i="8"/>
  <c r="I3647" i="8" s="1"/>
  <c r="F3646" i="8"/>
  <c r="I3646" i="8" s="1"/>
  <c r="F3645" i="8"/>
  <c r="I3645" i="8" s="1"/>
  <c r="F3644" i="8"/>
  <c r="I3644" i="8" s="1"/>
  <c r="F3643" i="8"/>
  <c r="I3643" i="8" s="1"/>
  <c r="F3641" i="8"/>
  <c r="I3641" i="8" s="1"/>
  <c r="F3640" i="8"/>
  <c r="I3640" i="8" s="1"/>
  <c r="F3639" i="8"/>
  <c r="I3639" i="8" s="1"/>
  <c r="F3637" i="8"/>
  <c r="I3637" i="8" s="1"/>
  <c r="F3636" i="8"/>
  <c r="I3636" i="8" s="1"/>
  <c r="F3635" i="8"/>
  <c r="I3635" i="8" s="1"/>
  <c r="F3634" i="8"/>
  <c r="I3634" i="8" s="1"/>
  <c r="F3633" i="8"/>
  <c r="I3633" i="8" s="1"/>
  <c r="F3632" i="8"/>
  <c r="I3632" i="8" s="1"/>
  <c r="F3631" i="8"/>
  <c r="I3631" i="8" s="1"/>
  <c r="F3630" i="8"/>
  <c r="I3630" i="8" s="1"/>
  <c r="F3629" i="8"/>
  <c r="I3629" i="8" s="1"/>
  <c r="F3628" i="8"/>
  <c r="I3628" i="8" s="1"/>
  <c r="F3627" i="8"/>
  <c r="I3627" i="8" s="1"/>
  <c r="F3626" i="8"/>
  <c r="I3626" i="8" s="1"/>
  <c r="F3625" i="8"/>
  <c r="I3625" i="8" s="1"/>
  <c r="F3623" i="8"/>
  <c r="I3623" i="8" s="1"/>
  <c r="F3622" i="8"/>
  <c r="I3622" i="8" s="1"/>
  <c r="F3621" i="8"/>
  <c r="I3621" i="8" s="1"/>
  <c r="F3620" i="8"/>
  <c r="I3620" i="8" s="1"/>
  <c r="F3619" i="8"/>
  <c r="I3619" i="8" s="1"/>
  <c r="F3617" i="8"/>
  <c r="I3617" i="8" s="1"/>
  <c r="F3616" i="8"/>
  <c r="I3616" i="8" s="1"/>
  <c r="F3615" i="8"/>
  <c r="I3615" i="8" s="1"/>
  <c r="F3614" i="8"/>
  <c r="I3614" i="8" s="1"/>
  <c r="F3613" i="8"/>
  <c r="I3613" i="8" s="1"/>
  <c r="F3612" i="8"/>
  <c r="I3612" i="8" s="1"/>
  <c r="F3611" i="8"/>
  <c r="I3611" i="8" s="1"/>
  <c r="F3610" i="8"/>
  <c r="I3610" i="8" s="1"/>
  <c r="F3609" i="8"/>
  <c r="I3609" i="8" s="1"/>
  <c r="F3608" i="8"/>
  <c r="I3608" i="8" s="1"/>
  <c r="F3607" i="8"/>
  <c r="I3607" i="8" s="1"/>
  <c r="F3606" i="8"/>
  <c r="I3606" i="8" s="1"/>
  <c r="F3605" i="8"/>
  <c r="I3605" i="8" s="1"/>
  <c r="F3604" i="8"/>
  <c r="I3604" i="8" s="1"/>
  <c r="F3603" i="8"/>
  <c r="I3603" i="8" s="1"/>
  <c r="F3602" i="8"/>
  <c r="I3602" i="8" s="1"/>
  <c r="F3601" i="8"/>
  <c r="I3601" i="8" s="1"/>
  <c r="F3600" i="8"/>
  <c r="I3600" i="8" s="1"/>
  <c r="F3599" i="8"/>
  <c r="I3599" i="8" s="1"/>
  <c r="F3598" i="8"/>
  <c r="I3598" i="8" s="1"/>
  <c r="F3597" i="8"/>
  <c r="I3597" i="8" s="1"/>
  <c r="F3596" i="8"/>
  <c r="I3596" i="8" s="1"/>
  <c r="F3595" i="8"/>
  <c r="I3595" i="8" s="1"/>
  <c r="F3594" i="8"/>
  <c r="I3594" i="8" s="1"/>
  <c r="F3592" i="8"/>
  <c r="I3592" i="8" s="1"/>
  <c r="F3591" i="8"/>
  <c r="I3591" i="8" s="1"/>
  <c r="F3590" i="8"/>
  <c r="I3590" i="8" s="1"/>
  <c r="F3589" i="8"/>
  <c r="I3589" i="8" s="1"/>
  <c r="F3588" i="8"/>
  <c r="I3588" i="8" s="1"/>
  <c r="F3587" i="8"/>
  <c r="I3587" i="8" s="1"/>
  <c r="F3585" i="8"/>
  <c r="I3585" i="8" s="1"/>
  <c r="F3584" i="8"/>
  <c r="I3584" i="8" s="1"/>
  <c r="F3583" i="8"/>
  <c r="I3583" i="8" s="1"/>
  <c r="F3582" i="8"/>
  <c r="I3582" i="8" s="1"/>
  <c r="F3581" i="8"/>
  <c r="I3581" i="8" s="1"/>
  <c r="F3580" i="8"/>
  <c r="I3580" i="8" s="1"/>
  <c r="F3579" i="8"/>
  <c r="I3579" i="8" s="1"/>
  <c r="F3578" i="8"/>
  <c r="I3578" i="8" s="1"/>
  <c r="F3577" i="8"/>
  <c r="I3577" i="8" s="1"/>
  <c r="F3576" i="8"/>
  <c r="I3576" i="8" s="1"/>
  <c r="F3575" i="8"/>
  <c r="I3575" i="8" s="1"/>
  <c r="F3574" i="8"/>
  <c r="I3574" i="8" s="1"/>
  <c r="F3573" i="8"/>
  <c r="I3573" i="8" s="1"/>
  <c r="F3572" i="8"/>
  <c r="I3572" i="8" s="1"/>
  <c r="F3571" i="8"/>
  <c r="I3571" i="8" s="1"/>
  <c r="F3570" i="8"/>
  <c r="I3570" i="8" s="1"/>
  <c r="F3569" i="8"/>
  <c r="I3569" i="8" s="1"/>
  <c r="F3568" i="8"/>
  <c r="I3568" i="8" s="1"/>
  <c r="F3567" i="8"/>
  <c r="I3567" i="8" s="1"/>
  <c r="F3565" i="8"/>
  <c r="I3565" i="8" s="1"/>
  <c r="F3564" i="8"/>
  <c r="I3564" i="8" s="1"/>
  <c r="F3563" i="8"/>
  <c r="I3563" i="8" s="1"/>
  <c r="F3562" i="8"/>
  <c r="I3562" i="8" s="1"/>
  <c r="F3561" i="8"/>
  <c r="I3561" i="8" s="1"/>
  <c r="F3560" i="8"/>
  <c r="I3560" i="8" s="1"/>
  <c r="F3559" i="8"/>
  <c r="I3559" i="8" s="1"/>
  <c r="F3558" i="8"/>
  <c r="I3558" i="8" s="1"/>
  <c r="F3557" i="8"/>
  <c r="I3557" i="8" s="1"/>
  <c r="F3556" i="8"/>
  <c r="I3556" i="8" s="1"/>
  <c r="F3555" i="8"/>
  <c r="I3555" i="8" s="1"/>
  <c r="F3554" i="8"/>
  <c r="I3554" i="8" s="1"/>
  <c r="F3553" i="8"/>
  <c r="I3553" i="8" s="1"/>
  <c r="F3552" i="8"/>
  <c r="I3552" i="8" s="1"/>
  <c r="F3551" i="8"/>
  <c r="I3551" i="8" s="1"/>
  <c r="F3550" i="8"/>
  <c r="I3550" i="8" s="1"/>
  <c r="F3549" i="8"/>
  <c r="I3549" i="8" s="1"/>
  <c r="F3548" i="8"/>
  <c r="I3548" i="8" s="1"/>
  <c r="F3547" i="8"/>
  <c r="I3547" i="8" s="1"/>
  <c r="F3546" i="8"/>
  <c r="I3546" i="8" s="1"/>
  <c r="F3545" i="8"/>
  <c r="I3545" i="8" s="1"/>
  <c r="F3544" i="8"/>
  <c r="I3544" i="8" s="1"/>
  <c r="F3543" i="8"/>
  <c r="I3543" i="8" s="1"/>
  <c r="F3542" i="8"/>
  <c r="I3542" i="8" s="1"/>
  <c r="F3541" i="8"/>
  <c r="I3541" i="8" s="1"/>
  <c r="F3540" i="8"/>
  <c r="I3540" i="8" s="1"/>
  <c r="F3539" i="8"/>
  <c r="I3539" i="8" s="1"/>
  <c r="F3538" i="8"/>
  <c r="I3538" i="8" s="1"/>
  <c r="F3537" i="8"/>
  <c r="I3537" i="8" s="1"/>
  <c r="F3536" i="8"/>
  <c r="I3536" i="8" s="1"/>
  <c r="F3535" i="8"/>
  <c r="I3535" i="8" s="1"/>
  <c r="F3534" i="8"/>
  <c r="I3534" i="8" s="1"/>
  <c r="F3533" i="8"/>
  <c r="I3533" i="8" s="1"/>
  <c r="F3532" i="8"/>
  <c r="I3532" i="8" s="1"/>
  <c r="F3531" i="8"/>
  <c r="I3531" i="8" s="1"/>
  <c r="F3530" i="8"/>
  <c r="I3530" i="8" s="1"/>
  <c r="F3529" i="8"/>
  <c r="I3529" i="8" s="1"/>
  <c r="F3528" i="8"/>
  <c r="I3528" i="8" s="1"/>
  <c r="F3527" i="8"/>
  <c r="I3527" i="8" s="1"/>
  <c r="F3526" i="8"/>
  <c r="I3526" i="8" s="1"/>
  <c r="F3525" i="8"/>
  <c r="I3525" i="8" s="1"/>
  <c r="F3524" i="8"/>
  <c r="I3524" i="8" s="1"/>
  <c r="F3523" i="8"/>
  <c r="I3523" i="8" s="1"/>
  <c r="F3522" i="8"/>
  <c r="I3522" i="8" s="1"/>
  <c r="F3521" i="8"/>
  <c r="I3521" i="8" s="1"/>
  <c r="F3520" i="8"/>
  <c r="I3520" i="8" s="1"/>
  <c r="F3519" i="8"/>
  <c r="I3519" i="8" s="1"/>
  <c r="F3518" i="8"/>
  <c r="I3518" i="8" s="1"/>
  <c r="F3517" i="8"/>
  <c r="I3517" i="8" s="1"/>
  <c r="F3516" i="8"/>
  <c r="I3516" i="8" s="1"/>
  <c r="F3515" i="8"/>
  <c r="I3515" i="8" s="1"/>
  <c r="F3514" i="8"/>
  <c r="I3514" i="8" s="1"/>
  <c r="F3513" i="8"/>
  <c r="I3513" i="8" s="1"/>
  <c r="F3512" i="8"/>
  <c r="I3512" i="8" s="1"/>
  <c r="F3511" i="8"/>
  <c r="I3511" i="8" s="1"/>
  <c r="F3510" i="8"/>
  <c r="I3510" i="8" s="1"/>
  <c r="F3509" i="8"/>
  <c r="I3509" i="8" s="1"/>
  <c r="F3508" i="8"/>
  <c r="I3508" i="8" s="1"/>
  <c r="F3507" i="8"/>
  <c r="I3507" i="8" s="1"/>
  <c r="F3506" i="8"/>
  <c r="I3506" i="8" s="1"/>
  <c r="F3505" i="8"/>
  <c r="I3505" i="8" s="1"/>
  <c r="F3504" i="8"/>
  <c r="I3504" i="8" s="1"/>
  <c r="F3503" i="8"/>
  <c r="I3503" i="8" s="1"/>
  <c r="F3502" i="8"/>
  <c r="I3502" i="8" s="1"/>
  <c r="F3501" i="8"/>
  <c r="I3501" i="8" s="1"/>
  <c r="F3500" i="8"/>
  <c r="I3500" i="8" s="1"/>
  <c r="F3499" i="8"/>
  <c r="I3499" i="8" s="1"/>
  <c r="F3498" i="8"/>
  <c r="I3498" i="8" s="1"/>
  <c r="F3497" i="8"/>
  <c r="I3497" i="8" s="1"/>
  <c r="F3496" i="8"/>
  <c r="I3496" i="8" s="1"/>
  <c r="F3495" i="8"/>
  <c r="I3495" i="8" s="1"/>
  <c r="F3494" i="8"/>
  <c r="I3494" i="8" s="1"/>
  <c r="F3493" i="8"/>
  <c r="I3493" i="8" s="1"/>
  <c r="F3492" i="8"/>
  <c r="I3492" i="8" s="1"/>
  <c r="F3491" i="8"/>
  <c r="I3491" i="8" s="1"/>
  <c r="F3490" i="8"/>
  <c r="I3490" i="8" s="1"/>
  <c r="F3489" i="8"/>
  <c r="I3489" i="8" s="1"/>
  <c r="F3488" i="8"/>
  <c r="I3488" i="8" s="1"/>
  <c r="F561" i="8"/>
  <c r="F562" i="8"/>
  <c r="F563" i="8"/>
  <c r="F809" i="8"/>
  <c r="I809" i="8" s="1"/>
  <c r="F810" i="8"/>
  <c r="I810" i="8" s="1"/>
  <c r="F811" i="8"/>
  <c r="I811" i="8" s="1"/>
  <c r="F812" i="8"/>
  <c r="I812" i="8" s="1"/>
  <c r="F813" i="8"/>
  <c r="I813" i="8" s="1"/>
  <c r="F814" i="8"/>
  <c r="I814" i="8" s="1"/>
  <c r="F815" i="8"/>
  <c r="I815" i="8" s="1"/>
  <c r="F816" i="8"/>
  <c r="I816" i="8" s="1"/>
  <c r="F817" i="8"/>
  <c r="I817" i="8" s="1"/>
  <c r="F818" i="8"/>
  <c r="I818" i="8" s="1"/>
  <c r="F819" i="8"/>
  <c r="I819" i="8" s="1"/>
  <c r="F820" i="8"/>
  <c r="I820" i="8" s="1"/>
  <c r="F821" i="8"/>
  <c r="F822" i="8"/>
  <c r="I822" i="8" s="1"/>
  <c r="F823" i="8"/>
  <c r="I823" i="8" s="1"/>
  <c r="F824" i="8"/>
  <c r="I824" i="8" s="1"/>
  <c r="F825" i="8"/>
  <c r="I825" i="8" s="1"/>
  <c r="F826" i="8"/>
  <c r="I826" i="8" s="1"/>
  <c r="F827" i="8"/>
  <c r="I827" i="8" s="1"/>
  <c r="F828" i="8"/>
  <c r="I828" i="8" s="1"/>
  <c r="F829" i="8"/>
  <c r="I829" i="8" s="1"/>
  <c r="F830" i="8"/>
  <c r="I830" i="8" s="1"/>
  <c r="F831" i="8"/>
  <c r="I831" i="8" s="1"/>
  <c r="F832" i="8"/>
  <c r="I832" i="8" s="1"/>
  <c r="F833" i="8"/>
  <c r="I833" i="8" s="1"/>
  <c r="F834" i="8"/>
  <c r="I834" i="8" s="1"/>
  <c r="F835" i="8"/>
  <c r="I835" i="8" s="1"/>
  <c r="F836" i="8"/>
  <c r="I836" i="8" s="1"/>
  <c r="F837" i="8"/>
  <c r="I837" i="8" s="1"/>
  <c r="F838" i="8"/>
  <c r="I838" i="8" s="1"/>
  <c r="F839" i="8"/>
  <c r="I839" i="8" s="1"/>
  <c r="F840" i="8"/>
  <c r="I840" i="8" s="1"/>
  <c r="F841" i="8"/>
  <c r="I841" i="8" s="1"/>
  <c r="F842" i="8"/>
  <c r="I842" i="8" s="1"/>
  <c r="F843" i="8"/>
  <c r="I843" i="8" s="1"/>
  <c r="F844" i="8"/>
  <c r="I844" i="8" s="1"/>
  <c r="F845" i="8"/>
  <c r="I845" i="8" s="1"/>
  <c r="F846" i="8"/>
  <c r="I846" i="8" s="1"/>
  <c r="F847" i="8"/>
  <c r="I847" i="8" s="1"/>
  <c r="F848" i="8"/>
  <c r="I848" i="8" s="1"/>
  <c r="F849" i="8"/>
  <c r="I849" i="8" s="1"/>
  <c r="F850" i="8"/>
  <c r="I850" i="8" s="1"/>
  <c r="F851" i="8"/>
  <c r="I851" i="8" s="1"/>
  <c r="F852" i="8"/>
  <c r="I852" i="8" s="1"/>
  <c r="F853" i="8"/>
  <c r="I853" i="8" s="1"/>
  <c r="F854" i="8"/>
  <c r="I854" i="8" s="1"/>
  <c r="F855" i="8"/>
  <c r="I855" i="8" s="1"/>
  <c r="F856" i="8"/>
  <c r="I856" i="8" s="1"/>
  <c r="F857" i="8"/>
  <c r="I857" i="8" s="1"/>
  <c r="F858" i="8"/>
  <c r="I858" i="8" s="1"/>
  <c r="F859" i="8"/>
  <c r="I859" i="8" s="1"/>
  <c r="F860" i="8"/>
  <c r="I860" i="8" s="1"/>
  <c r="F861" i="8"/>
  <c r="I861" i="8" s="1"/>
  <c r="F862" i="8"/>
  <c r="I862" i="8" s="1"/>
  <c r="F863" i="8"/>
  <c r="I863" i="8" s="1"/>
  <c r="F864" i="8"/>
  <c r="I864" i="8" s="1"/>
  <c r="F865" i="8"/>
  <c r="I865" i="8" s="1"/>
  <c r="F866" i="8"/>
  <c r="I866" i="8" s="1"/>
  <c r="F867" i="8"/>
  <c r="I867" i="8" s="1"/>
  <c r="F868" i="8"/>
  <c r="I868" i="8" s="1"/>
  <c r="F869" i="8"/>
  <c r="I869" i="8" s="1"/>
  <c r="F870" i="8"/>
  <c r="I870" i="8" s="1"/>
  <c r="F871" i="8"/>
  <c r="I871" i="8" s="1"/>
  <c r="F872" i="8"/>
  <c r="I872" i="8" s="1"/>
  <c r="F873" i="8"/>
  <c r="I873" i="8" s="1"/>
  <c r="F874" i="8"/>
  <c r="I874" i="8" s="1"/>
  <c r="F875" i="8"/>
  <c r="I875" i="8" s="1"/>
  <c r="F876" i="8"/>
  <c r="I876" i="8" s="1"/>
  <c r="F877" i="8"/>
  <c r="I877" i="8" s="1"/>
  <c r="F878" i="8"/>
  <c r="I878" i="8" s="1"/>
  <c r="F879" i="8"/>
  <c r="I879" i="8" s="1"/>
  <c r="F880" i="8"/>
  <c r="I880" i="8" s="1"/>
  <c r="F881" i="8"/>
  <c r="I881" i="8" s="1"/>
  <c r="F882" i="8"/>
  <c r="I882" i="8" s="1"/>
  <c r="F883" i="8"/>
  <c r="I883" i="8" s="1"/>
  <c r="F884" i="8"/>
  <c r="I884" i="8" s="1"/>
  <c r="F885" i="8"/>
  <c r="I885" i="8" s="1"/>
  <c r="F886" i="8"/>
  <c r="I886" i="8" s="1"/>
  <c r="F887" i="8"/>
  <c r="I887" i="8" s="1"/>
  <c r="F888" i="8"/>
  <c r="I888" i="8" s="1"/>
  <c r="F889" i="8"/>
  <c r="I889" i="8" s="1"/>
  <c r="F890" i="8"/>
  <c r="I890" i="8" s="1"/>
  <c r="F891" i="8"/>
  <c r="I891" i="8" s="1"/>
  <c r="F892" i="8"/>
  <c r="I892" i="8" s="1"/>
  <c r="F893" i="8"/>
  <c r="F894" i="8"/>
  <c r="I894" i="8" s="1"/>
  <c r="F895" i="8"/>
  <c r="I895" i="8" s="1"/>
  <c r="F896" i="8"/>
  <c r="I896" i="8" s="1"/>
  <c r="F897" i="8"/>
  <c r="I897" i="8" s="1"/>
  <c r="F898" i="8"/>
  <c r="I898" i="8" s="1"/>
  <c r="F899" i="8"/>
  <c r="I899" i="8" s="1"/>
  <c r="F900" i="8"/>
  <c r="I900" i="8" s="1"/>
  <c r="F901" i="8"/>
  <c r="I901" i="8" s="1"/>
  <c r="F902" i="8"/>
  <c r="I902" i="8" s="1"/>
  <c r="F903" i="8"/>
  <c r="I903" i="8" s="1"/>
  <c r="F904" i="8"/>
  <c r="I904" i="8" s="1"/>
  <c r="F905" i="8"/>
  <c r="I905" i="8" s="1"/>
  <c r="F906" i="8"/>
  <c r="I906" i="8" s="1"/>
  <c r="F907" i="8"/>
  <c r="I907" i="8" s="1"/>
  <c r="F908" i="8"/>
  <c r="I908" i="8" s="1"/>
  <c r="F909" i="8"/>
  <c r="I909" i="8" s="1"/>
  <c r="F910" i="8"/>
  <c r="I910" i="8" s="1"/>
  <c r="F911" i="8"/>
  <c r="I911" i="8" s="1"/>
  <c r="F912" i="8"/>
  <c r="I912" i="8" s="1"/>
  <c r="F913" i="8"/>
  <c r="I913" i="8" s="1"/>
  <c r="F914" i="8"/>
  <c r="I914" i="8" s="1"/>
  <c r="F915" i="8"/>
  <c r="I915" i="8" s="1"/>
  <c r="F916" i="8"/>
  <c r="I916" i="8" s="1"/>
  <c r="F917" i="8"/>
  <c r="I917" i="8" s="1"/>
  <c r="F918" i="8"/>
  <c r="I918" i="8" s="1"/>
  <c r="F919" i="8"/>
  <c r="I919" i="8" s="1"/>
  <c r="F920" i="8"/>
  <c r="I920" i="8" s="1"/>
  <c r="F921" i="8"/>
  <c r="I921" i="8" s="1"/>
  <c r="F922" i="8"/>
  <c r="I922" i="8" s="1"/>
  <c r="F923" i="8"/>
  <c r="I923" i="8" s="1"/>
  <c r="F924" i="8"/>
  <c r="I924" i="8" s="1"/>
  <c r="F925" i="8"/>
  <c r="I925" i="8" s="1"/>
  <c r="F926" i="8"/>
  <c r="I926" i="8" s="1"/>
  <c r="F927" i="8"/>
  <c r="I927" i="8" s="1"/>
  <c r="F928" i="8"/>
  <c r="I928" i="8" s="1"/>
  <c r="F929" i="8"/>
  <c r="I929" i="8" s="1"/>
  <c r="F930" i="8"/>
  <c r="I930" i="8" s="1"/>
  <c r="F931" i="8"/>
  <c r="I931" i="8" s="1"/>
  <c r="F932" i="8"/>
  <c r="I932" i="8" s="1"/>
  <c r="F933" i="8"/>
  <c r="I933" i="8" s="1"/>
  <c r="F934" i="8"/>
  <c r="I934" i="8" s="1"/>
  <c r="F935" i="8"/>
  <c r="I935" i="8" s="1"/>
  <c r="F936" i="8"/>
  <c r="I936" i="8" s="1"/>
  <c r="F937" i="8"/>
  <c r="I937" i="8" s="1"/>
  <c r="F938" i="8"/>
  <c r="I938" i="8" s="1"/>
  <c r="F939" i="8"/>
  <c r="I939" i="8" s="1"/>
  <c r="F940" i="8"/>
  <c r="I940" i="8" s="1"/>
  <c r="F941" i="8"/>
  <c r="I941" i="8" s="1"/>
  <c r="F942" i="8"/>
  <c r="I942" i="8" s="1"/>
  <c r="F943" i="8"/>
  <c r="I943" i="8" s="1"/>
  <c r="F944" i="8"/>
  <c r="I944" i="8" s="1"/>
  <c r="F945" i="8"/>
  <c r="I945" i="8" s="1"/>
  <c r="F946" i="8"/>
  <c r="I946" i="8" s="1"/>
  <c r="F947" i="8"/>
  <c r="I947" i="8" s="1"/>
  <c r="F948" i="8"/>
  <c r="I948" i="8" s="1"/>
  <c r="F949" i="8"/>
  <c r="I949" i="8" s="1"/>
  <c r="F950" i="8"/>
  <c r="I950" i="8" s="1"/>
  <c r="F951" i="8"/>
  <c r="I951" i="8" s="1"/>
  <c r="F952" i="8"/>
  <c r="I952" i="8" s="1"/>
  <c r="F953" i="8"/>
  <c r="I953" i="8" s="1"/>
  <c r="F954" i="8"/>
  <c r="I954" i="8" s="1"/>
  <c r="F955" i="8"/>
  <c r="I955" i="8" s="1"/>
  <c r="F956" i="8"/>
  <c r="I956" i="8" s="1"/>
  <c r="F957" i="8"/>
  <c r="I957" i="8" s="1"/>
  <c r="F958" i="8"/>
  <c r="I958" i="8" s="1"/>
  <c r="F959" i="8"/>
  <c r="I959" i="8" s="1"/>
  <c r="F960" i="8"/>
  <c r="I960" i="8" s="1"/>
  <c r="F961" i="8"/>
  <c r="I961" i="8" s="1"/>
  <c r="F962" i="8"/>
  <c r="I962" i="8" s="1"/>
  <c r="F963" i="8"/>
  <c r="I963" i="8" s="1"/>
  <c r="F964" i="8"/>
  <c r="I964" i="8" s="1"/>
  <c r="F965" i="8"/>
  <c r="F966" i="8"/>
  <c r="I966" i="8" s="1"/>
  <c r="F967" i="8"/>
  <c r="I967" i="8" s="1"/>
  <c r="F968" i="8"/>
  <c r="I968" i="8" s="1"/>
  <c r="F969" i="8"/>
  <c r="I969" i="8" s="1"/>
  <c r="F970" i="8"/>
  <c r="I970" i="8" s="1"/>
  <c r="F971" i="8"/>
  <c r="I971" i="8" s="1"/>
  <c r="F972" i="8"/>
  <c r="I972" i="8" s="1"/>
  <c r="F973" i="8"/>
  <c r="I973" i="8" s="1"/>
  <c r="F974" i="8"/>
  <c r="I974" i="8" s="1"/>
  <c r="F975" i="8"/>
  <c r="I975" i="8" s="1"/>
  <c r="F976" i="8"/>
  <c r="I976" i="8" s="1"/>
  <c r="F977" i="8"/>
  <c r="I977" i="8" s="1"/>
  <c r="F978" i="8"/>
  <c r="I978" i="8" s="1"/>
  <c r="F979" i="8"/>
  <c r="I979" i="8" s="1"/>
  <c r="F980" i="8"/>
  <c r="I980" i="8" s="1"/>
  <c r="F981" i="8"/>
  <c r="I981" i="8" s="1"/>
  <c r="F982" i="8"/>
  <c r="I982" i="8" s="1"/>
  <c r="F983" i="8"/>
  <c r="I983" i="8" s="1"/>
  <c r="F984" i="8"/>
  <c r="I984" i="8" s="1"/>
  <c r="F985" i="8"/>
  <c r="I985" i="8" s="1"/>
  <c r="F986" i="8"/>
  <c r="I986" i="8" s="1"/>
  <c r="F987" i="8"/>
  <c r="I987" i="8" s="1"/>
  <c r="F988" i="8"/>
  <c r="I988" i="8" s="1"/>
  <c r="F989" i="8"/>
  <c r="I989" i="8" s="1"/>
  <c r="F990" i="8"/>
  <c r="I990" i="8" s="1"/>
  <c r="F991" i="8"/>
  <c r="I991" i="8" s="1"/>
  <c r="F992" i="8"/>
  <c r="I992" i="8" s="1"/>
  <c r="F993" i="8"/>
  <c r="I993" i="8" s="1"/>
  <c r="F994" i="8"/>
  <c r="I994" i="8" s="1"/>
  <c r="F995" i="8"/>
  <c r="I995" i="8" s="1"/>
  <c r="F996" i="8"/>
  <c r="I996" i="8" s="1"/>
  <c r="F997" i="8"/>
  <c r="I997" i="8" s="1"/>
  <c r="F998" i="8"/>
  <c r="I998" i="8" s="1"/>
  <c r="F999" i="8"/>
  <c r="I999" i="8" s="1"/>
  <c r="F1000" i="8"/>
  <c r="I1000" i="8" s="1"/>
  <c r="F1001" i="8"/>
  <c r="F1002" i="8"/>
  <c r="I1002" i="8" s="1"/>
  <c r="F1003" i="8"/>
  <c r="I1003" i="8" s="1"/>
  <c r="F1004" i="8"/>
  <c r="I1004" i="8" s="1"/>
  <c r="F1005" i="8"/>
  <c r="I1005" i="8" s="1"/>
  <c r="F1006" i="8"/>
  <c r="I1006" i="8" s="1"/>
  <c r="F1007" i="8"/>
  <c r="I1007" i="8" s="1"/>
  <c r="F1008" i="8"/>
  <c r="I1008" i="8" s="1"/>
  <c r="F1009" i="8"/>
  <c r="I1009" i="8" s="1"/>
  <c r="F1010" i="8"/>
  <c r="I1010" i="8" s="1"/>
  <c r="F1011" i="8"/>
  <c r="I1011" i="8" s="1"/>
  <c r="F1012" i="8"/>
  <c r="I1012" i="8" s="1"/>
  <c r="F1013" i="8"/>
  <c r="I1013" i="8" s="1"/>
  <c r="F1014" i="8"/>
  <c r="I1014" i="8" s="1"/>
  <c r="F1015" i="8"/>
  <c r="I1015" i="8" s="1"/>
  <c r="F1016" i="8"/>
  <c r="I1016" i="8" s="1"/>
  <c r="F1017" i="8"/>
  <c r="I1017" i="8" s="1"/>
  <c r="F1018" i="8"/>
  <c r="I1018" i="8" s="1"/>
  <c r="F1019" i="8"/>
  <c r="I1019" i="8" s="1"/>
  <c r="F1020" i="8"/>
  <c r="I1020" i="8" s="1"/>
  <c r="F1021" i="8"/>
  <c r="I1021" i="8" s="1"/>
  <c r="F1022" i="8"/>
  <c r="I1022" i="8" s="1"/>
  <c r="F1023" i="8"/>
  <c r="I1023" i="8" s="1"/>
  <c r="F1024" i="8"/>
  <c r="I1024" i="8" s="1"/>
  <c r="F1025" i="8"/>
  <c r="I1025" i="8" s="1"/>
  <c r="F1026" i="8"/>
  <c r="I1026" i="8" s="1"/>
  <c r="F1027" i="8"/>
  <c r="I1027" i="8" s="1"/>
  <c r="F1028" i="8"/>
  <c r="I1028" i="8" s="1"/>
  <c r="F1029" i="8"/>
  <c r="I1029" i="8" s="1"/>
  <c r="F1030" i="8"/>
  <c r="I1030" i="8" s="1"/>
  <c r="F1031" i="8"/>
  <c r="I1031" i="8" s="1"/>
  <c r="F1032" i="8"/>
  <c r="I1032" i="8" s="1"/>
  <c r="F1033" i="8"/>
  <c r="I1033" i="8" s="1"/>
  <c r="F1034" i="8"/>
  <c r="I1034" i="8" s="1"/>
  <c r="F1035" i="8"/>
  <c r="I1035" i="8" s="1"/>
  <c r="F1036" i="8"/>
  <c r="I1036" i="8" s="1"/>
  <c r="F1037" i="8"/>
  <c r="I1037" i="8" s="1"/>
  <c r="F1038" i="8"/>
  <c r="I1038" i="8" s="1"/>
  <c r="F1039" i="8"/>
  <c r="I1039" i="8" s="1"/>
  <c r="F1040" i="8"/>
  <c r="I1040" i="8" s="1"/>
  <c r="F1041" i="8"/>
  <c r="I1041" i="8" s="1"/>
  <c r="F1042" i="8"/>
  <c r="I1042" i="8" s="1"/>
  <c r="F1043" i="8"/>
  <c r="I1043" i="8" s="1"/>
  <c r="F1044" i="8"/>
  <c r="I1044" i="8" s="1"/>
  <c r="F1045" i="8"/>
  <c r="I1045" i="8" s="1"/>
  <c r="F1046" i="8"/>
  <c r="I1046" i="8" s="1"/>
  <c r="F1047" i="8"/>
  <c r="I1047" i="8" s="1"/>
  <c r="F1048" i="8"/>
  <c r="I1048" i="8" s="1"/>
  <c r="F1049" i="8"/>
  <c r="F1050" i="8"/>
  <c r="I1050" i="8" s="1"/>
  <c r="F1051" i="8"/>
  <c r="I1051" i="8" s="1"/>
  <c r="F1052" i="8"/>
  <c r="I1052" i="8" s="1"/>
  <c r="F1053" i="8"/>
  <c r="I1053" i="8" s="1"/>
  <c r="F1054" i="8"/>
  <c r="I1054" i="8" s="1"/>
  <c r="F1055" i="8"/>
  <c r="I1055" i="8" s="1"/>
  <c r="F1056" i="8"/>
  <c r="I1056" i="8" s="1"/>
  <c r="F1057" i="8"/>
  <c r="I1057" i="8" s="1"/>
  <c r="F1058" i="8"/>
  <c r="I1058" i="8" s="1"/>
  <c r="F1059" i="8"/>
  <c r="I1059" i="8" s="1"/>
  <c r="F1060" i="8"/>
  <c r="I1060" i="8" s="1"/>
  <c r="F1061" i="8"/>
  <c r="I1061" i="8" s="1"/>
  <c r="F1062" i="8"/>
  <c r="I1062" i="8" s="1"/>
  <c r="F1063" i="8"/>
  <c r="I1063" i="8" s="1"/>
  <c r="F1064" i="8"/>
  <c r="I1064" i="8" s="1"/>
  <c r="F1066" i="8"/>
  <c r="I1066" i="8" s="1"/>
  <c r="F1067" i="8"/>
  <c r="I1067" i="8" s="1"/>
  <c r="F1068" i="8"/>
  <c r="I1068" i="8" s="1"/>
  <c r="F1069" i="8"/>
  <c r="I1069" i="8" s="1"/>
  <c r="F1070" i="8"/>
  <c r="I1070" i="8" s="1"/>
  <c r="F1071" i="8"/>
  <c r="I1071" i="8" s="1"/>
  <c r="F1072" i="8"/>
  <c r="I1072" i="8" s="1"/>
  <c r="F1073" i="8"/>
  <c r="I1073" i="8" s="1"/>
  <c r="F1074" i="8"/>
  <c r="I1074" i="8" s="1"/>
  <c r="F1075" i="8"/>
  <c r="I1075" i="8" s="1"/>
  <c r="F1076" i="8"/>
  <c r="I1076" i="8" s="1"/>
  <c r="F1077" i="8"/>
  <c r="I1077" i="8" s="1"/>
  <c r="F1078" i="8"/>
  <c r="I1078" i="8" s="1"/>
  <c r="F1079" i="8"/>
  <c r="I1079" i="8" s="1"/>
  <c r="F1080" i="8"/>
  <c r="I1080" i="8" s="1"/>
  <c r="F1081" i="8"/>
  <c r="I1081" i="8" s="1"/>
  <c r="F1082" i="8"/>
  <c r="I1082" i="8" s="1"/>
  <c r="F1083" i="8"/>
  <c r="I1083" i="8" s="1"/>
  <c r="F1084" i="8"/>
  <c r="I1084" i="8" s="1"/>
  <c r="F1085" i="8"/>
  <c r="I1085" i="8" s="1"/>
  <c r="F1086" i="8"/>
  <c r="I1086" i="8" s="1"/>
  <c r="F1087" i="8"/>
  <c r="I1087" i="8" s="1"/>
  <c r="F1088" i="8"/>
  <c r="I1088" i="8" s="1"/>
  <c r="F1089" i="8"/>
  <c r="I1089" i="8" s="1"/>
  <c r="F1090" i="8"/>
  <c r="I1090" i="8" s="1"/>
  <c r="F1091" i="8"/>
  <c r="I1091" i="8" s="1"/>
  <c r="F1092" i="8"/>
  <c r="I1092" i="8" s="1"/>
  <c r="F1093" i="8"/>
  <c r="I1093" i="8" s="1"/>
  <c r="F1094" i="8"/>
  <c r="I1094" i="8" s="1"/>
  <c r="F1095" i="8"/>
  <c r="I1095" i="8" s="1"/>
  <c r="F1096" i="8"/>
  <c r="I1096" i="8" s="1"/>
  <c r="F1097" i="8"/>
  <c r="I1097" i="8" s="1"/>
  <c r="F1098" i="8"/>
  <c r="I1098" i="8" s="1"/>
  <c r="F1099" i="8"/>
  <c r="I1099" i="8" s="1"/>
  <c r="F1100" i="8"/>
  <c r="I1100" i="8" s="1"/>
  <c r="F1101" i="8"/>
  <c r="I1101" i="8" s="1"/>
  <c r="F1102" i="8"/>
  <c r="I1102" i="8" s="1"/>
  <c r="F1103" i="8"/>
  <c r="I1103" i="8" s="1"/>
  <c r="F1104" i="8"/>
  <c r="I1104" i="8" s="1"/>
  <c r="F1105" i="8"/>
  <c r="I1105" i="8" s="1"/>
  <c r="F1106" i="8"/>
  <c r="I1106" i="8" s="1"/>
  <c r="F1107" i="8"/>
  <c r="I1107" i="8" s="1"/>
  <c r="F1108" i="8"/>
  <c r="I1108" i="8" s="1"/>
  <c r="F1109" i="8"/>
  <c r="I1109" i="8" s="1"/>
  <c r="F1110" i="8"/>
  <c r="F1111" i="8"/>
  <c r="I1111" i="8" s="1"/>
  <c r="F1112" i="8"/>
  <c r="I1112" i="8" s="1"/>
  <c r="F1113" i="8"/>
  <c r="I1113" i="8" s="1"/>
  <c r="F1114" i="8"/>
  <c r="I1114" i="8" s="1"/>
  <c r="F1115" i="8"/>
  <c r="I1115" i="8" s="1"/>
  <c r="F1116" i="8"/>
  <c r="I1116" i="8" s="1"/>
  <c r="F1117" i="8"/>
  <c r="I1117" i="8" s="1"/>
  <c r="F1118" i="8"/>
  <c r="I1118" i="8" s="1"/>
  <c r="F1119" i="8"/>
  <c r="I1119" i="8" s="1"/>
  <c r="F1120" i="8"/>
  <c r="I1120" i="8" s="1"/>
  <c r="F1121" i="8"/>
  <c r="I1121" i="8" s="1"/>
  <c r="F1122" i="8"/>
  <c r="I1122" i="8" s="1"/>
  <c r="F1123" i="8"/>
  <c r="I1123" i="8" s="1"/>
  <c r="F1124" i="8"/>
  <c r="I1124" i="8" s="1"/>
  <c r="F1125" i="8"/>
  <c r="I1125" i="8" s="1"/>
  <c r="F1126" i="8"/>
  <c r="I1126" i="8" s="1"/>
  <c r="F1127" i="8"/>
  <c r="I1127" i="8" s="1"/>
  <c r="F1128" i="8"/>
  <c r="I1128" i="8" s="1"/>
  <c r="F1129" i="8"/>
  <c r="I1129" i="8" s="1"/>
  <c r="F1130" i="8"/>
  <c r="I1130" i="8" s="1"/>
  <c r="F1131" i="8"/>
  <c r="I1131" i="8" s="1"/>
  <c r="F1132" i="8"/>
  <c r="I1132" i="8" s="1"/>
  <c r="F1133" i="8"/>
  <c r="I1133" i="8" s="1"/>
  <c r="F1134" i="8"/>
  <c r="I1134" i="8" s="1"/>
  <c r="F1135" i="8"/>
  <c r="I1135" i="8" s="1"/>
  <c r="F1136" i="8"/>
  <c r="I1136" i="8" s="1"/>
  <c r="F1137" i="8"/>
  <c r="I1137" i="8" s="1"/>
  <c r="F1138" i="8"/>
  <c r="I1138" i="8" s="1"/>
  <c r="F1139" i="8"/>
  <c r="I1139" i="8" s="1"/>
  <c r="F1140" i="8"/>
  <c r="I1140" i="8" s="1"/>
  <c r="F1141" i="8"/>
  <c r="I1141" i="8" s="1"/>
  <c r="F1142" i="8"/>
  <c r="I1142" i="8" s="1"/>
  <c r="F1143" i="8"/>
  <c r="I1143" i="8" s="1"/>
  <c r="F1144" i="8"/>
  <c r="I1144" i="8" s="1"/>
  <c r="F1145" i="8"/>
  <c r="I1145" i="8" s="1"/>
  <c r="F1146" i="8"/>
  <c r="F1147" i="8"/>
  <c r="I1147" i="8" s="1"/>
  <c r="F1148" i="8"/>
  <c r="I1148" i="8" s="1"/>
  <c r="F1149" i="8"/>
  <c r="I1149" i="8" s="1"/>
  <c r="F1150" i="8"/>
  <c r="I1150" i="8" s="1"/>
  <c r="F1151" i="8"/>
  <c r="I1151" i="8" s="1"/>
  <c r="F1152" i="8"/>
  <c r="I1152" i="8" s="1"/>
  <c r="F1153" i="8"/>
  <c r="I1153" i="8" s="1"/>
  <c r="F1154" i="8"/>
  <c r="I1154" i="8" s="1"/>
  <c r="F1155" i="8"/>
  <c r="I1155" i="8" s="1"/>
  <c r="F1156" i="8"/>
  <c r="I1156" i="8" s="1"/>
  <c r="F1157" i="8"/>
  <c r="I1157" i="8" s="1"/>
  <c r="F1158" i="8"/>
  <c r="I1158" i="8" s="1"/>
  <c r="F1159" i="8"/>
  <c r="I1159" i="8" s="1"/>
  <c r="F1160" i="8"/>
  <c r="I1160" i="8" s="1"/>
  <c r="F1161" i="8"/>
  <c r="I1161" i="8" s="1"/>
  <c r="F1163" i="8"/>
  <c r="I1163" i="8" s="1"/>
  <c r="F1164" i="8"/>
  <c r="I1164" i="8" s="1"/>
  <c r="F1165" i="8"/>
  <c r="I1165" i="8" s="1"/>
  <c r="F1166" i="8"/>
  <c r="I1166" i="8" s="1"/>
  <c r="F1167" i="8"/>
  <c r="I1167" i="8" s="1"/>
  <c r="F1168" i="8"/>
  <c r="I1168" i="8" s="1"/>
  <c r="F1169" i="8"/>
  <c r="I1169" i="8" s="1"/>
  <c r="F1170" i="8"/>
  <c r="I1170" i="8" s="1"/>
  <c r="F1171" i="8"/>
  <c r="I1171" i="8" s="1"/>
  <c r="F1172" i="8"/>
  <c r="F1173" i="8"/>
  <c r="I1173" i="8" s="1"/>
  <c r="F1174" i="8"/>
  <c r="I1174" i="8" s="1"/>
  <c r="F1175" i="8"/>
  <c r="I1175" i="8" s="1"/>
  <c r="F1176" i="8"/>
  <c r="I1176" i="8" s="1"/>
  <c r="F1177" i="8"/>
  <c r="I1177" i="8" s="1"/>
  <c r="F1178" i="8"/>
  <c r="I1178" i="8" s="1"/>
  <c r="F1179" i="8"/>
  <c r="I1179" i="8" s="1"/>
  <c r="F1180" i="8"/>
  <c r="I1180" i="8" s="1"/>
  <c r="F1181" i="8"/>
  <c r="I1181" i="8" s="1"/>
  <c r="F1182" i="8"/>
  <c r="I1182" i="8" s="1"/>
  <c r="F1183" i="8"/>
  <c r="F1184" i="8"/>
  <c r="I1184" i="8" s="1"/>
  <c r="F1185" i="8"/>
  <c r="I1185" i="8" s="1"/>
  <c r="F1186" i="8"/>
  <c r="I1186" i="8" s="1"/>
  <c r="F1188" i="8"/>
  <c r="I1188" i="8" s="1"/>
  <c r="F1189" i="8"/>
  <c r="I1189" i="8" s="1"/>
  <c r="F1190" i="8"/>
  <c r="I1190" i="8" s="1"/>
  <c r="F1191" i="8"/>
  <c r="I1191" i="8" s="1"/>
  <c r="F1192" i="8"/>
  <c r="I1192" i="8" s="1"/>
  <c r="F1193" i="8"/>
  <c r="I1193" i="8" s="1"/>
  <c r="F1194" i="8"/>
  <c r="I1194" i="8" s="1"/>
  <c r="F1195" i="8"/>
  <c r="I1195" i="8" s="1"/>
  <c r="F1196" i="8"/>
  <c r="I1196" i="8" s="1"/>
  <c r="F1197" i="8"/>
  <c r="I1197" i="8" s="1"/>
  <c r="F1198" i="8"/>
  <c r="I1198" i="8" s="1"/>
  <c r="F1199" i="8"/>
  <c r="I1199" i="8" s="1"/>
  <c r="F1200" i="8"/>
  <c r="I1200" i="8" s="1"/>
  <c r="F1201" i="8"/>
  <c r="I1201" i="8" s="1"/>
  <c r="F1202" i="8"/>
  <c r="I1202" i="8" s="1"/>
  <c r="F1203" i="8"/>
  <c r="I1203" i="8" s="1"/>
  <c r="F1204" i="8"/>
  <c r="I1204" i="8" s="1"/>
  <c r="F1206" i="8"/>
  <c r="I1206" i="8" s="1"/>
  <c r="F1207" i="8"/>
  <c r="I1207" i="8" s="1"/>
  <c r="F1208" i="8"/>
  <c r="I1208" i="8" s="1"/>
  <c r="F1209" i="8"/>
  <c r="I1209" i="8" s="1"/>
  <c r="F1210" i="8"/>
  <c r="I1210" i="8" s="1"/>
  <c r="F1211" i="8"/>
  <c r="I1211" i="8" s="1"/>
  <c r="F1212" i="8"/>
  <c r="I1212" i="8" s="1"/>
  <c r="F1213" i="8"/>
  <c r="I1213" i="8" s="1"/>
  <c r="F1214" i="8"/>
  <c r="I1214" i="8" s="1"/>
  <c r="F1215" i="8"/>
  <c r="I1215" i="8" s="1"/>
  <c r="F1216" i="8"/>
  <c r="I1216" i="8" s="1"/>
  <c r="F1217" i="8"/>
  <c r="I1217" i="8" s="1"/>
  <c r="F1218" i="8"/>
  <c r="I1218" i="8" s="1"/>
  <c r="F1219" i="8"/>
  <c r="I1219" i="8" s="1"/>
  <c r="F1220" i="8"/>
  <c r="I1220" i="8" s="1"/>
  <c r="F1221" i="8"/>
  <c r="F1222" i="8"/>
  <c r="I1222" i="8" s="1"/>
  <c r="F1223" i="8"/>
  <c r="I1223" i="8" s="1"/>
  <c r="F1224" i="8"/>
  <c r="I1224" i="8" s="1"/>
  <c r="F1225" i="8"/>
  <c r="I1225" i="8" s="1"/>
  <c r="F1226" i="8"/>
  <c r="I1226" i="8" s="1"/>
  <c r="F1227" i="8"/>
  <c r="I1227" i="8" s="1"/>
  <c r="F1228" i="8"/>
  <c r="I1228" i="8" s="1"/>
  <c r="F1229" i="8"/>
  <c r="I1229" i="8" s="1"/>
  <c r="F1230" i="8"/>
  <c r="I1230" i="8" s="1"/>
  <c r="F1231" i="8"/>
  <c r="I1231" i="8" s="1"/>
  <c r="F1232" i="8"/>
  <c r="I1232" i="8" s="1"/>
  <c r="F1233" i="8"/>
  <c r="I1233" i="8" s="1"/>
  <c r="F1234" i="8"/>
  <c r="I1234" i="8" s="1"/>
  <c r="F1235" i="8"/>
  <c r="I1235" i="8" s="1"/>
  <c r="F1236" i="8"/>
  <c r="I1236" i="8" s="1"/>
  <c r="F1237" i="8"/>
  <c r="I1237" i="8" s="1"/>
  <c r="F1238" i="8"/>
  <c r="I1238" i="8" s="1"/>
  <c r="F1239" i="8"/>
  <c r="I1239" i="8" s="1"/>
  <c r="F1240" i="8"/>
  <c r="I1240" i="8" s="1"/>
  <c r="F1241" i="8"/>
  <c r="I1241" i="8" s="1"/>
  <c r="F1242" i="8"/>
  <c r="I1242" i="8" s="1"/>
  <c r="F1243" i="8"/>
  <c r="I1243" i="8" s="1"/>
  <c r="F1244" i="8"/>
  <c r="I1244" i="8" s="1"/>
  <c r="F1245" i="8"/>
  <c r="I1245" i="8" s="1"/>
  <c r="F1246" i="8"/>
  <c r="I1246" i="8" s="1"/>
  <c r="F1247" i="8"/>
  <c r="I1247" i="8" s="1"/>
  <c r="F1248" i="8"/>
  <c r="I1248" i="8" s="1"/>
  <c r="F1249" i="8"/>
  <c r="I1249" i="8" s="1"/>
  <c r="F1250" i="8"/>
  <c r="I1250" i="8" s="1"/>
  <c r="F1251" i="8"/>
  <c r="I1251" i="8" s="1"/>
  <c r="F1252" i="8"/>
  <c r="I1252" i="8" s="1"/>
  <c r="F1253" i="8"/>
  <c r="I1253" i="8" s="1"/>
  <c r="F1254" i="8"/>
  <c r="I1254" i="8" s="1"/>
  <c r="F1255" i="8"/>
  <c r="I1255" i="8" s="1"/>
  <c r="F1256" i="8"/>
  <c r="I1256" i="8" s="1"/>
  <c r="F1257" i="8"/>
  <c r="I1257" i="8" s="1"/>
  <c r="F1258" i="8"/>
  <c r="I1258" i="8" s="1"/>
  <c r="F1259" i="8"/>
  <c r="I1259" i="8" s="1"/>
  <c r="F1260" i="8"/>
  <c r="I1260" i="8" s="1"/>
  <c r="F1261" i="8"/>
  <c r="I1261" i="8" s="1"/>
  <c r="F1262" i="8"/>
  <c r="I1262" i="8" s="1"/>
  <c r="F1263" i="8"/>
  <c r="I1263" i="8" s="1"/>
  <c r="F1264" i="8"/>
  <c r="I1264" i="8" s="1"/>
  <c r="F1265" i="8"/>
  <c r="I1265" i="8" s="1"/>
  <c r="F1266" i="8"/>
  <c r="I1266" i="8" s="1"/>
  <c r="F1267" i="8"/>
  <c r="I1267" i="8" s="1"/>
  <c r="F1268" i="8"/>
  <c r="I1268" i="8" s="1"/>
  <c r="F1269" i="8"/>
  <c r="F1270" i="8"/>
  <c r="I1270" i="8" s="1"/>
  <c r="F1271" i="8"/>
  <c r="I1271" i="8" s="1"/>
  <c r="F1272" i="8"/>
  <c r="I1272" i="8" s="1"/>
  <c r="F1273" i="8"/>
  <c r="I1273" i="8" s="1"/>
  <c r="F1274" i="8"/>
  <c r="I1274" i="8" s="1"/>
  <c r="F1275" i="8"/>
  <c r="I1275" i="8" s="1"/>
  <c r="F1276" i="8"/>
  <c r="I1276" i="8" s="1"/>
  <c r="F1277" i="8"/>
  <c r="I1277" i="8" s="1"/>
  <c r="F1278" i="8"/>
  <c r="I1278" i="8" s="1"/>
  <c r="F1279" i="8"/>
  <c r="I1279" i="8" s="1"/>
  <c r="F1280" i="8"/>
  <c r="I1280" i="8" s="1"/>
  <c r="F1281" i="8"/>
  <c r="I1281" i="8" s="1"/>
  <c r="F1282" i="8"/>
  <c r="I1282" i="8" s="1"/>
  <c r="F1283" i="8"/>
  <c r="I1283" i="8" s="1"/>
  <c r="F1284" i="8"/>
  <c r="I1284" i="8" s="1"/>
  <c r="F1285" i="8"/>
  <c r="I1285" i="8" s="1"/>
  <c r="F1287" i="8"/>
  <c r="I1287" i="8" s="1"/>
  <c r="F1288" i="8"/>
  <c r="I1288" i="8" s="1"/>
  <c r="F1289" i="8"/>
  <c r="I1289" i="8" s="1"/>
  <c r="F1290" i="8"/>
  <c r="I1290" i="8" s="1"/>
  <c r="F1291" i="8"/>
  <c r="I1291" i="8" s="1"/>
  <c r="F1292" i="8"/>
  <c r="I1292" i="8" s="1"/>
  <c r="F1293" i="8"/>
  <c r="I1293" i="8" s="1"/>
  <c r="F1294" i="8"/>
  <c r="I1294" i="8" s="1"/>
  <c r="F1295" i="8"/>
  <c r="I1295" i="8" s="1"/>
  <c r="F1296" i="8"/>
  <c r="I1296" i="8" s="1"/>
  <c r="F1297" i="8"/>
  <c r="I1297" i="8" s="1"/>
  <c r="F1298" i="8"/>
  <c r="I1298" i="8" s="1"/>
  <c r="F1299" i="8"/>
  <c r="I1299" i="8" s="1"/>
  <c r="F1300" i="8"/>
  <c r="I1300" i="8" s="1"/>
  <c r="F1301" i="8"/>
  <c r="I1301" i="8" s="1"/>
  <c r="F1302" i="8"/>
  <c r="I1302" i="8" s="1"/>
  <c r="F1303" i="8"/>
  <c r="I1303" i="8" s="1"/>
  <c r="F1304" i="8"/>
  <c r="I1304" i="8" s="1"/>
  <c r="F1305" i="8"/>
  <c r="I1305" i="8" s="1"/>
  <c r="F1306" i="8"/>
  <c r="I1306" i="8" s="1"/>
  <c r="F1307" i="8"/>
  <c r="I1307" i="8" s="1"/>
  <c r="F1308" i="8"/>
  <c r="I1308" i="8" s="1"/>
  <c r="F1309" i="8"/>
  <c r="I1309" i="8" s="1"/>
  <c r="F1310" i="8"/>
  <c r="I1310" i="8" s="1"/>
  <c r="F1311" i="8"/>
  <c r="I1311" i="8" s="1"/>
  <c r="F1312" i="8"/>
  <c r="I1312" i="8" s="1"/>
  <c r="F1313" i="8"/>
  <c r="I1313" i="8" s="1"/>
  <c r="F1314" i="8"/>
  <c r="I1314" i="8" s="1"/>
  <c r="F1315" i="8"/>
  <c r="I1315" i="8" s="1"/>
  <c r="F1316" i="8"/>
  <c r="I1316" i="8" s="1"/>
  <c r="F1317" i="8"/>
  <c r="I1317" i="8" s="1"/>
  <c r="F1318" i="8"/>
  <c r="I1318" i="8" s="1"/>
  <c r="F1319" i="8"/>
  <c r="I1319" i="8" s="1"/>
  <c r="F1320" i="8"/>
  <c r="I1320" i="8" s="1"/>
  <c r="F1321" i="8"/>
  <c r="I1321" i="8" s="1"/>
  <c r="F1322" i="8"/>
  <c r="I1322" i="8" s="1"/>
  <c r="F1323" i="8"/>
  <c r="I1323" i="8" s="1"/>
  <c r="F1324" i="8"/>
  <c r="I1324" i="8" s="1"/>
  <c r="F1325" i="8"/>
  <c r="I1325" i="8" s="1"/>
  <c r="F1326" i="8"/>
  <c r="I1326" i="8" s="1"/>
  <c r="F1327" i="8"/>
  <c r="I1327" i="8" s="1"/>
  <c r="F1328" i="8"/>
  <c r="I1328" i="8" s="1"/>
  <c r="F1329" i="8"/>
  <c r="I1329" i="8" s="1"/>
  <c r="F1330" i="8"/>
  <c r="F1331" i="8"/>
  <c r="I1331" i="8" s="1"/>
  <c r="F1332" i="8"/>
  <c r="I1332" i="8" s="1"/>
  <c r="F1333" i="8"/>
  <c r="I1333" i="8" s="1"/>
  <c r="F1334" i="8"/>
  <c r="I1334" i="8" s="1"/>
  <c r="F1335" i="8"/>
  <c r="I1335" i="8" s="1"/>
  <c r="F1336" i="8"/>
  <c r="I1336" i="8" s="1"/>
  <c r="F1337" i="8"/>
  <c r="I1337" i="8" s="1"/>
  <c r="F1338" i="8"/>
  <c r="I1338" i="8" s="1"/>
  <c r="F1339" i="8"/>
  <c r="I1339" i="8" s="1"/>
  <c r="F1340" i="8"/>
  <c r="I1340" i="8" s="1"/>
  <c r="F1341" i="8"/>
  <c r="I1341" i="8" s="1"/>
  <c r="F1342" i="8"/>
  <c r="I1342" i="8" s="1"/>
  <c r="F1343" i="8"/>
  <c r="I1343" i="8" s="1"/>
  <c r="F1344" i="8"/>
  <c r="I1344" i="8" s="1"/>
  <c r="F1345" i="8"/>
  <c r="I1345" i="8" s="1"/>
  <c r="F1346" i="8"/>
  <c r="I1346" i="8" s="1"/>
  <c r="F1347" i="8"/>
  <c r="I1347" i="8" s="1"/>
  <c r="F1348" i="8"/>
  <c r="I1348" i="8" s="1"/>
  <c r="F1349" i="8"/>
  <c r="I1349" i="8" s="1"/>
  <c r="F1350" i="8"/>
  <c r="I1350" i="8" s="1"/>
  <c r="F1351" i="8"/>
  <c r="I1351" i="8" s="1"/>
  <c r="F1352" i="8"/>
  <c r="I1352" i="8" s="1"/>
  <c r="F1353" i="8"/>
  <c r="I1353" i="8" s="1"/>
  <c r="F1354" i="8"/>
  <c r="I1354" i="8" s="1"/>
  <c r="F1355" i="8"/>
  <c r="I1355" i="8" s="1"/>
  <c r="F1356" i="8"/>
  <c r="I1356" i="8" s="1"/>
  <c r="F1357" i="8"/>
  <c r="I1357" i="8" s="1"/>
  <c r="F1358" i="8"/>
  <c r="I1358" i="8" s="1"/>
  <c r="F1359" i="8"/>
  <c r="I1359" i="8" s="1"/>
  <c r="F1360" i="8"/>
  <c r="I1360" i="8" s="1"/>
  <c r="F1361" i="8"/>
  <c r="I1361" i="8" s="1"/>
  <c r="F1362" i="8"/>
  <c r="I1362" i="8" s="1"/>
  <c r="F1363" i="8"/>
  <c r="I1363" i="8" s="1"/>
  <c r="F1364" i="8"/>
  <c r="I1364" i="8" s="1"/>
  <c r="F1365" i="8"/>
  <c r="I1365" i="8" s="1"/>
  <c r="F1366" i="8"/>
  <c r="F1367" i="8"/>
  <c r="I1367" i="8" s="1"/>
  <c r="F1368" i="8"/>
  <c r="I1368" i="8" s="1"/>
  <c r="F1369" i="8"/>
  <c r="I1369" i="8" s="1"/>
  <c r="F1370" i="8"/>
  <c r="I1370" i="8" s="1"/>
  <c r="F1371" i="8"/>
  <c r="I1371" i="8" s="1"/>
  <c r="F1372" i="8"/>
  <c r="I1372" i="8" s="1"/>
  <c r="F1373" i="8"/>
  <c r="I1373" i="8" s="1"/>
  <c r="F1374" i="8"/>
  <c r="I1374" i="8" s="1"/>
  <c r="F1375" i="8"/>
  <c r="I1375" i="8" s="1"/>
  <c r="F1376" i="8"/>
  <c r="I1376" i="8" s="1"/>
  <c r="F1377" i="8"/>
  <c r="I1377" i="8" s="1"/>
  <c r="F1378" i="8"/>
  <c r="I1378" i="8" s="1"/>
  <c r="F1379" i="8"/>
  <c r="I1379" i="8" s="1"/>
  <c r="F1380" i="8"/>
  <c r="I1380" i="8" s="1"/>
  <c r="F1381" i="8"/>
  <c r="I1381" i="8" s="1"/>
  <c r="F1382" i="8"/>
  <c r="I1382" i="8" s="1"/>
  <c r="F1384" i="8"/>
  <c r="I1384" i="8" s="1"/>
  <c r="F1385" i="8"/>
  <c r="I1385" i="8" s="1"/>
  <c r="F1386" i="8"/>
  <c r="I1386" i="8" s="1"/>
  <c r="F1387" i="8"/>
  <c r="I1387" i="8" s="1"/>
  <c r="F1388" i="8"/>
  <c r="I1388" i="8" s="1"/>
  <c r="F1389" i="8"/>
  <c r="I1389" i="8" s="1"/>
  <c r="F1391" i="8"/>
  <c r="I1391" i="8" s="1"/>
  <c r="F1392" i="8"/>
  <c r="I1392" i="8" s="1"/>
  <c r="F1393" i="8"/>
  <c r="I1393" i="8" s="1"/>
  <c r="F1394" i="8"/>
  <c r="I1394" i="8" s="1"/>
  <c r="F1395" i="8"/>
  <c r="I1395" i="8" s="1"/>
  <c r="F1396" i="8"/>
  <c r="I1396" i="8" s="1"/>
  <c r="F1397" i="8"/>
  <c r="I1397" i="8" s="1"/>
  <c r="F1398" i="8"/>
  <c r="I1398" i="8" s="1"/>
  <c r="F1399" i="8"/>
  <c r="I1399" i="8" s="1"/>
  <c r="F1400" i="8"/>
  <c r="I1400" i="8" s="1"/>
  <c r="F1401" i="8"/>
  <c r="I1401" i="8" s="1"/>
  <c r="F1402" i="8"/>
  <c r="I1402" i="8" s="1"/>
  <c r="F1403" i="8"/>
  <c r="I1403" i="8" s="1"/>
  <c r="F1404" i="8"/>
  <c r="I1404" i="8" s="1"/>
  <c r="F1405" i="8"/>
  <c r="I1405" i="8" s="1"/>
  <c r="F1406" i="8"/>
  <c r="I1406" i="8" s="1"/>
  <c r="F1407" i="8"/>
  <c r="I1407" i="8" s="1"/>
  <c r="F1408" i="8"/>
  <c r="I1408" i="8" s="1"/>
  <c r="F1409" i="8"/>
  <c r="I1409" i="8" s="1"/>
  <c r="F1410" i="8"/>
  <c r="I1410" i="8" s="1"/>
  <c r="F1411" i="8"/>
  <c r="I1411" i="8" s="1"/>
  <c r="F1412" i="8"/>
  <c r="I1412" i="8" s="1"/>
  <c r="F1413" i="8"/>
  <c r="I1413" i="8" s="1"/>
  <c r="F1414" i="8"/>
  <c r="I1414" i="8" s="1"/>
  <c r="F1415" i="8"/>
  <c r="I1415" i="8" s="1"/>
  <c r="F1416" i="8"/>
  <c r="I1416" i="8" s="1"/>
  <c r="F1417" i="8"/>
  <c r="I1417" i="8" s="1"/>
  <c r="F1418" i="8"/>
  <c r="I1418" i="8" s="1"/>
  <c r="F1419" i="8"/>
  <c r="I1419" i="8" s="1"/>
  <c r="F1420" i="8"/>
  <c r="I1420" i="8" s="1"/>
  <c r="F1421" i="8"/>
  <c r="I1421" i="8" s="1"/>
  <c r="F1422" i="8"/>
  <c r="I1422" i="8" s="1"/>
  <c r="F1423" i="8"/>
  <c r="I1423" i="8" s="1"/>
  <c r="F1424" i="8"/>
  <c r="I1424" i="8" s="1"/>
  <c r="F1425" i="8"/>
  <c r="I1425" i="8" s="1"/>
  <c r="F1426" i="8"/>
  <c r="I1426" i="8" s="1"/>
  <c r="F1427" i="8"/>
  <c r="I1427" i="8" s="1"/>
  <c r="F1428" i="8"/>
  <c r="I1428" i="8" s="1"/>
  <c r="F1429" i="8"/>
  <c r="I1429" i="8" s="1"/>
  <c r="F1430" i="8"/>
  <c r="I1430" i="8" s="1"/>
  <c r="F1431" i="8"/>
  <c r="I1431" i="8" s="1"/>
  <c r="F1432" i="8"/>
  <c r="I1432" i="8" s="1"/>
  <c r="F1433" i="8"/>
  <c r="I1433" i="8" s="1"/>
  <c r="F1434" i="8"/>
  <c r="I1434" i="8" s="1"/>
  <c r="F1435" i="8"/>
  <c r="I1435" i="8" s="1"/>
  <c r="F1436" i="8"/>
  <c r="I1436" i="8" s="1"/>
  <c r="F1437" i="8"/>
  <c r="I1437" i="8" s="1"/>
  <c r="F1438" i="8"/>
  <c r="I1438" i="8" s="1"/>
  <c r="F1439" i="8"/>
  <c r="I1439" i="8" s="1"/>
  <c r="F1440" i="8"/>
  <c r="I1440" i="8" s="1"/>
  <c r="F1441" i="8"/>
  <c r="I1441" i="8" s="1"/>
  <c r="F1442" i="8"/>
  <c r="I1442" i="8" s="1"/>
  <c r="F1443" i="8"/>
  <c r="I1443" i="8" s="1"/>
  <c r="F1444" i="8"/>
  <c r="I1444" i="8" s="1"/>
  <c r="F1445" i="8"/>
  <c r="I1445" i="8" s="1"/>
  <c r="F1446" i="8"/>
  <c r="I1446" i="8" s="1"/>
  <c r="F1447" i="8"/>
  <c r="I1447" i="8" s="1"/>
  <c r="F1448" i="8"/>
  <c r="I1448" i="8" s="1"/>
  <c r="F1449" i="8"/>
  <c r="I1449" i="8" s="1"/>
  <c r="F1450" i="8"/>
  <c r="I1450" i="8" s="1"/>
  <c r="F1451" i="8"/>
  <c r="I1451" i="8" s="1"/>
  <c r="F1452" i="8"/>
  <c r="I1452" i="8" s="1"/>
  <c r="F1453" i="8"/>
  <c r="I1453" i="8" s="1"/>
  <c r="F1454" i="8"/>
  <c r="I1454" i="8" s="1"/>
  <c r="F1455" i="8"/>
  <c r="I1455" i="8" s="1"/>
  <c r="F1456" i="8"/>
  <c r="I1456" i="8" s="1"/>
  <c r="F1457" i="8"/>
  <c r="I1457" i="8" s="1"/>
  <c r="F1458" i="8"/>
  <c r="I1458" i="8" s="1"/>
  <c r="F1459" i="8"/>
  <c r="I1459" i="8" s="1"/>
  <c r="F1460" i="8"/>
  <c r="I1460" i="8" s="1"/>
  <c r="F1461" i="8"/>
  <c r="I1461" i="8" s="1"/>
  <c r="F1462" i="8"/>
  <c r="I1462" i="8" s="1"/>
  <c r="F1463" i="8"/>
  <c r="I1463" i="8" s="1"/>
  <c r="F1464" i="8"/>
  <c r="I1464" i="8" s="1"/>
  <c r="F1465" i="8"/>
  <c r="I1465" i="8" s="1"/>
  <c r="F1466" i="8"/>
  <c r="I1466" i="8" s="1"/>
  <c r="F1467" i="8"/>
  <c r="I1467" i="8" s="1"/>
  <c r="F1468" i="8"/>
  <c r="I1468" i="8" s="1"/>
  <c r="F1469" i="8"/>
  <c r="I1469" i="8" s="1"/>
  <c r="F1470" i="8"/>
  <c r="I1470" i="8" s="1"/>
  <c r="F1471" i="8"/>
  <c r="I1471" i="8" s="1"/>
  <c r="F1472" i="8"/>
  <c r="I1472" i="8" s="1"/>
  <c r="F1473" i="8"/>
  <c r="I1473" i="8" s="1"/>
  <c r="F1474" i="8"/>
  <c r="I1474" i="8" s="1"/>
  <c r="F1475" i="8"/>
  <c r="I1475" i="8" s="1"/>
  <c r="F1476" i="8"/>
  <c r="I1476" i="8" s="1"/>
  <c r="F1477" i="8"/>
  <c r="I1477" i="8" s="1"/>
  <c r="F1478" i="8"/>
  <c r="I1478" i="8" s="1"/>
  <c r="F1479" i="8"/>
  <c r="I1479" i="8" s="1"/>
  <c r="F1480" i="8"/>
  <c r="I1480" i="8" s="1"/>
  <c r="F1481" i="8"/>
  <c r="I1481" i="8" s="1"/>
  <c r="F1482" i="8"/>
  <c r="I1482" i="8" s="1"/>
  <c r="F1483" i="8"/>
  <c r="I1483" i="8" s="1"/>
  <c r="F1484" i="8"/>
  <c r="I1484" i="8" s="1"/>
  <c r="F1485" i="8"/>
  <c r="I1485" i="8" s="1"/>
  <c r="F1486" i="8"/>
  <c r="I1486" i="8" s="1"/>
  <c r="F1487" i="8"/>
  <c r="I1487" i="8" s="1"/>
  <c r="F1488" i="8"/>
  <c r="I1488" i="8" s="1"/>
  <c r="F1489" i="8"/>
  <c r="I1489" i="8" s="1"/>
  <c r="F1490" i="8"/>
  <c r="I1490" i="8" s="1"/>
  <c r="F1491" i="8"/>
  <c r="I1491" i="8" s="1"/>
  <c r="F1492" i="8"/>
  <c r="I1492" i="8" s="1"/>
  <c r="F1493" i="8"/>
  <c r="I1493" i="8" s="1"/>
  <c r="F1494" i="8"/>
  <c r="I1494" i="8" s="1"/>
  <c r="F1495" i="8"/>
  <c r="I1495" i="8" s="1"/>
  <c r="F1496" i="8"/>
  <c r="I1496" i="8" s="1"/>
  <c r="F1497" i="8"/>
  <c r="I1497" i="8" s="1"/>
  <c r="F1498" i="8"/>
  <c r="I1498" i="8" s="1"/>
  <c r="F1499" i="8"/>
  <c r="I1499" i="8" s="1"/>
  <c r="F1500" i="8"/>
  <c r="I1500" i="8" s="1"/>
  <c r="F1501" i="8"/>
  <c r="I1501" i="8" s="1"/>
  <c r="F1502" i="8"/>
  <c r="I1502" i="8" s="1"/>
  <c r="F1503" i="8"/>
  <c r="I1503" i="8" s="1"/>
  <c r="F1504" i="8"/>
  <c r="I1504" i="8" s="1"/>
  <c r="F1505" i="8"/>
  <c r="I1505" i="8" s="1"/>
  <c r="F1506" i="8"/>
  <c r="I1506" i="8" s="1"/>
  <c r="F1507" i="8"/>
  <c r="I1507" i="8" s="1"/>
  <c r="F1508" i="8"/>
  <c r="I1508" i="8" s="1"/>
  <c r="F1509" i="8"/>
  <c r="I1509" i="8" s="1"/>
  <c r="F1510" i="8"/>
  <c r="I1510" i="8" s="1"/>
  <c r="F1511" i="8"/>
  <c r="I1511" i="8" s="1"/>
  <c r="F1512" i="8"/>
  <c r="I1512" i="8" s="1"/>
  <c r="F1513" i="8"/>
  <c r="I1513" i="8" s="1"/>
  <c r="F1514" i="8"/>
  <c r="I1514" i="8" s="1"/>
  <c r="F1515" i="8"/>
  <c r="I1515" i="8" s="1"/>
  <c r="F1516" i="8"/>
  <c r="I1516" i="8" s="1"/>
  <c r="F1517" i="8"/>
  <c r="I1517" i="8" s="1"/>
  <c r="F1518" i="8"/>
  <c r="I1518" i="8" s="1"/>
  <c r="F1520" i="8"/>
  <c r="I1520" i="8" s="1"/>
  <c r="F1521" i="8"/>
  <c r="I1521" i="8" s="1"/>
  <c r="F1522" i="8"/>
  <c r="I1522" i="8" s="1"/>
  <c r="F1523" i="8"/>
  <c r="I1523" i="8" s="1"/>
  <c r="F1524" i="8"/>
  <c r="I1524" i="8" s="1"/>
  <c r="F1525" i="8"/>
  <c r="I1525" i="8" s="1"/>
  <c r="F1527" i="8"/>
  <c r="I1527" i="8" s="1"/>
  <c r="F1528" i="8"/>
  <c r="I1528" i="8" s="1"/>
  <c r="F1530" i="8"/>
  <c r="I1530" i="8" s="1"/>
  <c r="F1531" i="8"/>
  <c r="I1531" i="8" s="1"/>
  <c r="F1532" i="8"/>
  <c r="I1532" i="8" s="1"/>
  <c r="F1533" i="8"/>
  <c r="I1533" i="8" s="1"/>
  <c r="F1534" i="8"/>
  <c r="I1534" i="8" s="1"/>
  <c r="F1535" i="8"/>
  <c r="I1535" i="8" s="1"/>
  <c r="F1536" i="8"/>
  <c r="I1536" i="8" s="1"/>
  <c r="F1537" i="8"/>
  <c r="I1537" i="8" s="1"/>
  <c r="F1538" i="8"/>
  <c r="I1538" i="8" s="1"/>
  <c r="F1539" i="8"/>
  <c r="I1539" i="8" s="1"/>
  <c r="F1540" i="8"/>
  <c r="I1540" i="8" s="1"/>
  <c r="F1541" i="8"/>
  <c r="I1541" i="8" s="1"/>
  <c r="F1542" i="8"/>
  <c r="I1542" i="8" s="1"/>
  <c r="F1543" i="8"/>
  <c r="I1543" i="8" s="1"/>
  <c r="F1544" i="8"/>
  <c r="I1544" i="8" s="1"/>
  <c r="F1545" i="8"/>
  <c r="I1545" i="8" s="1"/>
  <c r="F1546" i="8"/>
  <c r="I1546" i="8" s="1"/>
  <c r="F1547" i="8"/>
  <c r="I1547" i="8" s="1"/>
  <c r="F1548" i="8"/>
  <c r="I1548" i="8" s="1"/>
  <c r="F1549" i="8"/>
  <c r="I1549" i="8" s="1"/>
  <c r="F1550" i="8"/>
  <c r="I1550" i="8" s="1"/>
  <c r="F1551" i="8"/>
  <c r="I1551" i="8" s="1"/>
  <c r="F1552" i="8"/>
  <c r="I1552" i="8" s="1"/>
  <c r="F1553" i="8"/>
  <c r="I1553" i="8" s="1"/>
  <c r="F1554" i="8"/>
  <c r="I1554" i="8" s="1"/>
  <c r="F1555" i="8"/>
  <c r="I1555" i="8" s="1"/>
  <c r="F1556" i="8"/>
  <c r="I1556" i="8" s="1"/>
  <c r="F1557" i="8"/>
  <c r="I1557" i="8" s="1"/>
  <c r="F1558" i="8"/>
  <c r="I1558" i="8" s="1"/>
  <c r="F1559" i="8"/>
  <c r="I1559" i="8" s="1"/>
  <c r="F1560" i="8"/>
  <c r="I1560" i="8" s="1"/>
  <c r="F1561" i="8"/>
  <c r="I1561" i="8" s="1"/>
  <c r="F1562" i="8"/>
  <c r="I1562" i="8" s="1"/>
  <c r="F1563" i="8"/>
  <c r="I1563" i="8" s="1"/>
  <c r="F1564" i="8"/>
  <c r="I1564" i="8" s="1"/>
  <c r="F1565" i="8"/>
  <c r="I1565" i="8" s="1"/>
  <c r="F1566" i="8"/>
  <c r="I1566" i="8" s="1"/>
  <c r="F1567" i="8"/>
  <c r="I1567" i="8" s="1"/>
  <c r="F1568" i="8"/>
  <c r="I1568" i="8" s="1"/>
  <c r="F1569" i="8"/>
  <c r="I1569" i="8" s="1"/>
  <c r="F1571" i="8"/>
  <c r="I1571" i="8" s="1"/>
  <c r="F1573" i="8"/>
  <c r="I1573" i="8" s="1"/>
  <c r="F1574" i="8"/>
  <c r="I1574" i="8" s="1"/>
  <c r="F1575" i="8"/>
  <c r="I1575" i="8" s="1"/>
  <c r="F1576" i="8"/>
  <c r="I1576" i="8" s="1"/>
  <c r="F1577" i="8"/>
  <c r="I1577" i="8" s="1"/>
  <c r="F1578" i="8"/>
  <c r="I1578" i="8" s="1"/>
  <c r="F1579" i="8"/>
  <c r="I1579" i="8" s="1"/>
  <c r="F1580" i="8"/>
  <c r="I1580" i="8" s="1"/>
  <c r="F1582" i="8"/>
  <c r="I1582" i="8" s="1"/>
  <c r="F1583" i="8"/>
  <c r="I1583" i="8" s="1"/>
  <c r="F1584" i="8"/>
  <c r="I1584" i="8" s="1"/>
  <c r="F1585" i="8"/>
  <c r="I1585" i="8" s="1"/>
  <c r="F1586" i="8"/>
  <c r="I1586" i="8" s="1"/>
  <c r="F1587" i="8"/>
  <c r="I1587" i="8" s="1"/>
  <c r="F1589" i="8"/>
  <c r="I1589" i="8" s="1"/>
  <c r="F1590" i="8"/>
  <c r="I1590" i="8" s="1"/>
  <c r="F1591" i="8"/>
  <c r="I1591" i="8" s="1"/>
  <c r="F1592" i="8"/>
  <c r="I1592" i="8" s="1"/>
  <c r="F1593" i="8"/>
  <c r="I1593" i="8" s="1"/>
  <c r="F1594" i="8"/>
  <c r="I1594" i="8" s="1"/>
  <c r="F1595" i="8"/>
  <c r="I1595" i="8" s="1"/>
  <c r="F1596" i="8"/>
  <c r="I1596" i="8" s="1"/>
  <c r="F1597" i="8"/>
  <c r="I1597" i="8" s="1"/>
  <c r="F1598" i="8"/>
  <c r="I1598" i="8" s="1"/>
  <c r="F1599" i="8"/>
  <c r="I1599" i="8" s="1"/>
  <c r="F1600" i="8"/>
  <c r="I1600" i="8" s="1"/>
  <c r="F1601" i="8"/>
  <c r="I1601" i="8" s="1"/>
  <c r="F1602" i="8"/>
  <c r="I1602" i="8" s="1"/>
  <c r="F1603" i="8"/>
  <c r="I1603" i="8" s="1"/>
  <c r="F1604" i="8"/>
  <c r="I1604" i="8" s="1"/>
  <c r="F1605" i="8"/>
  <c r="I1605" i="8" s="1"/>
  <c r="F1606" i="8"/>
  <c r="I1606" i="8" s="1"/>
  <c r="F1607" i="8"/>
  <c r="I1607" i="8" s="1"/>
  <c r="F1608" i="8"/>
  <c r="I1608" i="8" s="1"/>
  <c r="F1609" i="8"/>
  <c r="I1609" i="8" s="1"/>
  <c r="F1610" i="8"/>
  <c r="I1610" i="8" s="1"/>
  <c r="F1611" i="8"/>
  <c r="I1611" i="8" s="1"/>
  <c r="F1612" i="8"/>
  <c r="I1612" i="8" s="1"/>
  <c r="F1613" i="8"/>
  <c r="I1613" i="8" s="1"/>
  <c r="F1614" i="8"/>
  <c r="I1614" i="8" s="1"/>
  <c r="F1615" i="8"/>
  <c r="I1615" i="8" s="1"/>
  <c r="F1616" i="8"/>
  <c r="I1616" i="8" s="1"/>
  <c r="F1617" i="8"/>
  <c r="I1617" i="8" s="1"/>
  <c r="F1618" i="8"/>
  <c r="I1618" i="8" s="1"/>
  <c r="F1619" i="8"/>
  <c r="I1619" i="8" s="1"/>
  <c r="F1620" i="8"/>
  <c r="I1620" i="8" s="1"/>
  <c r="F1621" i="8"/>
  <c r="I1621" i="8" s="1"/>
  <c r="F1623" i="8"/>
  <c r="I1623" i="8" s="1"/>
  <c r="F1624" i="8"/>
  <c r="I1624" i="8" s="1"/>
  <c r="F1625" i="8"/>
  <c r="I1625" i="8" s="1"/>
  <c r="F1626" i="8"/>
  <c r="I1626" i="8" s="1"/>
  <c r="F1627" i="8"/>
  <c r="I1627" i="8" s="1"/>
  <c r="F1628" i="8"/>
  <c r="F1629" i="8"/>
  <c r="I1629" i="8" s="1"/>
  <c r="F1630" i="8"/>
  <c r="I1630" i="8" s="1"/>
  <c r="F1631" i="8"/>
  <c r="I1631" i="8" s="1"/>
  <c r="F1632" i="8"/>
  <c r="I1632" i="8" s="1"/>
  <c r="F1633" i="8"/>
  <c r="I1633" i="8" s="1"/>
  <c r="F1634" i="8"/>
  <c r="I1634" i="8" s="1"/>
  <c r="F1635" i="8"/>
  <c r="I1635" i="8" s="1"/>
  <c r="F1636" i="8"/>
  <c r="I1636" i="8" s="1"/>
  <c r="F1637" i="8"/>
  <c r="I1637" i="8" s="1"/>
  <c r="F1638" i="8"/>
  <c r="I1638" i="8" s="1"/>
  <c r="F1639" i="8"/>
  <c r="I1639" i="8" s="1"/>
  <c r="F1640" i="8"/>
  <c r="I1640" i="8" s="1"/>
  <c r="F1641" i="8"/>
  <c r="I1641" i="8" s="1"/>
  <c r="F1642" i="8"/>
  <c r="I1642" i="8" s="1"/>
  <c r="F1643" i="8"/>
  <c r="I1643" i="8" s="1"/>
  <c r="F1644" i="8"/>
  <c r="I1644" i="8" s="1"/>
  <c r="F1645" i="8"/>
  <c r="I1645" i="8" s="1"/>
  <c r="F1646" i="8"/>
  <c r="I1646" i="8" s="1"/>
  <c r="F1647" i="8"/>
  <c r="I1647" i="8" s="1"/>
  <c r="F1648" i="8"/>
  <c r="I1648" i="8" s="1"/>
  <c r="F1649" i="8"/>
  <c r="I1649" i="8" s="1"/>
  <c r="F1650" i="8"/>
  <c r="I1650" i="8" s="1"/>
  <c r="F1651" i="8"/>
  <c r="I1651" i="8" s="1"/>
  <c r="F1652" i="8"/>
  <c r="I1652" i="8" s="1"/>
  <c r="F1653" i="8"/>
  <c r="I1653" i="8" s="1"/>
  <c r="F1654" i="8"/>
  <c r="I1654" i="8" s="1"/>
  <c r="F1655" i="8"/>
  <c r="I1655" i="8" s="1"/>
  <c r="F1656" i="8"/>
  <c r="I1656" i="8" s="1"/>
  <c r="F1657" i="8"/>
  <c r="I1657" i="8" s="1"/>
  <c r="F1658" i="8"/>
  <c r="I1658" i="8" s="1"/>
  <c r="F1659" i="8"/>
  <c r="I1659" i="8" s="1"/>
  <c r="F1660" i="8"/>
  <c r="I1660" i="8" s="1"/>
  <c r="F1661" i="8"/>
  <c r="I1661" i="8" s="1"/>
  <c r="F1662" i="8"/>
  <c r="I1662" i="8" s="1"/>
  <c r="F1663" i="8"/>
  <c r="I1663" i="8" s="1"/>
  <c r="F1664" i="8"/>
  <c r="I1664" i="8" s="1"/>
  <c r="F1665" i="8"/>
  <c r="I1665" i="8" s="1"/>
  <c r="F1666" i="8"/>
  <c r="I1666" i="8" s="1"/>
  <c r="F1667" i="8"/>
  <c r="I1667" i="8" s="1"/>
  <c r="F1668" i="8"/>
  <c r="I1668" i="8" s="1"/>
  <c r="F1670" i="8"/>
  <c r="I1670" i="8" s="1"/>
  <c r="F1671" i="8"/>
  <c r="I1671" i="8" s="1"/>
  <c r="F1672" i="8"/>
  <c r="I1672" i="8" s="1"/>
  <c r="F1673" i="8"/>
  <c r="I1673" i="8" s="1"/>
  <c r="F1674" i="8"/>
  <c r="I1674" i="8" s="1"/>
  <c r="F1675" i="8"/>
  <c r="I1675" i="8" s="1"/>
  <c r="F1676" i="8"/>
  <c r="I1676" i="8" s="1"/>
  <c r="F1677" i="8"/>
  <c r="I1677" i="8" s="1"/>
  <c r="F1678" i="8"/>
  <c r="I1678" i="8" s="1"/>
  <c r="F1679" i="8"/>
  <c r="I1679" i="8" s="1"/>
  <c r="F1680" i="8"/>
  <c r="I1680" i="8" s="1"/>
  <c r="F1681" i="8"/>
  <c r="I1681" i="8" s="1"/>
  <c r="F1682" i="8"/>
  <c r="I1682" i="8" s="1"/>
  <c r="F1683" i="8"/>
  <c r="I1683" i="8" s="1"/>
  <c r="F1684" i="8"/>
  <c r="I1684" i="8" s="1"/>
  <c r="F1685" i="8"/>
  <c r="I1685" i="8" s="1"/>
  <c r="F1686" i="8"/>
  <c r="I1686" i="8" s="1"/>
  <c r="F1687" i="8"/>
  <c r="I1687" i="8" s="1"/>
  <c r="F1688" i="8"/>
  <c r="I1688" i="8" s="1"/>
  <c r="F1689" i="8"/>
  <c r="I1689" i="8" s="1"/>
  <c r="F1690" i="8"/>
  <c r="I1690" i="8" s="1"/>
  <c r="F1691" i="8"/>
  <c r="I1691" i="8" s="1"/>
  <c r="F1692" i="8"/>
  <c r="I1692" i="8" s="1"/>
  <c r="F1693" i="8"/>
  <c r="I1693" i="8" s="1"/>
  <c r="F1694" i="8"/>
  <c r="I1694" i="8" s="1"/>
  <c r="F1695" i="8"/>
  <c r="I1695" i="8" s="1"/>
  <c r="F1696" i="8"/>
  <c r="I1696" i="8" s="1"/>
  <c r="F1697" i="8"/>
  <c r="I1697" i="8" s="1"/>
  <c r="F1698" i="8"/>
  <c r="I1698" i="8" s="1"/>
  <c r="F1699" i="8"/>
  <c r="I1699" i="8" s="1"/>
  <c r="F1700" i="8"/>
  <c r="I1700" i="8" s="1"/>
  <c r="F1702" i="8"/>
  <c r="F1703" i="8"/>
  <c r="I1703" i="8" s="1"/>
  <c r="F1704" i="8"/>
  <c r="I1704" i="8" s="1"/>
  <c r="F1705" i="8"/>
  <c r="I1705" i="8" s="1"/>
  <c r="F1706" i="8"/>
  <c r="I1706" i="8" s="1"/>
  <c r="F1707" i="8"/>
  <c r="I1707" i="8" s="1"/>
  <c r="F1708" i="8"/>
  <c r="I1708" i="8" s="1"/>
  <c r="F1709" i="8"/>
  <c r="I1709" i="8" s="1"/>
  <c r="F1710" i="8"/>
  <c r="I1710" i="8" s="1"/>
  <c r="F1711" i="8"/>
  <c r="I1711" i="8" s="1"/>
  <c r="F1712" i="8"/>
  <c r="I1712" i="8" s="1"/>
  <c r="F1713" i="8"/>
  <c r="I1713" i="8" s="1"/>
  <c r="F1714" i="8"/>
  <c r="I1714" i="8" s="1"/>
  <c r="F1715" i="8"/>
  <c r="I1715" i="8" s="1"/>
  <c r="F1716" i="8"/>
  <c r="I1716" i="8" s="1"/>
  <c r="F1717" i="8"/>
  <c r="I1717" i="8" s="1"/>
  <c r="F1718" i="8"/>
  <c r="I1718" i="8" s="1"/>
  <c r="F1720" i="8"/>
  <c r="I1720" i="8" s="1"/>
  <c r="F1721" i="8"/>
  <c r="I1721" i="8" s="1"/>
  <c r="F1722" i="8"/>
  <c r="I1722" i="8" s="1"/>
  <c r="F1723" i="8"/>
  <c r="I1723" i="8" s="1"/>
  <c r="F1724" i="8"/>
  <c r="I1724" i="8" s="1"/>
  <c r="F1725" i="8"/>
  <c r="I1725" i="8" s="1"/>
  <c r="F1726" i="8"/>
  <c r="I1726" i="8" s="1"/>
  <c r="F1727" i="8"/>
  <c r="I1727" i="8" s="1"/>
  <c r="F1728" i="8"/>
  <c r="I1728" i="8" s="1"/>
  <c r="F1730" i="8"/>
  <c r="I1730" i="8" s="1"/>
  <c r="F1731" i="8"/>
  <c r="I1731" i="8" s="1"/>
  <c r="F1732" i="8"/>
  <c r="I1732" i="8" s="1"/>
  <c r="F1733" i="8"/>
  <c r="I1733" i="8" s="1"/>
  <c r="F1734" i="8"/>
  <c r="I1734" i="8" s="1"/>
  <c r="F1736" i="8"/>
  <c r="I1736" i="8" s="1"/>
  <c r="F1737" i="8"/>
  <c r="I1737" i="8" s="1"/>
  <c r="F1738" i="8"/>
  <c r="I1738" i="8" s="1"/>
  <c r="F1740" i="8"/>
  <c r="I1740" i="8" s="1"/>
  <c r="F1741" i="8"/>
  <c r="I1741" i="8" s="1"/>
  <c r="F1742" i="8"/>
  <c r="I1742" i="8" s="1"/>
  <c r="F1743" i="8"/>
  <c r="I1743" i="8" s="1"/>
  <c r="F1744" i="8"/>
  <c r="I1744" i="8" s="1"/>
  <c r="F1745" i="8"/>
  <c r="I1745" i="8" s="1"/>
  <c r="F1746" i="8"/>
  <c r="I1746" i="8" s="1"/>
  <c r="F1747" i="8"/>
  <c r="I1747" i="8" s="1"/>
  <c r="F1749" i="8"/>
  <c r="I1749" i="8" s="1"/>
  <c r="F1750" i="8"/>
  <c r="I1750" i="8" s="1"/>
  <c r="F1751" i="8"/>
  <c r="I1751" i="8" s="1"/>
  <c r="F1752" i="8"/>
  <c r="I1752" i="8" s="1"/>
  <c r="F1753" i="8"/>
  <c r="I1753" i="8" s="1"/>
  <c r="F1754" i="8"/>
  <c r="I1754" i="8" s="1"/>
  <c r="F1755" i="8"/>
  <c r="I1755" i="8" s="1"/>
  <c r="F1756" i="8"/>
  <c r="I1756" i="8" s="1"/>
  <c r="F1757" i="8"/>
  <c r="I1757" i="8" s="1"/>
  <c r="F1758" i="8"/>
  <c r="I1758" i="8" s="1"/>
  <c r="F1759" i="8"/>
  <c r="I1759" i="8" s="1"/>
  <c r="F1761" i="8"/>
  <c r="I1761" i="8" s="1"/>
  <c r="F1762" i="8"/>
  <c r="I1762" i="8" s="1"/>
  <c r="F1763" i="8"/>
  <c r="I1763" i="8" s="1"/>
  <c r="F1764" i="8"/>
  <c r="I1764" i="8" s="1"/>
  <c r="F1765" i="8"/>
  <c r="I1765" i="8" s="1"/>
  <c r="F1767" i="8"/>
  <c r="I1767" i="8" s="1"/>
  <c r="F1768" i="8"/>
  <c r="I1768" i="8" s="1"/>
  <c r="F1769" i="8"/>
  <c r="I1769" i="8" s="1"/>
  <c r="F1770" i="8"/>
  <c r="I1770" i="8" s="1"/>
  <c r="F1772" i="8"/>
  <c r="I1772" i="8" s="1"/>
  <c r="F1773" i="8"/>
  <c r="I1773" i="8" s="1"/>
  <c r="F1775" i="8"/>
  <c r="I1775" i="8" s="1"/>
  <c r="F1777" i="8"/>
  <c r="I1777" i="8" s="1"/>
  <c r="F1779" i="8"/>
  <c r="I1779" i="8" s="1"/>
  <c r="F1781" i="8"/>
  <c r="I1781" i="8" s="1"/>
  <c r="F1782" i="8"/>
  <c r="I1782" i="8" s="1"/>
  <c r="F1783" i="8"/>
  <c r="I1783" i="8" s="1"/>
  <c r="F1784" i="8"/>
  <c r="F1786" i="8"/>
  <c r="I1786" i="8" s="1"/>
  <c r="F1787" i="8"/>
  <c r="I1787" i="8" s="1"/>
  <c r="F1788" i="8"/>
  <c r="I1788" i="8" s="1"/>
  <c r="F1789" i="8"/>
  <c r="I1789" i="8" s="1"/>
  <c r="F1790" i="8"/>
  <c r="I1790" i="8" s="1"/>
  <c r="F1791" i="8"/>
  <c r="I1791" i="8" s="1"/>
  <c r="F1792" i="8"/>
  <c r="I1792" i="8" s="1"/>
  <c r="F1793" i="8"/>
  <c r="I1793" i="8" s="1"/>
  <c r="F1794" i="8"/>
  <c r="I1794" i="8" s="1"/>
  <c r="F1795" i="8"/>
  <c r="I1795" i="8" s="1"/>
  <c r="F1796" i="8"/>
  <c r="I1796" i="8" s="1"/>
  <c r="F1797" i="8"/>
  <c r="I1797" i="8" s="1"/>
  <c r="F1799" i="8"/>
  <c r="I1799" i="8" s="1"/>
  <c r="F1800" i="8"/>
  <c r="I1800" i="8" s="1"/>
  <c r="F1801" i="8"/>
  <c r="I1801" i="8" s="1"/>
  <c r="F1802" i="8"/>
  <c r="I1802" i="8" s="1"/>
  <c r="F1803" i="8"/>
  <c r="I1803" i="8" s="1"/>
  <c r="F1804" i="8"/>
  <c r="I1804" i="8" s="1"/>
  <c r="F1805" i="8"/>
  <c r="I1805" i="8" s="1"/>
  <c r="F1806" i="8"/>
  <c r="I1806" i="8" s="1"/>
  <c r="F1807" i="8"/>
  <c r="I1807" i="8" s="1"/>
  <c r="F1808" i="8"/>
  <c r="I1808" i="8" s="1"/>
  <c r="F1809" i="8"/>
  <c r="I1809" i="8" s="1"/>
  <c r="F1810" i="8"/>
  <c r="I1810" i="8" s="1"/>
  <c r="F1811" i="8"/>
  <c r="I1811" i="8" s="1"/>
  <c r="F1812" i="8"/>
  <c r="I1812" i="8" s="1"/>
  <c r="F1813" i="8"/>
  <c r="I1813" i="8" s="1"/>
  <c r="F1814" i="8"/>
  <c r="I1814" i="8" s="1"/>
  <c r="F1815" i="8"/>
  <c r="I1815" i="8" s="1"/>
  <c r="F1816" i="8"/>
  <c r="I1816" i="8" s="1"/>
  <c r="F1817" i="8"/>
  <c r="I1817" i="8" s="1"/>
  <c r="F1818" i="8"/>
  <c r="I1818" i="8" s="1"/>
  <c r="F1819" i="8"/>
  <c r="I1819" i="8" s="1"/>
  <c r="F1820" i="8"/>
  <c r="I1820" i="8" s="1"/>
  <c r="F1821" i="8"/>
  <c r="I1821" i="8" s="1"/>
  <c r="F1822" i="8"/>
  <c r="I1822" i="8" s="1"/>
  <c r="F1823" i="8"/>
  <c r="I1823" i="8" s="1"/>
  <c r="F1824" i="8"/>
  <c r="I1824" i="8" s="1"/>
  <c r="F1825" i="8"/>
  <c r="I1825" i="8" s="1"/>
  <c r="F1826" i="8"/>
  <c r="I1826" i="8" s="1"/>
  <c r="F1827" i="8"/>
  <c r="I1827" i="8" s="1"/>
  <c r="F1828" i="8"/>
  <c r="I1828" i="8" s="1"/>
  <c r="F1829" i="8"/>
  <c r="I1829" i="8" s="1"/>
  <c r="F1830" i="8"/>
  <c r="I1830" i="8" s="1"/>
  <c r="F1831" i="8"/>
  <c r="I1831" i="8" s="1"/>
  <c r="F1832" i="8"/>
  <c r="I1832" i="8" s="1"/>
  <c r="F1833" i="8"/>
  <c r="I1833" i="8" s="1"/>
  <c r="F1834" i="8"/>
  <c r="I1834" i="8" s="1"/>
  <c r="F1835" i="8"/>
  <c r="I1835" i="8" s="1"/>
  <c r="F1836" i="8"/>
  <c r="I1836" i="8" s="1"/>
  <c r="F1837" i="8"/>
  <c r="I1837" i="8" s="1"/>
  <c r="F1838" i="8"/>
  <c r="I1838" i="8" s="1"/>
  <c r="F1839" i="8"/>
  <c r="I1839" i="8" s="1"/>
  <c r="F1840" i="8"/>
  <c r="I1840" i="8" s="1"/>
  <c r="F1841" i="8"/>
  <c r="I1841" i="8" s="1"/>
  <c r="F1842" i="8"/>
  <c r="I1842" i="8" s="1"/>
  <c r="F1843" i="8"/>
  <c r="I1843" i="8" s="1"/>
  <c r="F1844" i="8"/>
  <c r="I1844" i="8" s="1"/>
  <c r="F1845" i="8"/>
  <c r="I1845" i="8" s="1"/>
  <c r="F1846" i="8"/>
  <c r="I1846" i="8" s="1"/>
  <c r="F1847" i="8"/>
  <c r="I1847" i="8" s="1"/>
  <c r="F1848" i="8"/>
  <c r="I1848" i="8" s="1"/>
  <c r="F1849" i="8"/>
  <c r="I1849" i="8" s="1"/>
  <c r="F1850" i="8"/>
  <c r="I1850" i="8" s="1"/>
  <c r="F1851" i="8"/>
  <c r="I1851" i="8" s="1"/>
  <c r="F1852" i="8"/>
  <c r="I1852" i="8" s="1"/>
  <c r="F1853" i="8"/>
  <c r="I1853" i="8" s="1"/>
  <c r="F1854" i="8"/>
  <c r="I1854" i="8" s="1"/>
  <c r="F1855" i="8"/>
  <c r="I1855" i="8" s="1"/>
  <c r="F1856" i="8"/>
  <c r="I1856" i="8" s="1"/>
  <c r="F1857" i="8"/>
  <c r="I1857" i="8" s="1"/>
  <c r="F1858" i="8"/>
  <c r="I1858" i="8" s="1"/>
  <c r="F1859" i="8"/>
  <c r="I1859" i="8" s="1"/>
  <c r="F1860" i="8"/>
  <c r="I1860" i="8" s="1"/>
  <c r="F1861" i="8"/>
  <c r="I1861" i="8" s="1"/>
  <c r="F1862" i="8"/>
  <c r="I1862" i="8" s="1"/>
  <c r="F1863" i="8"/>
  <c r="I1863" i="8" s="1"/>
  <c r="F1864" i="8"/>
  <c r="I1864" i="8" s="1"/>
  <c r="F1865" i="8"/>
  <c r="I1865" i="8" s="1"/>
  <c r="F1866" i="8"/>
  <c r="I1866" i="8" s="1"/>
  <c r="F1867" i="8"/>
  <c r="I1867" i="8" s="1"/>
  <c r="F1868" i="8"/>
  <c r="I1868" i="8" s="1"/>
  <c r="F1869" i="8"/>
  <c r="I1869" i="8" s="1"/>
  <c r="F1870" i="8"/>
  <c r="I1870" i="8" s="1"/>
  <c r="F1871" i="8"/>
  <c r="I1871" i="8" s="1"/>
  <c r="F1872" i="8"/>
  <c r="I1872" i="8" s="1"/>
  <c r="F1873" i="8"/>
  <c r="I1873" i="8" s="1"/>
  <c r="F1874" i="8"/>
  <c r="I1874" i="8" s="1"/>
  <c r="F1875" i="8"/>
  <c r="I1875" i="8" s="1"/>
  <c r="F1876" i="8"/>
  <c r="I1876" i="8" s="1"/>
  <c r="F1877" i="8"/>
  <c r="I1877" i="8" s="1"/>
  <c r="F1878" i="8"/>
  <c r="I1878" i="8" s="1"/>
  <c r="F1879" i="8"/>
  <c r="I1879" i="8" s="1"/>
  <c r="F1880" i="8"/>
  <c r="I1880" i="8" s="1"/>
  <c r="F1881" i="8"/>
  <c r="I1881" i="8" s="1"/>
  <c r="F1882" i="8"/>
  <c r="I1882" i="8" s="1"/>
  <c r="F1883" i="8"/>
  <c r="I1883" i="8" s="1"/>
  <c r="F1884" i="8"/>
  <c r="I1884" i="8" s="1"/>
  <c r="F1885" i="8"/>
  <c r="I1885" i="8" s="1"/>
  <c r="F1886" i="8"/>
  <c r="I1886" i="8" s="1"/>
  <c r="F1887" i="8"/>
  <c r="I1887" i="8" s="1"/>
  <c r="F1888" i="8"/>
  <c r="I1888" i="8" s="1"/>
  <c r="F1889" i="8"/>
  <c r="I1889" i="8" s="1"/>
  <c r="F1890" i="8"/>
  <c r="I1890" i="8" s="1"/>
  <c r="F1891" i="8"/>
  <c r="I1891" i="8" s="1"/>
  <c r="F1892" i="8"/>
  <c r="I1892" i="8" s="1"/>
  <c r="F1893" i="8"/>
  <c r="I1893" i="8" s="1"/>
  <c r="F1894" i="8"/>
  <c r="I1894" i="8" s="1"/>
  <c r="F1895" i="8"/>
  <c r="I1895" i="8" s="1"/>
  <c r="F1896" i="8"/>
  <c r="F1897" i="8"/>
  <c r="I1897" i="8" s="1"/>
  <c r="F1898" i="8"/>
  <c r="I1898" i="8" s="1"/>
  <c r="F1899" i="8"/>
  <c r="I1899" i="8" s="1"/>
  <c r="F1900" i="8"/>
  <c r="I1900" i="8" s="1"/>
  <c r="F1901" i="8"/>
  <c r="I1901" i="8" s="1"/>
  <c r="F1902" i="8"/>
  <c r="I1902" i="8" s="1"/>
  <c r="F1903" i="8"/>
  <c r="I1903" i="8" s="1"/>
  <c r="F1904" i="8"/>
  <c r="I1904" i="8" s="1"/>
  <c r="F1905" i="8"/>
  <c r="I1905" i="8" s="1"/>
  <c r="F1906" i="8"/>
  <c r="I1906" i="8" s="1"/>
  <c r="F1907" i="8"/>
  <c r="I1907" i="8" s="1"/>
  <c r="F1908" i="8"/>
  <c r="I1908" i="8" s="1"/>
  <c r="F1909" i="8"/>
  <c r="I1909" i="8" s="1"/>
  <c r="F1910" i="8"/>
  <c r="I1910" i="8" s="1"/>
  <c r="F1911" i="8"/>
  <c r="I1911" i="8" s="1"/>
  <c r="F1912" i="8"/>
  <c r="I1912" i="8" s="1"/>
  <c r="F1913" i="8"/>
  <c r="I1913" i="8" s="1"/>
  <c r="F1914" i="8"/>
  <c r="I1914" i="8" s="1"/>
  <c r="F1915" i="8"/>
  <c r="I1915" i="8" s="1"/>
  <c r="F1916" i="8"/>
  <c r="I1916" i="8" s="1"/>
  <c r="F1917" i="8"/>
  <c r="I1917" i="8" s="1"/>
  <c r="F1918" i="8"/>
  <c r="I1918" i="8" s="1"/>
  <c r="F1919" i="8"/>
  <c r="I1919" i="8" s="1"/>
  <c r="F1920" i="8"/>
  <c r="I1920" i="8" s="1"/>
  <c r="F1921" i="8"/>
  <c r="I1921" i="8" s="1"/>
  <c r="F1922" i="8"/>
  <c r="I1922" i="8" s="1"/>
  <c r="F1923" i="8"/>
  <c r="I1923" i="8" s="1"/>
  <c r="F1924" i="8"/>
  <c r="I1924" i="8" s="1"/>
  <c r="F1925" i="8"/>
  <c r="I1925" i="8" s="1"/>
  <c r="F1926" i="8"/>
  <c r="I1926" i="8" s="1"/>
  <c r="F1927" i="8"/>
  <c r="I1927" i="8" s="1"/>
  <c r="F1928" i="8"/>
  <c r="I1928" i="8" s="1"/>
  <c r="F1929" i="8"/>
  <c r="I1929" i="8" s="1"/>
  <c r="F1930" i="8"/>
  <c r="I1930" i="8" s="1"/>
  <c r="F1931" i="8"/>
  <c r="I1931" i="8" s="1"/>
  <c r="F1932" i="8"/>
  <c r="I1932" i="8" s="1"/>
  <c r="F1933" i="8"/>
  <c r="I1933" i="8" s="1"/>
  <c r="F1934" i="8"/>
  <c r="I1934" i="8" s="1"/>
  <c r="F1935" i="8"/>
  <c r="I1935" i="8" s="1"/>
  <c r="F1936" i="8"/>
  <c r="I1936" i="8" s="1"/>
  <c r="F1937" i="8"/>
  <c r="I1937" i="8" s="1"/>
  <c r="F1938" i="8"/>
  <c r="I1938" i="8" s="1"/>
  <c r="F1939" i="8"/>
  <c r="I1939" i="8" s="1"/>
  <c r="F1940" i="8"/>
  <c r="I1940" i="8" s="1"/>
  <c r="F1941" i="8"/>
  <c r="I1941" i="8" s="1"/>
  <c r="F1942" i="8"/>
  <c r="I1942" i="8" s="1"/>
  <c r="F1943" i="8"/>
  <c r="I1943" i="8" s="1"/>
  <c r="F1945" i="8"/>
  <c r="I1945" i="8" s="1"/>
  <c r="F1946" i="8"/>
  <c r="I1946" i="8" s="1"/>
  <c r="F1947" i="8"/>
  <c r="I1947" i="8" s="1"/>
  <c r="F1948" i="8"/>
  <c r="I1948" i="8" s="1"/>
  <c r="F1949" i="8"/>
  <c r="I1949" i="8" s="1"/>
  <c r="F1950" i="8"/>
  <c r="I1950" i="8" s="1"/>
  <c r="F1951" i="8"/>
  <c r="I1951" i="8" s="1"/>
  <c r="F1952" i="8"/>
  <c r="I1952" i="8" s="1"/>
  <c r="F1953" i="8"/>
  <c r="I1953" i="8" s="1"/>
  <c r="F1954" i="8"/>
  <c r="I1954" i="8" s="1"/>
  <c r="F1955" i="8"/>
  <c r="I1955" i="8" s="1"/>
  <c r="F1956" i="8"/>
  <c r="I1956" i="8" s="1"/>
  <c r="F1957" i="8"/>
  <c r="I1957" i="8" s="1"/>
  <c r="F1958" i="8"/>
  <c r="I1958" i="8" s="1"/>
  <c r="F1959" i="8"/>
  <c r="I1959" i="8" s="1"/>
  <c r="F1960" i="8"/>
  <c r="I1960" i="8" s="1"/>
  <c r="F1961" i="8"/>
  <c r="I1961" i="8" s="1"/>
  <c r="F1962" i="8"/>
  <c r="I1962" i="8" s="1"/>
  <c r="F1963" i="8"/>
  <c r="I1963" i="8" s="1"/>
  <c r="F1964" i="8"/>
  <c r="I1964" i="8" s="1"/>
  <c r="F1965" i="8"/>
  <c r="I1965" i="8" s="1"/>
  <c r="F1966" i="8"/>
  <c r="I1966" i="8" s="1"/>
  <c r="F1967" i="8"/>
  <c r="I1967" i="8" s="1"/>
  <c r="F1968" i="8"/>
  <c r="I1968" i="8" s="1"/>
  <c r="F1969" i="8"/>
  <c r="F1970" i="8"/>
  <c r="I1970" i="8" s="1"/>
  <c r="F1971" i="8"/>
  <c r="I1971" i="8" s="1"/>
  <c r="F1972" i="8"/>
  <c r="I1972" i="8" s="1"/>
  <c r="F1973" i="8"/>
  <c r="I1973" i="8" s="1"/>
  <c r="F1974" i="8"/>
  <c r="I1974" i="8" s="1"/>
  <c r="F1975" i="8"/>
  <c r="I1975" i="8" s="1"/>
  <c r="F1976" i="8"/>
  <c r="I1976" i="8" s="1"/>
  <c r="F1977" i="8"/>
  <c r="I1977" i="8" s="1"/>
  <c r="F1978" i="8"/>
  <c r="I1978" i="8" s="1"/>
  <c r="F1979" i="8"/>
  <c r="I1979" i="8" s="1"/>
  <c r="F1980" i="8"/>
  <c r="I1980" i="8" s="1"/>
  <c r="F1981" i="8"/>
  <c r="I1981" i="8" s="1"/>
  <c r="F1982" i="8"/>
  <c r="I1982" i="8" s="1"/>
  <c r="F1983" i="8"/>
  <c r="I1983" i="8" s="1"/>
  <c r="F1984" i="8"/>
  <c r="I1984" i="8" s="1"/>
  <c r="F1985" i="8"/>
  <c r="I1985" i="8" s="1"/>
  <c r="F1986" i="8"/>
  <c r="I1986" i="8" s="1"/>
  <c r="F1987" i="8"/>
  <c r="I1987" i="8" s="1"/>
  <c r="F1988" i="8"/>
  <c r="I1988" i="8" s="1"/>
  <c r="F1989" i="8"/>
  <c r="I1989" i="8" s="1"/>
  <c r="F1990" i="8"/>
  <c r="I1990" i="8" s="1"/>
  <c r="F1991" i="8"/>
  <c r="I1991" i="8" s="1"/>
  <c r="F1992" i="8"/>
  <c r="I1992" i="8" s="1"/>
  <c r="F1993" i="8"/>
  <c r="I1993" i="8" s="1"/>
  <c r="F1994" i="8"/>
  <c r="I1994" i="8" s="1"/>
  <c r="F1995" i="8"/>
  <c r="I1995" i="8" s="1"/>
  <c r="F1996" i="8"/>
  <c r="I1996" i="8" s="1"/>
  <c r="F1997" i="8"/>
  <c r="I1997" i="8" s="1"/>
  <c r="F1998" i="8"/>
  <c r="I1998" i="8" s="1"/>
  <c r="F1999" i="8"/>
  <c r="I1999" i="8" s="1"/>
  <c r="F2000" i="8"/>
  <c r="I2000" i="8" s="1"/>
  <c r="F2001" i="8"/>
  <c r="I2001" i="8" s="1"/>
  <c r="F2003" i="8"/>
  <c r="I2003" i="8" s="1"/>
  <c r="F2004" i="8"/>
  <c r="I2004" i="8" s="1"/>
  <c r="F2005" i="8"/>
  <c r="I2005" i="8" s="1"/>
  <c r="F2006" i="8"/>
  <c r="I2006" i="8" s="1"/>
  <c r="F2007" i="8"/>
  <c r="I2007" i="8" s="1"/>
  <c r="F2008" i="8"/>
  <c r="I2008" i="8" s="1"/>
  <c r="F2009" i="8"/>
  <c r="I2009" i="8" s="1"/>
  <c r="F2010" i="8"/>
  <c r="I2010" i="8" s="1"/>
  <c r="F2011" i="8"/>
  <c r="I2011" i="8" s="1"/>
  <c r="F2012" i="8"/>
  <c r="I2012" i="8" s="1"/>
  <c r="F2013" i="8"/>
  <c r="I2013" i="8" s="1"/>
  <c r="F2014" i="8"/>
  <c r="I2014" i="8" s="1"/>
  <c r="F2015" i="8"/>
  <c r="I2015" i="8" s="1"/>
  <c r="F2016" i="8"/>
  <c r="I2016" i="8" s="1"/>
  <c r="F2017" i="8"/>
  <c r="I2017" i="8" s="1"/>
  <c r="F2018" i="8"/>
  <c r="I2018" i="8" s="1"/>
  <c r="F2019" i="8"/>
  <c r="I2019" i="8" s="1"/>
  <c r="F2020" i="8"/>
  <c r="I2020" i="8" s="1"/>
  <c r="F2021" i="8"/>
  <c r="I2021" i="8" s="1"/>
  <c r="F2022" i="8"/>
  <c r="I2022" i="8" s="1"/>
  <c r="F2023" i="8"/>
  <c r="I2023" i="8" s="1"/>
  <c r="F2024" i="8"/>
  <c r="I2024" i="8" s="1"/>
  <c r="F2025" i="8"/>
  <c r="I2025" i="8" s="1"/>
  <c r="F2026" i="8"/>
  <c r="I2026" i="8" s="1"/>
  <c r="F2027" i="8"/>
  <c r="I2027" i="8" s="1"/>
  <c r="F2029" i="8"/>
  <c r="I2029" i="8" s="1"/>
  <c r="F2030" i="8"/>
  <c r="I2030" i="8" s="1"/>
  <c r="F2031" i="8"/>
  <c r="I2031" i="8" s="1"/>
  <c r="F2032" i="8"/>
  <c r="I2032" i="8" s="1"/>
  <c r="F2033" i="8"/>
  <c r="I2033" i="8" s="1"/>
  <c r="F2034" i="8"/>
  <c r="I2034" i="8" s="1"/>
  <c r="F2035" i="8"/>
  <c r="I2035" i="8" s="1"/>
  <c r="F2036" i="8"/>
  <c r="I2036" i="8" s="1"/>
  <c r="F2037" i="8"/>
  <c r="I2037" i="8" s="1"/>
  <c r="F2038" i="8"/>
  <c r="I2038" i="8" s="1"/>
  <c r="F2039" i="8"/>
  <c r="I2039" i="8" s="1"/>
  <c r="F2040" i="8"/>
  <c r="I2040" i="8" s="1"/>
  <c r="F2041" i="8"/>
  <c r="I2041" i="8" s="1"/>
  <c r="F2042" i="8"/>
  <c r="I2042" i="8" s="1"/>
  <c r="F2043" i="8"/>
  <c r="I2043" i="8" s="1"/>
  <c r="F2044" i="8"/>
  <c r="I2044" i="8" s="1"/>
  <c r="F2045" i="8"/>
  <c r="I2045" i="8" s="1"/>
  <c r="F2046" i="8"/>
  <c r="I2046" i="8" s="1"/>
  <c r="F2047" i="8"/>
  <c r="I2047" i="8" s="1"/>
  <c r="F2048" i="8"/>
  <c r="I2048" i="8" s="1"/>
  <c r="F2049" i="8"/>
  <c r="I2049" i="8" s="1"/>
  <c r="F2050" i="8"/>
  <c r="I2050" i="8" s="1"/>
  <c r="F2051" i="8"/>
  <c r="I2051" i="8" s="1"/>
  <c r="F2052" i="8"/>
  <c r="I2052" i="8" s="1"/>
  <c r="F2053" i="8"/>
  <c r="I2053" i="8" s="1"/>
  <c r="F2054" i="8"/>
  <c r="I2054" i="8" s="1"/>
  <c r="F2055" i="8"/>
  <c r="I2055" i="8" s="1"/>
  <c r="F2056" i="8"/>
  <c r="I2056" i="8" s="1"/>
  <c r="F2057" i="8"/>
  <c r="I2057" i="8" s="1"/>
  <c r="F2058" i="8"/>
  <c r="I2058" i="8" s="1"/>
  <c r="F2059" i="8"/>
  <c r="I2059" i="8" s="1"/>
  <c r="F2060" i="8"/>
  <c r="I2060" i="8" s="1"/>
  <c r="F2061" i="8"/>
  <c r="I2061" i="8" s="1"/>
  <c r="F2062" i="8"/>
  <c r="I2062" i="8" s="1"/>
  <c r="F2063" i="8"/>
  <c r="I2063" i="8" s="1"/>
  <c r="F2064" i="8"/>
  <c r="I2064" i="8" s="1"/>
  <c r="F2065" i="8"/>
  <c r="I2065" i="8" s="1"/>
  <c r="F2066" i="8"/>
  <c r="I2066" i="8" s="1"/>
  <c r="F2067" i="8"/>
  <c r="I2067" i="8" s="1"/>
  <c r="F2068" i="8"/>
  <c r="I2068" i="8" s="1"/>
  <c r="F2069" i="8"/>
  <c r="I2069" i="8" s="1"/>
  <c r="F2070" i="8"/>
  <c r="I2070" i="8" s="1"/>
  <c r="F2071" i="8"/>
  <c r="I2071" i="8" s="1"/>
  <c r="F2072" i="8"/>
  <c r="I2072" i="8" s="1"/>
  <c r="F2073" i="8"/>
  <c r="I2073" i="8" s="1"/>
  <c r="F2074" i="8"/>
  <c r="I2074" i="8" s="1"/>
  <c r="F2075" i="8"/>
  <c r="I2075" i="8" s="1"/>
  <c r="F2076" i="8"/>
  <c r="I2076" i="8" s="1"/>
  <c r="F2077" i="8"/>
  <c r="I2077" i="8" s="1"/>
  <c r="F2078" i="8"/>
  <c r="I2078" i="8" s="1"/>
  <c r="F2079" i="8"/>
  <c r="I2079" i="8" s="1"/>
  <c r="F2080" i="8"/>
  <c r="I2080" i="8" s="1"/>
  <c r="F2081" i="8"/>
  <c r="I2081" i="8" s="1"/>
  <c r="F2082" i="8"/>
  <c r="I2082" i="8" s="1"/>
  <c r="F2083" i="8"/>
  <c r="I2083" i="8" s="1"/>
  <c r="F2084" i="8"/>
  <c r="I2084" i="8" s="1"/>
  <c r="F2085" i="8"/>
  <c r="I2085" i="8" s="1"/>
  <c r="F2086" i="8"/>
  <c r="I2086" i="8" s="1"/>
  <c r="F2087" i="8"/>
  <c r="I2087" i="8" s="1"/>
  <c r="F2088" i="8"/>
  <c r="I2088" i="8" s="1"/>
  <c r="F2089" i="8"/>
  <c r="I2089" i="8" s="1"/>
  <c r="F2090" i="8"/>
  <c r="I2090" i="8" s="1"/>
  <c r="F2091" i="8"/>
  <c r="I2091" i="8" s="1"/>
  <c r="F2092" i="8"/>
  <c r="I2092" i="8" s="1"/>
  <c r="F2093" i="8"/>
  <c r="I2093" i="8" s="1"/>
  <c r="F2094" i="8"/>
  <c r="I2094" i="8" s="1"/>
  <c r="F2095" i="8"/>
  <c r="I2095" i="8" s="1"/>
  <c r="F2096" i="8"/>
  <c r="I2096" i="8" s="1"/>
  <c r="F2097" i="8"/>
  <c r="I2097" i="8" s="1"/>
  <c r="F2098" i="8"/>
  <c r="I2098" i="8" s="1"/>
  <c r="F2099" i="8"/>
  <c r="I2099" i="8" s="1"/>
  <c r="F2100" i="8"/>
  <c r="I2100" i="8" s="1"/>
  <c r="F2101" i="8"/>
  <c r="I2101" i="8" s="1"/>
  <c r="F2102" i="8"/>
  <c r="I2102" i="8" s="1"/>
  <c r="F2103" i="8"/>
  <c r="I2103" i="8" s="1"/>
  <c r="F2104" i="8"/>
  <c r="I2104" i="8" s="1"/>
  <c r="F2105" i="8"/>
  <c r="I2105" i="8" s="1"/>
  <c r="F2106" i="8"/>
  <c r="I2106" i="8" s="1"/>
  <c r="F2107" i="8"/>
  <c r="I2107" i="8" s="1"/>
  <c r="F2108" i="8"/>
  <c r="I2108" i="8" s="1"/>
  <c r="F2109" i="8"/>
  <c r="I2109" i="8" s="1"/>
  <c r="F2110" i="8"/>
  <c r="I2110" i="8" s="1"/>
  <c r="F2111" i="8"/>
  <c r="I2111" i="8" s="1"/>
  <c r="F2112" i="8"/>
  <c r="I2112" i="8" s="1"/>
  <c r="F2113" i="8"/>
  <c r="I2113" i="8" s="1"/>
  <c r="F2114" i="8"/>
  <c r="I2114" i="8" s="1"/>
  <c r="F2115" i="8"/>
  <c r="I2115" i="8" s="1"/>
  <c r="F2116" i="8"/>
  <c r="I2116" i="8" s="1"/>
  <c r="F2117" i="8"/>
  <c r="I2117" i="8" s="1"/>
  <c r="F2118" i="8"/>
  <c r="I2118" i="8" s="1"/>
  <c r="F2119" i="8"/>
  <c r="I2119" i="8" s="1"/>
  <c r="F2120" i="8"/>
  <c r="I2120" i="8" s="1"/>
  <c r="F2121" i="8"/>
  <c r="I2121" i="8" s="1"/>
  <c r="F2122" i="8"/>
  <c r="I2122" i="8" s="1"/>
  <c r="F2123" i="8"/>
  <c r="I2123" i="8" s="1"/>
  <c r="F2124" i="8"/>
  <c r="I2124" i="8" s="1"/>
  <c r="F2125" i="8"/>
  <c r="I2125" i="8" s="1"/>
  <c r="F2126" i="8"/>
  <c r="I2126" i="8" s="1"/>
  <c r="F2127" i="8"/>
  <c r="I2127" i="8" s="1"/>
  <c r="F2128" i="8"/>
  <c r="I2128" i="8" s="1"/>
  <c r="F2129" i="8"/>
  <c r="I2129" i="8" s="1"/>
  <c r="F2130" i="8"/>
  <c r="I2130" i="8" s="1"/>
  <c r="F2131" i="8"/>
  <c r="I2131" i="8" s="1"/>
  <c r="F2132" i="8"/>
  <c r="I2132" i="8" s="1"/>
  <c r="F2133" i="8"/>
  <c r="I2133" i="8" s="1"/>
  <c r="F2134" i="8"/>
  <c r="I2134" i="8" s="1"/>
  <c r="F2135" i="8"/>
  <c r="I2135" i="8" s="1"/>
  <c r="F2136" i="8"/>
  <c r="I2136" i="8" s="1"/>
  <c r="F2137" i="8"/>
  <c r="I2137" i="8" s="1"/>
  <c r="F2138" i="8"/>
  <c r="I2138" i="8" s="1"/>
  <c r="F2139" i="8"/>
  <c r="I2139" i="8" s="1"/>
  <c r="F2140" i="8"/>
  <c r="I2140" i="8" s="1"/>
  <c r="F2141" i="8"/>
  <c r="I2141" i="8" s="1"/>
  <c r="F2142" i="8"/>
  <c r="I2142" i="8" s="1"/>
  <c r="F2143" i="8"/>
  <c r="I2143" i="8" s="1"/>
  <c r="F2144" i="8"/>
  <c r="I2144" i="8" s="1"/>
  <c r="F2145" i="8"/>
  <c r="I2145" i="8" s="1"/>
  <c r="F2146" i="8"/>
  <c r="I2146" i="8" s="1"/>
  <c r="F2147" i="8"/>
  <c r="I2147" i="8" s="1"/>
  <c r="F2148" i="8"/>
  <c r="I2148" i="8" s="1"/>
  <c r="F2149" i="8"/>
  <c r="I2149" i="8" s="1"/>
  <c r="F2150" i="8"/>
  <c r="I2150" i="8" s="1"/>
  <c r="F2151" i="8"/>
  <c r="I2151" i="8" s="1"/>
  <c r="F2152" i="8"/>
  <c r="I2152" i="8" s="1"/>
  <c r="F2153" i="8"/>
  <c r="I2153" i="8" s="1"/>
  <c r="F2154" i="8"/>
  <c r="I2154" i="8" s="1"/>
  <c r="F2155" i="8"/>
  <c r="I2155" i="8" s="1"/>
  <c r="F2156" i="8"/>
  <c r="I2156" i="8" s="1"/>
  <c r="F2157" i="8"/>
  <c r="I2157" i="8" s="1"/>
  <c r="F2158" i="8"/>
  <c r="I2158" i="8" s="1"/>
  <c r="F2159" i="8"/>
  <c r="I2159" i="8" s="1"/>
  <c r="F2160" i="8"/>
  <c r="I2160" i="8" s="1"/>
  <c r="F2161" i="8"/>
  <c r="I2161" i="8" s="1"/>
  <c r="F2162" i="8"/>
  <c r="I2162" i="8" s="1"/>
  <c r="F2163" i="8"/>
  <c r="I2163" i="8" s="1"/>
  <c r="F2164" i="8"/>
  <c r="I2164" i="8" s="1"/>
  <c r="F2165" i="8"/>
  <c r="I2165" i="8" s="1"/>
  <c r="F2166" i="8"/>
  <c r="I2166" i="8" s="1"/>
  <c r="F2167" i="8"/>
  <c r="I2167" i="8" s="1"/>
  <c r="F2168" i="8"/>
  <c r="I2168" i="8" s="1"/>
  <c r="F2169" i="8"/>
  <c r="I2169" i="8" s="1"/>
  <c r="F2170" i="8"/>
  <c r="I2170" i="8" s="1"/>
  <c r="F2171" i="8"/>
  <c r="I2171" i="8" s="1"/>
  <c r="F2172" i="8"/>
  <c r="I2172" i="8" s="1"/>
  <c r="F2173" i="8"/>
  <c r="I2173" i="8" s="1"/>
  <c r="F2174" i="8"/>
  <c r="I2174" i="8" s="1"/>
  <c r="F2175" i="8"/>
  <c r="I2175" i="8" s="1"/>
  <c r="F2176" i="8"/>
  <c r="I2176" i="8" s="1"/>
  <c r="F2177" i="8"/>
  <c r="I2177" i="8" s="1"/>
  <c r="F2178" i="8"/>
  <c r="I2178" i="8" s="1"/>
  <c r="F2179" i="8"/>
  <c r="I2179" i="8" s="1"/>
  <c r="F2180" i="8"/>
  <c r="I2180" i="8" s="1"/>
  <c r="F2181" i="8"/>
  <c r="I2181" i="8" s="1"/>
  <c r="F2182" i="8"/>
  <c r="I2182" i="8" s="1"/>
  <c r="F2183" i="8"/>
  <c r="I2183" i="8" s="1"/>
  <c r="F2184" i="8"/>
  <c r="I2184" i="8" s="1"/>
  <c r="F2185" i="8"/>
  <c r="I2185" i="8" s="1"/>
  <c r="F2186" i="8"/>
  <c r="I2186" i="8" s="1"/>
  <c r="F2187" i="8"/>
  <c r="I2187" i="8" s="1"/>
  <c r="F2188" i="8"/>
  <c r="I2188" i="8" s="1"/>
  <c r="F2189" i="8"/>
  <c r="I2189" i="8" s="1"/>
  <c r="F2190" i="8"/>
  <c r="I2190" i="8" s="1"/>
  <c r="F2191" i="8"/>
  <c r="I2191" i="8" s="1"/>
  <c r="F2192" i="8"/>
  <c r="I2192" i="8" s="1"/>
  <c r="F2193" i="8"/>
  <c r="I2193" i="8" s="1"/>
  <c r="F2194" i="8"/>
  <c r="I2194" i="8" s="1"/>
  <c r="F2195" i="8"/>
  <c r="I2195" i="8" s="1"/>
  <c r="F2196" i="8"/>
  <c r="I2196" i="8" s="1"/>
  <c r="F2197" i="8"/>
  <c r="I2197" i="8" s="1"/>
  <c r="F2198" i="8"/>
  <c r="I2198" i="8" s="1"/>
  <c r="F2199" i="8"/>
  <c r="I2199" i="8" s="1"/>
  <c r="F2200" i="8"/>
  <c r="I2200" i="8" s="1"/>
  <c r="F2201" i="8"/>
  <c r="I2201" i="8" s="1"/>
  <c r="F2202" i="8"/>
  <c r="I2202" i="8" s="1"/>
  <c r="F2203" i="8"/>
  <c r="I2203" i="8" s="1"/>
  <c r="F2204" i="8"/>
  <c r="I2204" i="8" s="1"/>
  <c r="F2205" i="8"/>
  <c r="I2205" i="8" s="1"/>
  <c r="F2206" i="8"/>
  <c r="I2206" i="8" s="1"/>
  <c r="F2207" i="8"/>
  <c r="I2207" i="8" s="1"/>
  <c r="F2208" i="8"/>
  <c r="I2208" i="8" s="1"/>
  <c r="F2209" i="8"/>
  <c r="I2209" i="8" s="1"/>
  <c r="F2210" i="8"/>
  <c r="I2210" i="8" s="1"/>
  <c r="F2211" i="8"/>
  <c r="I2211" i="8" s="1"/>
  <c r="F2212" i="8"/>
  <c r="I2212" i="8" s="1"/>
  <c r="F2213" i="8"/>
  <c r="I2213" i="8" s="1"/>
  <c r="F2214" i="8"/>
  <c r="I2214" i="8" s="1"/>
  <c r="F2215" i="8"/>
  <c r="I2215" i="8" s="1"/>
  <c r="F2216" i="8"/>
  <c r="I2216" i="8" s="1"/>
  <c r="F2217" i="8"/>
  <c r="I2217" i="8" s="1"/>
  <c r="F2218" i="8"/>
  <c r="I2218" i="8" s="1"/>
  <c r="F2219" i="8"/>
  <c r="I2219" i="8" s="1"/>
  <c r="F2220" i="8"/>
  <c r="I2220" i="8" s="1"/>
  <c r="F2221" i="8"/>
  <c r="I2221" i="8" s="1"/>
  <c r="F2222" i="8"/>
  <c r="I2222" i="8" s="1"/>
  <c r="F2223" i="8"/>
  <c r="I2223" i="8" s="1"/>
  <c r="F2224" i="8"/>
  <c r="I2224" i="8" s="1"/>
  <c r="F2225" i="8"/>
  <c r="I2225" i="8" s="1"/>
  <c r="F2226" i="8"/>
  <c r="I2226" i="8" s="1"/>
  <c r="F2227" i="8"/>
  <c r="I2227" i="8" s="1"/>
  <c r="F2228" i="8"/>
  <c r="I2228" i="8" s="1"/>
  <c r="F2229" i="8"/>
  <c r="I2229" i="8" s="1"/>
  <c r="F2230" i="8"/>
  <c r="I2230" i="8" s="1"/>
  <c r="F2231" i="8"/>
  <c r="I2231" i="8" s="1"/>
  <c r="F2232" i="8"/>
  <c r="I2232" i="8" s="1"/>
  <c r="F2233" i="8"/>
  <c r="I2233" i="8" s="1"/>
  <c r="F2234" i="8"/>
  <c r="I2234" i="8" s="1"/>
  <c r="F2235" i="8"/>
  <c r="I2235" i="8" s="1"/>
  <c r="F2236" i="8"/>
  <c r="I2236" i="8" s="1"/>
  <c r="F2237" i="8"/>
  <c r="I2237" i="8" s="1"/>
  <c r="F2238" i="8"/>
  <c r="I2238" i="8" s="1"/>
  <c r="F2239" i="8"/>
  <c r="I2239" i="8" s="1"/>
  <c r="F2240" i="8"/>
  <c r="I2240" i="8" s="1"/>
  <c r="F2241" i="8"/>
  <c r="I2241" i="8" s="1"/>
  <c r="F2242" i="8"/>
  <c r="I2242" i="8" s="1"/>
  <c r="F2243" i="8"/>
  <c r="I2243" i="8" s="1"/>
  <c r="F2244" i="8"/>
  <c r="I2244" i="8" s="1"/>
  <c r="F2245" i="8"/>
  <c r="I2245" i="8" s="1"/>
  <c r="F2246" i="8"/>
  <c r="I2246" i="8" s="1"/>
  <c r="F2247" i="8"/>
  <c r="I2247" i="8" s="1"/>
  <c r="F2248" i="8"/>
  <c r="I2248" i="8" s="1"/>
  <c r="F2249" i="8"/>
  <c r="I2249" i="8" s="1"/>
  <c r="F2250" i="8"/>
  <c r="I2250" i="8" s="1"/>
  <c r="F2251" i="8"/>
  <c r="I2251" i="8" s="1"/>
  <c r="F2252" i="8"/>
  <c r="I2252" i="8" s="1"/>
  <c r="F2253" i="8"/>
  <c r="I2253" i="8" s="1"/>
  <c r="F2254" i="8"/>
  <c r="I2254" i="8" s="1"/>
  <c r="F2255" i="8"/>
  <c r="I2255" i="8" s="1"/>
  <c r="F2256" i="8"/>
  <c r="I2256" i="8" s="1"/>
  <c r="F2257" i="8"/>
  <c r="I2257" i="8" s="1"/>
  <c r="F2258" i="8"/>
  <c r="I2258" i="8" s="1"/>
  <c r="F2259" i="8"/>
  <c r="I2259" i="8" s="1"/>
  <c r="F2260" i="8"/>
  <c r="I2260" i="8" s="1"/>
  <c r="F2261" i="8"/>
  <c r="I2261" i="8" s="1"/>
  <c r="F2262" i="8"/>
  <c r="I2262" i="8" s="1"/>
  <c r="F2263" i="8"/>
  <c r="I2263" i="8" s="1"/>
  <c r="F2264" i="8"/>
  <c r="I2264" i="8" s="1"/>
  <c r="F2265" i="8"/>
  <c r="I2265" i="8" s="1"/>
  <c r="F2266" i="8"/>
  <c r="I2266" i="8" s="1"/>
  <c r="F2267" i="8"/>
  <c r="I2267" i="8" s="1"/>
  <c r="F2268" i="8"/>
  <c r="I2268" i="8" s="1"/>
  <c r="F2269" i="8"/>
  <c r="I2269" i="8" s="1"/>
  <c r="F2270" i="8"/>
  <c r="I2270" i="8" s="1"/>
  <c r="F2271" i="8"/>
  <c r="I2271" i="8" s="1"/>
  <c r="F2272" i="8"/>
  <c r="I2272" i="8" s="1"/>
  <c r="F2273" i="8"/>
  <c r="I2273" i="8" s="1"/>
  <c r="F2274" i="8"/>
  <c r="I2274" i="8" s="1"/>
  <c r="F2275" i="8"/>
  <c r="I2275" i="8" s="1"/>
  <c r="F2276" i="8"/>
  <c r="I2276" i="8" s="1"/>
  <c r="F2277" i="8"/>
  <c r="I2277" i="8" s="1"/>
  <c r="F2278" i="8"/>
  <c r="I2278" i="8" s="1"/>
  <c r="F2279" i="8"/>
  <c r="I2279" i="8" s="1"/>
  <c r="F2280" i="8"/>
  <c r="I2280" i="8" s="1"/>
  <c r="F2281" i="8"/>
  <c r="I2281" i="8" s="1"/>
  <c r="F2282" i="8"/>
  <c r="I2282" i="8" s="1"/>
  <c r="F2283" i="8"/>
  <c r="I2283" i="8" s="1"/>
  <c r="F2284" i="8"/>
  <c r="I2284" i="8" s="1"/>
  <c r="F2285" i="8"/>
  <c r="I2285" i="8" s="1"/>
  <c r="F2286" i="8"/>
  <c r="I2286" i="8" s="1"/>
  <c r="F2287" i="8"/>
  <c r="I2287" i="8" s="1"/>
  <c r="F2288" i="8"/>
  <c r="I2288" i="8" s="1"/>
  <c r="F2289" i="8"/>
  <c r="I2289" i="8" s="1"/>
  <c r="F2290" i="8"/>
  <c r="I2290" i="8" s="1"/>
  <c r="F2291" i="8"/>
  <c r="I2291" i="8" s="1"/>
  <c r="F2292" i="8"/>
  <c r="I2292" i="8" s="1"/>
  <c r="F2293" i="8"/>
  <c r="I2293" i="8" s="1"/>
  <c r="F2294" i="8"/>
  <c r="I2294" i="8" s="1"/>
  <c r="F2295" i="8"/>
  <c r="I2295" i="8" s="1"/>
  <c r="F2296" i="8"/>
  <c r="I2296" i="8" s="1"/>
  <c r="F2297" i="8"/>
  <c r="I2297" i="8" s="1"/>
  <c r="F2298" i="8"/>
  <c r="I2298" i="8" s="1"/>
  <c r="F2299" i="8"/>
  <c r="I2299" i="8" s="1"/>
  <c r="F2300" i="8"/>
  <c r="I2300" i="8" s="1"/>
  <c r="F2301" i="8"/>
  <c r="I2301" i="8" s="1"/>
  <c r="F2302" i="8"/>
  <c r="I2302" i="8" s="1"/>
  <c r="F2303" i="8"/>
  <c r="I2303" i="8" s="1"/>
  <c r="F2304" i="8"/>
  <c r="I2304" i="8" s="1"/>
  <c r="F2305" i="8"/>
  <c r="I2305" i="8" s="1"/>
  <c r="F2306" i="8"/>
  <c r="I2306" i="8" s="1"/>
  <c r="F2307" i="8"/>
  <c r="I2307" i="8" s="1"/>
  <c r="F2308" i="8"/>
  <c r="I2308" i="8" s="1"/>
  <c r="F2309" i="8"/>
  <c r="I2309" i="8" s="1"/>
  <c r="F2310" i="8"/>
  <c r="I2310" i="8" s="1"/>
  <c r="F2311" i="8"/>
  <c r="I2311" i="8" s="1"/>
  <c r="F2312" i="8"/>
  <c r="I2312" i="8" s="1"/>
  <c r="F2314" i="8"/>
  <c r="I2314" i="8" s="1"/>
  <c r="F2315" i="8"/>
  <c r="I2315" i="8" s="1"/>
  <c r="F2316" i="8"/>
  <c r="I2316" i="8" s="1"/>
  <c r="F2317" i="8"/>
  <c r="I2317" i="8" s="1"/>
  <c r="F2318" i="8"/>
  <c r="I2318" i="8" s="1"/>
  <c r="F2319" i="8"/>
  <c r="I2319" i="8" s="1"/>
  <c r="F2320" i="8"/>
  <c r="I2320" i="8" s="1"/>
  <c r="F2321" i="8"/>
  <c r="I2321" i="8" s="1"/>
  <c r="F2322" i="8"/>
  <c r="I2322" i="8" s="1"/>
  <c r="F2323" i="8"/>
  <c r="I2323" i="8" s="1"/>
  <c r="F2324" i="8"/>
  <c r="I2324" i="8" s="1"/>
  <c r="F2325" i="8"/>
  <c r="I2325" i="8" s="1"/>
  <c r="F2326" i="8"/>
  <c r="I2326" i="8" s="1"/>
  <c r="F2327" i="8"/>
  <c r="I2327" i="8" s="1"/>
  <c r="F2328" i="8"/>
  <c r="I2328" i="8" s="1"/>
  <c r="F2329" i="8"/>
  <c r="I2329" i="8" s="1"/>
  <c r="F2330" i="8"/>
  <c r="I2330" i="8" s="1"/>
  <c r="F2331" i="8"/>
  <c r="I2331" i="8" s="1"/>
  <c r="F2332" i="8"/>
  <c r="I2332" i="8" s="1"/>
  <c r="F2333" i="8"/>
  <c r="I2333" i="8" s="1"/>
  <c r="F2334" i="8"/>
  <c r="I2334" i="8" s="1"/>
  <c r="F2335" i="8"/>
  <c r="I2335" i="8" s="1"/>
  <c r="F2336" i="8"/>
  <c r="I2336" i="8" s="1"/>
  <c r="F2337" i="8"/>
  <c r="I2337" i="8" s="1"/>
  <c r="F2338" i="8"/>
  <c r="I2338" i="8" s="1"/>
  <c r="F2339" i="8"/>
  <c r="I2339" i="8" s="1"/>
  <c r="F2340" i="8"/>
  <c r="I2340" i="8" s="1"/>
  <c r="F2341" i="8"/>
  <c r="I2341" i="8" s="1"/>
  <c r="F2342" i="8"/>
  <c r="I2342" i="8" s="1"/>
  <c r="F2343" i="8"/>
  <c r="I2343" i="8" s="1"/>
  <c r="F2344" i="8"/>
  <c r="I2344" i="8" s="1"/>
  <c r="F2345" i="8"/>
  <c r="I2345" i="8" s="1"/>
  <c r="F2346" i="8"/>
  <c r="I2346" i="8" s="1"/>
  <c r="F2347" i="8"/>
  <c r="I2347" i="8" s="1"/>
  <c r="F2348" i="8"/>
  <c r="I2348" i="8" s="1"/>
  <c r="F2349" i="8"/>
  <c r="I2349" i="8" s="1"/>
  <c r="F2350" i="8"/>
  <c r="I2350" i="8" s="1"/>
  <c r="F2351" i="8"/>
  <c r="I2351" i="8" s="1"/>
  <c r="F2352" i="8"/>
  <c r="I2352" i="8" s="1"/>
  <c r="F2353" i="8"/>
  <c r="I2353" i="8" s="1"/>
  <c r="F2354" i="8"/>
  <c r="I2354" i="8" s="1"/>
  <c r="F2355" i="8"/>
  <c r="I2355" i="8" s="1"/>
  <c r="F2356" i="8"/>
  <c r="I2356" i="8" s="1"/>
  <c r="F2357" i="8"/>
  <c r="I2357" i="8" s="1"/>
  <c r="F2358" i="8"/>
  <c r="I2358" i="8" s="1"/>
  <c r="F2359" i="8"/>
  <c r="I2359" i="8" s="1"/>
  <c r="F2360" i="8"/>
  <c r="I2360" i="8" s="1"/>
  <c r="F2361" i="8"/>
  <c r="I2361" i="8" s="1"/>
  <c r="F2362" i="8"/>
  <c r="I2362" i="8" s="1"/>
  <c r="F2363" i="8"/>
  <c r="I2363" i="8" s="1"/>
  <c r="F2364" i="8"/>
  <c r="I2364" i="8" s="1"/>
  <c r="F2365" i="8"/>
  <c r="I2365" i="8" s="1"/>
  <c r="F2366" i="8"/>
  <c r="I2366" i="8" s="1"/>
  <c r="F2367" i="8"/>
  <c r="I2367" i="8" s="1"/>
  <c r="F2368" i="8"/>
  <c r="I2368" i="8" s="1"/>
  <c r="F2369" i="8"/>
  <c r="I2369" i="8" s="1"/>
  <c r="F2370" i="8"/>
  <c r="I2370" i="8" s="1"/>
  <c r="F2371" i="8"/>
  <c r="I2371" i="8" s="1"/>
  <c r="F2372" i="8"/>
  <c r="I2372" i="8" s="1"/>
  <c r="F2373" i="8"/>
  <c r="I2373" i="8" s="1"/>
  <c r="F2374" i="8"/>
  <c r="I2374" i="8" s="1"/>
  <c r="F2375" i="8"/>
  <c r="I2375" i="8" s="1"/>
  <c r="F2376" i="8"/>
  <c r="I2376" i="8" s="1"/>
  <c r="F2377" i="8"/>
  <c r="I2377" i="8" s="1"/>
  <c r="F2378" i="8"/>
  <c r="I2378" i="8" s="1"/>
  <c r="F2379" i="8"/>
  <c r="I2379" i="8" s="1"/>
  <c r="F2380" i="8"/>
  <c r="I2380" i="8" s="1"/>
  <c r="F2381" i="8"/>
  <c r="I2381" i="8" s="1"/>
  <c r="F2382" i="8"/>
  <c r="I2382" i="8" s="1"/>
  <c r="F2383" i="8"/>
  <c r="I2383" i="8" s="1"/>
  <c r="F2384" i="8"/>
  <c r="I2384" i="8" s="1"/>
  <c r="F2385" i="8"/>
  <c r="I2385" i="8" s="1"/>
  <c r="F2386" i="8"/>
  <c r="I2386" i="8" s="1"/>
  <c r="F2387" i="8"/>
  <c r="I2387" i="8" s="1"/>
  <c r="F2388" i="8"/>
  <c r="I2388" i="8" s="1"/>
  <c r="F2389" i="8"/>
  <c r="I2389" i="8" s="1"/>
  <c r="F2390" i="8"/>
  <c r="I2390" i="8" s="1"/>
  <c r="F2391" i="8"/>
  <c r="I2391" i="8" s="1"/>
  <c r="F2392" i="8"/>
  <c r="I2392" i="8" s="1"/>
  <c r="F2393" i="8"/>
  <c r="I2393" i="8" s="1"/>
  <c r="F2394" i="8"/>
  <c r="I2394" i="8" s="1"/>
  <c r="F2395" i="8"/>
  <c r="I2395" i="8" s="1"/>
  <c r="F2396" i="8"/>
  <c r="I2396" i="8" s="1"/>
  <c r="F2397" i="8"/>
  <c r="I2397" i="8" s="1"/>
  <c r="F2398" i="8"/>
  <c r="I2398" i="8" s="1"/>
  <c r="F2399" i="8"/>
  <c r="I2399" i="8" s="1"/>
  <c r="F2400" i="8"/>
  <c r="I2400" i="8" s="1"/>
  <c r="F2401" i="8"/>
  <c r="I2401" i="8" s="1"/>
  <c r="F2402" i="8"/>
  <c r="I2402" i="8" s="1"/>
  <c r="F2403" i="8"/>
  <c r="I2403" i="8" s="1"/>
  <c r="F2404" i="8"/>
  <c r="I2404" i="8" s="1"/>
  <c r="F2405" i="8"/>
  <c r="I2405" i="8" s="1"/>
  <c r="F2406" i="8"/>
  <c r="I2406" i="8" s="1"/>
  <c r="F2407" i="8"/>
  <c r="I2407" i="8" s="1"/>
  <c r="F2408" i="8"/>
  <c r="I2408" i="8" s="1"/>
  <c r="F2409" i="8"/>
  <c r="I2409" i="8" s="1"/>
  <c r="F2410" i="8"/>
  <c r="I2410" i="8" s="1"/>
  <c r="F2411" i="8"/>
  <c r="I2411" i="8" s="1"/>
  <c r="F2412" i="8"/>
  <c r="I2412" i="8" s="1"/>
  <c r="F2413" i="8"/>
  <c r="I2413" i="8" s="1"/>
  <c r="F2414" i="8"/>
  <c r="I2414" i="8" s="1"/>
  <c r="F2415" i="8"/>
  <c r="I2415" i="8" s="1"/>
  <c r="F2416" i="8"/>
  <c r="I2416" i="8" s="1"/>
  <c r="F2417" i="8"/>
  <c r="I2417" i="8" s="1"/>
  <c r="F2418" i="8"/>
  <c r="I2418" i="8" s="1"/>
  <c r="F2419" i="8"/>
  <c r="I2419" i="8" s="1"/>
  <c r="F2420" i="8"/>
  <c r="I2420" i="8" s="1"/>
  <c r="F2421" i="8"/>
  <c r="I2421" i="8" s="1"/>
  <c r="F2422" i="8"/>
  <c r="I2422" i="8" s="1"/>
  <c r="F2423" i="8"/>
  <c r="I2423" i="8" s="1"/>
  <c r="F2424" i="8"/>
  <c r="I2424" i="8" s="1"/>
  <c r="F2425" i="8"/>
  <c r="I2425" i="8" s="1"/>
  <c r="F2426" i="8"/>
  <c r="I2426" i="8" s="1"/>
  <c r="F2427" i="8"/>
  <c r="I2427" i="8" s="1"/>
  <c r="F2428" i="8"/>
  <c r="I2428" i="8" s="1"/>
  <c r="F2429" i="8"/>
  <c r="I2429" i="8" s="1"/>
  <c r="F2430" i="8"/>
  <c r="I2430" i="8" s="1"/>
  <c r="F2431" i="8"/>
  <c r="I2431" i="8" s="1"/>
  <c r="F2432" i="8"/>
  <c r="I2432" i="8" s="1"/>
  <c r="F2433" i="8"/>
  <c r="I2433" i="8" s="1"/>
  <c r="F2434" i="8"/>
  <c r="I2434" i="8" s="1"/>
  <c r="F2435" i="8"/>
  <c r="I2435" i="8" s="1"/>
  <c r="F2436" i="8"/>
  <c r="I2436" i="8" s="1"/>
  <c r="F2437" i="8"/>
  <c r="I2437" i="8" s="1"/>
  <c r="F2438" i="8"/>
  <c r="I2438" i="8" s="1"/>
  <c r="F2439" i="8"/>
  <c r="I2439" i="8" s="1"/>
  <c r="F2440" i="8"/>
  <c r="I2440" i="8" s="1"/>
  <c r="F2441" i="8"/>
  <c r="I2441" i="8" s="1"/>
  <c r="F2442" i="8"/>
  <c r="I2442" i="8" s="1"/>
  <c r="F2443" i="8"/>
  <c r="I2443" i="8" s="1"/>
  <c r="F2444" i="8"/>
  <c r="I2444" i="8" s="1"/>
  <c r="F2445" i="8"/>
  <c r="I2445" i="8" s="1"/>
  <c r="F2446" i="8"/>
  <c r="I2446" i="8" s="1"/>
  <c r="F2447" i="8"/>
  <c r="I2447" i="8" s="1"/>
  <c r="F2448" i="8"/>
  <c r="I2448" i="8" s="1"/>
  <c r="F2449" i="8"/>
  <c r="I2449" i="8" s="1"/>
  <c r="F2450" i="8"/>
  <c r="I2450" i="8" s="1"/>
  <c r="F2451" i="8"/>
  <c r="I2451" i="8" s="1"/>
  <c r="F2452" i="8"/>
  <c r="I2452" i="8" s="1"/>
  <c r="F2453" i="8"/>
  <c r="I2453" i="8" s="1"/>
  <c r="F2454" i="8"/>
  <c r="I2454" i="8" s="1"/>
  <c r="F2455" i="8"/>
  <c r="I2455" i="8" s="1"/>
  <c r="F2456" i="8"/>
  <c r="I2456" i="8" s="1"/>
  <c r="F2457" i="8"/>
  <c r="I2457" i="8" s="1"/>
  <c r="F2458" i="8"/>
  <c r="I2458" i="8" s="1"/>
  <c r="F2459" i="8"/>
  <c r="I2459" i="8" s="1"/>
  <c r="F2460" i="8"/>
  <c r="I2460" i="8" s="1"/>
  <c r="F2461" i="8"/>
  <c r="I2461" i="8" s="1"/>
  <c r="F2462" i="8"/>
  <c r="I2462" i="8" s="1"/>
  <c r="F2463" i="8"/>
  <c r="I2463" i="8" s="1"/>
  <c r="F2464" i="8"/>
  <c r="I2464" i="8" s="1"/>
  <c r="F2465" i="8"/>
  <c r="I2465" i="8" s="1"/>
  <c r="F2466" i="8"/>
  <c r="I2466" i="8" s="1"/>
  <c r="F2467" i="8"/>
  <c r="I2467" i="8" s="1"/>
  <c r="F2468" i="8"/>
  <c r="I2468" i="8" s="1"/>
  <c r="F2469" i="8"/>
  <c r="I2469" i="8" s="1"/>
  <c r="F2470" i="8"/>
  <c r="I2470" i="8" s="1"/>
  <c r="F2471" i="8"/>
  <c r="I2471" i="8" s="1"/>
  <c r="F2472" i="8"/>
  <c r="I2472" i="8" s="1"/>
  <c r="F2473" i="8"/>
  <c r="I2473" i="8" s="1"/>
  <c r="F2474" i="8"/>
  <c r="I2474" i="8" s="1"/>
  <c r="F2475" i="8"/>
  <c r="I2475" i="8" s="1"/>
  <c r="F2476" i="8"/>
  <c r="I2476" i="8" s="1"/>
  <c r="F2477" i="8"/>
  <c r="I2477" i="8" s="1"/>
  <c r="F2478" i="8"/>
  <c r="I2478" i="8" s="1"/>
  <c r="F2479" i="8"/>
  <c r="I2479" i="8" s="1"/>
  <c r="F2480" i="8"/>
  <c r="I2480" i="8" s="1"/>
  <c r="F2481" i="8"/>
  <c r="I2481" i="8" s="1"/>
  <c r="F2482" i="8"/>
  <c r="I2482" i="8" s="1"/>
  <c r="F2483" i="8"/>
  <c r="I2483" i="8" s="1"/>
  <c r="F2484" i="8"/>
  <c r="I2484" i="8" s="1"/>
  <c r="F2485" i="8"/>
  <c r="I2485" i="8" s="1"/>
  <c r="F2486" i="8"/>
  <c r="I2486" i="8" s="1"/>
  <c r="F2487" i="8"/>
  <c r="I2487" i="8" s="1"/>
  <c r="F2488" i="8"/>
  <c r="I2488" i="8" s="1"/>
  <c r="F2489" i="8"/>
  <c r="I2489" i="8" s="1"/>
  <c r="F2490" i="8"/>
  <c r="I2490" i="8" s="1"/>
  <c r="F2491" i="8"/>
  <c r="I2491" i="8" s="1"/>
  <c r="F2492" i="8"/>
  <c r="I2492" i="8" s="1"/>
  <c r="F2493" i="8"/>
  <c r="I2493" i="8" s="1"/>
  <c r="F2494" i="8"/>
  <c r="I2494" i="8" s="1"/>
  <c r="F2495" i="8"/>
  <c r="I2495" i="8" s="1"/>
  <c r="F2496" i="8"/>
  <c r="I2496" i="8" s="1"/>
  <c r="F2497" i="8"/>
  <c r="I2497" i="8" s="1"/>
  <c r="F2498" i="8"/>
  <c r="I2498" i="8" s="1"/>
  <c r="F2499" i="8"/>
  <c r="I2499" i="8" s="1"/>
  <c r="F2500" i="8"/>
  <c r="I2500" i="8" s="1"/>
  <c r="F2501" i="8"/>
  <c r="I2501" i="8" s="1"/>
  <c r="F2502" i="8"/>
  <c r="I2502" i="8" s="1"/>
  <c r="F2503" i="8"/>
  <c r="I2503" i="8" s="1"/>
  <c r="F2504" i="8"/>
  <c r="I2504" i="8" s="1"/>
  <c r="F2505" i="8"/>
  <c r="I2505" i="8" s="1"/>
  <c r="F2506" i="8"/>
  <c r="I2506" i="8" s="1"/>
  <c r="F2507" i="8"/>
  <c r="I2507" i="8" s="1"/>
  <c r="F2508" i="8"/>
  <c r="I2508" i="8" s="1"/>
  <c r="F2509" i="8"/>
  <c r="I2509" i="8" s="1"/>
  <c r="F2510" i="8"/>
  <c r="I2510" i="8" s="1"/>
  <c r="F2511" i="8"/>
  <c r="I2511" i="8" s="1"/>
  <c r="F2512" i="8"/>
  <c r="I2512" i="8" s="1"/>
  <c r="F2513" i="8"/>
  <c r="I2513" i="8" s="1"/>
  <c r="F2514" i="8"/>
  <c r="I2514" i="8" s="1"/>
  <c r="F2515" i="8"/>
  <c r="I2515" i="8" s="1"/>
  <c r="F2516" i="8"/>
  <c r="I2516" i="8" s="1"/>
  <c r="F2517" i="8"/>
  <c r="I2517" i="8" s="1"/>
  <c r="F2518" i="8"/>
  <c r="I2518" i="8" s="1"/>
  <c r="F2519" i="8"/>
  <c r="I2519" i="8" s="1"/>
  <c r="F2520" i="8"/>
  <c r="I2520" i="8" s="1"/>
  <c r="F2521" i="8"/>
  <c r="I2521" i="8" s="1"/>
  <c r="F2522" i="8"/>
  <c r="I2522" i="8" s="1"/>
  <c r="F2523" i="8"/>
  <c r="I2523" i="8" s="1"/>
  <c r="F2524" i="8"/>
  <c r="I2524" i="8" s="1"/>
  <c r="F2525" i="8"/>
  <c r="I2525" i="8" s="1"/>
  <c r="F2526" i="8"/>
  <c r="I2526" i="8" s="1"/>
  <c r="F2527" i="8"/>
  <c r="I2527" i="8" s="1"/>
  <c r="F2528" i="8"/>
  <c r="I2528" i="8" s="1"/>
  <c r="F2529" i="8"/>
  <c r="I2529" i="8" s="1"/>
  <c r="F2530" i="8"/>
  <c r="I2530" i="8" s="1"/>
  <c r="F2531" i="8"/>
  <c r="I2531" i="8" s="1"/>
  <c r="F2532" i="8"/>
  <c r="I2532" i="8" s="1"/>
  <c r="F2533" i="8"/>
  <c r="I2533" i="8" s="1"/>
  <c r="F2534" i="8"/>
  <c r="I2534" i="8" s="1"/>
  <c r="F2535" i="8"/>
  <c r="I2535" i="8" s="1"/>
  <c r="F2536" i="8"/>
  <c r="I2536" i="8" s="1"/>
  <c r="F2537" i="8"/>
  <c r="I2537" i="8" s="1"/>
  <c r="F2538" i="8"/>
  <c r="I2538" i="8" s="1"/>
  <c r="F2539" i="8"/>
  <c r="I2539" i="8" s="1"/>
  <c r="F2540" i="8"/>
  <c r="I2540" i="8" s="1"/>
  <c r="F2541" i="8"/>
  <c r="I2541" i="8" s="1"/>
  <c r="F2542" i="8"/>
  <c r="I2542" i="8" s="1"/>
  <c r="F2543" i="8"/>
  <c r="I2543" i="8" s="1"/>
  <c r="F2544" i="8"/>
  <c r="I2544" i="8" s="1"/>
  <c r="F2545" i="8"/>
  <c r="I2545" i="8" s="1"/>
  <c r="F2546" i="8"/>
  <c r="I2546" i="8" s="1"/>
  <c r="F2547" i="8"/>
  <c r="I2547" i="8" s="1"/>
  <c r="F2548" i="8"/>
  <c r="I2548" i="8" s="1"/>
  <c r="F2549" i="8"/>
  <c r="I2549" i="8" s="1"/>
  <c r="F2550" i="8"/>
  <c r="I2550" i="8" s="1"/>
  <c r="F2551" i="8"/>
  <c r="I2551" i="8" s="1"/>
  <c r="F2552" i="8"/>
  <c r="I2552" i="8" s="1"/>
  <c r="F2553" i="8"/>
  <c r="I2553" i="8" s="1"/>
  <c r="F2554" i="8"/>
  <c r="I2554" i="8" s="1"/>
  <c r="F2555" i="8"/>
  <c r="I2555" i="8" s="1"/>
  <c r="F2556" i="8"/>
  <c r="I2556" i="8" s="1"/>
  <c r="F2557" i="8"/>
  <c r="I2557" i="8" s="1"/>
  <c r="F2558" i="8"/>
  <c r="I2558" i="8" s="1"/>
  <c r="F2559" i="8"/>
  <c r="I2559" i="8" s="1"/>
  <c r="F2560" i="8"/>
  <c r="I2560" i="8" s="1"/>
  <c r="F2561" i="8"/>
  <c r="I2561" i="8" s="1"/>
  <c r="F2562" i="8"/>
  <c r="I2562" i="8" s="1"/>
  <c r="F2563" i="8"/>
  <c r="I2563" i="8" s="1"/>
  <c r="F2564" i="8"/>
  <c r="I2564" i="8" s="1"/>
  <c r="F2565" i="8"/>
  <c r="I2565" i="8" s="1"/>
  <c r="F2566" i="8"/>
  <c r="I2566" i="8" s="1"/>
  <c r="F2567" i="8"/>
  <c r="I2567" i="8" s="1"/>
  <c r="F2568" i="8"/>
  <c r="I2568" i="8" s="1"/>
  <c r="F2569" i="8"/>
  <c r="I2569" i="8" s="1"/>
  <c r="F2570" i="8"/>
  <c r="I2570" i="8" s="1"/>
  <c r="F2571" i="8"/>
  <c r="I2571" i="8" s="1"/>
  <c r="F2572" i="8"/>
  <c r="I2572" i="8" s="1"/>
  <c r="F2573" i="8"/>
  <c r="I2573" i="8" s="1"/>
  <c r="F2574" i="8"/>
  <c r="I2574" i="8" s="1"/>
  <c r="F2575" i="8"/>
  <c r="I2575" i="8" s="1"/>
  <c r="F2576" i="8"/>
  <c r="I2576" i="8" s="1"/>
  <c r="F2577" i="8"/>
  <c r="I2577" i="8" s="1"/>
  <c r="F2578" i="8"/>
  <c r="I2578" i="8" s="1"/>
  <c r="F2579" i="8"/>
  <c r="I2579" i="8" s="1"/>
  <c r="F2580" i="8"/>
  <c r="I2580" i="8" s="1"/>
  <c r="F2581" i="8"/>
  <c r="I2581" i="8" s="1"/>
  <c r="F2582" i="8"/>
  <c r="I2582" i="8" s="1"/>
  <c r="F2583" i="8"/>
  <c r="I2583" i="8" s="1"/>
  <c r="F2584" i="8"/>
  <c r="I2584" i="8" s="1"/>
  <c r="F2585" i="8"/>
  <c r="I2585" i="8" s="1"/>
  <c r="F2586" i="8"/>
  <c r="I2586" i="8" s="1"/>
  <c r="F2587" i="8"/>
  <c r="I2587" i="8" s="1"/>
  <c r="F2588" i="8"/>
  <c r="I2588" i="8" s="1"/>
  <c r="F2589" i="8"/>
  <c r="I2589" i="8" s="1"/>
  <c r="F2590" i="8"/>
  <c r="I2590" i="8" s="1"/>
  <c r="F2591" i="8"/>
  <c r="I2591" i="8" s="1"/>
  <c r="F2592" i="8"/>
  <c r="I2592" i="8" s="1"/>
  <c r="F2593" i="8"/>
  <c r="I2593" i="8" s="1"/>
  <c r="F2594" i="8"/>
  <c r="I2594" i="8" s="1"/>
  <c r="F2595" i="8"/>
  <c r="I2595" i="8" s="1"/>
  <c r="F2596" i="8"/>
  <c r="I2596" i="8" s="1"/>
  <c r="F2597" i="8"/>
  <c r="I2597" i="8" s="1"/>
  <c r="F2599" i="8"/>
  <c r="I2599" i="8" s="1"/>
  <c r="F2600" i="8"/>
  <c r="I2600" i="8" s="1"/>
  <c r="F2601" i="8"/>
  <c r="I2601" i="8" s="1"/>
  <c r="F2602" i="8"/>
  <c r="I2602" i="8" s="1"/>
  <c r="F2603" i="8"/>
  <c r="I2603" i="8" s="1"/>
  <c r="F2604" i="8"/>
  <c r="I2604" i="8" s="1"/>
  <c r="F2605" i="8"/>
  <c r="I2605" i="8" s="1"/>
  <c r="F2606" i="8"/>
  <c r="I2606" i="8" s="1"/>
  <c r="F2608" i="8"/>
  <c r="I2608" i="8" s="1"/>
  <c r="F2609" i="8"/>
  <c r="I2609" i="8" s="1"/>
  <c r="F2610" i="8"/>
  <c r="I2610" i="8" s="1"/>
  <c r="F2611" i="8"/>
  <c r="I2611" i="8" s="1"/>
  <c r="F2612" i="8"/>
  <c r="I2612" i="8" s="1"/>
  <c r="F2613" i="8"/>
  <c r="I2613" i="8" s="1"/>
  <c r="F2614" i="8"/>
  <c r="I2614" i="8" s="1"/>
  <c r="F2615" i="8"/>
  <c r="I2615" i="8" s="1"/>
  <c r="F2616" i="8"/>
  <c r="I2616" i="8" s="1"/>
  <c r="F2617" i="8"/>
  <c r="I2617" i="8" s="1"/>
  <c r="F2618" i="8"/>
  <c r="I2618" i="8" s="1"/>
  <c r="F2619" i="8"/>
  <c r="I2619" i="8" s="1"/>
  <c r="F2620" i="8"/>
  <c r="I2620" i="8" s="1"/>
  <c r="F2621" i="8"/>
  <c r="I2621" i="8" s="1"/>
  <c r="F2622" i="8"/>
  <c r="I2622" i="8" s="1"/>
  <c r="F2623" i="8"/>
  <c r="I2623" i="8" s="1"/>
  <c r="F2624" i="8"/>
  <c r="I2624" i="8" s="1"/>
  <c r="F2625" i="8"/>
  <c r="I2625" i="8" s="1"/>
  <c r="F2626" i="8"/>
  <c r="I2626" i="8" s="1"/>
  <c r="F2627" i="8"/>
  <c r="I2627" i="8" s="1"/>
  <c r="F2628" i="8"/>
  <c r="I2628" i="8" s="1"/>
  <c r="F2629" i="8"/>
  <c r="I2629" i="8" s="1"/>
  <c r="F2630" i="8"/>
  <c r="I2630" i="8" s="1"/>
  <c r="F2631" i="8"/>
  <c r="I2631" i="8" s="1"/>
  <c r="F2632" i="8"/>
  <c r="I2632" i="8" s="1"/>
  <c r="F2633" i="8"/>
  <c r="I2633" i="8" s="1"/>
  <c r="F2634" i="8"/>
  <c r="I2634" i="8" s="1"/>
  <c r="F2635" i="8"/>
  <c r="I2635" i="8" s="1"/>
  <c r="F2636" i="8"/>
  <c r="I2636" i="8" s="1"/>
  <c r="F2637" i="8"/>
  <c r="I2637" i="8" s="1"/>
  <c r="F2638" i="8"/>
  <c r="I2638" i="8" s="1"/>
  <c r="F2639" i="8"/>
  <c r="I2639" i="8" s="1"/>
  <c r="F2640" i="8"/>
  <c r="I2640" i="8" s="1"/>
  <c r="F2641" i="8"/>
  <c r="I2641" i="8" s="1"/>
  <c r="F2642" i="8"/>
  <c r="I2642" i="8" s="1"/>
  <c r="F2643" i="8"/>
  <c r="I2643" i="8" s="1"/>
  <c r="F2644" i="8"/>
  <c r="I2644" i="8" s="1"/>
  <c r="F2645" i="8"/>
  <c r="I2645" i="8" s="1"/>
  <c r="F2646" i="8"/>
  <c r="I2646" i="8" s="1"/>
  <c r="F2647" i="8"/>
  <c r="I2647" i="8" s="1"/>
  <c r="F2648" i="8"/>
  <c r="I2648" i="8" s="1"/>
  <c r="F2649" i="8"/>
  <c r="I2649" i="8" s="1"/>
  <c r="F2650" i="8"/>
  <c r="I2650" i="8" s="1"/>
  <c r="F2651" i="8"/>
  <c r="I2651" i="8" s="1"/>
  <c r="F2652" i="8"/>
  <c r="I2652" i="8" s="1"/>
  <c r="F2653" i="8"/>
  <c r="I2653" i="8" s="1"/>
  <c r="F2654" i="8"/>
  <c r="I2654" i="8" s="1"/>
  <c r="F2655" i="8"/>
  <c r="I2655" i="8" s="1"/>
  <c r="F2656" i="8"/>
  <c r="I2656" i="8" s="1"/>
  <c r="F2657" i="8"/>
  <c r="I2657" i="8" s="1"/>
  <c r="F2658" i="8"/>
  <c r="I2658" i="8" s="1"/>
  <c r="F2659" i="8"/>
  <c r="I2659" i="8" s="1"/>
  <c r="F2660" i="8"/>
  <c r="I2660" i="8" s="1"/>
  <c r="F2661" i="8"/>
  <c r="I2661" i="8" s="1"/>
  <c r="F2662" i="8"/>
  <c r="I2662" i="8" s="1"/>
  <c r="F2663" i="8"/>
  <c r="I2663" i="8" s="1"/>
  <c r="F2664" i="8"/>
  <c r="I2664" i="8" s="1"/>
  <c r="F2665" i="8"/>
  <c r="I2665" i="8" s="1"/>
  <c r="F2666" i="8"/>
  <c r="I2666" i="8" s="1"/>
  <c r="F2667" i="8"/>
  <c r="I2667" i="8" s="1"/>
  <c r="F2668" i="8"/>
  <c r="I2668" i="8" s="1"/>
  <c r="F2669" i="8"/>
  <c r="I2669" i="8" s="1"/>
  <c r="F2670" i="8"/>
  <c r="I2670" i="8" s="1"/>
  <c r="F2671" i="8"/>
  <c r="I2671" i="8" s="1"/>
  <c r="F2672" i="8"/>
  <c r="I2672" i="8" s="1"/>
  <c r="F2673" i="8"/>
  <c r="I2673" i="8" s="1"/>
  <c r="F2674" i="8"/>
  <c r="I2674" i="8" s="1"/>
  <c r="F2675" i="8"/>
  <c r="I2675" i="8" s="1"/>
  <c r="F2676" i="8"/>
  <c r="I2676" i="8" s="1"/>
  <c r="F2677" i="8"/>
  <c r="I2677" i="8" s="1"/>
  <c r="F2678" i="8"/>
  <c r="I2678" i="8" s="1"/>
  <c r="F2679" i="8"/>
  <c r="I2679" i="8" s="1"/>
  <c r="F2680" i="8"/>
  <c r="I2680" i="8" s="1"/>
  <c r="F2681" i="8"/>
  <c r="I2681" i="8" s="1"/>
  <c r="F2682" i="8"/>
  <c r="I2682" i="8" s="1"/>
  <c r="F2683" i="8"/>
  <c r="I2683" i="8" s="1"/>
  <c r="F2684" i="8"/>
  <c r="I2684" i="8" s="1"/>
  <c r="F2685" i="8"/>
  <c r="I2685" i="8" s="1"/>
  <c r="F2686" i="8"/>
  <c r="I2686" i="8" s="1"/>
  <c r="F2687" i="8"/>
  <c r="I2687" i="8" s="1"/>
  <c r="F2688" i="8"/>
  <c r="I2688" i="8" s="1"/>
  <c r="F2689" i="8"/>
  <c r="I2689" i="8" s="1"/>
  <c r="F2690" i="8"/>
  <c r="I2690" i="8" s="1"/>
  <c r="F2691" i="8"/>
  <c r="I2691" i="8" s="1"/>
  <c r="F2692" i="8"/>
  <c r="I2692" i="8" s="1"/>
  <c r="F2693" i="8"/>
  <c r="I2693" i="8" s="1"/>
  <c r="F2694" i="8"/>
  <c r="I2694" i="8" s="1"/>
  <c r="F2695" i="8"/>
  <c r="I2695" i="8" s="1"/>
  <c r="F2696" i="8"/>
  <c r="I2696" i="8" s="1"/>
  <c r="F2697" i="8"/>
  <c r="I2697" i="8" s="1"/>
  <c r="F2698" i="8"/>
  <c r="I2698" i="8" s="1"/>
  <c r="F2699" i="8"/>
  <c r="I2699" i="8" s="1"/>
  <c r="F2700" i="8"/>
  <c r="I2700" i="8" s="1"/>
  <c r="F2701" i="8"/>
  <c r="I2701" i="8" s="1"/>
  <c r="F2702" i="8"/>
  <c r="I2702" i="8" s="1"/>
  <c r="F2703" i="8"/>
  <c r="I2703" i="8" s="1"/>
  <c r="F2704" i="8"/>
  <c r="I2704" i="8" s="1"/>
  <c r="F2705" i="8"/>
  <c r="I2705" i="8" s="1"/>
  <c r="F2706" i="8"/>
  <c r="I2706" i="8" s="1"/>
  <c r="F2707" i="8"/>
  <c r="I2707" i="8" s="1"/>
  <c r="F2708" i="8"/>
  <c r="I2708" i="8" s="1"/>
  <c r="F2709" i="8"/>
  <c r="I2709" i="8" s="1"/>
  <c r="F2710" i="8"/>
  <c r="I2710" i="8" s="1"/>
  <c r="F2711" i="8"/>
  <c r="I2711" i="8" s="1"/>
  <c r="F2712" i="8"/>
  <c r="I2712" i="8" s="1"/>
  <c r="F2713" i="8"/>
  <c r="I2713" i="8" s="1"/>
  <c r="F2714" i="8"/>
  <c r="I2714" i="8" s="1"/>
  <c r="F2715" i="8"/>
  <c r="I2715" i="8" s="1"/>
  <c r="F2716" i="8"/>
  <c r="I2716" i="8" s="1"/>
  <c r="F2717" i="8"/>
  <c r="I2717" i="8" s="1"/>
  <c r="F2718" i="8"/>
  <c r="I2718" i="8" s="1"/>
  <c r="F2719" i="8"/>
  <c r="I2719" i="8" s="1"/>
  <c r="F2720" i="8"/>
  <c r="I2720" i="8" s="1"/>
  <c r="F2721" i="8"/>
  <c r="I2721" i="8" s="1"/>
  <c r="F2722" i="8"/>
  <c r="I2722" i="8" s="1"/>
  <c r="F2723" i="8"/>
  <c r="I2723" i="8" s="1"/>
  <c r="F2724" i="8"/>
  <c r="I2724" i="8" s="1"/>
  <c r="F2725" i="8"/>
  <c r="I2725" i="8" s="1"/>
  <c r="F2726" i="8"/>
  <c r="I2726" i="8" s="1"/>
  <c r="F2727" i="8"/>
  <c r="I2727" i="8" s="1"/>
  <c r="F2728" i="8"/>
  <c r="I2728" i="8" s="1"/>
  <c r="F2729" i="8"/>
  <c r="I2729" i="8" s="1"/>
  <c r="F2730" i="8"/>
  <c r="I2730" i="8" s="1"/>
  <c r="F2731" i="8"/>
  <c r="I2731" i="8" s="1"/>
  <c r="F2732" i="8"/>
  <c r="I2732" i="8" s="1"/>
  <c r="F2733" i="8"/>
  <c r="I2733" i="8" s="1"/>
  <c r="F2734" i="8"/>
  <c r="I2734" i="8" s="1"/>
  <c r="F2735" i="8"/>
  <c r="I2735" i="8" s="1"/>
  <c r="F2736" i="8"/>
  <c r="I2736" i="8" s="1"/>
  <c r="F2737" i="8"/>
  <c r="I2737" i="8" s="1"/>
  <c r="F2738" i="8"/>
  <c r="I2738" i="8" s="1"/>
  <c r="F2739" i="8"/>
  <c r="I2739" i="8" s="1"/>
  <c r="F2740" i="8"/>
  <c r="I2740" i="8" s="1"/>
  <c r="F2741" i="8"/>
  <c r="I2741" i="8" s="1"/>
  <c r="F2742" i="8"/>
  <c r="I2742" i="8" s="1"/>
  <c r="F2743" i="8"/>
  <c r="I2743" i="8" s="1"/>
  <c r="F2744" i="8"/>
  <c r="I2744" i="8" s="1"/>
  <c r="F2745" i="8"/>
  <c r="I2745" i="8" s="1"/>
  <c r="F2746" i="8"/>
  <c r="I2746" i="8" s="1"/>
  <c r="F2747" i="8"/>
  <c r="I2747" i="8" s="1"/>
  <c r="F2748" i="8"/>
  <c r="I2748" i="8" s="1"/>
  <c r="F2749" i="8"/>
  <c r="I2749" i="8" s="1"/>
  <c r="F2750" i="8"/>
  <c r="I2750" i="8" s="1"/>
  <c r="F2751" i="8"/>
  <c r="I2751" i="8" s="1"/>
  <c r="F2752" i="8"/>
  <c r="I2752" i="8" s="1"/>
  <c r="F2753" i="8"/>
  <c r="I2753" i="8" s="1"/>
  <c r="F2754" i="8"/>
  <c r="I2754" i="8" s="1"/>
  <c r="F2755" i="8"/>
  <c r="I2755" i="8" s="1"/>
  <c r="F2756" i="8"/>
  <c r="I2756" i="8" s="1"/>
  <c r="F2757" i="8"/>
  <c r="I2757" i="8" s="1"/>
  <c r="F2758" i="8"/>
  <c r="I2758" i="8" s="1"/>
  <c r="F2759" i="8"/>
  <c r="I2759" i="8" s="1"/>
  <c r="F2760" i="8"/>
  <c r="I2760" i="8" s="1"/>
  <c r="F2761" i="8"/>
  <c r="I2761" i="8" s="1"/>
  <c r="F2762" i="8"/>
  <c r="I2762" i="8" s="1"/>
  <c r="F2763" i="8"/>
  <c r="I2763" i="8" s="1"/>
  <c r="F2764" i="8"/>
  <c r="I2764" i="8" s="1"/>
  <c r="F2765" i="8"/>
  <c r="I2765" i="8" s="1"/>
  <c r="F2766" i="8"/>
  <c r="I2766" i="8" s="1"/>
  <c r="F2767" i="8"/>
  <c r="I2767" i="8" s="1"/>
  <c r="F2768" i="8"/>
  <c r="I2768" i="8" s="1"/>
  <c r="F2769" i="8"/>
  <c r="I2769" i="8" s="1"/>
  <c r="F2770" i="8"/>
  <c r="I2770" i="8" s="1"/>
  <c r="F2771" i="8"/>
  <c r="I2771" i="8" s="1"/>
  <c r="F2772" i="8"/>
  <c r="I2772" i="8" s="1"/>
  <c r="F2773" i="8"/>
  <c r="I2773" i="8" s="1"/>
  <c r="F2774" i="8"/>
  <c r="I2774" i="8" s="1"/>
  <c r="F2775" i="8"/>
  <c r="I2775" i="8" s="1"/>
  <c r="F2776" i="8"/>
  <c r="I2776" i="8" s="1"/>
  <c r="F2777" i="8"/>
  <c r="I2777" i="8" s="1"/>
  <c r="F2778" i="8"/>
  <c r="I2778" i="8" s="1"/>
  <c r="F2779" i="8"/>
  <c r="I2779" i="8" s="1"/>
  <c r="F2780" i="8"/>
  <c r="I2780" i="8" s="1"/>
  <c r="F2781" i="8"/>
  <c r="I2781" i="8" s="1"/>
  <c r="F2782" i="8"/>
  <c r="I2782" i="8" s="1"/>
  <c r="F2783" i="8"/>
  <c r="I2783" i="8" s="1"/>
  <c r="F2784" i="8"/>
  <c r="I2784" i="8" s="1"/>
  <c r="F2785" i="8"/>
  <c r="I2785" i="8" s="1"/>
  <c r="F2786" i="8"/>
  <c r="I2786" i="8" s="1"/>
  <c r="F2787" i="8"/>
  <c r="I2787" i="8" s="1"/>
  <c r="F2788" i="8"/>
  <c r="I2788" i="8" s="1"/>
  <c r="F2789" i="8"/>
  <c r="I2789" i="8" s="1"/>
  <c r="F2790" i="8"/>
  <c r="I2790" i="8" s="1"/>
  <c r="F2791" i="8"/>
  <c r="I2791" i="8" s="1"/>
  <c r="F2792" i="8"/>
  <c r="I2792" i="8" s="1"/>
  <c r="F2793" i="8"/>
  <c r="I2793" i="8" s="1"/>
  <c r="F2794" i="8"/>
  <c r="I2794" i="8" s="1"/>
  <c r="F2795" i="8"/>
  <c r="I2795" i="8" s="1"/>
  <c r="F2796" i="8"/>
  <c r="I2796" i="8" s="1"/>
  <c r="F2797" i="8"/>
  <c r="I2797" i="8" s="1"/>
  <c r="F2798" i="8"/>
  <c r="I2798" i="8" s="1"/>
  <c r="F2799" i="8"/>
  <c r="I2799" i="8" s="1"/>
  <c r="F2801" i="8"/>
  <c r="I2801" i="8" s="1"/>
  <c r="F2802" i="8"/>
  <c r="I2802" i="8" s="1"/>
  <c r="F2803" i="8"/>
  <c r="I2803" i="8" s="1"/>
  <c r="F2804" i="8"/>
  <c r="I2804" i="8" s="1"/>
  <c r="F2805" i="8"/>
  <c r="I2805" i="8" s="1"/>
  <c r="F2806" i="8"/>
  <c r="I2806" i="8" s="1"/>
  <c r="F2807" i="8"/>
  <c r="I2807" i="8" s="1"/>
  <c r="F2808" i="8"/>
  <c r="I2808" i="8" s="1"/>
  <c r="F2809" i="8"/>
  <c r="I2809" i="8" s="1"/>
  <c r="F2810" i="8"/>
  <c r="I2810" i="8" s="1"/>
  <c r="F2811" i="8"/>
  <c r="I2811" i="8" s="1"/>
  <c r="F2812" i="8"/>
  <c r="I2812" i="8" s="1"/>
  <c r="F2813" i="8"/>
  <c r="I2813" i="8" s="1"/>
  <c r="F2815" i="8"/>
  <c r="I2815" i="8" s="1"/>
  <c r="F2816" i="8"/>
  <c r="I2816" i="8" s="1"/>
  <c r="F2817" i="8"/>
  <c r="I2817" i="8" s="1"/>
  <c r="F2818" i="8"/>
  <c r="I2818" i="8" s="1"/>
  <c r="F2819" i="8"/>
  <c r="I2819" i="8" s="1"/>
  <c r="F2820" i="8"/>
  <c r="I2820" i="8" s="1"/>
  <c r="F2821" i="8"/>
  <c r="I2821" i="8" s="1"/>
  <c r="F2822" i="8"/>
  <c r="I2822" i="8" s="1"/>
  <c r="F2823" i="8"/>
  <c r="I2823" i="8" s="1"/>
  <c r="F2825" i="8"/>
  <c r="I2825" i="8" s="1"/>
  <c r="F2826" i="8"/>
  <c r="I2826" i="8" s="1"/>
  <c r="F2827" i="8"/>
  <c r="I2827" i="8" s="1"/>
  <c r="F2828" i="8"/>
  <c r="I2828" i="8" s="1"/>
  <c r="F2830" i="8"/>
  <c r="I2830" i="8" s="1"/>
  <c r="F2831" i="8"/>
  <c r="I2831" i="8" s="1"/>
  <c r="F2832" i="8"/>
  <c r="I2832" i="8" s="1"/>
  <c r="F2833" i="8"/>
  <c r="I2833" i="8" s="1"/>
  <c r="F2835" i="8"/>
  <c r="I2835" i="8" s="1"/>
  <c r="F2836" i="8"/>
  <c r="I2836" i="8" s="1"/>
  <c r="F2837" i="8"/>
  <c r="I2837" i="8" s="1"/>
  <c r="F2838" i="8"/>
  <c r="I2838" i="8" s="1"/>
  <c r="F2839" i="8"/>
  <c r="I2839" i="8" s="1"/>
  <c r="F2840" i="8"/>
  <c r="I2840" i="8" s="1"/>
  <c r="F2841" i="8"/>
  <c r="I2841" i="8" s="1"/>
  <c r="F2842" i="8"/>
  <c r="I2842" i="8" s="1"/>
  <c r="F2843" i="8"/>
  <c r="I2843" i="8" s="1"/>
  <c r="F2844" i="8"/>
  <c r="I2844" i="8" s="1"/>
  <c r="F2845" i="8"/>
  <c r="I2845" i="8" s="1"/>
  <c r="F2846" i="8"/>
  <c r="I2846" i="8" s="1"/>
  <c r="F2847" i="8"/>
  <c r="I2847" i="8" s="1"/>
  <c r="F2848" i="8"/>
  <c r="I2848" i="8" s="1"/>
  <c r="F2849" i="8"/>
  <c r="I2849" i="8" s="1"/>
  <c r="F2850" i="8"/>
  <c r="I2850" i="8" s="1"/>
  <c r="F2851" i="8"/>
  <c r="I2851" i="8" s="1"/>
  <c r="F2852" i="8"/>
  <c r="I2852" i="8" s="1"/>
  <c r="F2853" i="8"/>
  <c r="I2853" i="8" s="1"/>
  <c r="F2854" i="8"/>
  <c r="I2854" i="8" s="1"/>
  <c r="F2855" i="8"/>
  <c r="I2855" i="8" s="1"/>
  <c r="F2856" i="8"/>
  <c r="I2856" i="8" s="1"/>
  <c r="F2857" i="8"/>
  <c r="I2857" i="8" s="1"/>
  <c r="F2858" i="8"/>
  <c r="I2858" i="8" s="1"/>
  <c r="F2859" i="8"/>
  <c r="I2859" i="8" s="1"/>
  <c r="F2860" i="8"/>
  <c r="I2860" i="8" s="1"/>
  <c r="F2861" i="8"/>
  <c r="I2861" i="8" s="1"/>
  <c r="F2862" i="8"/>
  <c r="I2862" i="8" s="1"/>
  <c r="F2863" i="8"/>
  <c r="I2863" i="8" s="1"/>
  <c r="F2864" i="8"/>
  <c r="I2864" i="8" s="1"/>
  <c r="F2865" i="8"/>
  <c r="I2865" i="8" s="1"/>
  <c r="F2866" i="8"/>
  <c r="I2866" i="8" s="1"/>
  <c r="F2867" i="8"/>
  <c r="I2867" i="8" s="1"/>
  <c r="F2868" i="8"/>
  <c r="I2868" i="8" s="1"/>
  <c r="F2869" i="8"/>
  <c r="I2869" i="8" s="1"/>
  <c r="F2870" i="8"/>
  <c r="I2870" i="8" s="1"/>
  <c r="F2871" i="8"/>
  <c r="I2871" i="8" s="1"/>
  <c r="F2872" i="8"/>
  <c r="I2872" i="8" s="1"/>
  <c r="F2873" i="8"/>
  <c r="I2873" i="8" s="1"/>
  <c r="F2874" i="8"/>
  <c r="I2874" i="8" s="1"/>
  <c r="F2875" i="8"/>
  <c r="I2875" i="8" s="1"/>
  <c r="F2876" i="8"/>
  <c r="I2876" i="8" s="1"/>
  <c r="F2877" i="8"/>
  <c r="I2877" i="8" s="1"/>
  <c r="F2878" i="8"/>
  <c r="I2878" i="8" s="1"/>
  <c r="F2879" i="8"/>
  <c r="I2879" i="8" s="1"/>
  <c r="F2880" i="8"/>
  <c r="I2880" i="8" s="1"/>
  <c r="F2881" i="8"/>
  <c r="I2881" i="8" s="1"/>
  <c r="F2882" i="8"/>
  <c r="I2882" i="8" s="1"/>
  <c r="F2883" i="8"/>
  <c r="I2883" i="8" s="1"/>
  <c r="F2884" i="8"/>
  <c r="I2884" i="8" s="1"/>
  <c r="F2885" i="8"/>
  <c r="I2885" i="8" s="1"/>
  <c r="F2886" i="8"/>
  <c r="I2886" i="8" s="1"/>
  <c r="F2887" i="8"/>
  <c r="I2887" i="8" s="1"/>
  <c r="F2888" i="8"/>
  <c r="I2888" i="8" s="1"/>
  <c r="F2889" i="8"/>
  <c r="I2889" i="8" s="1"/>
  <c r="F2890" i="8"/>
  <c r="I2890" i="8" s="1"/>
  <c r="F2891" i="8"/>
  <c r="I2891" i="8" s="1"/>
  <c r="F2892" i="8"/>
  <c r="I2892" i="8" s="1"/>
  <c r="F2893" i="8"/>
  <c r="I2893" i="8" s="1"/>
  <c r="F2894" i="8"/>
  <c r="I2894" i="8" s="1"/>
  <c r="F2895" i="8"/>
  <c r="I2895" i="8" s="1"/>
  <c r="F2896" i="8"/>
  <c r="I2896" i="8" s="1"/>
  <c r="F2897" i="8"/>
  <c r="I2897" i="8" s="1"/>
  <c r="F2898" i="8"/>
  <c r="I2898" i="8" s="1"/>
  <c r="F2899" i="8"/>
  <c r="I2899" i="8" s="1"/>
  <c r="F2900" i="8"/>
  <c r="I2900" i="8" s="1"/>
  <c r="F2901" i="8"/>
  <c r="I2901" i="8" s="1"/>
  <c r="F2902" i="8"/>
  <c r="I2902" i="8" s="1"/>
  <c r="F2903" i="8"/>
  <c r="I2903" i="8" s="1"/>
  <c r="F2904" i="8"/>
  <c r="I2904" i="8" s="1"/>
  <c r="F2905" i="8"/>
  <c r="I2905" i="8" s="1"/>
  <c r="F2906" i="8"/>
  <c r="I2906" i="8" s="1"/>
  <c r="F2907" i="8"/>
  <c r="I2907" i="8" s="1"/>
  <c r="F2908" i="8"/>
  <c r="I2908" i="8" s="1"/>
  <c r="F2909" i="8"/>
  <c r="I2909" i="8" s="1"/>
  <c r="F2910" i="8"/>
  <c r="I2910" i="8" s="1"/>
  <c r="F2911" i="8"/>
  <c r="I2911" i="8" s="1"/>
  <c r="F2912" i="8"/>
  <c r="I2912" i="8" s="1"/>
  <c r="F2913" i="8"/>
  <c r="I2913" i="8" s="1"/>
  <c r="F2914" i="8"/>
  <c r="I2914" i="8" s="1"/>
  <c r="F2915" i="8"/>
  <c r="I2915" i="8" s="1"/>
  <c r="F2916" i="8"/>
  <c r="I2916" i="8" s="1"/>
  <c r="F2917" i="8"/>
  <c r="I2917" i="8" s="1"/>
  <c r="F2918" i="8"/>
  <c r="I2918" i="8" s="1"/>
  <c r="F2919" i="8"/>
  <c r="I2919" i="8" s="1"/>
  <c r="F2920" i="8"/>
  <c r="I2920" i="8" s="1"/>
  <c r="F2921" i="8"/>
  <c r="I2921" i="8" s="1"/>
  <c r="F2922" i="8"/>
  <c r="I2922" i="8" s="1"/>
  <c r="F2923" i="8"/>
  <c r="I2923" i="8" s="1"/>
  <c r="F2924" i="8"/>
  <c r="I2924" i="8" s="1"/>
  <c r="F2925" i="8"/>
  <c r="I2925" i="8" s="1"/>
  <c r="F2926" i="8"/>
  <c r="I2926" i="8" s="1"/>
  <c r="F2927" i="8"/>
  <c r="I2927" i="8" s="1"/>
  <c r="F2928" i="8"/>
  <c r="I2928" i="8" s="1"/>
  <c r="F2929" i="8"/>
  <c r="I2929" i="8" s="1"/>
  <c r="F2930" i="8"/>
  <c r="I2930" i="8" s="1"/>
  <c r="F2931" i="8"/>
  <c r="I2931" i="8" s="1"/>
  <c r="F2932" i="8"/>
  <c r="I2932" i="8" s="1"/>
  <c r="F2933" i="8"/>
  <c r="I2933" i="8" s="1"/>
  <c r="F2934" i="8"/>
  <c r="I2934" i="8" s="1"/>
  <c r="F2935" i="8"/>
  <c r="I2935" i="8" s="1"/>
  <c r="F2936" i="8"/>
  <c r="I2936" i="8" s="1"/>
  <c r="F2937" i="8"/>
  <c r="I2937" i="8" s="1"/>
  <c r="F2938" i="8"/>
  <c r="I2938" i="8" s="1"/>
  <c r="F2939" i="8"/>
  <c r="I2939" i="8" s="1"/>
  <c r="F2940" i="8"/>
  <c r="I2940" i="8" s="1"/>
  <c r="F2941" i="8"/>
  <c r="I2941" i="8" s="1"/>
  <c r="F2942" i="8"/>
  <c r="I2942" i="8" s="1"/>
  <c r="F2943" i="8"/>
  <c r="I2943" i="8" s="1"/>
  <c r="F2944" i="8"/>
  <c r="I2944" i="8" s="1"/>
  <c r="F2945" i="8"/>
  <c r="I2945" i="8" s="1"/>
  <c r="F2946" i="8"/>
  <c r="I2946" i="8" s="1"/>
  <c r="F2947" i="8"/>
  <c r="I2947" i="8" s="1"/>
  <c r="F2948" i="8"/>
  <c r="I2948" i="8" s="1"/>
  <c r="F2949" i="8"/>
  <c r="I2949" i="8" s="1"/>
  <c r="F2950" i="8"/>
  <c r="I2950" i="8" s="1"/>
  <c r="F2951" i="8"/>
  <c r="I2951" i="8" s="1"/>
  <c r="F2952" i="8"/>
  <c r="I2952" i="8" s="1"/>
  <c r="F2953" i="8"/>
  <c r="I2953" i="8" s="1"/>
  <c r="F2954" i="8"/>
  <c r="I2954" i="8" s="1"/>
  <c r="F2955" i="8"/>
  <c r="I2955" i="8" s="1"/>
  <c r="F2956" i="8"/>
  <c r="I2956" i="8" s="1"/>
  <c r="F2957" i="8"/>
  <c r="I2957" i="8" s="1"/>
  <c r="F2958" i="8"/>
  <c r="I2958" i="8" s="1"/>
  <c r="F2959" i="8"/>
  <c r="I2959" i="8" s="1"/>
  <c r="F2960" i="8"/>
  <c r="I2960" i="8" s="1"/>
  <c r="F2961" i="8"/>
  <c r="I2961" i="8" s="1"/>
  <c r="F2962" i="8"/>
  <c r="I2962" i="8" s="1"/>
  <c r="F2963" i="8"/>
  <c r="I2963" i="8" s="1"/>
  <c r="F2964" i="8"/>
  <c r="I2964" i="8" s="1"/>
  <c r="F2965" i="8"/>
  <c r="I2965" i="8" s="1"/>
  <c r="F2966" i="8"/>
  <c r="I2966" i="8" s="1"/>
  <c r="F2967" i="8"/>
  <c r="I2967" i="8" s="1"/>
  <c r="F2968" i="8"/>
  <c r="I2968" i="8" s="1"/>
  <c r="F2969" i="8"/>
  <c r="I2969" i="8" s="1"/>
  <c r="F2971" i="8"/>
  <c r="I2971" i="8" s="1"/>
  <c r="F2972" i="8"/>
  <c r="I2972" i="8" s="1"/>
  <c r="F2973" i="8"/>
  <c r="I2973" i="8" s="1"/>
  <c r="F2974" i="8"/>
  <c r="I2974" i="8" s="1"/>
  <c r="F2975" i="8"/>
  <c r="I2975" i="8" s="1"/>
  <c r="F2976" i="8"/>
  <c r="I2976" i="8" s="1"/>
  <c r="F2977" i="8"/>
  <c r="I2977" i="8" s="1"/>
  <c r="F2978" i="8"/>
  <c r="I2978" i="8" s="1"/>
  <c r="F2979" i="8"/>
  <c r="I2979" i="8" s="1"/>
  <c r="F2980" i="8"/>
  <c r="I2980" i="8" s="1"/>
  <c r="F2981" i="8"/>
  <c r="I2981" i="8" s="1"/>
  <c r="F2982" i="8"/>
  <c r="I2982" i="8" s="1"/>
  <c r="F2983" i="8"/>
  <c r="I2983" i="8" s="1"/>
  <c r="F2984" i="8"/>
  <c r="I2984" i="8" s="1"/>
  <c r="F2985" i="8"/>
  <c r="I2985" i="8" s="1"/>
  <c r="F2986" i="8"/>
  <c r="I2986" i="8" s="1"/>
  <c r="F2987" i="8"/>
  <c r="I2987" i="8" s="1"/>
  <c r="F2988" i="8"/>
  <c r="I2988" i="8" s="1"/>
  <c r="F2989" i="8"/>
  <c r="I2989" i="8" s="1"/>
  <c r="F2990" i="8"/>
  <c r="I2990" i="8" s="1"/>
  <c r="F2991" i="8"/>
  <c r="I2991" i="8" s="1"/>
  <c r="F2992" i="8"/>
  <c r="I2992" i="8" s="1"/>
  <c r="F2993" i="8"/>
  <c r="I2993" i="8" s="1"/>
  <c r="F2994" i="8"/>
  <c r="I2994" i="8" s="1"/>
  <c r="F2995" i="8"/>
  <c r="I2995" i="8" s="1"/>
  <c r="F2996" i="8"/>
  <c r="I2996" i="8" s="1"/>
  <c r="F2997" i="8"/>
  <c r="I2997" i="8" s="1"/>
  <c r="F2998" i="8"/>
  <c r="I2998" i="8" s="1"/>
  <c r="F2999" i="8"/>
  <c r="I2999" i="8" s="1"/>
  <c r="F3000" i="8"/>
  <c r="I3000" i="8" s="1"/>
  <c r="F3001" i="8"/>
  <c r="I3001" i="8" s="1"/>
  <c r="F3002" i="8"/>
  <c r="I3002" i="8" s="1"/>
  <c r="F3003" i="8"/>
  <c r="I3003" i="8" s="1"/>
  <c r="F3004" i="8"/>
  <c r="I3004" i="8" s="1"/>
  <c r="F3005" i="8"/>
  <c r="I3005" i="8" s="1"/>
  <c r="F3006" i="8"/>
  <c r="I3006" i="8" s="1"/>
  <c r="F3007" i="8"/>
  <c r="I3007" i="8" s="1"/>
  <c r="F3008" i="8"/>
  <c r="I3008" i="8" s="1"/>
  <c r="F3009" i="8"/>
  <c r="I3009" i="8" s="1"/>
  <c r="F3010" i="8"/>
  <c r="I3010" i="8" s="1"/>
  <c r="F3011" i="8"/>
  <c r="I3011" i="8" s="1"/>
  <c r="F3012" i="8"/>
  <c r="I3012" i="8" s="1"/>
  <c r="F3013" i="8"/>
  <c r="I3013" i="8" s="1"/>
  <c r="F3014" i="8"/>
  <c r="I3014" i="8" s="1"/>
  <c r="F3015" i="8"/>
  <c r="I3015" i="8" s="1"/>
  <c r="F3016" i="8"/>
  <c r="I3016" i="8" s="1"/>
  <c r="F3017" i="8"/>
  <c r="I3017" i="8" s="1"/>
  <c r="F3018" i="8"/>
  <c r="I3018" i="8" s="1"/>
  <c r="F3019" i="8"/>
  <c r="I3019" i="8" s="1"/>
  <c r="F3020" i="8"/>
  <c r="I3020" i="8" s="1"/>
  <c r="F3021" i="8"/>
  <c r="I3021" i="8" s="1"/>
  <c r="F3022" i="8"/>
  <c r="I3022" i="8" s="1"/>
  <c r="F3023" i="8"/>
  <c r="I3023" i="8" s="1"/>
  <c r="F3024" i="8"/>
  <c r="I3024" i="8" s="1"/>
  <c r="F3025" i="8"/>
  <c r="I3025" i="8" s="1"/>
  <c r="F3026" i="8"/>
  <c r="I3026" i="8" s="1"/>
  <c r="F3027" i="8"/>
  <c r="I3027" i="8" s="1"/>
  <c r="F3028" i="8"/>
  <c r="I3028" i="8" s="1"/>
  <c r="F3029" i="8"/>
  <c r="I3029" i="8" s="1"/>
  <c r="F3030" i="8"/>
  <c r="I3030" i="8" s="1"/>
  <c r="F3031" i="8"/>
  <c r="I3031" i="8" s="1"/>
  <c r="F3032" i="8"/>
  <c r="I3032" i="8" s="1"/>
  <c r="F3033" i="8"/>
  <c r="I3033" i="8" s="1"/>
  <c r="F3034" i="8"/>
  <c r="I3034" i="8" s="1"/>
  <c r="F3035" i="8"/>
  <c r="I3035" i="8" s="1"/>
  <c r="F3036" i="8"/>
  <c r="I3036" i="8" s="1"/>
  <c r="F3037" i="8"/>
  <c r="I3037" i="8" s="1"/>
  <c r="F3038" i="8"/>
  <c r="I3038" i="8" s="1"/>
  <c r="F3039" i="8"/>
  <c r="I3039" i="8" s="1"/>
  <c r="F3040" i="8"/>
  <c r="I3040" i="8" s="1"/>
  <c r="F3041" i="8"/>
  <c r="I3041" i="8" s="1"/>
  <c r="F3042" i="8"/>
  <c r="I3042" i="8" s="1"/>
  <c r="F3043" i="8"/>
  <c r="I3043" i="8" s="1"/>
  <c r="F3044" i="8"/>
  <c r="I3044" i="8" s="1"/>
  <c r="F3045" i="8"/>
  <c r="I3045" i="8" s="1"/>
  <c r="F3046" i="8"/>
  <c r="I3046" i="8" s="1"/>
  <c r="F3047" i="8"/>
  <c r="I3047" i="8" s="1"/>
  <c r="F3048" i="8"/>
  <c r="I3048" i="8" s="1"/>
  <c r="F3049" i="8"/>
  <c r="I3049" i="8" s="1"/>
  <c r="F3050" i="8"/>
  <c r="I3050" i="8" s="1"/>
  <c r="F3051" i="8"/>
  <c r="I3051" i="8" s="1"/>
  <c r="F3052" i="8"/>
  <c r="I3052" i="8" s="1"/>
  <c r="F3053" i="8"/>
  <c r="I3053" i="8" s="1"/>
  <c r="F3054" i="8"/>
  <c r="I3054" i="8" s="1"/>
  <c r="F3055" i="8"/>
  <c r="I3055" i="8" s="1"/>
  <c r="F3056" i="8"/>
  <c r="I3056" i="8" s="1"/>
  <c r="F3057" i="8"/>
  <c r="I3057" i="8" s="1"/>
  <c r="F3058" i="8"/>
  <c r="I3058" i="8" s="1"/>
  <c r="F3059" i="8"/>
  <c r="I3059" i="8" s="1"/>
  <c r="F3060" i="8"/>
  <c r="I3060" i="8" s="1"/>
  <c r="F3061" i="8"/>
  <c r="I3061" i="8" s="1"/>
  <c r="F3062" i="8"/>
  <c r="I3062" i="8" s="1"/>
  <c r="F3063" i="8"/>
  <c r="I3063" i="8" s="1"/>
  <c r="F3064" i="8"/>
  <c r="I3064" i="8" s="1"/>
  <c r="F3065" i="8"/>
  <c r="I3065" i="8" s="1"/>
  <c r="F3066" i="8"/>
  <c r="I3066" i="8" s="1"/>
  <c r="F3067" i="8"/>
  <c r="I3067" i="8" s="1"/>
  <c r="F3068" i="8"/>
  <c r="I3068" i="8" s="1"/>
  <c r="F3069" i="8"/>
  <c r="I3069" i="8" s="1"/>
  <c r="F3070" i="8"/>
  <c r="I3070" i="8" s="1"/>
  <c r="F3071" i="8"/>
  <c r="I3071" i="8" s="1"/>
  <c r="F3072" i="8"/>
  <c r="I3072" i="8" s="1"/>
  <c r="F3073" i="8"/>
  <c r="I3073" i="8" s="1"/>
  <c r="F3074" i="8"/>
  <c r="I3074" i="8" s="1"/>
  <c r="F3075" i="8"/>
  <c r="I3075" i="8" s="1"/>
  <c r="F3076" i="8"/>
  <c r="I3076" i="8" s="1"/>
  <c r="F3077" i="8"/>
  <c r="I3077" i="8" s="1"/>
  <c r="F3078" i="8"/>
  <c r="I3078" i="8" s="1"/>
  <c r="F3079" i="8"/>
  <c r="I3079" i="8" s="1"/>
  <c r="F3080" i="8"/>
  <c r="I3080" i="8" s="1"/>
  <c r="F3081" i="8"/>
  <c r="I3081" i="8" s="1"/>
  <c r="F3082" i="8"/>
  <c r="I3082" i="8" s="1"/>
  <c r="F3083" i="8"/>
  <c r="I3083" i="8" s="1"/>
  <c r="F3084" i="8"/>
  <c r="I3084" i="8" s="1"/>
  <c r="F3085" i="8"/>
  <c r="I3085" i="8" s="1"/>
  <c r="F3086" i="8"/>
  <c r="I3086" i="8" s="1"/>
  <c r="F3087" i="8"/>
  <c r="I3087" i="8" s="1"/>
  <c r="F3088" i="8"/>
  <c r="I3088" i="8" s="1"/>
  <c r="F3089" i="8"/>
  <c r="I3089" i="8" s="1"/>
  <c r="F3090" i="8"/>
  <c r="I3090" i="8" s="1"/>
  <c r="F3091" i="8"/>
  <c r="I3091" i="8" s="1"/>
  <c r="F3092" i="8"/>
  <c r="I3092" i="8" s="1"/>
  <c r="F3093" i="8"/>
  <c r="I3093" i="8" s="1"/>
  <c r="F3094" i="8"/>
  <c r="I3094" i="8" s="1"/>
  <c r="F3095" i="8"/>
  <c r="I3095" i="8" s="1"/>
  <c r="F3096" i="8"/>
  <c r="I3096" i="8" s="1"/>
  <c r="F3097" i="8"/>
  <c r="I3097" i="8" s="1"/>
  <c r="F3098" i="8"/>
  <c r="I3098" i="8" s="1"/>
  <c r="F3099" i="8"/>
  <c r="I3099" i="8" s="1"/>
  <c r="F3100" i="8"/>
  <c r="I3100" i="8" s="1"/>
  <c r="F3101" i="8"/>
  <c r="I3101" i="8" s="1"/>
  <c r="F3102" i="8"/>
  <c r="I3102" i="8" s="1"/>
  <c r="F3103" i="8"/>
  <c r="I3103" i="8" s="1"/>
  <c r="F3104" i="8"/>
  <c r="I3104" i="8" s="1"/>
  <c r="F3105" i="8"/>
  <c r="I3105" i="8" s="1"/>
  <c r="F3107" i="8"/>
  <c r="I3107" i="8" s="1"/>
  <c r="F3108" i="8"/>
  <c r="I3108" i="8" s="1"/>
  <c r="F3109" i="8"/>
  <c r="I3109" i="8" s="1"/>
  <c r="F3110" i="8"/>
  <c r="I3110" i="8" s="1"/>
  <c r="F3111" i="8"/>
  <c r="I3111" i="8" s="1"/>
  <c r="F3112" i="8"/>
  <c r="I3112" i="8" s="1"/>
  <c r="F3113" i="8"/>
  <c r="I3113" i="8" s="1"/>
  <c r="F3114" i="8"/>
  <c r="I3114" i="8" s="1"/>
  <c r="F3115" i="8"/>
  <c r="I3115" i="8" s="1"/>
  <c r="F3116" i="8"/>
  <c r="I3116" i="8" s="1"/>
  <c r="F3117" i="8"/>
  <c r="I3117" i="8" s="1"/>
  <c r="F3118" i="8"/>
  <c r="I3118" i="8" s="1"/>
  <c r="F3119" i="8"/>
  <c r="I3119" i="8" s="1"/>
  <c r="F3120" i="8"/>
  <c r="I3120" i="8" s="1"/>
  <c r="F3121" i="8"/>
  <c r="I3121" i="8" s="1"/>
  <c r="F3122" i="8"/>
  <c r="I3122" i="8" s="1"/>
  <c r="F3123" i="8"/>
  <c r="I3123" i="8" s="1"/>
  <c r="F3124" i="8"/>
  <c r="I3124" i="8" s="1"/>
  <c r="F3125" i="8"/>
  <c r="I3125" i="8" s="1"/>
  <c r="F3126" i="8"/>
  <c r="I3126" i="8" s="1"/>
  <c r="F3127" i="8"/>
  <c r="I3127" i="8" s="1"/>
  <c r="F3128" i="8"/>
  <c r="I3128" i="8" s="1"/>
  <c r="F3129" i="8"/>
  <c r="I3129" i="8" s="1"/>
  <c r="F3130" i="8"/>
  <c r="I3130" i="8" s="1"/>
  <c r="F3131" i="8"/>
  <c r="I3131" i="8" s="1"/>
  <c r="F3132" i="8"/>
  <c r="I3132" i="8" s="1"/>
  <c r="F3133" i="8"/>
  <c r="I3133" i="8" s="1"/>
  <c r="F3134" i="8"/>
  <c r="I3134" i="8" s="1"/>
  <c r="F3135" i="8"/>
  <c r="I3135" i="8" s="1"/>
  <c r="F3136" i="8"/>
  <c r="I3136" i="8" s="1"/>
  <c r="F3137" i="8"/>
  <c r="I3137" i="8" s="1"/>
  <c r="F3138" i="8"/>
  <c r="I3138" i="8" s="1"/>
  <c r="F3139" i="8"/>
  <c r="I3139" i="8" s="1"/>
  <c r="F3140" i="8"/>
  <c r="I3140" i="8" s="1"/>
  <c r="F3141" i="8"/>
  <c r="I3141" i="8" s="1"/>
  <c r="F3142" i="8"/>
  <c r="I3142" i="8" s="1"/>
  <c r="F3143" i="8"/>
  <c r="I3143" i="8" s="1"/>
  <c r="F3144" i="8"/>
  <c r="I3144" i="8" s="1"/>
  <c r="F3145" i="8"/>
  <c r="I3145" i="8" s="1"/>
  <c r="F3146" i="8"/>
  <c r="I3146" i="8" s="1"/>
  <c r="F3147" i="8"/>
  <c r="I3147" i="8" s="1"/>
  <c r="F3148" i="8"/>
  <c r="I3148" i="8" s="1"/>
  <c r="F3149" i="8"/>
  <c r="I3149" i="8" s="1"/>
  <c r="F3150" i="8"/>
  <c r="I3150" i="8" s="1"/>
  <c r="F3151" i="8"/>
  <c r="I3151" i="8" s="1"/>
  <c r="F3152" i="8"/>
  <c r="I3152" i="8" s="1"/>
  <c r="F3153" i="8"/>
  <c r="I3153" i="8" s="1"/>
  <c r="F3154" i="8"/>
  <c r="I3154" i="8" s="1"/>
  <c r="F3155" i="8"/>
  <c r="I3155" i="8" s="1"/>
  <c r="F3156" i="8"/>
  <c r="I3156" i="8" s="1"/>
  <c r="F3157" i="8"/>
  <c r="I3157" i="8" s="1"/>
  <c r="F3158" i="8"/>
  <c r="I3158" i="8" s="1"/>
  <c r="F3159" i="8"/>
  <c r="I3159" i="8" s="1"/>
  <c r="F3160" i="8"/>
  <c r="I3160" i="8" s="1"/>
  <c r="F3161" i="8"/>
  <c r="I3161" i="8" s="1"/>
  <c r="F3162" i="8"/>
  <c r="I3162" i="8" s="1"/>
  <c r="F3163" i="8"/>
  <c r="I3163" i="8" s="1"/>
  <c r="F3164" i="8"/>
  <c r="I3164" i="8" s="1"/>
  <c r="F3165" i="8"/>
  <c r="I3165" i="8" s="1"/>
  <c r="F3166" i="8"/>
  <c r="I3166" i="8" s="1"/>
  <c r="F3167" i="8"/>
  <c r="I3167" i="8" s="1"/>
  <c r="F3168" i="8"/>
  <c r="I3168" i="8" s="1"/>
  <c r="F3169" i="8"/>
  <c r="I3169" i="8" s="1"/>
  <c r="F3170" i="8"/>
  <c r="I3170" i="8" s="1"/>
  <c r="F3171" i="8"/>
  <c r="I3171" i="8" s="1"/>
  <c r="F3172" i="8"/>
  <c r="I3172" i="8" s="1"/>
  <c r="F3173" i="8"/>
  <c r="I3173" i="8" s="1"/>
  <c r="F3174" i="8"/>
  <c r="I3174" i="8" s="1"/>
  <c r="F3175" i="8"/>
  <c r="I3175" i="8" s="1"/>
  <c r="F3176" i="8"/>
  <c r="I3176" i="8" s="1"/>
  <c r="F3177" i="8"/>
  <c r="I3177" i="8" s="1"/>
  <c r="F3178" i="8"/>
  <c r="I3178" i="8" s="1"/>
  <c r="F3179" i="8"/>
  <c r="I3179" i="8" s="1"/>
  <c r="F3180" i="8"/>
  <c r="I3180" i="8" s="1"/>
  <c r="F3181" i="8"/>
  <c r="I3181" i="8" s="1"/>
  <c r="F3182" i="8"/>
  <c r="I3182" i="8" s="1"/>
  <c r="F3183" i="8"/>
  <c r="I3183" i="8" s="1"/>
  <c r="F3184" i="8"/>
  <c r="I3184" i="8" s="1"/>
  <c r="F3185" i="8"/>
  <c r="I3185" i="8" s="1"/>
  <c r="F3186" i="8"/>
  <c r="I3186" i="8" s="1"/>
  <c r="F3187" i="8"/>
  <c r="I3187" i="8" s="1"/>
  <c r="F3188" i="8"/>
  <c r="I3188" i="8" s="1"/>
  <c r="F3189" i="8"/>
  <c r="I3189" i="8" s="1"/>
  <c r="F3190" i="8"/>
  <c r="I3190" i="8" s="1"/>
  <c r="F3191" i="8"/>
  <c r="I3191" i="8" s="1"/>
  <c r="F3192" i="8"/>
  <c r="I3192" i="8" s="1"/>
  <c r="F3193" i="8"/>
  <c r="I3193" i="8" s="1"/>
  <c r="F3194" i="8"/>
  <c r="I3194" i="8" s="1"/>
  <c r="F3195" i="8"/>
  <c r="I3195" i="8" s="1"/>
  <c r="F3196" i="8"/>
  <c r="I3196" i="8" s="1"/>
  <c r="F3197" i="8"/>
  <c r="I3197" i="8" s="1"/>
  <c r="F3198" i="8"/>
  <c r="I3198" i="8" s="1"/>
  <c r="F3199" i="8"/>
  <c r="I3199" i="8" s="1"/>
  <c r="F3200" i="8"/>
  <c r="I3200" i="8" s="1"/>
  <c r="F3201" i="8"/>
  <c r="I3201" i="8" s="1"/>
  <c r="F3202" i="8"/>
  <c r="I3202" i="8" s="1"/>
  <c r="F3203" i="8"/>
  <c r="I3203" i="8" s="1"/>
  <c r="F3204" i="8"/>
  <c r="I3204" i="8" s="1"/>
  <c r="F3205" i="8"/>
  <c r="I3205" i="8" s="1"/>
  <c r="F3206" i="8"/>
  <c r="I3206" i="8" s="1"/>
  <c r="F3207" i="8"/>
  <c r="I3207" i="8" s="1"/>
  <c r="F3208" i="8"/>
  <c r="I3208" i="8" s="1"/>
  <c r="F3209" i="8"/>
  <c r="I3209" i="8" s="1"/>
  <c r="F3210" i="8"/>
  <c r="I3210" i="8" s="1"/>
  <c r="F3211" i="8"/>
  <c r="I3211" i="8" s="1"/>
  <c r="F3212" i="8"/>
  <c r="I3212" i="8" s="1"/>
  <c r="F3213" i="8"/>
  <c r="I3213" i="8" s="1"/>
  <c r="F3214" i="8"/>
  <c r="I3214" i="8" s="1"/>
  <c r="F3215" i="8"/>
  <c r="I3215" i="8" s="1"/>
  <c r="F3216" i="8"/>
  <c r="I3216" i="8" s="1"/>
  <c r="F3218" i="8"/>
  <c r="I3218" i="8" s="1"/>
  <c r="F3219" i="8"/>
  <c r="I3219" i="8" s="1"/>
  <c r="F3220" i="8"/>
  <c r="I3220" i="8" s="1"/>
  <c r="F3221" i="8"/>
  <c r="I3221" i="8" s="1"/>
  <c r="F3222" i="8"/>
  <c r="I3222" i="8" s="1"/>
  <c r="F3223" i="8"/>
  <c r="I3223" i="8" s="1"/>
  <c r="F3224" i="8"/>
  <c r="I3224" i="8" s="1"/>
  <c r="F3225" i="8"/>
  <c r="I3225" i="8" s="1"/>
  <c r="F3226" i="8"/>
  <c r="I3226" i="8" s="1"/>
  <c r="F3227" i="8"/>
  <c r="I3227" i="8" s="1"/>
  <c r="F3228" i="8"/>
  <c r="I3228" i="8" s="1"/>
  <c r="F3229" i="8"/>
  <c r="I3229" i="8" s="1"/>
  <c r="F3230" i="8"/>
  <c r="I3230" i="8" s="1"/>
  <c r="F3231" i="8"/>
  <c r="I3231" i="8" s="1"/>
  <c r="F3232" i="8"/>
  <c r="I3232" i="8" s="1"/>
  <c r="F3233" i="8"/>
  <c r="I3233" i="8" s="1"/>
  <c r="F3234" i="8"/>
  <c r="I3234" i="8" s="1"/>
  <c r="F3235" i="8"/>
  <c r="I3235" i="8" s="1"/>
  <c r="F3236" i="8"/>
  <c r="I3236" i="8" s="1"/>
  <c r="F3237" i="8"/>
  <c r="I3237" i="8" s="1"/>
  <c r="F3238" i="8"/>
  <c r="I3238" i="8" s="1"/>
  <c r="F3239" i="8"/>
  <c r="I3239" i="8" s="1"/>
  <c r="F3240" i="8"/>
  <c r="I3240" i="8" s="1"/>
  <c r="F3241" i="8"/>
  <c r="I3241" i="8" s="1"/>
  <c r="F3242" i="8"/>
  <c r="I3242" i="8" s="1"/>
  <c r="F3243" i="8"/>
  <c r="I3243" i="8" s="1"/>
  <c r="F3244" i="8"/>
  <c r="I3244" i="8" s="1"/>
  <c r="F3245" i="8"/>
  <c r="I3245" i="8" s="1"/>
  <c r="F3246" i="8"/>
  <c r="I3246" i="8" s="1"/>
  <c r="F3247" i="8"/>
  <c r="I3247" i="8" s="1"/>
  <c r="F3248" i="8"/>
  <c r="I3248" i="8" s="1"/>
  <c r="F3249" i="8"/>
  <c r="I3249" i="8" s="1"/>
  <c r="F3250" i="8"/>
  <c r="I3250" i="8" s="1"/>
  <c r="F3251" i="8"/>
  <c r="I3251" i="8" s="1"/>
  <c r="F3252" i="8"/>
  <c r="I3252" i="8" s="1"/>
  <c r="F3253" i="8"/>
  <c r="I3253" i="8" s="1"/>
  <c r="F3254" i="8"/>
  <c r="I3254" i="8" s="1"/>
  <c r="F3255" i="8"/>
  <c r="I3255" i="8" s="1"/>
  <c r="F3256" i="8"/>
  <c r="I3256" i="8" s="1"/>
  <c r="F3257" i="8"/>
  <c r="I3257" i="8" s="1"/>
  <c r="F3258" i="8"/>
  <c r="I3258" i="8" s="1"/>
  <c r="F3259" i="8"/>
  <c r="I3259" i="8" s="1"/>
  <c r="F3260" i="8"/>
  <c r="I3260" i="8" s="1"/>
  <c r="F3261" i="8"/>
  <c r="I3261" i="8" s="1"/>
  <c r="F3262" i="8"/>
  <c r="I3262" i="8" s="1"/>
  <c r="F3263" i="8"/>
  <c r="I3263" i="8" s="1"/>
  <c r="F3264" i="8"/>
  <c r="I3264" i="8" s="1"/>
  <c r="F3265" i="8"/>
  <c r="I3265" i="8" s="1"/>
  <c r="F3266" i="8"/>
  <c r="I3266" i="8" s="1"/>
  <c r="F3267" i="8"/>
  <c r="I3267" i="8" s="1"/>
  <c r="F3268" i="8"/>
  <c r="I3268" i="8" s="1"/>
  <c r="F3269" i="8"/>
  <c r="I3269" i="8" s="1"/>
  <c r="F3270" i="8"/>
  <c r="I3270" i="8" s="1"/>
  <c r="F3271" i="8"/>
  <c r="I3271" i="8" s="1"/>
  <c r="F3272" i="8"/>
  <c r="I3272" i="8" s="1"/>
  <c r="F3273" i="8"/>
  <c r="I3273" i="8" s="1"/>
  <c r="F3274" i="8"/>
  <c r="I3274" i="8" s="1"/>
  <c r="F3275" i="8"/>
  <c r="I3275" i="8" s="1"/>
  <c r="F3276" i="8"/>
  <c r="I3276" i="8" s="1"/>
  <c r="F3277" i="8"/>
  <c r="I3277" i="8" s="1"/>
  <c r="F3278" i="8"/>
  <c r="I3278" i="8" s="1"/>
  <c r="F3279" i="8"/>
  <c r="I3279" i="8" s="1"/>
  <c r="F3280" i="8"/>
  <c r="I3280" i="8" s="1"/>
  <c r="F3281" i="8"/>
  <c r="I3281" i="8" s="1"/>
  <c r="F3282" i="8"/>
  <c r="I3282" i="8" s="1"/>
  <c r="F3283" i="8"/>
  <c r="I3283" i="8" s="1"/>
  <c r="F3284" i="8"/>
  <c r="I3284" i="8" s="1"/>
  <c r="F3285" i="8"/>
  <c r="I3285" i="8" s="1"/>
  <c r="F3286" i="8"/>
  <c r="I3286" i="8" s="1"/>
  <c r="F3287" i="8"/>
  <c r="I3287" i="8" s="1"/>
  <c r="F3288" i="8"/>
  <c r="I3288" i="8" s="1"/>
  <c r="F3289" i="8"/>
  <c r="I3289" i="8" s="1"/>
  <c r="F3290" i="8"/>
  <c r="I3290" i="8" s="1"/>
  <c r="F3291" i="8"/>
  <c r="I3291" i="8" s="1"/>
  <c r="F3292" i="8"/>
  <c r="I3292" i="8" s="1"/>
  <c r="F3293" i="8"/>
  <c r="I3293" i="8" s="1"/>
  <c r="F3294" i="8"/>
  <c r="I3294" i="8" s="1"/>
  <c r="F3295" i="8"/>
  <c r="I3295" i="8" s="1"/>
  <c r="F3296" i="8"/>
  <c r="I3296" i="8" s="1"/>
  <c r="F3297" i="8"/>
  <c r="I3297" i="8" s="1"/>
  <c r="F3298" i="8"/>
  <c r="I3298" i="8" s="1"/>
  <c r="F3299" i="8"/>
  <c r="I3299" i="8" s="1"/>
  <c r="F3300" i="8"/>
  <c r="I3300" i="8" s="1"/>
  <c r="F3301" i="8"/>
  <c r="I3301" i="8" s="1"/>
  <c r="F3302" i="8"/>
  <c r="I3302" i="8" s="1"/>
  <c r="F3303" i="8"/>
  <c r="I3303" i="8" s="1"/>
  <c r="F3304" i="8"/>
  <c r="I3304" i="8" s="1"/>
  <c r="F3305" i="8"/>
  <c r="I3305" i="8" s="1"/>
  <c r="F3306" i="8"/>
  <c r="I3306" i="8" s="1"/>
  <c r="F3307" i="8"/>
  <c r="I3307" i="8" s="1"/>
  <c r="F3308" i="8"/>
  <c r="I3308" i="8" s="1"/>
  <c r="F3309" i="8"/>
  <c r="I3309" i="8" s="1"/>
  <c r="F3310" i="8"/>
  <c r="I3310" i="8" s="1"/>
  <c r="F3311" i="8"/>
  <c r="I3311" i="8" s="1"/>
  <c r="F3312" i="8"/>
  <c r="I3312" i="8" s="1"/>
  <c r="F3313" i="8"/>
  <c r="I3313" i="8" s="1"/>
  <c r="F3314" i="8"/>
  <c r="I3314" i="8" s="1"/>
  <c r="F3315" i="8"/>
  <c r="I3315" i="8" s="1"/>
  <c r="F3316" i="8"/>
  <c r="I3316" i="8" s="1"/>
  <c r="F3317" i="8"/>
  <c r="I3317" i="8" s="1"/>
  <c r="F3318" i="8"/>
  <c r="I3318" i="8" s="1"/>
  <c r="F3319" i="8"/>
  <c r="I3319" i="8" s="1"/>
  <c r="F3320" i="8"/>
  <c r="I3320" i="8" s="1"/>
  <c r="F3321" i="8"/>
  <c r="I3321" i="8" s="1"/>
  <c r="F3322" i="8"/>
  <c r="I3322" i="8" s="1"/>
  <c r="F3323" i="8"/>
  <c r="I3323" i="8" s="1"/>
  <c r="F3324" i="8"/>
  <c r="I3324" i="8" s="1"/>
  <c r="F3325" i="8"/>
  <c r="I3325" i="8" s="1"/>
  <c r="F3326" i="8"/>
  <c r="I3326" i="8" s="1"/>
  <c r="F3327" i="8"/>
  <c r="I3327" i="8" s="1"/>
  <c r="F3328" i="8"/>
  <c r="I3328" i="8" s="1"/>
  <c r="F3329" i="8"/>
  <c r="I3329" i="8" s="1"/>
  <c r="F3330" i="8"/>
  <c r="I3330" i="8" s="1"/>
  <c r="F3331" i="8"/>
  <c r="I3331" i="8" s="1"/>
  <c r="F3332" i="8"/>
  <c r="I3332" i="8" s="1"/>
  <c r="F3333" i="8"/>
  <c r="I3333" i="8" s="1"/>
  <c r="F3334" i="8"/>
  <c r="I3334" i="8" s="1"/>
  <c r="F3335" i="8"/>
  <c r="I3335" i="8" s="1"/>
  <c r="F3336" i="8"/>
  <c r="I3336" i="8" s="1"/>
  <c r="F3337" i="8"/>
  <c r="I3337" i="8" s="1"/>
  <c r="F3338" i="8"/>
  <c r="I3338" i="8" s="1"/>
  <c r="F3339" i="8"/>
  <c r="I3339" i="8" s="1"/>
  <c r="F3340" i="8"/>
  <c r="I3340" i="8" s="1"/>
  <c r="F3341" i="8"/>
  <c r="I3341" i="8" s="1"/>
  <c r="F3342" i="8"/>
  <c r="I3342" i="8" s="1"/>
  <c r="F3343" i="8"/>
  <c r="I3343" i="8" s="1"/>
  <c r="F3344" i="8"/>
  <c r="I3344" i="8" s="1"/>
  <c r="F3345" i="8"/>
  <c r="I3345" i="8" s="1"/>
  <c r="F3346" i="8"/>
  <c r="I3346" i="8" s="1"/>
  <c r="F3347" i="8"/>
  <c r="I3347" i="8" s="1"/>
  <c r="F3348" i="8"/>
  <c r="I3348" i="8" s="1"/>
  <c r="F3349" i="8"/>
  <c r="I3349" i="8" s="1"/>
  <c r="F3350" i="8"/>
  <c r="I3350" i="8" s="1"/>
  <c r="F3351" i="8"/>
  <c r="I3351" i="8" s="1"/>
  <c r="F3352" i="8"/>
  <c r="I3352" i="8" s="1"/>
  <c r="F3353" i="8"/>
  <c r="I3353" i="8" s="1"/>
  <c r="F3354" i="8"/>
  <c r="I3354" i="8" s="1"/>
  <c r="F3355" i="8"/>
  <c r="I3355" i="8" s="1"/>
  <c r="F3356" i="8"/>
  <c r="I3356" i="8" s="1"/>
  <c r="F3357" i="8"/>
  <c r="I3357" i="8" s="1"/>
  <c r="F3358" i="8"/>
  <c r="I3358" i="8" s="1"/>
  <c r="F3359" i="8"/>
  <c r="I3359" i="8" s="1"/>
  <c r="F3360" i="8"/>
  <c r="I3360" i="8" s="1"/>
  <c r="F3361" i="8"/>
  <c r="I3361" i="8" s="1"/>
  <c r="F3362" i="8"/>
  <c r="I3362" i="8" s="1"/>
  <c r="F3363" i="8"/>
  <c r="I3363" i="8" s="1"/>
  <c r="F3364" i="8"/>
  <c r="I3364" i="8" s="1"/>
  <c r="F3365" i="8"/>
  <c r="I3365" i="8" s="1"/>
  <c r="F3366" i="8"/>
  <c r="I3366" i="8" s="1"/>
  <c r="F3367" i="8"/>
  <c r="I3367" i="8" s="1"/>
  <c r="F3368" i="8"/>
  <c r="I3368" i="8" s="1"/>
  <c r="F3369" i="8"/>
  <c r="I3369" i="8" s="1"/>
  <c r="F3370" i="8"/>
  <c r="I3370" i="8" s="1"/>
  <c r="F3371" i="8"/>
  <c r="I3371" i="8" s="1"/>
  <c r="F3372" i="8"/>
  <c r="I3372" i="8" s="1"/>
  <c r="F3373" i="8"/>
  <c r="I3373" i="8" s="1"/>
  <c r="F3374" i="8"/>
  <c r="I3374" i="8" s="1"/>
  <c r="F3375" i="8"/>
  <c r="I3375" i="8" s="1"/>
  <c r="F3376" i="8"/>
  <c r="I3376" i="8" s="1"/>
  <c r="F3377" i="8"/>
  <c r="I3377" i="8" s="1"/>
  <c r="F3378" i="8"/>
  <c r="I3378" i="8" s="1"/>
  <c r="F3379" i="8"/>
  <c r="I3379" i="8" s="1"/>
  <c r="F3380" i="8"/>
  <c r="I3380" i="8" s="1"/>
  <c r="F3381" i="8"/>
  <c r="I3381" i="8" s="1"/>
  <c r="F3382" i="8"/>
  <c r="I3382" i="8" s="1"/>
  <c r="F3383" i="8"/>
  <c r="I3383" i="8" s="1"/>
  <c r="F3384" i="8"/>
  <c r="I3384" i="8" s="1"/>
  <c r="F3385" i="8"/>
  <c r="I3385" i="8" s="1"/>
  <c r="F3386" i="8"/>
  <c r="I3386" i="8" s="1"/>
  <c r="F3387" i="8"/>
  <c r="I3387" i="8" s="1"/>
  <c r="F3388" i="8"/>
  <c r="I3388" i="8" s="1"/>
  <c r="F3389" i="8"/>
  <c r="I3389" i="8" s="1"/>
  <c r="F3390" i="8"/>
  <c r="I3390" i="8" s="1"/>
  <c r="F3391" i="8"/>
  <c r="I3391" i="8" s="1"/>
  <c r="F3392" i="8"/>
  <c r="I3392" i="8" s="1"/>
  <c r="F3393" i="8"/>
  <c r="I3393" i="8" s="1"/>
  <c r="F3394" i="8"/>
  <c r="I3394" i="8" s="1"/>
  <c r="F3395" i="8"/>
  <c r="I3395" i="8" s="1"/>
  <c r="F3396" i="8"/>
  <c r="I3396" i="8" s="1"/>
  <c r="F3397" i="8"/>
  <c r="I3397" i="8" s="1"/>
  <c r="F3398" i="8"/>
  <c r="I3398" i="8" s="1"/>
  <c r="F3399" i="8"/>
  <c r="I3399" i="8" s="1"/>
  <c r="F3400" i="8"/>
  <c r="I3400" i="8" s="1"/>
  <c r="F3401" i="8"/>
  <c r="I3401" i="8" s="1"/>
  <c r="F3402" i="8"/>
  <c r="I3402" i="8" s="1"/>
  <c r="F3403" i="8"/>
  <c r="I3403" i="8" s="1"/>
  <c r="F3404" i="8"/>
  <c r="I3404" i="8" s="1"/>
  <c r="F3405" i="8"/>
  <c r="I3405" i="8" s="1"/>
  <c r="F3406" i="8"/>
  <c r="I3406" i="8" s="1"/>
  <c r="F3407" i="8"/>
  <c r="I3407" i="8" s="1"/>
  <c r="F3409" i="8"/>
  <c r="I3409" i="8" s="1"/>
  <c r="F3410" i="8"/>
  <c r="I3410" i="8" s="1"/>
  <c r="F3411" i="8"/>
  <c r="I3411" i="8" s="1"/>
  <c r="F3412" i="8"/>
  <c r="I3412" i="8" s="1"/>
  <c r="F3414" i="8"/>
  <c r="I3414" i="8" s="1"/>
  <c r="F3415" i="8"/>
  <c r="I3415" i="8" s="1"/>
  <c r="F3416" i="8"/>
  <c r="I3416" i="8" s="1"/>
  <c r="F3417" i="8"/>
  <c r="I3417" i="8" s="1"/>
  <c r="F3418" i="8"/>
  <c r="I3418" i="8" s="1"/>
  <c r="F3419" i="8"/>
  <c r="I3419" i="8" s="1"/>
  <c r="F3420" i="8"/>
  <c r="I3420" i="8" s="1"/>
  <c r="F3421" i="8"/>
  <c r="I3421" i="8" s="1"/>
  <c r="F3423" i="8"/>
  <c r="I3423" i="8" s="1"/>
  <c r="F3424" i="8"/>
  <c r="I3424" i="8" s="1"/>
  <c r="F3425" i="8"/>
  <c r="I3425" i="8" s="1"/>
  <c r="F3426" i="8"/>
  <c r="I3426" i="8" s="1"/>
  <c r="F3427" i="8"/>
  <c r="I3427" i="8" s="1"/>
  <c r="F3428" i="8"/>
  <c r="I3428" i="8" s="1"/>
  <c r="F3429" i="8"/>
  <c r="I3429" i="8" s="1"/>
  <c r="F3430" i="8"/>
  <c r="I3430" i="8" s="1"/>
  <c r="F3431" i="8"/>
  <c r="I3431" i="8" s="1"/>
  <c r="F3432" i="8"/>
  <c r="I3432" i="8" s="1"/>
  <c r="F3434" i="8"/>
  <c r="I3434" i="8" s="1"/>
  <c r="F3435" i="8"/>
  <c r="I3435" i="8" s="1"/>
  <c r="F3436" i="8"/>
  <c r="I3436" i="8" s="1"/>
  <c r="F3437" i="8"/>
  <c r="I3437" i="8" s="1"/>
  <c r="F3438" i="8"/>
  <c r="I3438" i="8" s="1"/>
  <c r="F3439" i="8"/>
  <c r="I3439" i="8" s="1"/>
  <c r="F3440" i="8"/>
  <c r="I3440" i="8" s="1"/>
  <c r="F3441" i="8"/>
  <c r="I3441" i="8" s="1"/>
  <c r="F3443" i="8"/>
  <c r="I3443" i="8" s="1"/>
  <c r="F3444" i="8"/>
  <c r="I3444" i="8" s="1"/>
  <c r="F3445" i="8"/>
  <c r="I3445" i="8" s="1"/>
  <c r="F3446" i="8"/>
  <c r="I3446" i="8" s="1"/>
  <c r="F3447" i="8"/>
  <c r="I3447" i="8" s="1"/>
  <c r="F3448" i="8"/>
  <c r="I3448" i="8" s="1"/>
  <c r="F3449" i="8"/>
  <c r="I3449" i="8" s="1"/>
  <c r="F3450" i="8"/>
  <c r="I3450" i="8" s="1"/>
  <c r="F3451" i="8"/>
  <c r="I3451" i="8" s="1"/>
  <c r="F3452" i="8"/>
  <c r="I3452" i="8" s="1"/>
  <c r="F3453" i="8"/>
  <c r="I3453" i="8" s="1"/>
  <c r="F3454" i="8"/>
  <c r="I3454" i="8" s="1"/>
  <c r="F3455" i="8"/>
  <c r="I3455" i="8" s="1"/>
  <c r="F3456" i="8"/>
  <c r="I3456" i="8" s="1"/>
  <c r="F3457" i="8"/>
  <c r="I3457" i="8" s="1"/>
  <c r="F3458" i="8"/>
  <c r="I3458" i="8" s="1"/>
  <c r="F3459" i="8"/>
  <c r="I3459" i="8" s="1"/>
  <c r="F3460" i="8"/>
  <c r="I3460" i="8" s="1"/>
  <c r="F3461" i="8"/>
  <c r="I3461" i="8" s="1"/>
  <c r="F3462" i="8"/>
  <c r="I3462" i="8" s="1"/>
  <c r="F3463" i="8"/>
  <c r="I3463" i="8" s="1"/>
  <c r="F3464" i="8"/>
  <c r="I3464" i="8" s="1"/>
  <c r="F3465" i="8"/>
  <c r="I3465" i="8" s="1"/>
  <c r="F3466" i="8"/>
  <c r="I3466" i="8" s="1"/>
  <c r="F3467" i="8"/>
  <c r="I3467" i="8" s="1"/>
  <c r="F3468" i="8"/>
  <c r="I3468" i="8" s="1"/>
  <c r="F3469" i="8"/>
  <c r="I3469" i="8" s="1"/>
  <c r="F3470" i="8"/>
  <c r="I3470" i="8" s="1"/>
  <c r="F3471" i="8"/>
  <c r="I3471" i="8" s="1"/>
  <c r="F3472" i="8"/>
  <c r="I3472" i="8" s="1"/>
  <c r="F3473" i="8"/>
  <c r="I3473" i="8" s="1"/>
  <c r="F3474" i="8"/>
  <c r="I3474" i="8" s="1"/>
  <c r="F3475" i="8"/>
  <c r="I3475" i="8" s="1"/>
  <c r="F3476" i="8"/>
  <c r="I3476" i="8" s="1"/>
  <c r="F3477" i="8"/>
  <c r="I3477" i="8" s="1"/>
  <c r="F3478" i="8"/>
  <c r="I3478" i="8" s="1"/>
  <c r="F3479" i="8"/>
  <c r="I3479" i="8" s="1"/>
  <c r="F3480" i="8"/>
  <c r="I3480" i="8" s="1"/>
  <c r="F3481" i="8"/>
  <c r="I3481" i="8" s="1"/>
  <c r="F3482" i="8"/>
  <c r="I3482" i="8" s="1"/>
  <c r="F3483" i="8"/>
  <c r="I3483" i="8" s="1"/>
  <c r="F3485" i="8"/>
  <c r="I3485" i="8" s="1"/>
  <c r="K1799" i="8"/>
  <c r="L1799" i="8"/>
  <c r="M1799" i="8"/>
  <c r="O1799" i="8"/>
  <c r="R1799" i="8"/>
  <c r="K1800" i="8"/>
  <c r="L1800" i="8"/>
  <c r="M1800" i="8"/>
  <c r="O1800" i="8"/>
  <c r="R1800" i="8"/>
  <c r="K1801" i="8"/>
  <c r="L1801" i="8"/>
  <c r="M1801" i="8"/>
  <c r="O1801" i="8"/>
  <c r="R1801" i="8"/>
  <c r="K1802" i="8"/>
  <c r="L1802" i="8"/>
  <c r="M1802" i="8"/>
  <c r="O1802" i="8"/>
  <c r="R1802" i="8"/>
  <c r="K1803" i="8"/>
  <c r="L1803" i="8"/>
  <c r="M1803" i="8"/>
  <c r="O1803" i="8"/>
  <c r="R1803" i="8"/>
  <c r="K1804" i="8"/>
  <c r="L1804" i="8"/>
  <c r="M1804" i="8"/>
  <c r="O1804" i="8"/>
  <c r="R1804" i="8"/>
  <c r="K1805" i="8"/>
  <c r="L1805" i="8"/>
  <c r="M1805" i="8"/>
  <c r="O1805" i="8"/>
  <c r="R1805" i="8"/>
  <c r="K1806" i="8"/>
  <c r="L1806" i="8"/>
  <c r="M1806" i="8"/>
  <c r="O1806" i="8"/>
  <c r="R1806" i="8"/>
  <c r="K1807" i="8"/>
  <c r="L1807" i="8"/>
  <c r="M1807" i="8"/>
  <c r="O1807" i="8"/>
  <c r="R1807" i="8"/>
  <c r="K1810" i="8"/>
  <c r="L1810" i="8"/>
  <c r="M1810" i="8"/>
  <c r="O1810" i="8"/>
  <c r="R1810" i="8"/>
  <c r="K1811" i="8"/>
  <c r="L1811" i="8"/>
  <c r="M1811" i="8"/>
  <c r="O1811" i="8"/>
  <c r="R1811" i="8"/>
  <c r="K1812" i="8"/>
  <c r="L1812" i="8"/>
  <c r="M1812" i="8"/>
  <c r="O1812" i="8"/>
  <c r="R1812" i="8"/>
  <c r="K1813" i="8"/>
  <c r="L1813" i="8"/>
  <c r="M1813" i="8"/>
  <c r="O1813" i="8"/>
  <c r="R1813" i="8"/>
  <c r="K1814" i="8"/>
  <c r="L1814" i="8"/>
  <c r="M1814" i="8"/>
  <c r="O1814" i="8"/>
  <c r="R1814" i="8"/>
  <c r="K1815" i="8"/>
  <c r="L1815" i="8"/>
  <c r="M1815" i="8"/>
  <c r="O1815" i="8"/>
  <c r="R1815" i="8"/>
  <c r="K1817" i="8"/>
  <c r="L1817" i="8"/>
  <c r="M1817" i="8"/>
  <c r="O1817" i="8"/>
  <c r="R1817" i="8"/>
  <c r="K1818" i="8"/>
  <c r="L1818" i="8"/>
  <c r="M1818" i="8"/>
  <c r="O1818" i="8"/>
  <c r="R1818" i="8"/>
  <c r="K1819" i="8"/>
  <c r="L1819" i="8"/>
  <c r="M1819" i="8"/>
  <c r="O1819" i="8"/>
  <c r="R1819" i="8"/>
  <c r="K1820" i="8"/>
  <c r="L1820" i="8"/>
  <c r="M1820" i="8"/>
  <c r="O1820" i="8"/>
  <c r="R1820" i="8"/>
  <c r="K1821" i="8"/>
  <c r="L1821" i="8"/>
  <c r="M1821" i="8"/>
  <c r="O1821" i="8"/>
  <c r="R1821" i="8"/>
  <c r="K1822" i="8"/>
  <c r="L1822" i="8"/>
  <c r="M1822" i="8"/>
  <c r="O1822" i="8"/>
  <c r="R1822" i="8"/>
  <c r="K1823" i="8"/>
  <c r="L1823" i="8"/>
  <c r="M1823" i="8"/>
  <c r="O1823" i="8"/>
  <c r="R1823" i="8"/>
  <c r="K1824" i="8"/>
  <c r="L1824" i="8"/>
  <c r="M1824" i="8"/>
  <c r="O1824" i="8"/>
  <c r="R1824" i="8"/>
  <c r="K1825" i="8"/>
  <c r="L1825" i="8"/>
  <c r="M1825" i="8"/>
  <c r="O1825" i="8"/>
  <c r="R1825" i="8"/>
  <c r="K1826" i="8"/>
  <c r="L1826" i="8"/>
  <c r="M1826" i="8"/>
  <c r="O1826" i="8"/>
  <c r="R1826" i="8"/>
  <c r="K1828" i="8"/>
  <c r="L1828" i="8"/>
  <c r="M1828" i="8"/>
  <c r="O1828" i="8"/>
  <c r="R1828" i="8"/>
  <c r="K1829" i="8"/>
  <c r="L1829" i="8"/>
  <c r="M1829" i="8"/>
  <c r="O1829" i="8"/>
  <c r="R1829" i="8"/>
  <c r="K1830" i="8"/>
  <c r="L1830" i="8"/>
  <c r="M1830" i="8"/>
  <c r="O1830" i="8"/>
  <c r="R1830" i="8"/>
  <c r="K1831" i="8"/>
  <c r="L1831" i="8"/>
  <c r="M1831" i="8"/>
  <c r="O1831" i="8"/>
  <c r="R1831" i="8"/>
  <c r="K1832" i="8"/>
  <c r="L1832" i="8"/>
  <c r="M1832" i="8"/>
  <c r="O1832" i="8"/>
  <c r="R1832" i="8"/>
  <c r="K1833" i="8"/>
  <c r="L1833" i="8"/>
  <c r="M1833" i="8"/>
  <c r="O1833" i="8"/>
  <c r="R1833" i="8"/>
  <c r="K1834" i="8"/>
  <c r="L1834" i="8"/>
  <c r="M1834" i="8"/>
  <c r="O1834" i="8"/>
  <c r="R1834" i="8"/>
  <c r="K1835" i="8"/>
  <c r="L1835" i="8"/>
  <c r="M1835" i="8"/>
  <c r="O1835" i="8"/>
  <c r="R1835" i="8"/>
  <c r="K1836" i="8"/>
  <c r="L1836" i="8"/>
  <c r="M1836" i="8"/>
  <c r="O1836" i="8"/>
  <c r="R1836" i="8"/>
  <c r="K1837" i="8"/>
  <c r="L1837" i="8"/>
  <c r="M1837" i="8"/>
  <c r="O1837" i="8"/>
  <c r="R1837" i="8"/>
  <c r="K1838" i="8"/>
  <c r="L1838" i="8"/>
  <c r="M1838" i="8"/>
  <c r="O1838" i="8"/>
  <c r="R1838" i="8"/>
  <c r="K1839" i="8"/>
  <c r="L1839" i="8"/>
  <c r="M1839" i="8"/>
  <c r="O1839" i="8"/>
  <c r="R1839" i="8"/>
  <c r="K1840" i="8"/>
  <c r="L1840" i="8"/>
  <c r="M1840" i="8"/>
  <c r="O1840" i="8"/>
  <c r="R1840" i="8"/>
  <c r="K1841" i="8"/>
  <c r="L1841" i="8"/>
  <c r="M1841" i="8"/>
  <c r="O1841" i="8"/>
  <c r="R1841" i="8"/>
  <c r="K1842" i="8"/>
  <c r="L1842" i="8"/>
  <c r="M1842" i="8"/>
  <c r="O1842" i="8"/>
  <c r="R1842" i="8"/>
  <c r="I1896" i="8"/>
  <c r="I1969" i="8"/>
  <c r="I1628" i="8"/>
  <c r="I1702" i="8"/>
  <c r="I821" i="8"/>
  <c r="I893" i="8"/>
  <c r="I965" i="8"/>
  <c r="I1001" i="8"/>
  <c r="I1049" i="8"/>
  <c r="I1110" i="8"/>
  <c r="I1146" i="8"/>
  <c r="I1172" i="8"/>
  <c r="I1183" i="8"/>
  <c r="I1221" i="8"/>
  <c r="I1269" i="8"/>
  <c r="I1330" i="8"/>
  <c r="I1366" i="8"/>
  <c r="F538" i="8" l="1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167" i="8"/>
  <c r="F177" i="8"/>
  <c r="F176" i="8"/>
  <c r="F175" i="8"/>
  <c r="F174" i="8"/>
  <c r="F171" i="8"/>
  <c r="F166" i="8"/>
  <c r="F163" i="8"/>
  <c r="F160" i="8"/>
  <c r="F156" i="8"/>
  <c r="F152" i="8"/>
  <c r="F153" i="8"/>
  <c r="F173" i="8"/>
  <c r="F172" i="8"/>
  <c r="F170" i="8"/>
  <c r="F169" i="8"/>
  <c r="F168" i="8"/>
  <c r="F165" i="8"/>
  <c r="F164" i="8"/>
  <c r="F162" i="8"/>
  <c r="F161" i="8"/>
  <c r="F159" i="8"/>
  <c r="F158" i="8"/>
  <c r="F157" i="8"/>
  <c r="F155" i="8"/>
  <c r="F154" i="8"/>
  <c r="F151" i="8"/>
  <c r="F773" i="8"/>
  <c r="F762" i="8"/>
  <c r="F761" i="8"/>
  <c r="F760" i="8"/>
  <c r="F749" i="8"/>
  <c r="F748" i="8"/>
  <c r="F747" i="8"/>
  <c r="F716" i="8"/>
  <c r="F715" i="8"/>
  <c r="F714" i="8"/>
  <c r="F713" i="8"/>
  <c r="F712" i="8"/>
  <c r="F711" i="8"/>
  <c r="F710" i="8"/>
  <c r="F709" i="8"/>
  <c r="F708" i="8"/>
  <c r="F707" i="8"/>
  <c r="F690" i="8"/>
  <c r="F689" i="8"/>
  <c r="F688" i="8"/>
  <c r="F687" i="8"/>
  <c r="F686" i="8"/>
  <c r="F675" i="8"/>
  <c r="F674" i="8"/>
  <c r="F673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69" i="8"/>
  <c r="F568" i="8"/>
  <c r="F567" i="8"/>
  <c r="F566" i="8"/>
  <c r="F565" i="8"/>
  <c r="F564" i="8"/>
  <c r="F536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20" i="8"/>
  <c r="F119" i="8"/>
  <c r="F118" i="8"/>
  <c r="F117" i="8"/>
  <c r="I281" i="8" l="1"/>
  <c r="I690" i="8"/>
  <c r="I176" i="8"/>
  <c r="I594" i="8"/>
  <c r="I75" i="8"/>
  <c r="I181" i="8"/>
  <c r="I193" i="8"/>
  <c r="I260" i="8"/>
  <c r="I272" i="8"/>
  <c r="I284" i="8"/>
  <c r="I296" i="8"/>
  <c r="I489" i="8"/>
  <c r="I567" i="8"/>
  <c r="I595" i="8"/>
  <c r="I607" i="8"/>
  <c r="I708" i="8"/>
  <c r="I760" i="8"/>
  <c r="I155" i="8"/>
  <c r="I173" i="8"/>
  <c r="I167" i="8"/>
  <c r="I64" i="8"/>
  <c r="I76" i="8"/>
  <c r="I190" i="8"/>
  <c r="I689" i="8"/>
  <c r="I258" i="8"/>
  <c r="I593" i="8"/>
  <c r="I271" i="8"/>
  <c r="I177" i="8"/>
  <c r="I182" i="8"/>
  <c r="I194" i="8"/>
  <c r="I261" i="8"/>
  <c r="I273" i="8"/>
  <c r="I285" i="8"/>
  <c r="I478" i="8"/>
  <c r="I490" i="8"/>
  <c r="I568" i="8"/>
  <c r="I596" i="8"/>
  <c r="I608" i="8"/>
  <c r="I709" i="8"/>
  <c r="I761" i="8"/>
  <c r="I157" i="8"/>
  <c r="I153" i="8"/>
  <c r="I53" i="8"/>
  <c r="I65" i="8"/>
  <c r="I77" i="8"/>
  <c r="I486" i="8"/>
  <c r="I191" i="8"/>
  <c r="I565" i="8"/>
  <c r="I749" i="8"/>
  <c r="I63" i="8"/>
  <c r="I183" i="8"/>
  <c r="I195" i="8"/>
  <c r="I262" i="8"/>
  <c r="I274" i="8"/>
  <c r="I286" i="8"/>
  <c r="I479" i="8"/>
  <c r="I491" i="8"/>
  <c r="I569" i="8"/>
  <c r="I597" i="8"/>
  <c r="I609" i="8"/>
  <c r="I710" i="8"/>
  <c r="I762" i="8"/>
  <c r="I158" i="8"/>
  <c r="I152" i="8"/>
  <c r="I54" i="8"/>
  <c r="I66" i="8"/>
  <c r="I78" i="8"/>
  <c r="I592" i="8"/>
  <c r="I61" i="8"/>
  <c r="I282" i="8"/>
  <c r="I170" i="8"/>
  <c r="I192" i="8"/>
  <c r="I566" i="8"/>
  <c r="I184" i="8"/>
  <c r="I196" i="8"/>
  <c r="I263" i="8"/>
  <c r="I275" i="8"/>
  <c r="I287" i="8"/>
  <c r="I480" i="8"/>
  <c r="I492" i="8"/>
  <c r="I561" i="8"/>
  <c r="I598" i="8"/>
  <c r="I673" i="8"/>
  <c r="I711" i="8"/>
  <c r="I773" i="8"/>
  <c r="I159" i="8"/>
  <c r="I156" i="8"/>
  <c r="I55" i="8"/>
  <c r="I67" i="8"/>
  <c r="I79" i="8"/>
  <c r="I257" i="8"/>
  <c r="I604" i="8"/>
  <c r="I270" i="8"/>
  <c r="I74" i="8"/>
  <c r="I283" i="8"/>
  <c r="I185" i="8"/>
  <c r="I252" i="8"/>
  <c r="I264" i="8"/>
  <c r="I276" i="8"/>
  <c r="I288" i="8"/>
  <c r="I481" i="8"/>
  <c r="I493" i="8"/>
  <c r="I562" i="8"/>
  <c r="I599" i="8"/>
  <c r="I674" i="8"/>
  <c r="I712" i="8"/>
  <c r="I161" i="8"/>
  <c r="I160" i="8"/>
  <c r="I56" i="8"/>
  <c r="I68" i="8"/>
  <c r="I80" i="8"/>
  <c r="I269" i="8"/>
  <c r="I175" i="8"/>
  <c r="I748" i="8"/>
  <c r="I62" i="8"/>
  <c r="I295" i="8"/>
  <c r="I154" i="8"/>
  <c r="I186" i="8"/>
  <c r="I253" i="8"/>
  <c r="I265" i="8"/>
  <c r="I277" i="8"/>
  <c r="I289" i="8"/>
  <c r="I482" i="8"/>
  <c r="I494" i="8"/>
  <c r="I563" i="8"/>
  <c r="I600" i="8"/>
  <c r="I675" i="8"/>
  <c r="I713" i="8"/>
  <c r="I162" i="8"/>
  <c r="I163" i="8"/>
  <c r="I57" i="8"/>
  <c r="I69" i="8"/>
  <c r="I81" i="8"/>
  <c r="I120" i="8"/>
  <c r="I747" i="8"/>
  <c r="I179" i="8"/>
  <c r="I605" i="8"/>
  <c r="I606" i="8"/>
  <c r="I117" i="8"/>
  <c r="I187" i="8"/>
  <c r="I254" i="8"/>
  <c r="I266" i="8"/>
  <c r="I278" i="8"/>
  <c r="I290" i="8"/>
  <c r="I483" i="8"/>
  <c r="I495" i="8"/>
  <c r="I589" i="8"/>
  <c r="I601" i="8"/>
  <c r="I686" i="8"/>
  <c r="I714" i="8"/>
  <c r="I164" i="8"/>
  <c r="I166" i="8"/>
  <c r="I58" i="8"/>
  <c r="I70" i="8"/>
  <c r="I538" i="8"/>
  <c r="I564" i="8"/>
  <c r="I73" i="8"/>
  <c r="I294" i="8"/>
  <c r="I151" i="8"/>
  <c r="I259" i="8"/>
  <c r="I488" i="8"/>
  <c r="I118" i="8"/>
  <c r="I188" i="8"/>
  <c r="I255" i="8"/>
  <c r="I267" i="8"/>
  <c r="I279" i="8"/>
  <c r="I291" i="8"/>
  <c r="I484" i="8"/>
  <c r="I496" i="8"/>
  <c r="I590" i="8"/>
  <c r="I602" i="8"/>
  <c r="I687" i="8"/>
  <c r="I715" i="8"/>
  <c r="I165" i="8"/>
  <c r="I171" i="8"/>
  <c r="I59" i="8"/>
  <c r="I71" i="8"/>
  <c r="I293" i="8"/>
  <c r="I169" i="8"/>
  <c r="I487" i="8"/>
  <c r="I180" i="8"/>
  <c r="I707" i="8"/>
  <c r="I172" i="8"/>
  <c r="I119" i="8"/>
  <c r="I189" i="8"/>
  <c r="I256" i="8"/>
  <c r="I268" i="8"/>
  <c r="I280" i="8"/>
  <c r="I292" i="8"/>
  <c r="I485" i="8"/>
  <c r="I536" i="8"/>
  <c r="I591" i="8"/>
  <c r="I603" i="8"/>
  <c r="I688" i="8"/>
  <c r="I716" i="8"/>
  <c r="I168" i="8"/>
  <c r="I174" i="8"/>
  <c r="I60" i="8"/>
  <c r="I72" i="8"/>
  <c r="F116" i="8" l="1"/>
  <c r="F150" i="8"/>
  <c r="F149" i="8"/>
  <c r="F148" i="8"/>
  <c r="F147" i="8"/>
  <c r="F146" i="8"/>
  <c r="F145" i="8"/>
  <c r="F144" i="8"/>
  <c r="F143" i="8"/>
  <c r="F142" i="8"/>
  <c r="F141" i="8"/>
  <c r="F140" i="8"/>
  <c r="F139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15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52" i="8"/>
  <c r="F51" i="8"/>
  <c r="F50" i="8"/>
  <c r="F49" i="8"/>
  <c r="F48" i="8"/>
  <c r="F47" i="8"/>
  <c r="F46" i="8"/>
  <c r="F45" i="8"/>
  <c r="F44" i="8"/>
  <c r="F43" i="8"/>
  <c r="F41" i="8"/>
  <c r="F40" i="8"/>
  <c r="F39" i="8"/>
  <c r="F38" i="8"/>
  <c r="F37" i="8"/>
  <c r="F36" i="8"/>
  <c r="F35" i="8"/>
  <c r="F34" i="8"/>
  <c r="F21" i="8"/>
  <c r="F20" i="8"/>
  <c r="F19" i="8"/>
  <c r="F18" i="8"/>
  <c r="F33" i="8"/>
  <c r="F32" i="8"/>
  <c r="F31" i="8"/>
  <c r="F30" i="8"/>
  <c r="F807" i="8"/>
  <c r="F806" i="8"/>
  <c r="F801" i="8"/>
  <c r="F804" i="8"/>
  <c r="F800" i="8"/>
  <c r="F803" i="8"/>
  <c r="I799" i="8"/>
  <c r="I802" i="8"/>
  <c r="F795" i="8"/>
  <c r="F798" i="8"/>
  <c r="F794" i="8"/>
  <c r="F797" i="8"/>
  <c r="F793" i="8"/>
  <c r="F796" i="8"/>
  <c r="F791" i="8"/>
  <c r="F790" i="8"/>
  <c r="F788" i="8"/>
  <c r="F787" i="8"/>
  <c r="F786" i="8"/>
  <c r="F785" i="8"/>
  <c r="F784" i="8"/>
  <c r="F778" i="8"/>
  <c r="F777" i="8"/>
  <c r="F776" i="8"/>
  <c r="F775" i="8"/>
  <c r="F774" i="8"/>
  <c r="F783" i="8"/>
  <c r="F782" i="8"/>
  <c r="F781" i="8"/>
  <c r="F780" i="8"/>
  <c r="F779" i="8"/>
  <c r="F771" i="8"/>
  <c r="F770" i="8"/>
  <c r="F769" i="8"/>
  <c r="F765" i="8"/>
  <c r="F764" i="8"/>
  <c r="F763" i="8"/>
  <c r="F768" i="8"/>
  <c r="F767" i="8"/>
  <c r="F766" i="8"/>
  <c r="F758" i="8"/>
  <c r="F757" i="8"/>
  <c r="F756" i="8"/>
  <c r="F752" i="8"/>
  <c r="F751" i="8"/>
  <c r="F750" i="8"/>
  <c r="F755" i="8"/>
  <c r="F754" i="8"/>
  <c r="F753" i="8"/>
  <c r="F746" i="8"/>
  <c r="F745" i="8"/>
  <c r="F744" i="8"/>
  <c r="F743" i="8"/>
  <c r="F742" i="8"/>
  <c r="F741" i="8"/>
  <c r="F740" i="8"/>
  <c r="F739" i="8"/>
  <c r="F738" i="8"/>
  <c r="F737" i="8"/>
  <c r="F726" i="8"/>
  <c r="F725" i="8"/>
  <c r="F724" i="8"/>
  <c r="F723" i="8"/>
  <c r="F722" i="8"/>
  <c r="F721" i="8"/>
  <c r="F720" i="8"/>
  <c r="F719" i="8"/>
  <c r="F718" i="8"/>
  <c r="F717" i="8"/>
  <c r="F736" i="8"/>
  <c r="F735" i="8"/>
  <c r="F734" i="8"/>
  <c r="F733" i="8"/>
  <c r="F732" i="8"/>
  <c r="F731" i="8"/>
  <c r="F730" i="8"/>
  <c r="F729" i="8"/>
  <c r="F728" i="8"/>
  <c r="F727" i="8"/>
  <c r="F705" i="8"/>
  <c r="F704" i="8"/>
  <c r="F703" i="8"/>
  <c r="F702" i="8"/>
  <c r="F701" i="8"/>
  <c r="F695" i="8"/>
  <c r="F694" i="8"/>
  <c r="F693" i="8"/>
  <c r="F692" i="8"/>
  <c r="F691" i="8"/>
  <c r="F700" i="8"/>
  <c r="F699" i="8"/>
  <c r="F698" i="8"/>
  <c r="F697" i="8"/>
  <c r="F696" i="8"/>
  <c r="F678" i="8"/>
  <c r="F677" i="8"/>
  <c r="F682" i="8"/>
  <c r="F684" i="8"/>
  <c r="F683" i="8"/>
  <c r="F676" i="8"/>
  <c r="F681" i="8"/>
  <c r="F680" i="8"/>
  <c r="F679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587" i="8"/>
  <c r="F586" i="8"/>
  <c r="F585" i="8"/>
  <c r="F584" i="8"/>
  <c r="F583" i="8"/>
  <c r="F582" i="8"/>
  <c r="F575" i="8"/>
  <c r="F574" i="8"/>
  <c r="F573" i="8"/>
  <c r="F572" i="8"/>
  <c r="F571" i="8"/>
  <c r="F570" i="8"/>
  <c r="F581" i="8"/>
  <c r="F580" i="8"/>
  <c r="F579" i="8"/>
  <c r="F578" i="8"/>
  <c r="F577" i="8"/>
  <c r="F576" i="8"/>
  <c r="F555" i="8"/>
  <c r="F554" i="8"/>
  <c r="F553" i="8"/>
  <c r="F552" i="8"/>
  <c r="F559" i="8"/>
  <c r="F558" i="8"/>
  <c r="F557" i="8"/>
  <c r="F556" i="8"/>
  <c r="F550" i="8"/>
  <c r="F551" i="8"/>
  <c r="F548" i="8"/>
  <c r="F549" i="8"/>
  <c r="F546" i="8"/>
  <c r="F545" i="8"/>
  <c r="F544" i="8"/>
  <c r="F540" i="8"/>
  <c r="F542" i="8"/>
  <c r="F541" i="8"/>
  <c r="F543" i="8"/>
  <c r="F537" i="8"/>
  <c r="F539" i="8"/>
  <c r="F515" i="8"/>
  <c r="F514" i="8"/>
  <c r="F513" i="8"/>
  <c r="F512" i="8"/>
  <c r="F511" i="8"/>
  <c r="F510" i="8"/>
  <c r="F509" i="8"/>
  <c r="F534" i="8"/>
  <c r="F533" i="8"/>
  <c r="F532" i="8"/>
  <c r="F531" i="8"/>
  <c r="F530" i="8"/>
  <c r="F529" i="8"/>
  <c r="F528" i="8"/>
  <c r="F508" i="8"/>
  <c r="F507" i="8"/>
  <c r="F506" i="8"/>
  <c r="F505" i="8"/>
  <c r="F504" i="8"/>
  <c r="F503" i="8"/>
  <c r="F527" i="8"/>
  <c r="F526" i="8"/>
  <c r="F525" i="8"/>
  <c r="F524" i="8"/>
  <c r="F523" i="8"/>
  <c r="F522" i="8"/>
  <c r="F502" i="8"/>
  <c r="F501" i="8"/>
  <c r="F500" i="8"/>
  <c r="F499" i="8"/>
  <c r="F498" i="8"/>
  <c r="F497" i="8"/>
  <c r="F521" i="8"/>
  <c r="F520" i="8"/>
  <c r="F519" i="8"/>
  <c r="F518" i="8"/>
  <c r="F517" i="8"/>
  <c r="F516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17" i="8"/>
  <c r="F16" i="8"/>
  <c r="F15" i="8"/>
  <c r="F14" i="8"/>
  <c r="F13" i="8"/>
  <c r="F12" i="8"/>
  <c r="F11" i="8"/>
  <c r="F10" i="8"/>
  <c r="F29" i="8"/>
  <c r="F28" i="8"/>
  <c r="F27" i="8"/>
  <c r="F26" i="8"/>
  <c r="F25" i="8"/>
  <c r="F24" i="8"/>
  <c r="F23" i="8"/>
  <c r="F22" i="8"/>
  <c r="I13" i="8" l="1"/>
  <c r="I328" i="8"/>
  <c r="I198" i="8"/>
  <c r="I648" i="8"/>
  <c r="I800" i="8"/>
  <c r="I377" i="8"/>
  <c r="I437" i="8"/>
  <c r="I211" i="8"/>
  <c r="I637" i="8"/>
  <c r="I722" i="8"/>
  <c r="I804" i="8"/>
  <c r="I47" i="8"/>
  <c r="I23" i="8"/>
  <c r="I15" i="8"/>
  <c r="I366" i="8"/>
  <c r="I378" i="8"/>
  <c r="I390" i="8"/>
  <c r="I402" i="8"/>
  <c r="I414" i="8"/>
  <c r="I306" i="8"/>
  <c r="I318" i="8"/>
  <c r="I330" i="8"/>
  <c r="I342" i="8"/>
  <c r="I354" i="8"/>
  <c r="I426" i="8"/>
  <c r="I438" i="8"/>
  <c r="I450" i="8"/>
  <c r="I462" i="8"/>
  <c r="I474" i="8"/>
  <c r="I224" i="8"/>
  <c r="I200" i="8"/>
  <c r="I212" i="8"/>
  <c r="I242" i="8"/>
  <c r="I519" i="8"/>
  <c r="I525" i="8"/>
  <c r="I531" i="8"/>
  <c r="I537" i="8"/>
  <c r="I550" i="8"/>
  <c r="I577" i="8"/>
  <c r="I583" i="8"/>
  <c r="I638" i="8"/>
  <c r="I650" i="8"/>
  <c r="I620" i="8"/>
  <c r="I653" i="8"/>
  <c r="I665" i="8"/>
  <c r="I683" i="8"/>
  <c r="I693" i="8"/>
  <c r="I731" i="8"/>
  <c r="I723" i="8"/>
  <c r="I745" i="8"/>
  <c r="I767" i="8"/>
  <c r="I783" i="8"/>
  <c r="I791" i="8"/>
  <c r="I801" i="8"/>
  <c r="I35" i="8"/>
  <c r="I48" i="8"/>
  <c r="I106" i="8"/>
  <c r="I86" i="8"/>
  <c r="I98" i="8"/>
  <c r="I131" i="8"/>
  <c r="I144" i="8"/>
  <c r="I412" i="8"/>
  <c r="I424" i="8"/>
  <c r="I222" i="8"/>
  <c r="I529" i="8"/>
  <c r="I575" i="8"/>
  <c r="I691" i="8"/>
  <c r="I781" i="8"/>
  <c r="I84" i="8"/>
  <c r="I317" i="8"/>
  <c r="I530" i="8"/>
  <c r="I97" i="8"/>
  <c r="I403" i="8"/>
  <c r="I343" i="8"/>
  <c r="I451" i="8"/>
  <c r="I225" i="8"/>
  <c r="I201" i="8"/>
  <c r="I213" i="8"/>
  <c r="I243" i="8"/>
  <c r="I520" i="8"/>
  <c r="I526" i="8"/>
  <c r="I532" i="8"/>
  <c r="I543" i="8"/>
  <c r="I556" i="8"/>
  <c r="I578" i="8"/>
  <c r="I584" i="8"/>
  <c r="I639" i="8"/>
  <c r="I651" i="8"/>
  <c r="I621" i="8"/>
  <c r="I654" i="8"/>
  <c r="I666" i="8"/>
  <c r="I684" i="8"/>
  <c r="I694" i="8"/>
  <c r="I732" i="8"/>
  <c r="I724" i="8"/>
  <c r="I746" i="8"/>
  <c r="I768" i="8"/>
  <c r="I774" i="8"/>
  <c r="I796" i="8"/>
  <c r="I806" i="8"/>
  <c r="I36" i="8"/>
  <c r="I49" i="8"/>
  <c r="I107" i="8"/>
  <c r="I87" i="8"/>
  <c r="I115" i="8"/>
  <c r="I132" i="8"/>
  <c r="I145" i="8"/>
  <c r="I304" i="8"/>
  <c r="I210" i="8"/>
  <c r="I618" i="8"/>
  <c r="I21" i="8"/>
  <c r="I389" i="8"/>
  <c r="I425" i="8"/>
  <c r="I199" i="8"/>
  <c r="I551" i="8"/>
  <c r="I664" i="8"/>
  <c r="I782" i="8"/>
  <c r="I130" i="8"/>
  <c r="I379" i="8"/>
  <c r="I319" i="8"/>
  <c r="I427" i="8"/>
  <c r="I25" i="8"/>
  <c r="I368" i="8"/>
  <c r="I380" i="8"/>
  <c r="I392" i="8"/>
  <c r="I404" i="8"/>
  <c r="I416" i="8"/>
  <c r="I308" i="8"/>
  <c r="I320" i="8"/>
  <c r="I332" i="8"/>
  <c r="I344" i="8"/>
  <c r="I356" i="8"/>
  <c r="I428" i="8"/>
  <c r="I440" i="8"/>
  <c r="I452" i="8"/>
  <c r="I464" i="8"/>
  <c r="I476" i="8"/>
  <c r="I226" i="8"/>
  <c r="I202" i="8"/>
  <c r="I214" i="8"/>
  <c r="I244" i="8"/>
  <c r="I521" i="8"/>
  <c r="I527" i="8"/>
  <c r="I533" i="8"/>
  <c r="I541" i="8"/>
  <c r="I557" i="8"/>
  <c r="I579" i="8"/>
  <c r="I585" i="8"/>
  <c r="I640" i="8"/>
  <c r="I610" i="8"/>
  <c r="I622" i="8"/>
  <c r="I655" i="8"/>
  <c r="I667" i="8"/>
  <c r="I682" i="8"/>
  <c r="I695" i="8"/>
  <c r="I733" i="8"/>
  <c r="I725" i="8"/>
  <c r="I753" i="8"/>
  <c r="I763" i="8"/>
  <c r="I775" i="8"/>
  <c r="I793" i="8"/>
  <c r="I807" i="8"/>
  <c r="I37" i="8"/>
  <c r="I50" i="8"/>
  <c r="I108" i="8"/>
  <c r="I88" i="8"/>
  <c r="I121" i="8"/>
  <c r="I133" i="8"/>
  <c r="I146" i="8"/>
  <c r="I357" i="8"/>
  <c r="I393" i="8"/>
  <c r="I405" i="8"/>
  <c r="I297" i="8"/>
  <c r="I309" i="8"/>
  <c r="I321" i="8"/>
  <c r="I333" i="8"/>
  <c r="I345" i="8"/>
  <c r="I417" i="8"/>
  <c r="I429" i="8"/>
  <c r="I441" i="8"/>
  <c r="I453" i="8"/>
  <c r="I465" i="8"/>
  <c r="I215" i="8"/>
  <c r="I227" i="8"/>
  <c r="I203" i="8"/>
  <c r="I233" i="8"/>
  <c r="I245" i="8"/>
  <c r="I497" i="8"/>
  <c r="I503" i="8"/>
  <c r="I534" i="8"/>
  <c r="I542" i="8"/>
  <c r="I558" i="8"/>
  <c r="I580" i="8"/>
  <c r="I586" i="8"/>
  <c r="I641" i="8"/>
  <c r="I611" i="8"/>
  <c r="I623" i="8"/>
  <c r="I656" i="8"/>
  <c r="I668" i="8"/>
  <c r="I677" i="8"/>
  <c r="I701" i="8"/>
  <c r="I734" i="8"/>
  <c r="I726" i="8"/>
  <c r="I754" i="8"/>
  <c r="I764" i="8"/>
  <c r="I776" i="8"/>
  <c r="I797" i="8"/>
  <c r="I30" i="8"/>
  <c r="I38" i="8"/>
  <c r="I51" i="8"/>
  <c r="I109" i="8"/>
  <c r="I89" i="8"/>
  <c r="I122" i="8"/>
  <c r="I134" i="8"/>
  <c r="I147" i="8"/>
  <c r="I388" i="8"/>
  <c r="I460" i="8"/>
  <c r="I758" i="8"/>
  <c r="I96" i="8"/>
  <c r="I305" i="8"/>
  <c r="I539" i="8"/>
  <c r="I105" i="8"/>
  <c r="I24" i="8"/>
  <c r="I415" i="8"/>
  <c r="I463" i="8"/>
  <c r="I394" i="8"/>
  <c r="I310" i="8"/>
  <c r="I322" i="8"/>
  <c r="I334" i="8"/>
  <c r="I346" i="8"/>
  <c r="I418" i="8"/>
  <c r="I430" i="8"/>
  <c r="I442" i="8"/>
  <c r="I454" i="8"/>
  <c r="I466" i="8"/>
  <c r="I216" i="8"/>
  <c r="I228" i="8"/>
  <c r="I204" i="8"/>
  <c r="I234" i="8"/>
  <c r="I246" i="8"/>
  <c r="I498" i="8"/>
  <c r="I504" i="8"/>
  <c r="I509" i="8"/>
  <c r="I540" i="8"/>
  <c r="I559" i="8"/>
  <c r="I581" i="8"/>
  <c r="I587" i="8"/>
  <c r="I642" i="8"/>
  <c r="I612" i="8"/>
  <c r="I624" i="8"/>
  <c r="I657" i="8"/>
  <c r="I669" i="8"/>
  <c r="I678" i="8"/>
  <c r="I702" i="8"/>
  <c r="I735" i="8"/>
  <c r="I737" i="8"/>
  <c r="I755" i="8"/>
  <c r="I765" i="8"/>
  <c r="I777" i="8"/>
  <c r="I794" i="8"/>
  <c r="I31" i="8"/>
  <c r="I39" i="8"/>
  <c r="I52" i="8"/>
  <c r="I110" i="8"/>
  <c r="I90" i="8"/>
  <c r="I123" i="8"/>
  <c r="I135" i="8"/>
  <c r="I148" i="8"/>
  <c r="I316" i="8"/>
  <c r="I517" i="8"/>
  <c r="I663" i="8"/>
  <c r="I46" i="8"/>
  <c r="I365" i="8"/>
  <c r="I341" i="8"/>
  <c r="I223" i="8"/>
  <c r="I576" i="8"/>
  <c r="I730" i="8"/>
  <c r="I143" i="8"/>
  <c r="I367" i="8"/>
  <c r="I307" i="8"/>
  <c r="I355" i="8"/>
  <c r="I475" i="8"/>
  <c r="I26" i="8"/>
  <c r="I381" i="8"/>
  <c r="I358" i="8"/>
  <c r="I382" i="8"/>
  <c r="I298" i="8"/>
  <c r="I28" i="8"/>
  <c r="I359" i="8"/>
  <c r="I371" i="8"/>
  <c r="I383" i="8"/>
  <c r="I395" i="8"/>
  <c r="I407" i="8"/>
  <c r="I299" i="8"/>
  <c r="I311" i="8"/>
  <c r="I323" i="8"/>
  <c r="I335" i="8"/>
  <c r="I347" i="8"/>
  <c r="I419" i="8"/>
  <c r="I431" i="8"/>
  <c r="I443" i="8"/>
  <c r="I455" i="8"/>
  <c r="I467" i="8"/>
  <c r="I217" i="8"/>
  <c r="I229" i="8"/>
  <c r="I205" i="8"/>
  <c r="I235" i="8"/>
  <c r="I247" i="8"/>
  <c r="I499" i="8"/>
  <c r="I505" i="8"/>
  <c r="I510" i="8"/>
  <c r="I544" i="8"/>
  <c r="I552" i="8"/>
  <c r="I570" i="8"/>
  <c r="I631" i="8"/>
  <c r="I643" i="8"/>
  <c r="I613" i="8"/>
  <c r="I625" i="8"/>
  <c r="I658" i="8"/>
  <c r="I670" i="8"/>
  <c r="I696" i="8"/>
  <c r="I703" i="8"/>
  <c r="I736" i="8"/>
  <c r="I738" i="8"/>
  <c r="I750" i="8"/>
  <c r="I769" i="8"/>
  <c r="I778" i="8"/>
  <c r="I798" i="8"/>
  <c r="I32" i="8"/>
  <c r="I40" i="8"/>
  <c r="I99" i="8"/>
  <c r="I111" i="8"/>
  <c r="I91" i="8"/>
  <c r="I124" i="8"/>
  <c r="I136" i="8"/>
  <c r="I149" i="8"/>
  <c r="I364" i="8"/>
  <c r="I448" i="8"/>
  <c r="I548" i="8"/>
  <c r="I729" i="8"/>
  <c r="I142" i="8"/>
  <c r="I14" i="8"/>
  <c r="I329" i="8"/>
  <c r="I473" i="8"/>
  <c r="I524" i="8"/>
  <c r="I619" i="8"/>
  <c r="I676" i="8"/>
  <c r="I766" i="8"/>
  <c r="I34" i="8"/>
  <c r="I16" i="8"/>
  <c r="I391" i="8"/>
  <c r="I331" i="8"/>
  <c r="I439" i="8"/>
  <c r="I17" i="8"/>
  <c r="I369" i="8"/>
  <c r="I27" i="8"/>
  <c r="I370" i="8"/>
  <c r="I406" i="8"/>
  <c r="I29" i="8"/>
  <c r="I360" i="8"/>
  <c r="I372" i="8"/>
  <c r="I384" i="8"/>
  <c r="I396" i="8"/>
  <c r="I408" i="8"/>
  <c r="I300" i="8"/>
  <c r="I312" i="8"/>
  <c r="I324" i="8"/>
  <c r="I336" i="8"/>
  <c r="I348" i="8"/>
  <c r="I420" i="8"/>
  <c r="I432" i="8"/>
  <c r="I444" i="8"/>
  <c r="I456" i="8"/>
  <c r="I468" i="8"/>
  <c r="I218" i="8"/>
  <c r="I230" i="8"/>
  <c r="I206" i="8"/>
  <c r="I236" i="8"/>
  <c r="I248" i="8"/>
  <c r="I500" i="8"/>
  <c r="I506" i="8"/>
  <c r="I511" i="8"/>
  <c r="I545" i="8"/>
  <c r="I553" i="8"/>
  <c r="I571" i="8"/>
  <c r="I632" i="8"/>
  <c r="I644" i="8"/>
  <c r="I614" i="8"/>
  <c r="I626" i="8"/>
  <c r="I659" i="8"/>
  <c r="I671" i="8"/>
  <c r="I697" i="8"/>
  <c r="I704" i="8"/>
  <c r="I717" i="8"/>
  <c r="I739" i="8"/>
  <c r="I751" i="8"/>
  <c r="I770" i="8"/>
  <c r="I784" i="8"/>
  <c r="I795" i="8"/>
  <c r="I33" i="8"/>
  <c r="I41" i="8"/>
  <c r="I100" i="8"/>
  <c r="I112" i="8"/>
  <c r="I92" i="8"/>
  <c r="I125" i="8"/>
  <c r="I137" i="8"/>
  <c r="I150" i="8"/>
  <c r="I400" i="8"/>
  <c r="I352" i="8"/>
  <c r="I472" i="8"/>
  <c r="I523" i="8"/>
  <c r="I636" i="8"/>
  <c r="I681" i="8"/>
  <c r="I743" i="8"/>
  <c r="I104" i="8"/>
  <c r="I353" i="8"/>
  <c r="I582" i="8"/>
  <c r="I85" i="8"/>
  <c r="I507" i="8"/>
  <c r="I512" i="8"/>
  <c r="I546" i="8"/>
  <c r="I554" i="8"/>
  <c r="I572" i="8"/>
  <c r="I633" i="8"/>
  <c r="I645" i="8"/>
  <c r="I615" i="8"/>
  <c r="I627" i="8"/>
  <c r="I660" i="8"/>
  <c r="I672" i="8"/>
  <c r="I698" i="8"/>
  <c r="I705" i="8"/>
  <c r="I718" i="8"/>
  <c r="I740" i="8"/>
  <c r="I752" i="8"/>
  <c r="I771" i="8"/>
  <c r="I785" i="8"/>
  <c r="I18" i="8"/>
  <c r="I43" i="8"/>
  <c r="I101" i="8"/>
  <c r="I113" i="8"/>
  <c r="I93" i="8"/>
  <c r="I126" i="8"/>
  <c r="I139" i="8"/>
  <c r="I116" i="8"/>
  <c r="I376" i="8"/>
  <c r="I436" i="8"/>
  <c r="I515" i="8"/>
  <c r="I721" i="8"/>
  <c r="I129" i="8"/>
  <c r="I22" i="8"/>
  <c r="I401" i="8"/>
  <c r="I449" i="8"/>
  <c r="I241" i="8"/>
  <c r="I649" i="8"/>
  <c r="I692" i="8"/>
  <c r="I790" i="8"/>
  <c r="I361" i="8"/>
  <c r="I385" i="8"/>
  <c r="I409" i="8"/>
  <c r="I313" i="8"/>
  <c r="I337" i="8"/>
  <c r="I421" i="8"/>
  <c r="I445" i="8"/>
  <c r="I469" i="8"/>
  <c r="I231" i="8"/>
  <c r="I237" i="8"/>
  <c r="I249" i="8"/>
  <c r="I11" i="8"/>
  <c r="I362" i="8"/>
  <c r="I374" i="8"/>
  <c r="I386" i="8"/>
  <c r="I398" i="8"/>
  <c r="I410" i="8"/>
  <c r="I302" i="8"/>
  <c r="I314" i="8"/>
  <c r="I326" i="8"/>
  <c r="I338" i="8"/>
  <c r="I350" i="8"/>
  <c r="I422" i="8"/>
  <c r="I434" i="8"/>
  <c r="I446" i="8"/>
  <c r="I458" i="8"/>
  <c r="I470" i="8"/>
  <c r="I220" i="8"/>
  <c r="I232" i="8"/>
  <c r="I208" i="8"/>
  <c r="I238" i="8"/>
  <c r="I250" i="8"/>
  <c r="I502" i="8"/>
  <c r="I508" i="8"/>
  <c r="I513" i="8"/>
  <c r="I547" i="8"/>
  <c r="I555" i="8"/>
  <c r="I573" i="8"/>
  <c r="I634" i="8"/>
  <c r="I646" i="8"/>
  <c r="I616" i="8"/>
  <c r="I628" i="8"/>
  <c r="I661" i="8"/>
  <c r="I679" i="8"/>
  <c r="I699" i="8"/>
  <c r="I727" i="8"/>
  <c r="I719" i="8"/>
  <c r="I741" i="8"/>
  <c r="I756" i="8"/>
  <c r="I779" i="8"/>
  <c r="I786" i="8"/>
  <c r="I19" i="8"/>
  <c r="I44" i="8"/>
  <c r="I102" i="8"/>
  <c r="I114" i="8"/>
  <c r="I94" i="8"/>
  <c r="I127" i="8"/>
  <c r="I140" i="8"/>
  <c r="I340" i="8"/>
  <c r="I240" i="8"/>
  <c r="I630" i="8"/>
  <c r="I788" i="8"/>
  <c r="I413" i="8"/>
  <c r="I461" i="8"/>
  <c r="I518" i="8"/>
  <c r="I652" i="8"/>
  <c r="I744" i="8"/>
  <c r="I10" i="8"/>
  <c r="I373" i="8"/>
  <c r="I397" i="8"/>
  <c r="I301" i="8"/>
  <c r="I325" i="8"/>
  <c r="I349" i="8"/>
  <c r="I433" i="8"/>
  <c r="I457" i="8"/>
  <c r="I219" i="8"/>
  <c r="I207" i="8"/>
  <c r="I501" i="8"/>
  <c r="I12" i="8"/>
  <c r="I363" i="8"/>
  <c r="I375" i="8"/>
  <c r="I387" i="8"/>
  <c r="I399" i="8"/>
  <c r="I411" i="8"/>
  <c r="I303" i="8"/>
  <c r="I315" i="8"/>
  <c r="I327" i="8"/>
  <c r="I339" i="8"/>
  <c r="I351" i="8"/>
  <c r="I423" i="8"/>
  <c r="I435" i="8"/>
  <c r="I447" i="8"/>
  <c r="I459" i="8"/>
  <c r="I471" i="8"/>
  <c r="I221" i="8"/>
  <c r="I197" i="8"/>
  <c r="I209" i="8"/>
  <c r="I239" i="8"/>
  <c r="I516" i="8"/>
  <c r="I522" i="8"/>
  <c r="I528" i="8"/>
  <c r="I514" i="8"/>
  <c r="I549" i="8"/>
  <c r="I574" i="8"/>
  <c r="I635" i="8"/>
  <c r="I647" i="8"/>
  <c r="I617" i="8"/>
  <c r="I629" i="8"/>
  <c r="I662" i="8"/>
  <c r="I680" i="8"/>
  <c r="I700" i="8"/>
  <c r="I728" i="8"/>
  <c r="I720" i="8"/>
  <c r="I742" i="8"/>
  <c r="I757" i="8"/>
  <c r="I780" i="8"/>
  <c r="I787" i="8"/>
  <c r="I803" i="8"/>
  <c r="I20" i="8"/>
  <c r="I45" i="8"/>
  <c r="I103" i="8"/>
  <c r="I83" i="8"/>
  <c r="I95" i="8"/>
  <c r="I128" i="8"/>
  <c r="I141" i="8"/>
  <c r="I4" i="8" l="1"/>
  <c r="I5" i="8" s="1"/>
</calcChain>
</file>

<file path=xl/sharedStrings.xml><?xml version="1.0" encoding="utf-8"?>
<sst xmlns="http://schemas.openxmlformats.org/spreadsheetml/2006/main" count="29137" uniqueCount="3538">
  <si>
    <t>+7 (495) 748 98 70</t>
  </si>
  <si>
    <t>Колонны</t>
  </si>
  <si>
    <t>Конвой Лавидо</t>
  </si>
  <si>
    <t>Тандем Соло</t>
  </si>
  <si>
    <t>Тандем II</t>
  </si>
  <si>
    <t>Тандем Сайд</t>
  </si>
  <si>
    <t>Нижние модули</t>
  </si>
  <si>
    <t>Диспенса Джуниор Слим</t>
  </si>
  <si>
    <t>Корзины под мойку</t>
  </si>
  <si>
    <t>Дайнинг Агент</t>
  </si>
  <si>
    <t>Столы</t>
  </si>
  <si>
    <t>Верхние модули</t>
  </si>
  <si>
    <t>Ай Мув</t>
  </si>
  <si>
    <t>Твистер</t>
  </si>
  <si>
    <t>Подъемники</t>
  </si>
  <si>
    <t>ФриФолд Шорт</t>
  </si>
  <si>
    <t>ФриСлайд</t>
  </si>
  <si>
    <t>ФриСвинг</t>
  </si>
  <si>
    <t>ФриЛайт</t>
  </si>
  <si>
    <t>ФриСпейс</t>
  </si>
  <si>
    <t>ФриФлап</t>
  </si>
  <si>
    <t>Комплектующие к подъемникам</t>
  </si>
  <si>
    <t>Газовый амортизатор</t>
  </si>
  <si>
    <t>Аксессуары</t>
  </si>
  <si>
    <t>ФайнЛайн Линик</t>
  </si>
  <si>
    <t>Линеро Классик</t>
  </si>
  <si>
    <t>Полка для специй</t>
  </si>
  <si>
    <t>Системы хранения</t>
  </si>
  <si>
    <t>Конеро мешки для белья</t>
  </si>
  <si>
    <t>Конеро для обуви</t>
  </si>
  <si>
    <t>Конеро для галстуков и ремней</t>
  </si>
  <si>
    <t>KESSEBÖHMER RUS</t>
  </si>
  <si>
    <r>
      <rPr>
        <b/>
        <sz val="20"/>
        <color rgb="FF000000"/>
        <rFont val="Times New Roman"/>
        <family val="1"/>
      </rPr>
      <t xml:space="preserve">Ваш Заказ </t>
    </r>
    <r>
      <rPr>
        <b/>
        <sz val="12"/>
        <color rgb="FF000000"/>
        <rFont val="Times New Roman"/>
        <family val="1"/>
      </rPr>
      <t>(с НДС)</t>
    </r>
  </si>
  <si>
    <t xml:space="preserve">Введите размер Вашей скидки: </t>
  </si>
  <si>
    <t>Стоимость заказа</t>
  </si>
  <si>
    <t>Сумма скидки</t>
  </si>
  <si>
    <t>Артикул</t>
  </si>
  <si>
    <t>Наименование</t>
  </si>
  <si>
    <t>ШТ в комплекте</t>
  </si>
  <si>
    <t>Единица измерения</t>
  </si>
  <si>
    <t>РРЦ  за единицу измерения</t>
  </si>
  <si>
    <t>ВАША ЦЕНА с НДС</t>
  </si>
  <si>
    <t>кол-во</t>
  </si>
  <si>
    <t>сумма, руб</t>
  </si>
  <si>
    <t>Группа</t>
  </si>
  <si>
    <t>Подгруппа</t>
  </si>
  <si>
    <t>Ширина фасада Комлекта</t>
  </si>
  <si>
    <t>Внутренняя высота Комлекта</t>
  </si>
  <si>
    <t>Цвет Комлекта</t>
  </si>
  <si>
    <t>Тип полки Комплекта</t>
  </si>
  <si>
    <t>Количество полок в комплекте</t>
  </si>
  <si>
    <t>Минимальная глубина корпуса</t>
  </si>
  <si>
    <t>Вес комплекта</t>
  </si>
  <si>
    <t>Общая нагрузка комплекта</t>
  </si>
  <si>
    <t>2806679846</t>
  </si>
  <si>
    <t>КОМПЛЕКТ Конвой Лавидо 450 мм, H 1900+, Арена ВАРИО, 5 полок, цвет АНТРАЦИТ, цвет дна Антрацит (2806679846)</t>
  </si>
  <si>
    <t>Компл</t>
  </si>
  <si>
    <t>Высокие шкафы</t>
  </si>
  <si>
    <t>1900-2000</t>
  </si>
  <si>
    <t>Антрацит</t>
  </si>
  <si>
    <t>Арена ВАРИО</t>
  </si>
  <si>
    <t>0023739846</t>
  </si>
  <si>
    <t>Направляющая нижняя, Конвой Лавидо, 1 шт+двойной доводчик, цвет АНТРАЦИТ (0023739846)</t>
  </si>
  <si>
    <t>шт</t>
  </si>
  <si>
    <t>0023699846</t>
  </si>
  <si>
    <t>2806109846</t>
  </si>
  <si>
    <t>Комплект полок 5шт + 1 ручка, со стеклянными боковинами, Конвой Лавидо 450 мм, Арена ВАРИО, цвет АНТРАЦИТ, цвет дна Антрацит, антислип (2806109846)</t>
  </si>
  <si>
    <t>2806659846</t>
  </si>
  <si>
    <t>КОМПЛЕКТ Конвой Лавидо 600 мм, H 1900+, Арена ВАРИО, 5 полок, цвет АНТРАЦИТ, цвет дна Антрацит (2806659846)</t>
  </si>
  <si>
    <t>2805909846</t>
  </si>
  <si>
    <t>Комплект полок 5шт + 1 ручка, со стеклянными боковинами, Конвой Лавидо 600 мм, Арена ВАРИО, цвет АНТРАЦИТ, цвет дна Антрацит, антислип (2805909846)</t>
  </si>
  <si>
    <t>2809659846</t>
  </si>
  <si>
    <t>2100-2199</t>
  </si>
  <si>
    <t>0023719846</t>
  </si>
  <si>
    <t>2806580005</t>
  </si>
  <si>
    <t>КОМПЛЕКТ Конвой Лавидо 450 мм, H 1900+, Арена ВАРИО, 5 полок, цвет ХРОМ, цвет дна Белый (2806580005)</t>
  </si>
  <si>
    <t>Хром</t>
  </si>
  <si>
    <t>0023737930</t>
  </si>
  <si>
    <t>Направляющая нижняя, Конвой Лавидо, 1 шт+двойной доводчик, цвет ТИТАН (0023737930)</t>
  </si>
  <si>
    <t>0023690102</t>
  </si>
  <si>
    <t>2804370005</t>
  </si>
  <si>
    <t>Комплект полок 5шт + 1 ручка, со стеклянными боковинами, Конвой Лавидо 450 мм, Арена ВАРИО, цвет ХРОМ, цвет дна Белый, антислип (2804370005)</t>
  </si>
  <si>
    <t>2806570005</t>
  </si>
  <si>
    <t>КОМПЛЕКТ Конвой Лавидо 600 мм, H 1900+, Арена ВАРИО, 5 полок, цвет ХРОМ, цвет дна Серый (2806570005)</t>
  </si>
  <si>
    <t>2804590005</t>
  </si>
  <si>
    <t>Комплект полок 5шт + 1 ручка, со стеклянными боковинами, Конвой Лавидо 600 мм, Арена ВАРИО, цвет ХРОМ, цвет дна Серый, антислип (2804590005)</t>
  </si>
  <si>
    <t>2809570005</t>
  </si>
  <si>
    <t>Титан</t>
  </si>
  <si>
    <t>0023710102</t>
  </si>
  <si>
    <t>2806779846</t>
  </si>
  <si>
    <t>КОМПЛЕКТ Конвой Лавидо 600 мм, H 1900+, Арена СЕЛЕКТ, 5 полок, цвет АНТРАЦИТ, цвет дна Антрацит (2806779846)</t>
  </si>
  <si>
    <t>Арена СЕЛЕКТ</t>
  </si>
  <si>
    <t>2806189846</t>
  </si>
  <si>
    <t>Комплект полок 5шт + 1 ручка, Конвой Лавидо, СЕЛЕКТ, цвет АНТРАЦИТ, цвет дна Антрацит, антислип (2806189846)</t>
  </si>
  <si>
    <t>2809779846</t>
  </si>
  <si>
    <t>2807770369</t>
  </si>
  <si>
    <t>КОМПЛЕКТ вставок для 5 полок Конвой Лавидо, СЕЛЕКТ, 600 мм, цвет ДУБ натуральный (2807779846)</t>
  </si>
  <si>
    <t>Дуб натуральный</t>
  </si>
  <si>
    <t>СЕЛЕКТ</t>
  </si>
  <si>
    <t>0091750369</t>
  </si>
  <si>
    <t>Вставка поднос для верхней полки с ручками, Конвой Лавидо, СЕЛЕКТ, 550x470x70 мм, 1 шт, цвет ДУБ натуральный (0091750369)</t>
  </si>
  <si>
    <t>8500770369</t>
  </si>
  <si>
    <t>Рамка без дна, Конвой Лавидо, СЕЛЕКТ, 550x470x66 мм, 1 шт, цвет ДУБ натуральный (8500770369)</t>
  </si>
  <si>
    <t>0091780369</t>
  </si>
  <si>
    <t>Вкладыш перфорированный, Конвой Лавидо, СЕЛЕКТ, 525x324x9 мм, 1 шт, цвет ДУБ натуральный (0091780369)</t>
  </si>
  <si>
    <t>0091800369</t>
  </si>
  <si>
    <t>Делитель в крупную клетку, Конвой Лавидо, СЕЛЕКТ под вкладыш 0091780369, 458x324x9 мм, 1 шт, цвет ДУБ натуральный (0091800369)</t>
  </si>
  <si>
    <t>0091820369</t>
  </si>
  <si>
    <t>Держатель для бутылок, Конвой Лавидо, СЕЛЕКТ под вкладыш 0091780369, 525x8x50 мм, 1 шт, цвет ДУБ натуральный (0091820369)</t>
  </si>
  <si>
    <t>0091840369</t>
  </si>
  <si>
    <t>Делитель в мелкую клетку, Конвой Лавидо, СЕЛЕКТ под вкладыш 0091790369, 525x 324x42 мм, 1 шт, цвет ДУБ натуральный (0091840369)</t>
  </si>
  <si>
    <t>8500790369</t>
  </si>
  <si>
    <t>Делитель для десертных тарелок 1/3, Конвой Лавидо, СЕЛЕКТ, 174,5x324x45 мм, 1 шт, цвет ДУБ натуральный (8500790369)</t>
  </si>
  <si>
    <t>0091890369</t>
  </si>
  <si>
    <t>Ящик с ручками 1/3, Конвой Лавидо, СЕЛЕКТ, 174,5x324x90 мм, 1 шт, цвет ДУБ натуральный (0091890369)</t>
  </si>
  <si>
    <t>0091910369</t>
  </si>
  <si>
    <t>Делитель крестообразный 1/3, Конвой Лавидо, СЕЛЕКТ, 174,5x324x45 мм, 1 шт, цвет ДУБ натуральный (0091910369)</t>
  </si>
  <si>
    <t>8597820369</t>
  </si>
  <si>
    <t>КОМПЛЕКТ вставка для 1 полки с держателем для бутылок Конвой Лавидо, СЕЛЕКТ, 600 мм, цвет ДУБ натуральный (8597820369)</t>
  </si>
  <si>
    <t>8597800369</t>
  </si>
  <si>
    <t>КОМПЛЕКТ вставка для 1 полки с делителями в крупную клетку Конвой Лавидо, СЕЛЕКТ, 600 мм, цвет ДУБ натуральный (8597800369)</t>
  </si>
  <si>
    <t>8591840369</t>
  </si>
  <si>
    <t>КОМПЛЕКТ вставка для 1 полки с делителями в мелкую клетку Конвой Лавидо, СЕЛЕКТ, 600 мм, цвет ДУБ натуральный (8591840369)</t>
  </si>
  <si>
    <t>8507880369</t>
  </si>
  <si>
    <t>КОМПЛЕКТ вставка для 1 полки с держателем для десертных тарелок Конвой Лавидо, СЕЛЕКТ, 600 мм, цвет ДУБ натуральный (8507880369)</t>
  </si>
  <si>
    <t>8517880369</t>
  </si>
  <si>
    <t>КОМПЛЕКТ вставка для 1 полки для десертных тарелок с ящиком и делителем на 6 ячеек Конвой Лавидо, СЕЛЕКТ, 600 мм, цвет ДУБ натуральный (8517880369)</t>
  </si>
  <si>
    <t>8537880369</t>
  </si>
  <si>
    <t>КОМПЛЕКТ вставка для 1 полки с ящиком и 2 делителями на 6 ячеек Конвой Лавидо, СЕЛЕКТ, 600 мм,  цвет ДУБ натуральный (8537880369)</t>
  </si>
  <si>
    <t>8527880369</t>
  </si>
  <si>
    <t>КОМПЛЕКТ вставка для 1 полки для десертных тарелок с 2 делителями на 6 ячеек Конвой Лавидо, СЕЛЕКТ, 600 мм, цвет ДУБ натуральный (8527880369)</t>
  </si>
  <si>
    <t>2816659846</t>
  </si>
  <si>
    <t>КОМПЛЕКТ правый Конвой Премио 600 мм, H 1900+, Арена ВАРИО, 5 полок, цвет АНТРАЦИТ, цвет дна Антрацит (2816659846)</t>
  </si>
  <si>
    <t>Конвой Премио</t>
  </si>
  <si>
    <t>0024109846</t>
  </si>
  <si>
    <t>Направляющая нижняя, Конвой Премио, цвет АНТРАЦИТ (0024109846)</t>
  </si>
  <si>
    <t>2805919846</t>
  </si>
  <si>
    <t>Комплект полок 5 шт, правый, Конвой Премио, 600 мм, Арена ВАРИО, цвет АНТРАЦИТ, цвет дна антрацит (2805919846)</t>
  </si>
  <si>
    <t>2819659846</t>
  </si>
  <si>
    <t>2826659846</t>
  </si>
  <si>
    <t>КОМПЛЕКТ левый Конвой Премио 600 мм, H 1900+, Арена ВАРИО, 5 полок, цвет АНТРАЦИТ, цвет дна Антрацит (2826659846)</t>
  </si>
  <si>
    <t>2805929846</t>
  </si>
  <si>
    <t>Комплект полок 5 шт, левый, Конвой Премио, 600 мм, Арена ВАРИО, цвет АНТРАЦИТ, цвет дна антрацит (2805929846)</t>
  </si>
  <si>
    <t>2829659846</t>
  </si>
  <si>
    <t>2816650005</t>
  </si>
  <si>
    <t>КОМПЛЕКТ правый Конвой Премио 600 мм, H 1900+, Арена ВАРИО, 5 полок, цвет ХРОМ, цвет дна Белый (2816650005)</t>
  </si>
  <si>
    <t>0024107930</t>
  </si>
  <si>
    <t>Направляющая нижняя, Конвой Премио, цвет ТИТАН (0024107930)</t>
  </si>
  <si>
    <t>2805080005</t>
  </si>
  <si>
    <t>Комплект полок 5 шт, правый, Конвой Премио, 600 мм, Арена ВАРИО, цвет ХРОМ, цвет дна Белый, антислип (2805080005)</t>
  </si>
  <si>
    <t>2819650005</t>
  </si>
  <si>
    <t>2826650005</t>
  </si>
  <si>
    <t>КОМПЛЕКТ левый Конвой Премио 600 мм, H 1900+, Арена ВАРИО, 5 полок, цвет ХРОМ, цвет дна Белый (2826650005)</t>
  </si>
  <si>
    <t>2805090005</t>
  </si>
  <si>
    <t>Комплект полок 5 шт, левый, Конвой Премио, 600 мм, Арена ВАРИО, цвет ХРОМ, цвет дна Белый, антислип (2805090005)</t>
  </si>
  <si>
    <t>2829650005</t>
  </si>
  <si>
    <t>2806209846</t>
  </si>
  <si>
    <t>Полка 1 шт, Конвой Премио, 600 мм, Арена ВАРИО, цвет АНТРАЦИТ, цвет дна антрацит (2806209846)</t>
  </si>
  <si>
    <t>2806210005</t>
  </si>
  <si>
    <t>Полка 1 шт, Конвой Премио, 600 мм, Арена ВАРИО, цвет ХРОМ, цвет дна Белый, антислип (2806210005)</t>
  </si>
  <si>
    <t>0024189846</t>
  </si>
  <si>
    <t>Крепление левое для фасада с филенкой 1 шт, Конвой Премио, цвет АНТРАЦИТ (0024189846)</t>
  </si>
  <si>
    <t>0024179846</t>
  </si>
  <si>
    <t>Крепление правое для фасада с филенкой 1 шт, Конвой Премио, цвет АНТРАЦИТ (0024179846)</t>
  </si>
  <si>
    <t>0024180102</t>
  </si>
  <si>
    <t>Крепление левое для фасада с филенкой 1 шт, Конвой Премио, цвет ТИТАН (0024180102)</t>
  </si>
  <si>
    <t>0024170102</t>
  </si>
  <si>
    <t>Крепление правое для фасада с филенкой 1 шт, Конвой Премио, цвет ТИТАН (0024170102)</t>
  </si>
  <si>
    <t>2816779846</t>
  </si>
  <si>
    <t>КОМПЛЕКТ правый Конвой Премио 600 мм, H 1900+, Арена СЕЛЕКТ, 5 полок, цвет АНТРАЦИТ, цвет дна Антрацит (2816779846)</t>
  </si>
  <si>
    <t>2806229846</t>
  </si>
  <si>
    <t>Комплект полок 5шт + 1 ручка, правый, Конвой Премио, 600 мм, Арена СЕЛЕКТ, цвет АНТРАЦИТ, цвет дна Антрацит, антислип (2806229846)</t>
  </si>
  <si>
    <t>2819779846</t>
  </si>
  <si>
    <t>2826779846</t>
  </si>
  <si>
    <t>КОМПЛЕКТ левый Конвой Премио 600 мм, H 1900+, Арена СЕЛЕКТ, 5 полок, цвет АНТРАЦИТ, цвет дна Антрацит (2826779846)</t>
  </si>
  <si>
    <t>2806239846</t>
  </si>
  <si>
    <t>Комплект полок 5шт + 1 ручка, левый, Конвой Премио, 600 мм, Арена СЕЛЕКТ, цвет АНТРАЦИТ, цвет дна Антрацит, антислип (2806239846)</t>
  </si>
  <si>
    <t>2829779846</t>
  </si>
  <si>
    <t>2806249846</t>
  </si>
  <si>
    <t>Полка 1 шт, Конвой Премио, 600 мм, Арена СЕЛЕКТ, цвет АНТРАЦИТ, цвет дна Антрацит, антислип (2806249846)</t>
  </si>
  <si>
    <t>2812770369</t>
  </si>
  <si>
    <t>КОМПЛЕКТ вставок для 5 полок Конвой Премио  СЕЛЕКТ  600 мм, цвет ДУБ натуральный (2812770369)</t>
  </si>
  <si>
    <t>0091760369</t>
  </si>
  <si>
    <t>Вставка поднос для верхней полки с ручками, Конвой Премио, СЕЛЕКТ, 480x470x70 мм, 1 шт, цвет ДУБ натуральный (0091760369)</t>
  </si>
  <si>
    <t>0091770369</t>
  </si>
  <si>
    <t>Рамка без дна, Конвой Премио, СЕЛЕКТ, 480x470x66 мм, 1 шт, цвет ДУБ натуральный (0091770369)</t>
  </si>
  <si>
    <t>0091790369</t>
  </si>
  <si>
    <t>Вкладыш перфорированный, Конвой Премио, СЕЛЕКТ, 455x324x9 мм, 1 шт, цвет ДУБ натуральный (0091790369)</t>
  </si>
  <si>
    <t>0091810369</t>
  </si>
  <si>
    <t>Делитель в крупную клетку, Конвой Премио, СЕЛЕКТ под вкладыш 0091790369, 394x9x324 мм, 1 шт, цвет ДУБ натуральный (0091810369)</t>
  </si>
  <si>
    <t>0091830369</t>
  </si>
  <si>
    <t>Держатель для бутылок, Конвой Премио, СЕЛЕКТ под вкладыш 0091790369, 455x8x50 мм, 1 шт, цвет ДУБ натуральный (0091820369)</t>
  </si>
  <si>
    <t>0091850369</t>
  </si>
  <si>
    <t>Делитель в мелкую клетку, Конвой Премио, СЕЛЕКТ под вкладыш 0091790369, 455x 324x42 мм, 1 шт, цвет ДУБ натуральный (0091830369)</t>
  </si>
  <si>
    <t>0091880369</t>
  </si>
  <si>
    <t>Делитель для десертных тарелок 1/3, Конвой Премио, СЕЛЕКТ, 151x324x45 мм, 1 шт, цвет ДУБ натуральный (0091880369)</t>
  </si>
  <si>
    <t>0091900369</t>
  </si>
  <si>
    <t>Ящик с ручками 1/3, Конвой Премио, СЕЛЕКТ, 151x324x90 мм, 1 шт, цвет ДУБ натуральный (0091900369)</t>
  </si>
  <si>
    <t>0091920369</t>
  </si>
  <si>
    <t>Делитель крестообразный 1/3, Конвой Премио, СЕЛЕКТ, 151x324x45 мм, 1 шт, цвет ДУБ натуральный (0091920369)</t>
  </si>
  <si>
    <t>8597810369</t>
  </si>
  <si>
    <t>КОМПЛЕКТ вставка для 1 полки с держателем для бутылок Конвой Премио, СЕЛЕКТ, 600 мм, цвет ДУБ натуральный (8597810369)</t>
  </si>
  <si>
    <t>8597830369</t>
  </si>
  <si>
    <t>КОМПЛЕКТ вставка для 1 полки с делителями в крупную клетку Конвой Премио, СЕЛЕКТ, 600 мм, цвет ДУБ натуральный (8597830369)</t>
  </si>
  <si>
    <t>8591850369</t>
  </si>
  <si>
    <t>КОМПЛЕКТ вставка для 1 полки с делителями в мелкую клетку Конвой Премио, СЕЛЕКТ, 600 мм, цвет ДУБ натуральный (8591850369)</t>
  </si>
  <si>
    <t>8507990369</t>
  </si>
  <si>
    <t>КОМПЛЕКТ вставка для 1 полки с держателем для десертных тарелок Конвой Премио, СЕЛЕКТ, 600 мм, цвет ДУБ натуральный (8507990369)</t>
  </si>
  <si>
    <t>8517990369</t>
  </si>
  <si>
    <t>КОМПЛЕКТ вставка для 1 полки для десертных тарелок с ящиком и делителем на 6 ячеек Конвой Премио, СЕЛЕКТ, 600 мм, цвет ДУБ натуральный (8517990369)</t>
  </si>
  <si>
    <t>8537990369</t>
  </si>
  <si>
    <t>КОМПЛЕКТ вставка для 1 полки с ящиком и 2 делителями на 6 ячеек Конвой Премио, СЕЛЕКТ, 600 мм,  цвет ДУБ натуральный (8537990369)</t>
  </si>
  <si>
    <t>8527990369</t>
  </si>
  <si>
    <t>КОМПЛЕКТ вставка для 1 полки для десертных тарелок с 2 делителями на 6 ячеек Конвой Премио, СЕЛЕКТ, 600 мм, цвет ДУБ натуральный (8527990369)</t>
  </si>
  <si>
    <t>2911609846</t>
  </si>
  <si>
    <t>КОМПЛЕКТ ЧВ, Диспенса 90° 150 мм, H 1200-1600, Арена ПЬЮР, 4 полки, цвет АНТРАЦИТ, цвет дна Антрацит (2911609846)</t>
  </si>
  <si>
    <t>Диспенса 90°</t>
  </si>
  <si>
    <t>1200-1600</t>
  </si>
  <si>
    <t>Арена ПЬЮР</t>
  </si>
  <si>
    <t>0742229846</t>
  </si>
  <si>
    <t>Направляющая верхняя и нижняя, ЧВ, Диспенса 90°, цвет АНТРАЦИТ (0742229846)</t>
  </si>
  <si>
    <t>0543819846</t>
  </si>
  <si>
    <t>Рама, Диспенса 90°, H 1200-1600, 1 шт, цвет АНТРАЦИТ (0543819846)</t>
  </si>
  <si>
    <t>2351569846</t>
  </si>
  <si>
    <t>Крепление 1 уп (2 шт) к фасаду, Диспенса 90° 150 мм, цвет АНТРАЦИТ (2351569846)</t>
  </si>
  <si>
    <t>2366199846</t>
  </si>
  <si>
    <t>Полка 1 шт, Диспенса / Диспенса Джуниор 150 мм, Арена ПЬЮР, цвет АНТРАЦИТ, цвет дна Антрацит, антислип, PU:2 (2366199846)</t>
  </si>
  <si>
    <t>0042447001</t>
  </si>
  <si>
    <t>Доводчик на выдвижение 1 шт для ЧВ, Диспенса 90°, цвет СЕРЫЙ (0042447001)</t>
  </si>
  <si>
    <t>2911649846</t>
  </si>
  <si>
    <t>КОМПЛЕКТ ЧВ, Диспенса 90° 150 мм, H 1600-2000, Арена ПЬЮР, 5 полок, цвет АНТРАЦИТ, цвет дна Антрацит (2911649846)</t>
  </si>
  <si>
    <t>1600-2000</t>
  </si>
  <si>
    <t>0543829846</t>
  </si>
  <si>
    <t>Рама, Диспенса 90°, H 1600-2000, 1 шт, цвет АНТРАЦИТ (0543829846)</t>
  </si>
  <si>
    <t>2911689846</t>
  </si>
  <si>
    <t>КОМПЛЕКТ ЧВ, Диспенса 90° 150 мм, H 1900-2300, Арена ПЬЮР, 6 полок, цвет АНТРАЦИТ, цвет дна Антрацит (2911689846)</t>
  </si>
  <si>
    <t>1900-2300</t>
  </si>
  <si>
    <t>0543839846</t>
  </si>
  <si>
    <t>Рама, Диспенса 90°, H 1900-2300, 1 шт, цвет АНТРАЦИТ (0543839846)</t>
  </si>
  <si>
    <t>2611609846</t>
  </si>
  <si>
    <t>КОМПЛЕКТ ЧВ, Диспенса 90° 150 мм, H 1200-1600, Арена СТИЛЬ, 4 полки, цвет АНТРАЦИТ, цвет дна Антрацит (2611609846)</t>
  </si>
  <si>
    <t>Арена СТИЛЬ</t>
  </si>
  <si>
    <t>2601779846</t>
  </si>
  <si>
    <t>Полка 1 шт, Диспенса / Диспенса Джуниор 150 мм, Арена СТИЛЬ, цвет АНТРАЦИТ, цвет дна Антрацит, антислип, PU:2 (2601779846)</t>
  </si>
  <si>
    <t>2611649846</t>
  </si>
  <si>
    <t>КОМПЛЕКТ ЧВ, Диспенса 90° 150 мм, H 1600-2000, Арена СТИЛЬ, 5 полок, цвет АНТРАЦИТ, цвет дна Антрацит (2611649846)</t>
  </si>
  <si>
    <t>2611689846</t>
  </si>
  <si>
    <t>КОМПЛЕКТ ЧВ, Диспенса 90° 150 мм, H 1900-2300, Арена СТИЛЬ, 6 полок, цвет АНТРАЦИТ, цвет дна Антрацит (2611689846)</t>
  </si>
  <si>
    <t>2600880005</t>
  </si>
  <si>
    <t>КОМПЛЕКТ ЧВ, Диспенса 90° 150 мм, H 1200-1600, Арена КЛАССИК, 4 полки, цвет ХРОМ, цвет дна Серый (2600880005)</t>
  </si>
  <si>
    <t>Арена КЛАССИК</t>
  </si>
  <si>
    <t>0742229006</t>
  </si>
  <si>
    <t>Направляющая верхняя и нижняя, ЧВ, Диспенса 90°, цвет ТИТАН (0742229006)</t>
  </si>
  <si>
    <t>0543810102</t>
  </si>
  <si>
    <t>Рама, Диспенса 90°, H 1200-1600, 1 шт, цвет ТИТАН (0543810102)</t>
  </si>
  <si>
    <t>2351560102</t>
  </si>
  <si>
    <t>Крепление 1 уп (2 шт) к фасаду, Диспенса 90° 150 мм, цвет ТИТАН (2351560102)</t>
  </si>
  <si>
    <t>2601860005</t>
  </si>
  <si>
    <t>Полка 1 шт, Диспенса / Диспенса Джуниор 150 мм, Арена КЛАССИК, цвет ХРОМ, цвет дна Серый, антислип, PU:2 (2601860005)</t>
  </si>
  <si>
    <t>2600920005</t>
  </si>
  <si>
    <t>КОМПЛЕКТ ЧВ, Диспенса 90° 150 мм, H 1600-2000, Арена КЛАССИК, 5 полок, цвет ХРОМ, цвет дна Серый (2600920005)</t>
  </si>
  <si>
    <t>0543820102</t>
  </si>
  <si>
    <t>Рама, Диспенса 90°, H 1600-2000, 1 шт, цвет ТИТАН (0543820102)</t>
  </si>
  <si>
    <t>2600960005</t>
  </si>
  <si>
    <t>КОМПЛЕКТ ЧВ, Диспенса 90° 150 мм, H 1900-2300, Арена КЛАССИК, 6 полок, цвет ХРОМ, цвет дна Серый (2600960005)</t>
  </si>
  <si>
    <t>0543830102</t>
  </si>
  <si>
    <t>Рама, Диспенса 90°, H 1900-2300, 1 шт, цвет ТИТАН (0543830102)</t>
  </si>
  <si>
    <t>2600880102</t>
  </si>
  <si>
    <t>КОМПЛЕКТ ЧВ, Диспенса 90° 150 мм, H 1200-1600, Арена КЛАССИК, 4 полки, цвет ТИТАН, цвет дна Серый (2600880102)</t>
  </si>
  <si>
    <t>2601860102</t>
  </si>
  <si>
    <t>Полка 1 шт, Диспенса / Диспенса Джуниор 150 мм, Арена КЛАССИК, цвет ТИТАН, цвет дна Серый, антислип, PU:2 (2601860102)</t>
  </si>
  <si>
    <t>2600920102</t>
  </si>
  <si>
    <t>КОМПЛЕКТ ЧВ, Диспенса 90° 150 мм, H 1600-2000, Арена КЛАССИК, 5 полок, цвет ТИТАН, цвет дна Серый (2600920102)</t>
  </si>
  <si>
    <t>2706010102</t>
  </si>
  <si>
    <t>КОМПЛЕКТ ЧВ, Диспенса 90° 150 мм, H 1900-2300, Арена КЛАССИК, 6 полок, цвет ТИТАН, цвет дна Серый (2706010102)</t>
  </si>
  <si>
    <t>2900799846</t>
  </si>
  <si>
    <t>КОМПЛЕКТ ПВ, Диспенса 90° 300 мм, H 1200-1600, Арена ПЬЮР, 4 полки, цвет АНТРАЦИТ, цвет дна Антрацит (2900799846)</t>
  </si>
  <si>
    <t>0942359846</t>
  </si>
  <si>
    <t>Направляющая верхняя и нижняя, с доводчиком на выдвижение, ПВ, Диспенса 90°, цвет АНТРАЦИТ (0942359846)</t>
  </si>
  <si>
    <t>2322169846</t>
  </si>
  <si>
    <t>Крепление 1 уп (2 шт) к фасаду, Диспенса 90° 300 мм, цвет АНТРАЦИТ (2322169846)</t>
  </si>
  <si>
    <t>2364649846</t>
  </si>
  <si>
    <t>Полка 1 шт, Диспенса / Диспенса Джуниор 300 мм, Арена ПЬЮР, цвет АНТРАЦИТ, цвет дна Антрацит, антислип, PU:2 (2364649846)</t>
  </si>
  <si>
    <t>2900809846</t>
  </si>
  <si>
    <t>КОМПЛЕКТ ПВ, Диспенса 90° 400 мм, H 1200-1600, Арена ПЬЮР, 4 полки, цвет АНТРАЦИТ, цвет дна Антрацит (2900809846)</t>
  </si>
  <si>
    <t>2322179846</t>
  </si>
  <si>
    <t>Крепление 1 уп (2 шт) к фасаду, Диспенса 90° 400 мм, цвет АНТРАЦИТ (2322179846)</t>
  </si>
  <si>
    <t>2364679846</t>
  </si>
  <si>
    <t>Полка 1 шт, Диспенса / Диспенса Джуниор 400 мм, Арена ПЬЮР, цвет АНТРАЦИТ, цвет дна Антрацит, антислип, PU:2 (2364679846)</t>
  </si>
  <si>
    <t>2900819846</t>
  </si>
  <si>
    <t>КОМПЛЕКТ ПВ, Диспенса 90° 450 мм, H 1200-1600, Арена ПЬЮР, 4 полки, цвет АНТРАЦИТ, цвет дна Антрацит (2900819846)</t>
  </si>
  <si>
    <t>2322189846</t>
  </si>
  <si>
    <t>Крепление 1 уп (2 шт) к фасаду, Диспенса 90° 450 мм, цвет АНТРАЦИТ (2322189846)</t>
  </si>
  <si>
    <t>2364709846</t>
  </si>
  <si>
    <t>Полка 1 шт, Диспенса / Диспенса Джуниор 450 мм, Арена ПЬЮР, цвет АНТРАЦИТ, цвет дна Антрацит, антислип, PU:2 (2364709846)</t>
  </si>
  <si>
    <t>2900829846</t>
  </si>
  <si>
    <t>КОМПЛЕКТ ПВ, Диспенса 90° 300 мм, H 1600-2000, Арена ПЬЮР, 5 полок, цвет АНТРАЦИТ, цвет дна Антрацит (2900829846)</t>
  </si>
  <si>
    <t>2900839846</t>
  </si>
  <si>
    <t>КОМПЛЕКТ ПВ, Диспенса 90° 400 мм, H 1600-2000, Арена ПЬЮР, 5 полок, цвет АНТРАЦИТ, цвет дна Антрацит (2900839846)</t>
  </si>
  <si>
    <t>2900849846</t>
  </si>
  <si>
    <t>КОМПЛЕКТ ПВ, Диспенса 90° 450 мм, H 1600-2000, Арена ПЬЮР, 5 полок, цвет АНТРАЦИТ, цвет дна Антрацит (2900849846)</t>
  </si>
  <si>
    <t>2900859846</t>
  </si>
  <si>
    <t>КОМПЛЕКТ ПВ, Диспенса 90° 300 мм, H 1900-2300, Арена ПЬЮР, 6 полок, цвет АНТРАЦИТ, цвет дна Антрацит (2900859846)</t>
  </si>
  <si>
    <t>2900869846</t>
  </si>
  <si>
    <t>КОМПЛЕКТ ПВ, Диспенса 90° 400 мм, H 1900-2300, Арена ПЬЮР, 6 полок, цвет АНТРАЦИТ, цвет дна Антрацит (2900869846)</t>
  </si>
  <si>
    <t>2900879846</t>
  </si>
  <si>
    <t>КОМПЛЕКТ ПВ, Диспенса 90° 450 мм, H 1900-2300, Арена ПЬЮР, 6 полок, цвет АНТРАЦИТ, цвет дна Антрацит (2900879846)</t>
  </si>
  <si>
    <t>2380919846</t>
  </si>
  <si>
    <t>КОМПЛЕКТ ПВ, Диспенса 90° 250 мм, H 1200-1600, Арена СТИЛЬ, 4 полки, цвет АНТРАЦИТ, цвет дна Антрацит (2380919846)</t>
  </si>
  <si>
    <t>0543699846</t>
  </si>
  <si>
    <t>Крепление 1 уп (2 шт) к фасаду, Диспенса 90° 250 мм, цвет АНТРАЦИТ, PU:10уп/20шт (0543699846)</t>
  </si>
  <si>
    <t>2366989846</t>
  </si>
  <si>
    <t>Полка 1 шт, Диспенса / Диспенса Джуниор 250 мм, Арена СТИЛЬ, цвет АНТРАЦИТ, цвет дна Антрацит, антислип, PU:2 (2366989846)</t>
  </si>
  <si>
    <t>2600799846</t>
  </si>
  <si>
    <t>КОМПЛЕКТ ПВ, Диспенса 90° 300 мм, H 1200-1600, Арена СТИЛЬ, 4 полки, цвет АНТРАЦИТ, цвет дна Антрацит (2600799846)</t>
  </si>
  <si>
    <t>2601199846</t>
  </si>
  <si>
    <t>Полка 1 шт, Диспенса / Диспенса Джуниор 300 мм, Арена СТИЛЬ, цвет АНТРАЦИТ, цвет дна Антрацит, антислип, PU:2 (2601199846)</t>
  </si>
  <si>
    <t>2600809846</t>
  </si>
  <si>
    <t>КОМПЛЕКТ ПВ, Диспенса 90° 400 мм, H 1200-1600, Арена СТИЛЬ, 4 полки, цвет АНТРАЦИТ, цвет дна Антрацит (2600809846)</t>
  </si>
  <si>
    <t>2601229846</t>
  </si>
  <si>
    <t>Полка 1 шт, Диспенса / Диспенса Джуниор 400 мм, Арена СТИЛЬ, цвет АНТРАЦИТ, цвет дна Антрацит, антислип, PU:2 (2601229846)</t>
  </si>
  <si>
    <t>2600819846</t>
  </si>
  <si>
    <t>КОМПЛЕКТ ПВ, Диспенса 90° 450 мм, H 1200-1600, Арена СТИЛЬ, 4 полки, цвет АНТРАЦИТ, цвет дна Антрацит (2600819846)</t>
  </si>
  <si>
    <t>2601259846</t>
  </si>
  <si>
    <t>Полка 1 шт, Диспенса / Диспенса Джуниор 450 мм, Арена СТИЛЬ, цвет АНТРАЦИТ, цвет дна Антрацит, антислип, PU:2 (2601259846)</t>
  </si>
  <si>
    <t>2380929846</t>
  </si>
  <si>
    <t>КОМПЛЕКТ ПВ, Диспенса 90° 250 мм, H 1600-2000, Арена СТИЛЬ, 5 полок, цвет АНТРАЦИТ, цвет дна Антрацит (2380929846)</t>
  </si>
  <si>
    <t>2600829846</t>
  </si>
  <si>
    <t>КОМПЛЕКТ ПВ, Диспенса 90° 300 мм, H 1600-2000, Арена СТИЛЬ, 5 полок, цвет АНТРАЦИТ, цвет дна Антрацит (2600829846)</t>
  </si>
  <si>
    <t>2600839846</t>
  </si>
  <si>
    <t>КОМПЛЕКТ ПВ, Диспенса 90° 400 мм, H 1600-2000, Арена СТИЛЬ, 5 полок, цвет АНТРАЦИТ, цвет дна Антрацит (2600839846)</t>
  </si>
  <si>
    <t>2600849846</t>
  </si>
  <si>
    <t>КОМПЛЕКТ ПВ, Диспенса 90° 450 мм, H 1600-2000, Арена СТИЛЬ, 5 полок, цвет АНТРАЦИТ, цвет дна Антрацит (2600849846)</t>
  </si>
  <si>
    <t>2380939846</t>
  </si>
  <si>
    <t>КОМПЛЕКТ ПВ, Диспенса 90° 250 мм, H 1900-2300, Арена СТИЛЬ, 6 полок, цвет АНТРАЦИТ, цвет дна Антрацит (2380939846)</t>
  </si>
  <si>
    <t>2600859846</t>
  </si>
  <si>
    <t>КОМПЛЕКТ ПВ, Диспенса 90° 300 мм, H 1900-2300, Арена СТИЛЬ, 6 полок, цвет АНТРАЦИТ, цвет дна Антрацит (2600859846)</t>
  </si>
  <si>
    <t>2600869846</t>
  </si>
  <si>
    <t>КОМПЛЕКТ ПВ, Диспенса 90° 400 мм, H 1900-2300, Арена СТИЛЬ, 6 полок, цвет АНТРАЦИТ, цвет дна Антрацит (2600869846)</t>
  </si>
  <si>
    <t>2600879846</t>
  </si>
  <si>
    <t>КОМПЛЕКТ ПВ, Диспенса 90° 450 мм, H 1900-2300, Арена СТИЛЬ, 6 полок, цвет АНТРАЦИТ, цвет дна Антрацит (2600879846)</t>
  </si>
  <si>
    <t>2380880005</t>
  </si>
  <si>
    <t>КОМПЛЕКТ ПВ, Диспенса 90° 250 мм, H 1200-1600, Арена КЛАССИК, 4 полки, цвет ХРОМ, цвет дна Серый (2380880005)</t>
  </si>
  <si>
    <t>0942359006</t>
  </si>
  <si>
    <t>Направляющая верхняя и нижняя, с доводчиком на выдвижение, ПВ, Диспенса 90°, цвет ТИТАН (0942359006)</t>
  </si>
  <si>
    <t>0543690102</t>
  </si>
  <si>
    <t>Крепление 1 уп (2 шт) к фасаду, Диспенса 90° 250 мм, цвет ТИТАН, PU:10уп/20шт (0543690102)</t>
  </si>
  <si>
    <t>0443870005</t>
  </si>
  <si>
    <t>Полка 1 шт, Диспенса / Диспенса Джуниор 250 мм, Арена КЛАССИК, цвет ХРОМ, цвет дна Серый, антислип, PU:10 (0443870005)</t>
  </si>
  <si>
    <t>2600700005</t>
  </si>
  <si>
    <t>КОМПЛЕКТ ПВ, Диспенса 90° 300 мм, H 1200-1600, Арена КЛАССИК, 4 полки, цвет ХРОМ, цвет дна Серый (2600700005)</t>
  </si>
  <si>
    <t>2322160102</t>
  </si>
  <si>
    <t>Крепление 1 уп (2 шт) к фасаду, Диспенса 90° 300 мм, цвет ТИТАН (2322160102)</t>
  </si>
  <si>
    <t>2601620005</t>
  </si>
  <si>
    <t>Полка 1 шт, Диспенса / Диспенса Джуниор 300 мм, Арена КЛАССИК, цвет ХРОМ, цвет дна Серый, антислип, PU:2 (2601620005)</t>
  </si>
  <si>
    <t>2600710005</t>
  </si>
  <si>
    <t>КОМПЛЕКТ ПВ, Диспенса 90° 400 мм, H 1200-1600, Арена КЛАССИК, 4 полки, цвет ХРОМ, цвет дна Серый (2600710005)</t>
  </si>
  <si>
    <t>2322170102</t>
  </si>
  <si>
    <t>Крепление 1 уп (2 шт) к фасаду, Диспенса 90° 400 мм, цвет ТИТАН (2322170102)</t>
  </si>
  <si>
    <t>2601650005</t>
  </si>
  <si>
    <t>Полка 1 шт, Диспенса / Диспенса Джуниор 400 мм, Арена КЛАССИК, цвет ХРОМ, цвет дна Серый, антислип, PU:2 (2601650005)</t>
  </si>
  <si>
    <t>2600720005</t>
  </si>
  <si>
    <t>КОМПЛЕКТ ПВ, Диспенса 90° 450 мм, H 1200-1600, Арена КЛАССИК, 4 полки, цвет ХРОМ, цвет дна Серый (2600720005)</t>
  </si>
  <si>
    <t>2322180102</t>
  </si>
  <si>
    <t>Крепление 1 уп (2 шт) к фасаду, Диспенса 90° 450 мм, цвет ТИТАН (2322180102)</t>
  </si>
  <si>
    <t>2601680005</t>
  </si>
  <si>
    <t>Полка 1 шт, Диспенса / Диспенса Джуниор 450 мм, Арена КЛАССИК, цвет ХРОМ, цвет дна Серый, антислип, PU:2 (2601680005)</t>
  </si>
  <si>
    <t>2380890005</t>
  </si>
  <si>
    <t>КОМПЛЕКТ ПВ, Диспенса 90° 250 мм, H 1600-2000, Арена КЛАССИК, 5 полок, цвет ХРОМ, цвет дна Серый (2380890005)</t>
  </si>
  <si>
    <t>2600730005</t>
  </si>
  <si>
    <t>КОМПЛЕКТ ПВ, Диспенса 90° 300 мм, H 1600-2000, Арена КЛАССИК, 5 полок, цвет ХРОМ, цвет дна Серый (2600730005)</t>
  </si>
  <si>
    <t>2600740005</t>
  </si>
  <si>
    <t>КОМПЛЕКТ ПВ, Диспенса 90° 400 мм, H 1600-2000, Арена КЛАССИК, 5 полок, цвет ХРОМ, цвет дна Серый (2600740005)</t>
  </si>
  <si>
    <t>2600750005</t>
  </si>
  <si>
    <t>КОМПЛЕКТ ПВ, Диспенса 90° 450 мм, H 1600-2000, Арена КЛАССИК, 5 полок, цвет ХРОМ, цвет дна Серый (2600750005)</t>
  </si>
  <si>
    <t>2380900005</t>
  </si>
  <si>
    <t>КОМПЛЕКТ ПВ, Диспенса 90° 250 мм, H 1900-2300, Арена КЛАССИК, 6 полок, цвет ХРОМ, цвет дна Серый (2380900005)</t>
  </si>
  <si>
    <t>2600760005</t>
  </si>
  <si>
    <t>КОМПЛЕКТ ПВ, Диспенса 90° 300 мм, H 1900-2300, Арена КЛАССИК, 6 полок, цвет ХРОМ, цвет дна Серый (2600760005)</t>
  </si>
  <si>
    <t>2600770005</t>
  </si>
  <si>
    <t>КОМПЛЕКТ ПВ, Диспенса 90° 400 мм, H 1900-2300, Арена КЛАССИК, 6 полок, цвет ХРОМ, цвет дна Серый (2600770005)</t>
  </si>
  <si>
    <t>2600780005</t>
  </si>
  <si>
    <t>КОМПЛЕКТ ПВ, Диспенса 90° 450 мм, H 1900-2300, Арена КЛАССИК, 6 полок, цвет ХРОМ, цвет дна Серый (2600780005)</t>
  </si>
  <si>
    <t>2380880102</t>
  </si>
  <si>
    <t>КОМПЛЕКТ ПВ, Диспенса 90° 250 мм, H 1200-1600, Арена КЛАССИК, 4 полки, цвет ТИТАН, цвет дна Серый (2380880102)</t>
  </si>
  <si>
    <t>0443870102</t>
  </si>
  <si>
    <t>Полка 1 шт, Диспенса / Диспенса Джуниор 250 мм, Арена КЛАССИК, цвет ТИТАН, цвет дна Серый, антислип, PU:10 (0443870102)</t>
  </si>
  <si>
    <t>2606100102</t>
  </si>
  <si>
    <t>КОМПЛЕКТ ПВ, Диспенса 90° 300 мм, H 1200-1600, Арена КЛАССИК, 4 полки, цвет ТИТАН, цвет дна Серый (2606100102)</t>
  </si>
  <si>
    <t>2373550102</t>
  </si>
  <si>
    <t>Полка 1 шт, Диспенса / Диспенса Джуниор 300 мм, Арена КЛАССИК, цвет ТИТАН, цвет дна Серый, антислип, PU:2 (2373550102)</t>
  </si>
  <si>
    <t>2606110102</t>
  </si>
  <si>
    <t>КОМПЛЕКТ ПВ, Диспенса 90° 400 мм, H 1200-1600, Арена КЛАССИК, 4 полки, цвет ТИТАН, цвет дна Серый (2606110102)</t>
  </si>
  <si>
    <t>2373560102</t>
  </si>
  <si>
    <t>Полка 1 шт, Диспенса / Диспенса Джуниор 400 мм, Арена КЛАССИК, цвет ТИТАН, цвет дна Серый, антислип, PU:2 (2373560102)</t>
  </si>
  <si>
    <t>2606120102</t>
  </si>
  <si>
    <t>КОМПЛЕКТ ПВ, Диспенса 90° 450 мм, H 1200-1600, Арена КЛАССИК, 4 полки, цвет ТИТАН, цвет дна Серый (2606120102)</t>
  </si>
  <si>
    <t>2373570102</t>
  </si>
  <si>
    <t>Полка 1 шт, Диспенса / Диспенса Джуниор 450 мм, Арена КЛАССИК, цвет ТИТАН, цвет дна Серый, антислип, PU:2 (2373570102)</t>
  </si>
  <si>
    <t>2380890102</t>
  </si>
  <si>
    <t>КОМПЛЕКТ ПВ, Диспенса 90° 250 мм, H 1600-2000, Арена КЛАССИК, 5 полок, цвет ТИТАН, цвет дна Серый (2380890102)</t>
  </si>
  <si>
    <t>2606130102</t>
  </si>
  <si>
    <t>КОМПЛЕКТ ПВ, Диспенса 90° 300 мм, H 1600-2000, Арена КЛАССИК, 5 полок, цвет ТИТАН, цвет дна Серый (2606130102)</t>
  </si>
  <si>
    <t>2606140102</t>
  </si>
  <si>
    <t>КОМПЛЕКТ ПВ, Диспенса 90° 400 мм, H 1600-2000, Арена КЛАССИК, 5 полок, цвет ТИТАН, цвет дна Серый (2606140102)</t>
  </si>
  <si>
    <t>2606150102</t>
  </si>
  <si>
    <t>КОМПЛЕКТ ПВ, Диспенса 90° 450 мм, H 1600-2000, Арена КЛАССИК, 5 полок, цвет ТИТАН, цвет дна Серый (2606150102)</t>
  </si>
  <si>
    <t>2380900102</t>
  </si>
  <si>
    <t>КОМПЛЕКТ ПВ, Диспенса 90° 250 мм, H 1900-2300, Арена КЛАССИК, 6 полок, цвет ТИТАН, цвет дна Серый (2380900102)</t>
  </si>
  <si>
    <t>2606160102</t>
  </si>
  <si>
    <t>КОМПЛЕКТ ПВ, Диспенса 90° 300 мм, H 1900-2300, Арена КЛАССИК, 6 полок, цвет ТИТАН, цвет дна Серый (2606160102)</t>
  </si>
  <si>
    <t>2606170102</t>
  </si>
  <si>
    <t>КОМПЛЕКТ ПВ, Диспенса 90° 400 мм, H 1900-2300, Арена КЛАССИК, 6 полок, цвет ТИТАН, цвет дна Серый (2606170102)</t>
  </si>
  <si>
    <t>2606180102</t>
  </si>
  <si>
    <t>КОМПЛЕКТ ПВ, Диспенса 90° 450 мм, H 1900-2300, Арена КЛАССИК, 6 полок, цвет ТИТАН, цвет дна Серый (2606180102)</t>
  </si>
  <si>
    <t>2981429846</t>
  </si>
  <si>
    <t>КОМПЛЕКТ ПВ Юбокс, Диспенса 90° 300 мм, H 1200-1600, Арена ПЬЮР, 3 полки + 1 Юбокс, цвет АНТРАЦИТ, цвет дна Антрацит (2981429846)</t>
  </si>
  <si>
    <t>0052759846</t>
  </si>
  <si>
    <t>Набор емкостей №3 Юбокс, Диспенса / Диспенса Джуниор 300 мм, 2хбокса 1л., 2хбокса 2.1 л., 1хделитель, 2хкрышки, цвет АНТРАЦИТ (0052759846)</t>
  </si>
  <si>
    <t>2981449846</t>
  </si>
  <si>
    <t>КОМПЛЕКТ ПВ Юбокс, Диспенса 90° 300 мм, H 1600-2000, Арена ПЬЮР, 4 полки + 1 Юбокс, цвет АНТРАЦИТ, цвет дна Антрацит (2981449846)</t>
  </si>
  <si>
    <t>2981469846</t>
  </si>
  <si>
    <t>КОМПЛЕКТ ПВ Юбокс, Диспенса 90° 300 мм, H 1900-2300, Арена ПЬЮР, 4 полки + 2 Юбокс, цвет АНТРАЦИТ, цвет дна Антрацит (2981469846)</t>
  </si>
  <si>
    <t>0052739846</t>
  </si>
  <si>
    <t>Набор емкостей №1 Юбокс, Диспенса / Диспенса Джуниор 300 мм, 2х бокса 1л, 1хбокс 2, 1л., 2хбокса 2л., 2хкрышки, делитель для ножей, цвет АНТРАЦИТ (0052739846)</t>
  </si>
  <si>
    <t>2381429846</t>
  </si>
  <si>
    <t>КОМПЛЕКТ ПВ Юбокс, Диспенса 90° 300 мм, H 1200-1600, Арена СТИЛЬ, 3 полки + 1 Юбокс, цвет АНТРАЦИТ, цвет дна Антрацит (2381429846)</t>
  </si>
  <si>
    <t>Диспенса 90° / ЮБОКС</t>
  </si>
  <si>
    <t>2381449846</t>
  </si>
  <si>
    <t>КОМПЛЕКТ ПВ Юбокс, Диспенса 90° 300 мм, H 1600-2000, Арена СТИЛЬ, 4 полки + 1 Юбокс, цвет АНТРАЦИТ, цвет дна Антрацит (2381449846)</t>
  </si>
  <si>
    <t>2381469846</t>
  </si>
  <si>
    <t>КОМПЛЕКТ ПВ Юбокс, Диспенса 90° 300 мм, H 1900-2300, Арена СТИЛЬ, 4 полки + 2 Юбокс, цвет АНТРАЦИТ, цвет дна Антрацит (2381469846)</t>
  </si>
  <si>
    <t>2381430102</t>
  </si>
  <si>
    <t>КОМПЛЕКТ ПВ Юбокс, Диспенса 90° 300 мм, H 1200-1600, Арена КЛАССИК, 3 полки + 1 Юбокс, цвет ТИТАН, цвет дна Серый (2381430102)</t>
  </si>
  <si>
    <t>0052750102</t>
  </si>
  <si>
    <t>Набор емкостей №3 Юбокс, Диспенса / Диспенса Джуниор 300 мм, 2хбокса 1л., 2хбокса 2.1 л., 1хделитель, 2хкрышки, цвет Титан / емкости Белые (0052750102)</t>
  </si>
  <si>
    <t>2381450102</t>
  </si>
  <si>
    <t>КОМПЛЕКТ ПВ Юбокс, Диспенса 90° 300 мм, H 1600-2000, Арена КЛАССИК, 4 полки + 1 Юбокс, цвет ТИТАН, цвет дна Серый (2381450102)</t>
  </si>
  <si>
    <t>2381470102</t>
  </si>
  <si>
    <t>КОМПЛЕКТ ПВ Юбокс, Диспенса 90° 300 мм, H 1900-2300, Арена КЛАССИК, 4 полки + 2 Юбокс, цвет ТИТАН, цвет дна Серый (2381470102)</t>
  </si>
  <si>
    <t>0052730102</t>
  </si>
  <si>
    <t>Набор емкостей №1 Юбокс, Диспенса / Диспенса Джуниор 300 мм, 2х бокса 1л, 1хбокс 2, 1л., 2хбокса 2л., 2хкрышки, делитель для ножей, цвет Титан / емкости Белые (0052730102)</t>
  </si>
  <si>
    <t>Диспенса / Диспенса Джуниор</t>
  </si>
  <si>
    <t>Диспенса/Диспенса Джуниор</t>
  </si>
  <si>
    <t xml:space="preserve"> </t>
  </si>
  <si>
    <t>Белый</t>
  </si>
  <si>
    <t>0043550005</t>
  </si>
  <si>
    <t>Делитель полки для фасада, Диспенса / Диспенса Джуниор 300 мм, 1 шт, цвет ХРОМ (0043550005)</t>
  </si>
  <si>
    <t>0043550102</t>
  </si>
  <si>
    <t>Делитель полки для фасада, Диспенса / Диспенса Джуниор 300 мм, 1 шт, цвет ТИТАН (0043550102)</t>
  </si>
  <si>
    <t>0043560005</t>
  </si>
  <si>
    <t>Делитель полки для фасада, Диспенса / Диспенса Джуниор 400 мм, 1 шт, цвет ХРОМ (0043560005)</t>
  </si>
  <si>
    <t>0043560102</t>
  </si>
  <si>
    <t>Делитель полки для фасада, Диспенса / Диспенса Джуниор 400 мм, 1 шт, цвет ТИТАН (0043560102)</t>
  </si>
  <si>
    <t>0042769846</t>
  </si>
  <si>
    <t>Держатель 1 уп (2 шт) для дополнительной полки, Диспенса 90°, цвет АНТРАЦИТ (0042769846)</t>
  </si>
  <si>
    <t>0042760102</t>
  </si>
  <si>
    <t>Держатель 1 уп (2 шт) для дополнительной полки, Диспенса 90°, цвет ТИТАН (0042760102)</t>
  </si>
  <si>
    <t>0043509846</t>
  </si>
  <si>
    <t>Хомут - стабилизатор фасада, Диспенса 90°, 160х28х20 мм, 1 шт, цвет АНТРАЦИТ (0043509846)</t>
  </si>
  <si>
    <t>0043500102</t>
  </si>
  <si>
    <t>Хомут - стабилизатор фасада, Диспенса 90°, 160х28х20 мм, 1 шт, цвет ТИТАН (0043500102)</t>
  </si>
  <si>
    <t>0042159846</t>
  </si>
  <si>
    <t>Соединительные планки 1 уп (4 шт), Диспенса 90°, H 1200-1600, 2 верние и 2 нижние, цвет АНТРАЦИТ (0042159846)</t>
  </si>
  <si>
    <t>0042169846</t>
  </si>
  <si>
    <t>Соединительные планки 1 уп (4 шт), Диспенса 90°, H 1600-2000, 2 верние и 2 нижние, цвет АНТРАЦИТ (0042169846)</t>
  </si>
  <si>
    <t>0042179846</t>
  </si>
  <si>
    <t>Соединительные планки 1 уп (4 шт), Диспенса 90°, H 1900-2300, 2 верние и 2 нижние, цвет АНТРАЦИТ (0042179846)</t>
  </si>
  <si>
    <t>0002149846</t>
  </si>
  <si>
    <t>Соединительная пластина, Диспенса 90°, 20х3х110 мм, 1 шт, цвет АНТРАЦИТ, PU:200 (0002149846)</t>
  </si>
  <si>
    <t xml:space="preserve">Диспенса 90° </t>
  </si>
  <si>
    <t>0042150102</t>
  </si>
  <si>
    <t>Соединительные планки 1 уп (4 шт), Диспенса 90°, H 1200-1600, 2 верние и 2 нижние, цвет ТИТАН (0042150102)</t>
  </si>
  <si>
    <t>0042160102</t>
  </si>
  <si>
    <t>Соединительные планки 1 уп (4 шт), Диспенса 90°, H 1600-2000, 2 верние и 2 нижние, цвет ТИТАН (0042160102)</t>
  </si>
  <si>
    <t>0042170102</t>
  </si>
  <si>
    <t>Соединительные планки 1 уп (4 шт), Диспенса 90°, H 1900-2300, 2 верние и 2 нижние, цвет ТИТАН (0042170102)</t>
  </si>
  <si>
    <t>0002140102</t>
  </si>
  <si>
    <t>Соединительная пластина, Диспенса 90°, 20х3х110 мм, 1 шт, цвет ТИТАН, PU:200 (0002140102)</t>
  </si>
  <si>
    <t>0024007930</t>
  </si>
  <si>
    <t>Электропривод с кабелем, еТач, для Конвой Лавидо, цвет СЕРЫЙ (0024007930)</t>
  </si>
  <si>
    <t>еТач</t>
  </si>
  <si>
    <t>Серый</t>
  </si>
  <si>
    <t>0024407001</t>
  </si>
  <si>
    <t>Электропривод с кабелем, еТач, для Диспенсы, Тандем II, Конвой Премио, цвет СЕРЫЙ (0024407001)</t>
  </si>
  <si>
    <t>КОМПЛЕКТ Тандем Соло 750 мм, H 1800, Арена ПЬЮР, 6 полок, цвет АНТРАЦИТ, цвет дна Антрацит, антислип (2999759846)</t>
  </si>
  <si>
    <t>2392879846</t>
  </si>
  <si>
    <t>Комплект установочный, Тандем Соло 750 мм, H 1800, Рама + Направляющие + Крепеж +SoftSTOPPpro доводчик, цвет АНТРАЦИТ (2392879846)</t>
  </si>
  <si>
    <t>2394279846</t>
  </si>
  <si>
    <t>Полка 1 шт, Тандем Соло 750 мм, Арена ПЬЮР, цвет АНТРАЦИТ, цвет дна Антрацит, антислип, PU:2 (2394279846)</t>
  </si>
  <si>
    <t>2999409846</t>
  </si>
  <si>
    <t>КОМПЛЕКТ Тандем Соло 600 мм, H 1300, Арена ПЬЮР, 4 полки, цвет АНТРАЦИТ, цвет дна Антрацит, антислип (2999409846)</t>
  </si>
  <si>
    <t>0134749846</t>
  </si>
  <si>
    <t>Комплект установочный, Тандем Соло, H 1300, Рама + Направляющие + Крепеж +SoftSTOPPpro доводчик, цвет АНТРАЦИТ (0134749846)</t>
  </si>
  <si>
    <t>2363599846</t>
  </si>
  <si>
    <t>Полка 1 шт, Тандем Соло 600 мм, Арена ПЬЮР, цвет АНТРАЦИТ, цвет дна Антрацит, антислип, PU:2 (2363599846)</t>
  </si>
  <si>
    <t>2999609846</t>
  </si>
  <si>
    <t>КОМПЛЕКТ Тандем Соло 600 мм, H 1800, Арена ПЬЮР, 6 полок, цвет АНТРАЦИТ, цвет дна Антрацит, антислип (2999609846)</t>
  </si>
  <si>
    <t>0134779846</t>
  </si>
  <si>
    <t>Комплект установочный, Тандем Соло, H 1800, Рама + Направляющие + Крепеж +SoftSTOPPpro доводчик, цвет АНТРАЦИТ (0134779846)</t>
  </si>
  <si>
    <t>2399409846</t>
  </si>
  <si>
    <t>КОМПЛЕКТ Тандем Соло 600 мм, H 1300, Арена СТИЛЬ, 4 полки, цвет АНТРАЦИТ, цвет дна Антрацит, антислип (2399409846)</t>
  </si>
  <si>
    <t>2355399846</t>
  </si>
  <si>
    <t>Полка 1 шт, Тандем Соло 600 мм, Арена СТИЛЬ, цвет АНТРАЦИТ, цвет дна Антрацит, антислип, PU:2 (2355399846)</t>
  </si>
  <si>
    <t>2399609846</t>
  </si>
  <si>
    <t>КОМПЛЕКТ Тандем Соло 600 мм, H 1800, Арена СТИЛЬ, 6 полок, цвет АНТРАЦИТ, цвет дна Антрацит, антислип (2399609846)</t>
  </si>
  <si>
    <t>2399400005</t>
  </si>
  <si>
    <t>КОМПЛЕКТ Тандем Соло 600 мм, H 1300, Арена КЛАССИК, 4 полки, цвет ХРОМ, цвет дна Серый, антислип (2399400005)</t>
  </si>
  <si>
    <t>0134740102</t>
  </si>
  <si>
    <t>Комплект установочный, Тандем Соло, H 1300, Рама + Направляющие + Крепеж +SoftSTOPPpro доводчик, цвет ТИТАН (0134740102)</t>
  </si>
  <si>
    <t>2350730005</t>
  </si>
  <si>
    <t>Полка 1 шт, Тандем Соло 600 мм, Арена КЛАССИК, цвет ХРОМ, цвет дна Серый, антислип, PU:2 (2350730005)</t>
  </si>
  <si>
    <t>2399600005</t>
  </si>
  <si>
    <t>КОМПЛЕКТ Тандем Соло 600 мм, H 1800, Арена КЛАССИК, 6 полок, цвет ХРОМ, цвет дна Серый, антислип (2399600005)</t>
  </si>
  <si>
    <t>0134770102</t>
  </si>
  <si>
    <t>Комплект установочный, Тандем Соло, H 1800, Рама + Направляющие + Крепеж +SoftSTOPPpro доводчик, цвет ТИТАН (0134770102)</t>
  </si>
  <si>
    <t>2399400102</t>
  </si>
  <si>
    <t>КОМПЛЕКТ Тандем Соло 600 мм, H 1300, Арена КЛАССИК, 4 полки, цвет ТИТАН, цвет дна Серый, антислип (2399400102)</t>
  </si>
  <si>
    <t>2350730102</t>
  </si>
  <si>
    <t>Полка 1 шт, Тандем Соло 600 мм, Арена КЛАССИК, цвет ТИТАН, цвет дна Серый, антислип, PU:2 (2350730102)</t>
  </si>
  <si>
    <t>2399600102</t>
  </si>
  <si>
    <t>КОМПЛЕКТ Тандем Соло 600 мм, H 1800, Арена КЛАССИК, 6 полок, цвет ТИТАН, цвет дна Серый, антислип (2399600102)</t>
  </si>
  <si>
    <t>2976559846</t>
  </si>
  <si>
    <t>КОМПЛЕКТ Тандем II 600 мм, H 800, Арена ПЬЮР, 3 полки, цвет АНТРАЦИТ, цвет дна Антрацит (2976559846)</t>
  </si>
  <si>
    <t>0035249846</t>
  </si>
  <si>
    <t>Комплект внутренний, Тандем II 600 мм, H 800, Арена ПЬЮР, Рама + 3 полки, цвет АНТРАЦИТ, цвет дна Антрацит, антислип (0035249846)</t>
  </si>
  <si>
    <t>0036099846</t>
  </si>
  <si>
    <t>Комплект Тандем Сайд 600 мм, H 800, Арена ПЬЮР, Рама + 3 полки, цвет АНТРАЦИТ, цвет дна Антрацит, антислип (0036099846)</t>
  </si>
  <si>
    <t>2976569846</t>
  </si>
  <si>
    <t>КОМПЛЕКТ Тандем II 450 мм, H 1100, Арена ПЬЮР, 4 полки, цвет АНТРАЦИТ, цвет дна Антрацит (2976569846)</t>
  </si>
  <si>
    <t>0035209846</t>
  </si>
  <si>
    <t>Комплект внутренний, Тандем II 450 мм, H 1100, Арена ПЬЮР, Рама + 4 полки, цвет АНТРАЦИТ, цвет дна Антрацит, антислип (0035209846)</t>
  </si>
  <si>
    <t>0036029846</t>
  </si>
  <si>
    <t>Комплект Тандем Сайд 450 мм, H 1100, Арена ПЬЮР, Рама + 4 полки, цвет АНТРАЦИТ, цвет дна Антрацит, антислип (0036029846)</t>
  </si>
  <si>
    <t>2976579846</t>
  </si>
  <si>
    <t>КОМПЛЕКТ Тандем II 500 мм, H 1100, Арена ПЬЮР, 4 полки, цвет АНТРАЦИТ, цвет дна Антрацит (2976579846)</t>
  </si>
  <si>
    <t>0035229846</t>
  </si>
  <si>
    <t>Комплект внутренний, Тандем II 500 мм, H 1100, Арена ПЬЮР, Рама + 4 полки, цвет АНТРАЦИТ, цвет дна Антрацит, антислип (0035229846)</t>
  </si>
  <si>
    <t>0036069846</t>
  </si>
  <si>
    <t>Комплект Тандем Сайд 500 мм, H 1100, Арена ПЬЮР, Рама + 4 полки, цвет АНТРАЦИТ, цвет дна Антрацит, антислип (0036069846)</t>
  </si>
  <si>
    <t>2976589846</t>
  </si>
  <si>
    <t>КОМПЛЕКТ Тандем II 600 мм, H 1100, Арена ПЬЮР, 4 полки, цвет АНТРАЦИТ, цвет дна Антрацит (2976589846)</t>
  </si>
  <si>
    <t>0035259846</t>
  </si>
  <si>
    <t>Комплект внутренний, Тандем II 600 мм, H 1100, Арена ПЬЮР, Рама + 4 полки, цвет АНТРАЦИТ, цвет дна Антрацит, антислип (0035259846)</t>
  </si>
  <si>
    <t>0036109846</t>
  </si>
  <si>
    <t>Комплект Тандем Сайд 600 мм, H 1100, Арена ПЬЮР, Рама + 4 полки, цвет АНТРАЦИТ, цвет дна Антрацит, антислип (0036109846)</t>
  </si>
  <si>
    <t>2976599846</t>
  </si>
  <si>
    <t>КОМПЛЕКТ Тандем II 450 мм, H 1700, Арена ПЬЮР, 5 полок, цвет АНТРАЦИТ, цвет дна Антрацит (2976599846)</t>
  </si>
  <si>
    <t>0035219846</t>
  </si>
  <si>
    <t>Комплект внутренний, Тандем II 450 мм, H 1700, Арена ПЬЮР, Рама + 5 полок, цвет АНТРАЦИТ, цвет дна Антрацит, антислип (0035219846)</t>
  </si>
  <si>
    <t>0036039846</t>
  </si>
  <si>
    <t>Комплект Тандем Сайд 450 мм, H 1700, Арена ПЬЮР, Рама + 5 полок, цвет АНТРАЦИТ, цвет дна Антрацит, антислип (0036039846)</t>
  </si>
  <si>
    <t>2976609846</t>
  </si>
  <si>
    <t>КОМПЛЕКТ Тандем II 500 мм, H 1700, Арена ПЬЮР, 5 полок, цвет АНТРАЦИТ, цвет дна Антрацит (2976609846)</t>
  </si>
  <si>
    <t>0035239846</t>
  </si>
  <si>
    <t>Комплект внутренний, Тандем II 500 мм, H 1700, Арена ПЬЮР, Рама + 5 полок, цвет АНТРАЦИТ, цвет дна Антрацит, антислип (0035239846)</t>
  </si>
  <si>
    <t>0036079846</t>
  </si>
  <si>
    <t>Комплект Тандем Сайд 500 мм, H 1700, Арена ПЬЮР, Рама + 5 полок, цвет АНТРАЦИТ, цвет дна Антрацит, антислип (0036079846)</t>
  </si>
  <si>
    <t>2976619846</t>
  </si>
  <si>
    <t>КОМПЛЕКТ Тандем II 600 мм, H 1700, Арена ПЬЮР, 5 полок, цвет АНТРАЦИТ, цвет дна Антрацит (2976619846)</t>
  </si>
  <si>
    <t>0035269846</t>
  </si>
  <si>
    <t>Комплект внутренний, Тандем II 600 мм, H 1700, Арена ПЬЮР, Рама + 5 полок, цвет АНТРАЦИТ, цвет дна Антрацит, антислип (0035269846)</t>
  </si>
  <si>
    <t>0036119846</t>
  </si>
  <si>
    <t>Комплект Тандем Сайд 600 мм, H 1700, Арена ПЬЮР, Рама + 5 полок, цвет АНТРАЦИТ, цвет дна Антрацит, антислип (0036119846)</t>
  </si>
  <si>
    <t>2376559846</t>
  </si>
  <si>
    <t>КОМПЛЕКТ Тандем II 600 мм, H 800, Арена СТИЛЬ, 3 полки, цвет АНТРАЦИТ, цвет дна Антрацит (2376559846)</t>
  </si>
  <si>
    <t>0035459846</t>
  </si>
  <si>
    <t>Комплект внутренний, Тандем II 600 мм, H 800, Арена СТИЛЬ, Рама + 3 полки, цвет АНТРАЦИТ, цвет дна Антрацит, антислип (0035459846)</t>
  </si>
  <si>
    <t>0036459846</t>
  </si>
  <si>
    <t>Комплект Тандем Сайд 600 мм, H 800, Арена СТИЛЬ, Рама + 3 полки, цвет АНТРАЦИТ, цвет дна Антрацит, антислип (0036459846)</t>
  </si>
  <si>
    <t>2376569846</t>
  </si>
  <si>
    <t>КОМПЛЕКТ Тандем II 450 мм, H 1100, Арена СТИЛЬ, 4 полки, цвет АНТРАЦИТ, цвет дна Антрацит (2376569846)</t>
  </si>
  <si>
    <t>0035419846</t>
  </si>
  <si>
    <t>Комплект внутренний, Тандем II 450 мм, H 1100, Арена СТИЛЬ, Рама + 4 полки, цвет АНТРАЦИТ, цвет дна Антрацит, антислип (0035419846)</t>
  </si>
  <si>
    <t>0036389846</t>
  </si>
  <si>
    <t>Комплект Тандем Сайд 450 мм, H 1100, Арена СТИЛЬ, Рама + 4 полки, цвет АНТРАЦИТ, цвет дна Антрацит, антислип (0036389846)</t>
  </si>
  <si>
    <t>2376579846</t>
  </si>
  <si>
    <t>КОМПЛЕКТ Тандем II 500 мм, H 1100, Арена СТИЛЬ, 4 полки, цвет АНТРАЦИТ, цвет дна Антрацит (2376579846)</t>
  </si>
  <si>
    <t>0035439846</t>
  </si>
  <si>
    <t>Комплект внутренний, Тандем II 500 мм, H 1100, Арена СТИЛЬ, Рама + 4 полки, цвет АНТРАЦИТ, цвет дна Антрацит, антислип (0035439846)</t>
  </si>
  <si>
    <t>0036429846</t>
  </si>
  <si>
    <t>Комплект Тандем Сайд 500 мм, H 1100, Арена СТИЛЬ, Рама + 4 полки, цвет АНТРАЦИТ, цвет дна Антрацит, антислип (0036429846)</t>
  </si>
  <si>
    <t>2376589846</t>
  </si>
  <si>
    <t>КОМПЛЕКТ Тандем II 600 мм, H 1100, Арена СТИЛЬ, 4 полки, цвет АНТРАЦИТ, цвет дна Антрацит (2376589846)</t>
  </si>
  <si>
    <t>0035469846</t>
  </si>
  <si>
    <t>Комплект внутренний, Тандем II 600 мм, H 1100, Арена СТИЛЬ, Рама + 4 полки, цвет АНТРАЦИТ, цвет дна Антрацит, антислип (0035469846)</t>
  </si>
  <si>
    <t>0036469846</t>
  </si>
  <si>
    <t>Комплект Тандем Сайд 600 мм, H 1100, Арена СТИЛЬ, Рама + 4 полки, цвет АНТРАЦИТ, цвет дна Антрацит, антислип (0036469846)</t>
  </si>
  <si>
    <t>2376599846</t>
  </si>
  <si>
    <t>КОМПЛЕКТ Тандем II 450 мм, H 1700, Арена СТИЛЬ, 5 полок, цвет АНТРАЦИТ, цвет дна Антрацит (2376599846)</t>
  </si>
  <si>
    <t>0035429846</t>
  </si>
  <si>
    <t>Комплект внутренний, Тандем II 450 мм, H 1700, Арена СТИЛЬ, Рама + 5 полок, цвет АНТРАЦИТ, цвет дна Антрацит, антислип (0035429846)</t>
  </si>
  <si>
    <t>0036399846</t>
  </si>
  <si>
    <t>Комплект Тандем Сайд 450 мм, H 1700, Арена СТИЛЬ, Рама + 5 полок, цвет АНТРАЦИТ, цвет дна Антрацит, антислип (0036399846)</t>
  </si>
  <si>
    <t>2376609846</t>
  </si>
  <si>
    <t>КОМПЛЕКТ Тандем II 500 мм, H 1700, Арена СТИЛЬ, 5 полок, цвет АНТРАЦИТ, цвет дна Антрацит (2376609846)</t>
  </si>
  <si>
    <t>0035449846</t>
  </si>
  <si>
    <t>Комплект внутренний, Тандем II 500 мм, H 1700, Арена СТИЛЬ, Рама + 5 полок, цвет АНТРАЦИТ, цвет дна Антрацит, антислип (0035449846)</t>
  </si>
  <si>
    <t>0036439846</t>
  </si>
  <si>
    <t>Комплект Тандем Сайд 500 мм, H 1700, Арена СТИЛЬ, Рама + 5 полок, цвет АНТРАЦИТ, цвет дна Антрацит, антислип (0036439846)</t>
  </si>
  <si>
    <t>2376619846</t>
  </si>
  <si>
    <t>КОМПЛЕКТ Тандем II 600 мм, H 1700, Арена СТИЛЬ, 5 полок, цвет АНТРАЦИТ, цвет дна Антрацит (2376619846)</t>
  </si>
  <si>
    <t>0035479846</t>
  </si>
  <si>
    <t>Комплект внутренний, Тандем II 600 мм, H 1700, Арена СТИЛЬ, Рама + 5 полок, цвет АНТРАЦИТ, цвет дна Антрацит, антислип (0035479846)</t>
  </si>
  <si>
    <t>0036479846</t>
  </si>
  <si>
    <t>Комплект Тандем Сайд 600 мм, H 1700, Арена СТИЛЬ, Рама + 5 полок, цвет АНТРАЦИТ, цвет дна Антрацит, антислип (0036479846)</t>
  </si>
  <si>
    <t>2376480005</t>
  </si>
  <si>
    <t>КОМПЛЕКТ Тандем II 600 мм, H 800, Арена КЛАССИК, 3 полки, цвет ХРОМ, цвет дна Серый (2376480005)</t>
  </si>
  <si>
    <t>0035730005</t>
  </si>
  <si>
    <t>Комплект внутренний, Тандем II 600 мм, H 800, Арена КЛАССИК, Рама + 3 полки, цвет ХРОМ, цвет дна Серый, антислип (0035730005)</t>
  </si>
  <si>
    <t>0036930005</t>
  </si>
  <si>
    <t>Комплект Тандем Сайд 600 мм, H 800, Арена КЛАССИК, Рама + 3 полки, цвет ХРОМ, цвет дна Серый, антислип (0036930005)</t>
  </si>
  <si>
    <t>2376490005</t>
  </si>
  <si>
    <t>КОМПЛЕКТ Тандем II 450 мм, H 1100, Арена КЛАССИК, 4 полки, цвет ХРОМ, цвет дна Серый (2376490005)</t>
  </si>
  <si>
    <t>0035690005</t>
  </si>
  <si>
    <t>Комплект внутренний, Тандем II 450 мм, H 1100, Арена КЛАССИК, Рама + 4 полки, цвет ХРОМ, цвет дна Серый, антислип (0035690005)</t>
  </si>
  <si>
    <t>0036860005</t>
  </si>
  <si>
    <t>Комплект Тандем Сайд 450 мм, H 1100, Арена КЛАССИК, Рама + 4 полки, цвет ХРОМ, цвет дна Серый, антислип (0036860005)</t>
  </si>
  <si>
    <t>2376500005</t>
  </si>
  <si>
    <t>КОМПЛЕКТ Тандем II 500 мм, H 1100, Арена КЛАССИК, 4 полки, цвет ХРОМ, цвет дна Серый (2376500005)</t>
  </si>
  <si>
    <t>0035710005</t>
  </si>
  <si>
    <t>Комплект внутренний, Тандем II 500 мм, H 1100, Арена КЛАССИК, Рама + 4 полки, цвет ХРОМ, цвет дна Серый, антислип (0035710005)</t>
  </si>
  <si>
    <t>0036900005</t>
  </si>
  <si>
    <t>Комплект Тандем Сайд 500 мм, H 1100, Арена КЛАССИК, Рама + 4 полки, цвет ХРОМ, цвет дна Серый, антислип (0036900005)</t>
  </si>
  <si>
    <t>2376510005</t>
  </si>
  <si>
    <t>КОМПЛЕКТ Тандем II 600 мм, H 1100, Арена КЛАССИК, 4 полки, цвет ХРОМ, цвет дна Серый (2376510005)</t>
  </si>
  <si>
    <t>0035740005</t>
  </si>
  <si>
    <t>Комплект внутренний, Тандем II 600 мм, H 1100, Арена КЛАССИК, Рама + 4 полки, цвет ХРОМ, цвет дна Серый, антислип (0035740005)</t>
  </si>
  <si>
    <t>0036940005</t>
  </si>
  <si>
    <t>Комплект Тандем Сайд 600 мм, H 1100, Арена КЛАССИК, Рама + 4 полки, цвет ХРОМ, цвет дна Серый, антислип (0036940005)</t>
  </si>
  <si>
    <t>2376520005</t>
  </si>
  <si>
    <t>КОМПЛЕКТ Тандем II 450 мм, H 1700, Арена КЛАССИК, 5 полок, цвет ХРОМ, цвет дна Серый (2376520005)</t>
  </si>
  <si>
    <t>0035700005</t>
  </si>
  <si>
    <t>Комплект внутренний, Тандем II 450 мм, H 1700, Арена КЛАССИК, Рама + 5 полок, цвет ХРОМ, цвет дна Серый, антислип (0035700005)</t>
  </si>
  <si>
    <t>0036870005</t>
  </si>
  <si>
    <t>Комплект Тандем Сайд 450 мм, H 1700, Арена КЛАССИК, Рама + 5 полок, цвет ХРОМ, цвет дна Серый, антислип (0036870005)</t>
  </si>
  <si>
    <t>2376530005</t>
  </si>
  <si>
    <t>КОМПЛЕКТ Тандем II 500 мм, H 1700, Арена КЛАССИК, 5 полок, цвет ХРОМ, цвет дна Серый (2376530005)</t>
  </si>
  <si>
    <t>0035720005</t>
  </si>
  <si>
    <t>Комплект внутренний, Тандем II 500 мм, H 1700, Арена КЛАССИК, Рама + 5 полок, цвет ХРОМ, цвет дна Серый, антислип (0035720005)</t>
  </si>
  <si>
    <t>0036910005</t>
  </si>
  <si>
    <t>Комплект Тандем Сайд 500 мм, H 1700, Арена КЛАССИК, Рама + 5 полок, цвет ХРОМ, цвет дна Серый, антислип (0036910005)</t>
  </si>
  <si>
    <t>2376540005</t>
  </si>
  <si>
    <t>КОМПЛЕКТ Тандем II 600 мм, H 1700, Арена КЛАССИК, 5 полок, цвет ХРОМ, цвет дна Серый (2376540005)</t>
  </si>
  <si>
    <t>0035750005</t>
  </si>
  <si>
    <t>Комплект внутренний, Тандем II 600 мм, H 1700, Арена КЛАССИК, Рама + 5 полок, цвет ХРОМ, цвет дна Серый, антислип (0035750005)</t>
  </si>
  <si>
    <t>0036950005</t>
  </si>
  <si>
    <t>Комплект Тандем Сайд 600 мм, H 1700, Арена КЛАССИК, Рама + 5 полок, цвет ХРОМ, цвет дна Серый, антислип (0036950005)</t>
  </si>
  <si>
    <t>2376480102</t>
  </si>
  <si>
    <t>КОМПЛЕКТ Тандем II 600 мм, H 800, Арена КЛАССИК, 3 полки, цвеТ ТИТАН, цвет дна Серый (2376480102)</t>
  </si>
  <si>
    <t>0035730102</t>
  </si>
  <si>
    <t>Комплект внутренний, Тандем II 600 мм, H 800, Арена КЛАССИК, Рама + 3 полки, цвет ТИТАН, цвет дна Серый, антислип (0035730102)</t>
  </si>
  <si>
    <t>0036930102</t>
  </si>
  <si>
    <t>Комплект Тандем Сайд 600 мм, H 800, Арена КЛАССИК, Рама + 3 полки, цвет ТИТАН, цвет дна Серый, антислип (0036930102)</t>
  </si>
  <si>
    <t>2376490102</t>
  </si>
  <si>
    <t>КОМПЛЕКТ Тандем II 450 мм, H 1100, Арена КЛАССИК, 4 полки, цвет ТИТАН, цвет дна Серый (2376490102)</t>
  </si>
  <si>
    <t>0035690102</t>
  </si>
  <si>
    <t>Комплект внутренний, Тандем II 450 мм, H 1100, Арена КЛАССИК, Рама + 4 полки, цвет ТИТАН, цвет дна Серый, антислип (0035690102)</t>
  </si>
  <si>
    <t>0036860102</t>
  </si>
  <si>
    <t>Комплект Тандем Сайд 450 мм, H 1100, Арена КЛАССИК, Рама + 4 полки, цвет ТИТАН, цвет дна Серый, антислип (0036860102)</t>
  </si>
  <si>
    <t>2376500102</t>
  </si>
  <si>
    <t>КОМПЛЕКТ Тандем II 500 мм, H 1100, Арена КЛАССИК, 4 полки, цвеТ ТИТАН, цвет дна Серый (2376500102)</t>
  </si>
  <si>
    <t>0035710102</t>
  </si>
  <si>
    <t>Комплект внутренний, Тандем II 500 мм, H 1100, Арена КЛАССИК, Рама + 4 полки, цвет ТИТАН, цвет дна Серый, антислип (0035710102)</t>
  </si>
  <si>
    <t>0036900102</t>
  </si>
  <si>
    <t>Комплект Тандем Сайд 500 мм, H 1100, Арена КЛАССИК, Рама + 4 полки, цвет ТИТАН, цвет дна Серый, антислип (0036900102)</t>
  </si>
  <si>
    <t>2376510102</t>
  </si>
  <si>
    <t>КОМПЛЕКТ Тандем II 600 мм, H 1100, Арена КЛАССИК, 4 полки, цвеТ ТИТАН, цвет дна Серый (2376510102)</t>
  </si>
  <si>
    <t>0035740102</t>
  </si>
  <si>
    <t>Комплект внутренний, Тандем II 600 мм, H 1100, Арена КЛАССИК, Рама + 4 полки, цвет ТИТАН, цвет дна Серый, антислип (0035740102)</t>
  </si>
  <si>
    <t>0036940102</t>
  </si>
  <si>
    <t>Комплект Тандем Сайд 600 мм, H 1100, Арена КЛАССИК, Рама + 4 полки, цвет ТИТАН, цвет дна Серый, антислип (0036940102)</t>
  </si>
  <si>
    <t>2376520102</t>
  </si>
  <si>
    <t>КОМПЛЕКТ Тандем II 450 мм, H 1700, Арена КЛАССИК, 5 полок, цвет ТИТАН, цвет дна Серый (2376520102)</t>
  </si>
  <si>
    <t>0035700102</t>
  </si>
  <si>
    <t>Комплект внутренний, Тандем II 450 мм, H 1700, Арена КЛАССИК, Рама + 5 полок, цвет ТИТАН, цвет дна Серый, антислип (0035700102)</t>
  </si>
  <si>
    <t>0036870102</t>
  </si>
  <si>
    <t>Комплект Тандем Сайд 450 мм, H 1700, Арена КЛАССИК, Рама + 5 полок, цвет ТИТАН, цвет дна Серый, антислип (0036870102)</t>
  </si>
  <si>
    <t>2376530102</t>
  </si>
  <si>
    <t>КОМПЛЕКТ Тандем II 500 мм, H 1700, Арена КЛАССИК, 5 полок, цвеТ ТИТАН, цвет дна Серый (2376530102)</t>
  </si>
  <si>
    <t>0035720102</t>
  </si>
  <si>
    <t>Комплект внутренний, Тандем II 500 мм, H 1700, Арена КЛАССИК, Рама + 5 полок, цвет ТИТАН, цвет дна Серый, антислип (0035720102)</t>
  </si>
  <si>
    <t>0036910102</t>
  </si>
  <si>
    <t>Комплект Тандем Сайд 500 мм, H 1700, Арена КЛАССИК, Рама + 5 полок, цвет ТИТАН, цвет дна Серый, антислип (0036910102)</t>
  </si>
  <si>
    <t>2376540102</t>
  </si>
  <si>
    <t>КОМПЛЕКТ Тандем II 600 мм, H 1700, Арена КЛАССИК, 5 полок, цвеТ ТИТАН, цвет дна Серый (2376540102)</t>
  </si>
  <si>
    <t>0035750102</t>
  </si>
  <si>
    <t>Комплект внутренний, Тандем II 600 мм, H 1700, Арена КЛАССИК, Рама + 5 полок, цвет ТИТАН, цвет дна Серый, антислип (0035750102)</t>
  </si>
  <si>
    <t>0036950102</t>
  </si>
  <si>
    <t>Комплект Тандем Сайд 600 мм, H 1700, Арена КЛАССИК, Рама + 5 полок, цвет ТИТАН, цвет дна Серый, антислип (0036950102)</t>
  </si>
  <si>
    <t>2370466846</t>
  </si>
  <si>
    <t>Полка внутренняя, Тандем II 450 мм, Арена ПЬЮР, 1 шт, цвет АНТРАЦИТ, цвет дна Антрацит, антислип (2370466846)</t>
  </si>
  <si>
    <t>2370479846</t>
  </si>
  <si>
    <t>Полка внутренняя, Тандем II 500 мм, Арена ПЬЮР, 1 шт, цвет АНТРАЦИТ, цвет дна Антрацит, антислип (2370479846)</t>
  </si>
  <si>
    <t>2370489846</t>
  </si>
  <si>
    <t>Полка внутренняя, Тандем II 600 мм, Арена ПЬЮР, 1 шт, цвет АНТРАЦИТ, цвет дна Антрацит, антислип (2370489846)</t>
  </si>
  <si>
    <t>2370559846</t>
  </si>
  <si>
    <t>Полка внутренняя, Тандем II 450 мм, Арена СТИЛЬ, 1 шт, цвет АНТРАЦИТ, цвет дна Антрацит, антислип (2370559846)</t>
  </si>
  <si>
    <t>2370569846</t>
  </si>
  <si>
    <t>Полка внутренняя, Тандем II 500 мм, Арена СТИЛЬ, 1 шт, цвет АНТРАЦИТ, цвет дна Антрацит, антислип (2370569846)</t>
  </si>
  <si>
    <t>2370579846</t>
  </si>
  <si>
    <t>Полка внутренняя, Тандем II 600 мм, Арена СТИЛЬ, 1 шт, цвет АНТРАЦИТ, цвет дна Антрацит, антислип (2370579846)</t>
  </si>
  <si>
    <t>2370640005</t>
  </si>
  <si>
    <t>Полка внутренняя, Тандем II 450 мм, Арена КЛАССИК, 1 шт, цвет ХРОМ, цвет дна Серый, антислип (2370640005)</t>
  </si>
  <si>
    <t>2370650005</t>
  </si>
  <si>
    <t>Полка внутренняя, Тандем II 500 мм, Арена КЛАССИК, 1 шт, цвет ХРОМ, цвет дна Серый, антислип (2370650005)</t>
  </si>
  <si>
    <t>2370660005</t>
  </si>
  <si>
    <t>Полка внутренняя, Тандем II 600 мм, Арена КЛАССИК, 1 шт, цвет ХРОМ, цвет дна Серый, антислип (2370660005)</t>
  </si>
  <si>
    <t>2370660102</t>
  </si>
  <si>
    <t>Полка внутренняя, Тандем II 600 мм, Арена КЛАССИК, 1 шт, цвет ТИТАН, цвет дна Серый, антислип (2370660102)</t>
  </si>
  <si>
    <t>2370650102</t>
  </si>
  <si>
    <t>Полка внутренняя, Тандем II 500 мм, Арена КЛАССИК, 1 шт, цвет ТИТАН, цвет дна Серый, антислип (2370650102)</t>
  </si>
  <si>
    <t>2370640102</t>
  </si>
  <si>
    <t>Полка внутренняя, Тандем II 450 мм, Арена КЛАССИК, 1 шт, цвет ТИТАН, цвет дна Серый, антислип (2370640102)</t>
  </si>
  <si>
    <t>2976639846</t>
  </si>
  <si>
    <t>КОМПЛЕКТ №3 Юбокс, Тандем II 600 мм, H 1700, Арена ПЬЮР, 5 полок + 1 Юбокс, цвет АНТРАЦИТ, цвет дна Антрацит (2976639846)</t>
  </si>
  <si>
    <t>2611119846</t>
  </si>
  <si>
    <t>Набор емкостей №3 Юбокс, Тандем Сайд 600 мм, 1 шт, цвет АНТРАЦИТ (2611119846)</t>
  </si>
  <si>
    <t>2376639846</t>
  </si>
  <si>
    <t>КОМПЛЕКТ №3 Юбокс, Тандем II 600 мм, H 1700, Арена СТИЛЬ, 5 полок + 1 Юбокс, цвет АНТРАЦИТ, цвет дна Антрацит (2376639846)</t>
  </si>
  <si>
    <t>Тандем II Юбокс</t>
  </si>
  <si>
    <t>2376620005</t>
  </si>
  <si>
    <t>КОМПЛЕКТ №3 Юбокс, Тандем II 600 мм, H 1700, Арена КЛАССИК, 5 полок + 1 Юбокс, цвет ХРОМ, цвет дна Серый (2376620005)</t>
  </si>
  <si>
    <t>2611110102</t>
  </si>
  <si>
    <t>Набор емкостей №3 Юбокс, Тандем Сайд 600 мм, 1 шт, цвет Титан / емкости Белые (2611110102)</t>
  </si>
  <si>
    <t>2376620102</t>
  </si>
  <si>
    <t>КОМПЛЕКТ №3 Юбокс, Тандем II 600 мм, H 1700, Арена КЛАССИК, 5 полок + 1 Юбокс, цвет ТИТАН, цвет дна Серый (2376620102)</t>
  </si>
  <si>
    <t>0036009846</t>
  </si>
  <si>
    <t>Комплект Тандем Сайд 450 мм, H 600, Арена ПЬЮР, Рама + 2 полки, цвет АНТРАЦИТ, цвет дна Антрацит, антислип (0036009846)</t>
  </si>
  <si>
    <t>0036049846</t>
  </si>
  <si>
    <t>Комплект Тандем Сайд 500 мм, H 600, Арена ПЬЮР, Рама + 2 полки, цвет АНТРАЦИТ, цвет дна Антрацит, антислип (0036049846)</t>
  </si>
  <si>
    <t>0036089846</t>
  </si>
  <si>
    <t>Комплект Тандем Сайд 600 мм, H 600, Арена ПЬЮР, Рама + 2 полки, цвет АНТРАЦИТ, цвет дна Антрацит, антислип (0036089846)</t>
  </si>
  <si>
    <t>0036369846</t>
  </si>
  <si>
    <t>Комплект Тандем Сайд 450 мм, H 600, Арена СТИЛЬ, Рама + 2 полки, цвет АНТРАЦИТ, цвет дна Антрацит, антислип (0036369846)</t>
  </si>
  <si>
    <t>0036409846</t>
  </si>
  <si>
    <t>Комплект Тандем Сайд 500 мм, H 600, Арена СТИЛЬ, Рама + 2 полки, цвет АНТРАЦИТ, цвет дна Антрацит, антислип (0036409846)</t>
  </si>
  <si>
    <t>0036449846</t>
  </si>
  <si>
    <t>Комплект Тандем Сайд 600 мм, H 600, Арена СТИЛЬ, Рама + 2 полки, цвет АНТРАЦИТ, цвет дна Антрацит, антислип (0036449846)</t>
  </si>
  <si>
    <t>0036840005</t>
  </si>
  <si>
    <t>Комплект Тандем Сайд 450 мм, H 600, Арена КЛАССИК, Рама + 2 полки, цвет ХРОМ, цвет дна Серый, антислип (0036840005)</t>
  </si>
  <si>
    <t>0036880005</t>
  </si>
  <si>
    <t>Комплект Тандем Сайд 500 мм, H 600, Арена КЛАССИК, Рама + 2 полки, цвет ХРОМ, цвет дна Серый, антислип (0036880005)</t>
  </si>
  <si>
    <t>0036920005</t>
  </si>
  <si>
    <t>Комплект Тандем Сайд 600 мм, H 600, Арена КЛАССИК, Рама + 2 полки, цвет ХРОМ, цвет дна Серый, антислип (0036920005)</t>
  </si>
  <si>
    <t>0036840102</t>
  </si>
  <si>
    <t>Комплект Тандем Сайд 450 мм, H 600, Арена КЛАССИК, Рама + 2 полки, цвет ТИТАН, цвет дна Серый, антислип (0036840102)</t>
  </si>
  <si>
    <t>0036880102</t>
  </si>
  <si>
    <t>Комплект Тандем Сайд 500 мм, H 600, Арена КЛАССИК, Рама + 2 полки, цвет ТИТАН, цвет дна Серый, антислип (0036880102)</t>
  </si>
  <si>
    <t>0036920102</t>
  </si>
  <si>
    <t>Комплект Тандем Сайд 600 мм, H 600, Арена КЛАССИК, Рама + 2 полки, цвет ТИТАН, цвет дна Серый, антислип (0036920102)</t>
  </si>
  <si>
    <t>2370709846</t>
  </si>
  <si>
    <t>Полка фасадная, Тандем Сайд 450 мм, Арена ПЬЮР, 1 шт, цвет АНТРАЦИТ, цвет дна Антрацит, антислип (2370709846)</t>
  </si>
  <si>
    <t>2370719846</t>
  </si>
  <si>
    <t>Полка фасадная, Тандем Сайд 500 мм, Арена ПЬЮР, 1 шт, цвет АНТРАЦИТ, цвет дна Антрацит, антислип (2370719846)</t>
  </si>
  <si>
    <t>2370729846</t>
  </si>
  <si>
    <t>Полка фасадная, Тандем Сайд 600 мм, Арена ПЬЮР, 1 шт, цвет АНТРАЦИТ, цвет дна Антрацит, антислип (2370729846)</t>
  </si>
  <si>
    <t>2370799846</t>
  </si>
  <si>
    <t>Полка фасадная, Тандем Сайд 450 мм, Арена СТИЛЬ, 1 шт, цвет АНТРАЦИТ, цвет дна Антрацит, антислип (2370799846)</t>
  </si>
  <si>
    <t>2370809846</t>
  </si>
  <si>
    <t>Полка фасадная, Тандем Сайд 500 мм, Арена СТИЛЬ, 1 шт, цвет АНТРАЦИТ, цвет дна Антрацит, антислип (2370809846)</t>
  </si>
  <si>
    <t>2370819846</t>
  </si>
  <si>
    <t>Полка фасадная, Тандем Сайд 600 мм, Арена СТИЛЬ, 1 шт, цвет АНТРАЦИТ, цвет дна Антрацит, антислип (2370819846)</t>
  </si>
  <si>
    <t>2370880005</t>
  </si>
  <si>
    <t>Полка фасадная, Тандем Сайд 450 мм, Арена КЛАССИК, 1 шт, цвет ХРОМ, цвет дна Серый, антислип (2370880005)</t>
  </si>
  <si>
    <t>2370890005</t>
  </si>
  <si>
    <t>Полка фасадная, Тандем Сайд 500 мм, Арена КЛАССИК, 1 шт, цвет ХРОМ, цвет дна Серый, антислип (2370890005)</t>
  </si>
  <si>
    <t>2370900005</t>
  </si>
  <si>
    <t>Полка фасадная, Тандем Сайд 600 мм, Арена КЛАССИК, 1 шт, цвет ХРОМ, цвет дна Серый, антислип (2370900005)</t>
  </si>
  <si>
    <t>2370880102</t>
  </si>
  <si>
    <t>Полка фасадная, Тандем Сайд 450 мм, Арена КЛАССИК, 1 шт, цвет ТИТАН, цвет дна Серый, антислип (2370880102)</t>
  </si>
  <si>
    <t>2370890102</t>
  </si>
  <si>
    <t>Полка фасадная, Тандем Сайд 500 мм, Арена КЛАССИК, 1 шт, цвет ТИТАН, цвет дна Серый, антислип (2370890102)</t>
  </si>
  <si>
    <t>2370900102</t>
  </si>
  <si>
    <t>Полка фасадная, Тандем Сайд 600 мм, Арена КЛАССИК, 1 шт, цвет ТИТАН, цвет дна Серый, антислип (2370900102)</t>
  </si>
  <si>
    <t>2977119846</t>
  </si>
  <si>
    <t>КОМПЛЕКТ №3 Юбокс, Тандем Сайд 600 мм, H 1700, Арена ПЬЮР, 5 полок + 1 Юбокс, цвет АНТРАЦИТ, цвет дна Антрацит (2977119846)</t>
  </si>
  <si>
    <t>2377119846</t>
  </si>
  <si>
    <t>КОМПЛЕКТ №3 Юбокс, Тандем Сайд 600 мм, H 1700, Арена СТИЛЬ, 5 полок + 1 Юбокс, цвет АНТРАЦИТ, цвет дна Антрацит (2377119846)</t>
  </si>
  <si>
    <t>Тандем Сайд Юбокс</t>
  </si>
  <si>
    <t>2377100005</t>
  </si>
  <si>
    <t>КОМПЛЕКТ №3 Юбокс, Тандем Сайд 600 мм, H 1700, Арена КЛАССИК, 5 полок + 1 Юбокс, цвет ХРОМ, цвет дна Серый (2377100005)</t>
  </si>
  <si>
    <t>2377100102</t>
  </si>
  <si>
    <t>КОМПЛЕКТ №3 Юбокс, Тандем Сайд 600 мм, H 1700, Арена КЛАССИК, 5 полок + 1 Юбокс, цвет ТИТАН, цвет дна Серый (2377100102)</t>
  </si>
  <si>
    <t>2394289846</t>
  </si>
  <si>
    <t>Комплект 1 полка, ТорнМоушн III. 600 мм, цвет АНТРАЦИТ, цвет дна Антрацит (2394289846)</t>
  </si>
  <si>
    <t>ТорнМоушн</t>
  </si>
  <si>
    <t>430-2300</t>
  </si>
  <si>
    <t>2363419846</t>
  </si>
  <si>
    <t>Комплект 1 полка, ТорнМоушн 600 мм, Арена СТИЛЬ, цвет АНТРАЦИТ, цвет дна Антрацит, антислип (2363419846)</t>
  </si>
  <si>
    <t>2352539846</t>
  </si>
  <si>
    <t>Комплект 2 полки, ТорнМоушн 600 мм, Арена СТИЛЬ, цвет АНТРАЦИТ, цвет дна Антрацит, антислип (2352539846)</t>
  </si>
  <si>
    <t>2711019846</t>
  </si>
  <si>
    <t>КОМПЛЕКТ 3 полки, ТорнМоушн 600 мм, Арена СТИЛЬ, цвет АНТРАЦИТ, цвет дна Антрацит, антислип (2711019846)</t>
  </si>
  <si>
    <t>2363430005</t>
  </si>
  <si>
    <t>Комплект 1 полка, ТорнМоушн 600 мм, Арена КЛАССИК, цвет ХРОМ, цвет дна Серый, антислип (2363430005)</t>
  </si>
  <si>
    <t>2349490005</t>
  </si>
  <si>
    <t>Комплект 2 полки, ТорнМоушн 600 мм, Арена КЛАССИК, цвет ХРОМ, цвет дна Серый, антислип (2349490005)</t>
  </si>
  <si>
    <t>2711010005</t>
  </si>
  <si>
    <t>КОМПЛЕКТ 3 полки, ТорнМоушн 600 мм, Арена КЛАССИК, цвет ХРОМ, цвет дна Серый, антислип (2711010005)</t>
  </si>
  <si>
    <t>2363430102</t>
  </si>
  <si>
    <t>Комплект 1 полка, ТорнМоушн 600 мм, Арена КЛАССИК, цвет ТИТАН, цвет дна Серый, антислип (2363430102)</t>
  </si>
  <si>
    <t>2349490102</t>
  </si>
  <si>
    <t>Комплект 2 полки, ТорнМоушн 600 мм, Арена КЛАССИК, цвет ТИТАН, цвет дна Серый, антислип (2349490102)</t>
  </si>
  <si>
    <t>2711010102</t>
  </si>
  <si>
    <t>КОМПЛЕКТ 3 полки, ТорнМоушн 600 мм, Арена КЛАССИК, цвет ТИТАН, цвет дна Серый, антислип (2711010102)</t>
  </si>
  <si>
    <t>2352270102</t>
  </si>
  <si>
    <t>Полка для специй, Диспенса / Диспенса Джуниор, 465х85х33,5 мм, 1 шт, цвет ТИТАН (2352270102)</t>
  </si>
  <si>
    <t>2352279846</t>
  </si>
  <si>
    <t>Полка для специй, Диспенса / Диспенса Джуниор, 465х85х33,5 мм, 1 шт, цвет АНТРАЦИТ (2352279846)</t>
  </si>
  <si>
    <t>0052779846</t>
  </si>
  <si>
    <t>Набор емкостей №5 Юбокс, Диспенса / Диспенса Джуниор 300 мм, крепление для доски, 2х бокса 1л, 1хбокс 2, 1л., 2хбокса 2л, 2хкрышки, делитель для ножей, цвет АНТРАЦИТ (0052779846)</t>
  </si>
  <si>
    <t>0052770102</t>
  </si>
  <si>
    <t>Набор емкостей №5 Юбокс, Диспенса / Диспенса Джуниор 300 мм, крепление для доски, 2х бокса 1л, 1хбокс 2, 1л., 2хбокса 2л, 2хкрышки, делитель для ножей, цвет Титан / емкости Белые (0052770102)</t>
  </si>
  <si>
    <t xml:space="preserve">Тандем/Тандем Сайд </t>
  </si>
  <si>
    <t>2611149846</t>
  </si>
  <si>
    <t>Набор емкостей №6 Юбокс, Тандем Сайд 600 мм, 1 шт, цвет АНТРАЦИТ (2611149846)</t>
  </si>
  <si>
    <t>2354939846</t>
  </si>
  <si>
    <t>Набор емкостей №15 Юбокс, Тандем Сайд 600 мм, 1 шт, цвет АНТРАЦИТ (2354939846)</t>
  </si>
  <si>
    <t>2611140102</t>
  </si>
  <si>
    <t>Набор емкостей №6 Юбокс, Тандем Сайд 600 мм, 1 шт, цвет Титан / емкости Белые (2611140102)</t>
  </si>
  <si>
    <t>2354930102</t>
  </si>
  <si>
    <t>Набор емкостей №15 Юбокс, Тандем Сайд 600 мм, 1 шт, цвет Титан / емкости Белые (2354930102)</t>
  </si>
  <si>
    <t>2981909846</t>
  </si>
  <si>
    <t>КОМПЛЕКТ правый, Леманс 400 мм, H 600-750, Арена ПЬЮР, 2 полки, 2 доводчика, цвет АНТРАЦИТ, цвет дна Антрацит (2981909846)</t>
  </si>
  <si>
    <t>Нижние угловые тумбы</t>
  </si>
  <si>
    <t>Леманс</t>
  </si>
  <si>
    <t>600-750</t>
  </si>
  <si>
    <t>2603909846</t>
  </si>
  <si>
    <t>Комплект полок правый, Леманс 400 мм, Арена ПЬЮР, 2 полки + рычаги, цвет АНТРАЦИТ, цвет дна Антрацит, антислип (2603909846)</t>
  </si>
  <si>
    <t>0079449846</t>
  </si>
  <si>
    <t>Комплект установочный, Леманс, H 600-750, Ось + крепежный профиль для полок, цвет АНТРАЦИТ (0079449846)</t>
  </si>
  <si>
    <t>2346417500</t>
  </si>
  <si>
    <t>Амортизатор полки правый 1 уп (2 шт), Леманс, цвет АНТРАЦИТ (2346417500)</t>
  </si>
  <si>
    <t>2905749846</t>
  </si>
  <si>
    <t>КОМПЛЕКТ правый, Леманс 450 мм, H 600-750, Арена ПЬЮР, 2 полки, 2 доводчика, цвет АНТРАЦИТ, цвет дна Антрацит (2905749846)</t>
  </si>
  <si>
    <t>2603929846</t>
  </si>
  <si>
    <t>Комплект полок правый, Леманс 450 мм, Арена ПЬЮР, 2 полки + рычаги, цвет АНТРАЦИТ, цвет дна Антрацит, антислип (2603929846)</t>
  </si>
  <si>
    <t>2905789846</t>
  </si>
  <si>
    <t>КОМПЛЕКТ правый, Леманс 500 мм, H 600-750, Арена ПЬЮР, 2 полки, 2 доводчика, цвет АНТРАЦИТ, цвет дна Антрацит (2905789846)</t>
  </si>
  <si>
    <t>2603949846</t>
  </si>
  <si>
    <t>Комплект полок правый, Леманс 500 мм, Арена ПЬЮР, 2 полки + рычаги, цвет АНТРАЦИТ, цвет дна Антрацит, антислип (2603949846)</t>
  </si>
  <si>
    <t>2905769846</t>
  </si>
  <si>
    <t>КОМПЛЕКТ правый, Леманс 600 мм, H 600-750, Арена ПЬЮР, 2 полки, 2 доводчика, цвет АНТРАЦИТ, цвет дна Антрацит (2905769846)</t>
  </si>
  <si>
    <t>2603969846</t>
  </si>
  <si>
    <t>Комплект полок правый, Леманс 600 мм, Арена ПЬЮР, 2 полки + рычаги, цвет АНТРАЦИТ, цвет дна Антрацит, антислип (2603969846)</t>
  </si>
  <si>
    <t>2981919846</t>
  </si>
  <si>
    <t>КОМПЛЕКТ левый, Леманс 400 мм, H 600-750, Арена ПЬЮР, 2 полки, 2 доводчика, цвет АНТРАЦИТ, цвет дна Антрацит (2981919846)</t>
  </si>
  <si>
    <t>2603919846</t>
  </si>
  <si>
    <t>Комплект полок левый, Леманс 400 мм, Арена ПЬЮР, 2 полки + рычаги, цвет АНТРАЦИТ, цвет дна Антрацит, антислип (2603919846)</t>
  </si>
  <si>
    <t>2346427500</t>
  </si>
  <si>
    <t>Амортизатор полки левый 1 уп (2 шт), Леманс, цвет АНТРАЦИТ (2346427500)</t>
  </si>
  <si>
    <t>2905759846</t>
  </si>
  <si>
    <t>КОМПЛЕКТ левый, Леманс 450 мм, H 600-750, Арена ПЬЮР, 2 полки, 2 доводчика, цвет АНТРАЦИТ, цвет дна Антрацит (2905759846)</t>
  </si>
  <si>
    <t>2603939846</t>
  </si>
  <si>
    <t>Комплект полок левый, Леманс 450 мм, Арена ПЬЮР, 2 полки + рычаги, цвет АНТРАЦИТ, цвет дна Антрацит, антислип (2603939846)</t>
  </si>
  <si>
    <t>2905799846</t>
  </si>
  <si>
    <t>КОМПЛЕКТ левый, Леманс 500 мм, H 600-750, Арена ПЬЮР, 2 полки, 2 доводчика, цвет АНТРАЦИТ, цвет дна Антрацит (2905799846)</t>
  </si>
  <si>
    <t>2603959846</t>
  </si>
  <si>
    <t>Комплект полок левый, Леманс 500 мм, Арена ПЬЮР, 2 полки + рычаги, цвет АНТРАЦИТ, цвет дна Антрацит, антислип (2603959846)</t>
  </si>
  <si>
    <t>2905779846</t>
  </si>
  <si>
    <t>КОМПЛЕКТ левый, Леманс 600 мм, H 600-750, Арена ПЬЮР, 2 полки, 2 доводчика, цвет АНТРАЦИТ, цвет дна Антрацит (2905779846)</t>
  </si>
  <si>
    <t>2603979846</t>
  </si>
  <si>
    <t>Комплект полок левый, Леманс 600 мм, Арена ПЬЮР, 2 полки + рычаги, цвет АНТРАЦИТ, цвет дна Антрацит, антислип (2603979846)</t>
  </si>
  <si>
    <t>2989909846</t>
  </si>
  <si>
    <t>КОМПЛЕКТ правый, Леманс 400 мм, H 720-900, Арена ПЬЮР, 2 полки, 2 доводчика, цвет АНТРАЦИТ, цвет дна Антрацит (2989909846)</t>
  </si>
  <si>
    <t>720-900</t>
  </si>
  <si>
    <t>0079459846</t>
  </si>
  <si>
    <t>Комплект установочный, Леманс, H 720-900, Ось + крепежный профиль для полок, цвет АНТРАЦИТ (0079459846)</t>
  </si>
  <si>
    <t>2909749846</t>
  </si>
  <si>
    <t>КОМПЛЕКТ правый, Леманс 450 мм, H 720-900, Арена ПЬЮР, 2 полки, 2 доводчика, цвет АНТРАЦИТ, цвет дна Антрацит (2909749846)</t>
  </si>
  <si>
    <t>2909789846</t>
  </si>
  <si>
    <t>КОМПЛЕКТ правый, Леманс 500 мм, H 720-900, Арена ПЬЮР, 2 полки, 2 доводчика, цвет АНТРАЦИТ, цвет дна Антрацит (2909789846)</t>
  </si>
  <si>
    <t>2909769846</t>
  </si>
  <si>
    <t>КОМПЛЕКТ правый, Леманс 600 мм, H 720-900, Арена ПЬЮР, 2 полки, 2 доводчика, цвет АНТРАЦИТ, цвет дна Антрацит (2909769846)</t>
  </si>
  <si>
    <t>2989919846</t>
  </si>
  <si>
    <t>КОМПЛЕКТ левый, Леманс 400 мм, H 720-900, Арена ПЬЮР, 2 полки, 2 доводчика, цвет АНТРАЦИТ, цвет дна Антрацит (2989919846)</t>
  </si>
  <si>
    <t>2909759846</t>
  </si>
  <si>
    <t>КОМПЛЕКТ левый, Леманс 450 мм, H 720-900, Арена ПЬЮР, 2 полки, 2 доводчика, цвет АНТРАЦИТ, цвет дна Антрацит (2989909846)</t>
  </si>
  <si>
    <t>2909799846</t>
  </si>
  <si>
    <t>КОМПЛЕКТ левый, Леманс 500 мм, H 720-900, Арена ПЬЮР, 2 полки, 2 доводчика, цвет АНТРАЦИТ, цвет дна Антрацит (2909799846)</t>
  </si>
  <si>
    <t>2909779846</t>
  </si>
  <si>
    <t>КОМПЛЕКТ левый, Леманс 600 мм, H 720-900, Арена ПЬЮР, 2 полки, 2 доводчика, цвет АНТРАЦИТ, цвет дна Антрацит (2909779846)</t>
  </si>
  <si>
    <t>2381909846</t>
  </si>
  <si>
    <t>КОМПЛЕКТ правый, Леманс 400 мм, H 600-750, Арена СТИЛЬ, 2 полки, 2 доводчика, цвет АНТРАЦИТ, цвет дна Антрацит (2381909846)</t>
  </si>
  <si>
    <t>Нижние угловые базы</t>
  </si>
  <si>
    <t>Леманс 2</t>
  </si>
  <si>
    <t>2350089846</t>
  </si>
  <si>
    <t>Комплект полок правый, Леманс 400 мм, Арена СТИЛЬ, 2 полки + рычаги, цвет АНТРАЦИТ, цвет дна Антрацит, антислип (2350089846)</t>
  </si>
  <si>
    <t>2605749846</t>
  </si>
  <si>
    <t>КОМПЛЕКТ правый, Леманс 450 мм, H 600-750, Арена СТИЛЬ, 2 полки, 2 доводчика, цвет АНТРАЦИТ, цвет дна Антрацит (2605749846)</t>
  </si>
  <si>
    <t>2346219846</t>
  </si>
  <si>
    <t>Комплект полок правый, Леманс 450 мм, Арена СТИЛЬ, 2 полки + рычаги, цвет АНТРАЦИТ, цвет дна Антрацит, антислип (2346219846)</t>
  </si>
  <si>
    <t>2605789846</t>
  </si>
  <si>
    <t>КОМПЛЕКТ правый, Леманс 500 мм, H 600-750, Арена СТИЛЬ, 2 полки, 2 доводчика, цвет АНТРАЦИТ, цвет дна Антрацит (2605789846)</t>
  </si>
  <si>
    <t>2346239846</t>
  </si>
  <si>
    <t>Комплект полок правый, Леманс 500 мм, Арена СТИЛЬ, 2 полки + рычаги, цвет АНТРАЦИТ, цвет дна Антрацит, антислип (2346239846)</t>
  </si>
  <si>
    <t>2605769846</t>
  </si>
  <si>
    <t>КОМПЛЕКТ правый, Леманс 600 мм, H 600-750, Арена СТИЛЬ, 2 полки, 2 доводчика, цвет АНТРАЦИТ, цвет дна Антрацит (2605769846)</t>
  </si>
  <si>
    <t>2346259846</t>
  </si>
  <si>
    <t>Комплект полок правый, Леманс 600 мм, Арена СТИЛЬ, 2 полки + рычаги, цвет АНТРАЦИТ, цвет дна Антрацит, антислип (2346259846)</t>
  </si>
  <si>
    <t>2381919846</t>
  </si>
  <si>
    <t>КОМПЛЕКТ левый, Леманс 400 мм, H 600-750, Арена СТИЛЬ, 2 полки, 2 доводчика, цвет АНТРАЦИТ, цвет дна Антрацит (2381919846)</t>
  </si>
  <si>
    <t>2350099846</t>
  </si>
  <si>
    <t>Комплект полок левый, Леманс 400 мм, Арена СТИЛЬ, 2 полки + рычаги, цвет АНТРАЦИТ, цвет дна Антрацит, антислип (2350099846)</t>
  </si>
  <si>
    <t>2605759846</t>
  </si>
  <si>
    <t>КОМПЛЕКТ левый, Леманс 450 мм, H 600-750, Арена СТИЛЬ, 2 полки, 2 доводчика, цвет АНТРАЦИТ, цвет дна Антрацит (2605759846)</t>
  </si>
  <si>
    <t>2346229846</t>
  </si>
  <si>
    <t>Комплект полок левый, Леманс 450 мм, Арена СТИЛЬ, 2 полки + рычаги, цвет АНТРАЦИТ, цвет дна Антрацит, антислип (2346229846)</t>
  </si>
  <si>
    <t>2605799846</t>
  </si>
  <si>
    <t>КОМПЛЕКТ левый, Леманс 500 мм, H 600-750, Арена СТИЛЬ, 2 полки, 2 доводчика, цвет АНТРАЦИТ, цвет дна Антрацит (2605799846)</t>
  </si>
  <si>
    <t>2346249846</t>
  </si>
  <si>
    <t>Комплект полок левый, Леманс 500 мм, Арена СТИЛЬ, 2 полки + рычаги, цвет АНТРАЦИТ, цвет дна Антрацит, антислип (2346249846)</t>
  </si>
  <si>
    <t>2605779846</t>
  </si>
  <si>
    <t>КОМПЛЕКТ левый, Леманс 600 мм, H 600-750, Арена СТИЛЬ, 2 полки, 2 доводчика, цвет АНТРАЦИТ, цвет дна Антрацит (2605779846)</t>
  </si>
  <si>
    <t>2346269846</t>
  </si>
  <si>
    <t>Комплект полок левый, Леманс 600 мм, Арена СТИЛЬ, 2 полки + рычаги, цвет АНТРАЦИТ, цвет дна Антрацит, антислип (2346269846)</t>
  </si>
  <si>
    <t>0499909846</t>
  </si>
  <si>
    <t>КОМПЛЕКТ правый, Леманс 400 мм, H 720-900, Арена СТИЛЬ, 2 полки, 2 доводчика, цвет АНТРАЦИТ, цвет дна Антрацит (0499909846)</t>
  </si>
  <si>
    <t>400-600</t>
  </si>
  <si>
    <t>0499749846</t>
  </si>
  <si>
    <t>КОМПЛЕКТ правый, Леманс 450 мм, H 720-900, Арена СТИЛЬ, 2 полки, 2 доводчика, цвет АНТРАЦИТ, цвет дна Антрацит (0499749846)</t>
  </si>
  <si>
    <t>0499789846</t>
  </si>
  <si>
    <t>КОМПЛЕКТ правый, Леманс 500 мм, H 720-900, Арена СТИЛЬ, 2 полки, 2 доводчика, цвет АНТРАЦИТ, цвет дна Антрацит (0499789846)</t>
  </si>
  <si>
    <t>0499769846</t>
  </si>
  <si>
    <t>КОМПЛЕКТ правый, Леманс 600 мм, H 720-900, Арена СТИЛЬ, 2 полки, 2 доводчика, цвет АНТРАЦИТ, цвет дна Антрацит (0499769846)</t>
  </si>
  <si>
    <t>0499919846</t>
  </si>
  <si>
    <t>КОМПЛЕКТ левый, Леманс 400 мм, H 720-900, Арена СТИЛЬ, 2 полки, 2 доводчика, цвет АНТРАЦИТ, цвет дна Антрацит (0499919846)</t>
  </si>
  <si>
    <t>0499759846</t>
  </si>
  <si>
    <t>КОМПЛЕКТ левый, Леманс 450 мм, H 720-900, Арена СТИЛЬ, 2 полки, 2 доводчика, цвет АНТРАЦИТ, цвет дна Антрацит (0499759846)</t>
  </si>
  <si>
    <t>0499799846</t>
  </si>
  <si>
    <t>КОМПЛЕКТ левый, Леманс 500 мм, H 720-900, Арена СТИЛЬ, 2 полки, 2 доводчика, цвет АНТРАЦИТ, цвет дна Антрацит (0499799846)</t>
  </si>
  <si>
    <t>0499779846</t>
  </si>
  <si>
    <t>КОМПЛЕКТ левый, Леманс 600 мм, H 720-900, Арена СТИЛЬ, 2 полки, 2 доводчика, цвет АНТРАЦИТ, цвет дна Антрацит (0499779846)</t>
  </si>
  <si>
    <t>0479260005</t>
  </si>
  <si>
    <t>КОМПЛЕКТ правый, Леманс 400 мм, H 600-750, Арена КЛАССИК, 2 полки, 2 доводчика, цвет ХРОМ, цвет дна Серый (0479260005)</t>
  </si>
  <si>
    <t>0479180005</t>
  </si>
  <si>
    <t>Комплект полок правый, Леманс 400 мм, Арена КЛАССИК, 2 полки + рычаги, цвет ХРОМ, цвет дна Серый, антислип (0479180005)</t>
  </si>
  <si>
    <t>0079440102</t>
  </si>
  <si>
    <t>Комплект установочный, Леманс, H 600-750, Ось + крепежный профиль для полок, цвет ТИТАН (0079440102)</t>
  </si>
  <si>
    <t>2346417930</t>
  </si>
  <si>
    <t>Амортизатор полки правый 1 уп (2 шт), Леманс, цвет СЕРЫЙ (2346417930)</t>
  </si>
  <si>
    <t>0479280005</t>
  </si>
  <si>
    <t>КОМПЛЕКТ правый, Леманс 450 мм, H 600-750, Арена КЛАССИК, 2 полки, 2 доводчика, цвет ХРОМ, цвет дна Серый (0479280005)</t>
  </si>
  <si>
    <t>0479200005</t>
  </si>
  <si>
    <t>Комплект полок правый, Леманс 450 мм, Арена КЛАССИК, 2 полки + рычаги, цвет ХРОМ, цвет дна Серый, антислип (0479200005)</t>
  </si>
  <si>
    <t>0479300005</t>
  </si>
  <si>
    <t>КОМПЛЕКТ правый, Леманс 500 мм, H 600-750, Арена КЛАССИК, 2 полки, 2 доводчика, цвет ХРОМ, цвет дна Серый (0479300005)</t>
  </si>
  <si>
    <t>0479220005</t>
  </si>
  <si>
    <t>Комплект полок правый, Леманс 500 мм, Арена КЛАССИК, 2 полки + рычаги, цвет ХРОМ, цвет дна Серый, антислип (0479220005)</t>
  </si>
  <si>
    <t>0479320005</t>
  </si>
  <si>
    <t>КОМПЛЕКТ правый, Леманс 600 мм, H 600-750, Арена КЛАССИК, 2 полки, 2 доводчика, цвет ХРОМ, цвет дна Серый (0479320005)</t>
  </si>
  <si>
    <t>0479240005</t>
  </si>
  <si>
    <t>Комплект полок правый, Леманс 600 мм, Арена КЛАССИК, 2 полки + рычаги, цвет ХРОМ, цвет дна Серый, антислип (0479240005)</t>
  </si>
  <si>
    <t>0479270005</t>
  </si>
  <si>
    <t>КОМПЛЕКТ левый, Леманс 400 мм, H 600-750, Арена КЛАССИК, 2 полки, 2 доводчика, цвет ХРОМ, цвет дна Серый (0479270005)</t>
  </si>
  <si>
    <t>0479190005</t>
  </si>
  <si>
    <t>Комплект полок левый, Леманс 400 мм, Арена КЛАССИК, 2 полки + рычаги, цвет ХРОМ, цвет дна Серый, антислип (0479190005)</t>
  </si>
  <si>
    <t>2346427930</t>
  </si>
  <si>
    <t>Амортизатор полки левый 1 уп (2 шт), Леманс, цвет СЕРЫЙ (2346427930)</t>
  </si>
  <si>
    <t>0479290005</t>
  </si>
  <si>
    <t>КОМПЛЕКТ левый, Леманс 450 мм, H 600-750, Арена КЛАССИК, 2 полки, 2 доводчика, цвет ХРОМ, цвет дна Серый (0479290005)</t>
  </si>
  <si>
    <t>0479210005</t>
  </si>
  <si>
    <t>Комплект полок левый, Леманс 450 мм, Арена КЛАССИК, 2 полки + рычаги, цвет ХРОМ, цвет дна Серый, антислип (0479210005)</t>
  </si>
  <si>
    <t>0479310005</t>
  </si>
  <si>
    <t>КОМПЛЕКТ левый, Леманс 500 мм, H 600-750, Арена КЛАССИК, 2 полки, 2 доводчика, цвет ХРОМ, цвет дна Серый (0479310005)</t>
  </si>
  <si>
    <t>0479230005</t>
  </si>
  <si>
    <t>Комплект полок левый, Леманс 500 мм, Арена КЛАССИК, 2 полки + рычаги, цвет ХРОМ, цвет дна Серый, антислип (0479230005)</t>
  </si>
  <si>
    <t>0479330005</t>
  </si>
  <si>
    <t>КОМПЛЕКТ левый, Леманс 600 мм, H 600-750, Арена КЛАССИК, 2 полки, 2 доводчика, цвет ХРОМ, цвет дна Серый (0479330005)</t>
  </si>
  <si>
    <t>0479250005</t>
  </si>
  <si>
    <t>Комплект полок левый, Леманс 600 мм, Арена КЛАССИК, 2 полки + рычаги, цвет ХРОМ, цвет дна Серый, антислип (0479250005)</t>
  </si>
  <si>
    <t>0499260005</t>
  </si>
  <si>
    <t>КОМПЛЕКТ правый, Леманс 400 мм, H 720-900, Арена КЛАССИК, 2 полки, 2 доводчика, цвет ХРОМ, цвет дна Серый (0499260005)</t>
  </si>
  <si>
    <t>0079450102</t>
  </si>
  <si>
    <t>Комплект установочный, Леманс, H 720-900, Ось + крепежный профиль для полок, цвет ТИТАН (0079450102)</t>
  </si>
  <si>
    <t>0499280005</t>
  </si>
  <si>
    <t>КОМПЛЕКТ правый, Леманс 450 мм, H 720-900, Арена КЛАССИК, 2 полки, 2 доводчика, цвет ХРОМ, цвет дна Серый (0499280005)</t>
  </si>
  <si>
    <t>0499300005</t>
  </si>
  <si>
    <t>КОМПЛЕКТ правый, Леманс 500 мм, H 720-900, Арена КЛАССИК, 2 полки, 2 доводчика, цвет ХРОМ, цвет дна Серый (0499300005)</t>
  </si>
  <si>
    <t>0499320005</t>
  </si>
  <si>
    <t>КОМПЛЕКТ правый, Леманс 600 мм, H 720-900, Арена КЛАССИК, 2 полки, 2 доводчика, цвет ХРОМ, цвет дна Серый (0499320005)</t>
  </si>
  <si>
    <t>0499270005</t>
  </si>
  <si>
    <t>КОМПЛЕКТ левый, Леманс 400 мм, H 720-900, Арена КЛАССИК, 2 полки, 2 доводчика, цвет ХРОМ, цвет дна Серый (0499270005)</t>
  </si>
  <si>
    <t>0499290005</t>
  </si>
  <si>
    <t>КОМПЛЕКТ левый, Леманс 450 мм, H 720-900, Арена КЛАССИК, 2 полки, 2 доводчика, цвет ХРОМ, цвет дна Серый (0499290005)</t>
  </si>
  <si>
    <t>0499310005</t>
  </si>
  <si>
    <t>КОМПЛЕКТ левый, Леманс 500 мм, H 720-900, Арена КЛАССИК, 2 полки, 2 доводчика, цвет ХРОМ, цвет дна Серый (0499310005)</t>
  </si>
  <si>
    <t>0499330005</t>
  </si>
  <si>
    <t>КОМПЛЕКТ левый, Леманс 600 мм, H 720-900, Арена КЛАССИК, 2 полки, 2 доводчика, цвет ХРОМ, цвет дна Серый (0499330005)</t>
  </si>
  <si>
    <t>0479260102</t>
  </si>
  <si>
    <t>КОМПЛЕКТ правый, Леманс 400 мм, H 600-750, Арена КЛАССИК, 2 полки, 2 доводчика, цвет ТИТАН, цвет дна Серый (0479260102)</t>
  </si>
  <si>
    <t>0479180102</t>
  </si>
  <si>
    <t>Комплект полок правый, Леманс 400 мм, Арена КЛАССИК, 2 полки + рычаги, цвет ТИТАН, цвет дна Серый, антислип (0479180102)</t>
  </si>
  <si>
    <t>0479280102</t>
  </si>
  <si>
    <t>КОМПЛЕКТ правый, Леманс 450 мм, H 600-750, Арена КЛАССИК, 2 полки, 2 доводчика, цвет ТИТАН, цвет дна Серый (0479280102)</t>
  </si>
  <si>
    <t>0479200102</t>
  </si>
  <si>
    <t>Комплект полок правый, Леманс 450 мм, Арена КЛАССИК, 2 полки + рычаги, цвет ТИТАН, цвет дна Серый, антислип (0479200102)</t>
  </si>
  <si>
    <t>0479300102</t>
  </si>
  <si>
    <t>КОМПЛЕКТ правый, Леманс 500 мм, H 600-750, Арена КЛАССИК, 2 полки, 2 доводчика, цвет ТИТАН, цвет дна Серый (0479300102)</t>
  </si>
  <si>
    <t>0479220102</t>
  </si>
  <si>
    <t>Комплект полок правый, Леманс 500 мм, Арена КЛАССИК, 2 полки + рычаги, цвет ТИТАН, цвет дна Серый, антислип (0479220102)</t>
  </si>
  <si>
    <t>0479320102</t>
  </si>
  <si>
    <t>КОМПЛЕКТ правый, Леманс 600 мм, H 600-750, Арена КЛАССИК, 2 полки, 2 доводчика, цвет ТИТАН, цвет дна Серый (0479320102)</t>
  </si>
  <si>
    <t>0479240102</t>
  </si>
  <si>
    <t>Комплект полок правый, Леманс 600 мм, Арена КЛАССИК, 2 полки + рычаги, цвет ТИТАН, цвет дна Серый, антислип (0479240102)</t>
  </si>
  <si>
    <t>0479270102</t>
  </si>
  <si>
    <t>КОМПЛЕКТ левый, Леманс 400 мм, H 600-750, Арена КЛАССИК, 2 полки, 2 доводчика, цвет ТИТАН, цвет дна Серый (0479270102)</t>
  </si>
  <si>
    <t>0479190102</t>
  </si>
  <si>
    <t>Комплект полок левый, Леманс 400 мм, Арена КЛАССИК, 2 полки + рычаги, цвет ТИТАН, цвет дна Серый, антислип (0479190102)</t>
  </si>
  <si>
    <t>0479290102</t>
  </si>
  <si>
    <t>КОМПЛЕКТ левый, Леманс 450 мм, H 600-750, Арена КЛАССИК, 2 полки, 2 доводчика, цвет ТИТАН, цвет дна Серый (0479290102)</t>
  </si>
  <si>
    <t>0479210102</t>
  </si>
  <si>
    <t>Комплект полок левый, Леманс 450 мм, Арена КЛАССИК, 2 полки + рычаги, цвет ТИТАН, цвет дна Серый, антислип (0479210102)</t>
  </si>
  <si>
    <t>0479310102</t>
  </si>
  <si>
    <t>КОМПЛЕКТ левый, Леманс 500 мм, H 600-750, Арена КЛАССИК, 2 полки, 2 доводчика, цвет ТИТАН, цвет дна Серый (0479310102)</t>
  </si>
  <si>
    <t>0479230102</t>
  </si>
  <si>
    <t>Комплект полок левый, Леманс 500 мм, Арена КЛАССИК, 2 полки + рычаги, цвет ТИТАН, цвет дна Серый, антислип (0479230102)</t>
  </si>
  <si>
    <t>0479330102</t>
  </si>
  <si>
    <t>КОМПЛЕКТ левый, Леманс 600 мм, H 600-750, Арена КЛАССИК, 2 полки, 2 доводчика, цвет ТИТАН, цвет дна Серый (0479330102)</t>
  </si>
  <si>
    <t>0479250102</t>
  </si>
  <si>
    <t>Комплект полок левый, Леманс 600 мм, Арена КЛАССИК, 2 полки + рычаги, цвет ТИТАН, цвет дна Серый, антислип (0479250102)</t>
  </si>
  <si>
    <t>0499260102</t>
  </si>
  <si>
    <t>КОМПЛЕКТ правый, Леманс 400 мм, H 720-900, Арена КЛАССИК, 2 полки, 2 доводчика, цвет ТИТАН, цвет дна Серый (0499260102)</t>
  </si>
  <si>
    <t>0499280102</t>
  </si>
  <si>
    <t>КОМПЛЕКТ правый, Леманс 450 мм, H 720-900, Арена КЛАССИК, 2 полки, 2 доводчика, цвет ТИТАН, цвет дна Серый (0499280102)</t>
  </si>
  <si>
    <t>0499300102</t>
  </si>
  <si>
    <t>КОМПЛЕКТ правый, Леманс 500 мм, H 720-900, Арена КЛАССИК, 2 полки, 2 доводчика, цвет ТИТАН, цвет дна Серый (0499300102)</t>
  </si>
  <si>
    <t>0499320102</t>
  </si>
  <si>
    <t>КОМПЛЕКТ правый, Леманс 600 мм, H 720-900, Арена КЛАССИК, 2 полки, 2 доводчика, цвет ТИТАН, цвет дна Серый (0499320102)</t>
  </si>
  <si>
    <t>0499270102</t>
  </si>
  <si>
    <t>КОМПЛЕКТ левый, Леманс 400 мм, H 720-900, Арена КЛАССИК, 2 полки, 2 доводчика, цвет ТИТАН, цвет дна Серый (0499270102)</t>
  </si>
  <si>
    <t>0499290102</t>
  </si>
  <si>
    <t>КОМПЛЕКТ левый, Леманс 450 мм, H 720-900, Арена КЛАССИК, 2 полки, 2 доводчика, цвет ТИТАН, цвет дна Серый (0499290102)</t>
  </si>
  <si>
    <t>0499310102</t>
  </si>
  <si>
    <t>КОМПЛЕКТ левый, Леманс 500 мм, H 720-900, Арена КЛАССИК, 2 полки, 2 доводчика, цвет ТИТАН, цвет дна Серый (0499310102)</t>
  </si>
  <si>
    <t>0499330102</t>
  </si>
  <si>
    <t>КОМПЛЕКТ левый, Леманс 600 мм, H 720-900, Арена КЛАССИК, 2 полки, 2 доводчика, цвет ТИТАН, цвет дна Серый (0499330102)</t>
  </si>
  <si>
    <t>2905809846</t>
  </si>
  <si>
    <t>КОМПЛЕКТ правый, Леманс 450 мм, H 1265, Арена ПЬЮР, 4 полки, 4 доводчика, цвет АНТРАЦИТ, цвет дна Антрацит (2905809846)</t>
  </si>
  <si>
    <t>0079439846</t>
  </si>
  <si>
    <t>Комплект установочный, Леманс, H 1265, Ось + крепежный профиль для полок, цвет АНТРАЦИТ (0079439846)</t>
  </si>
  <si>
    <t>2905829846</t>
  </si>
  <si>
    <t>КОМПЛЕКТ правый, Леманс 500 мм, H 1265, Арена ПЬЮР, 4 полки, 4 доводчика, цвет АНТРАЦИТ, цвет дна Антрацит (2905829846)</t>
  </si>
  <si>
    <t>2905849846</t>
  </si>
  <si>
    <t>КОМПЛЕКТ правый, Леманс 600 мм, H 1265, Арена ПЬЮР, 4 полки, 4 доводчика, цвет АНТРАЦИТ, цвет дна Антрацит (2905849846)</t>
  </si>
  <si>
    <t>2905819846</t>
  </si>
  <si>
    <t>КОМПЛЕКТ левый, Леманс 450 мм, H 1265, Арена ПЬЮР, 4 полки, 4 доводчика, цвет АНТРАЦИТ, цвет дна Антрацит (2905819846)</t>
  </si>
  <si>
    <t>2905839846</t>
  </si>
  <si>
    <t>КОМПЛЕКТ левый, Леманс 500 мм, H 1265, Арена ПЬЮР, 4 полки, 4 доводчика, цвет АНТРАЦИТ, цвет дна Антрацит (2905839846)</t>
  </si>
  <si>
    <t>2905859846</t>
  </si>
  <si>
    <t>КОМПЛЕКТ левый, Леманс 600 мм, H 1265, Арена ПЬЮР, 4 полки, 4 доводчика, цвет АНТРАЦИТ, цвет дна Антрацит (2905859846)</t>
  </si>
  <si>
    <t>2605809846</t>
  </si>
  <si>
    <t>КОМПЛЕКТ правый, Леманс 450 мм, H 1265, Арена СТИЛЬ, 4 полки, 4 доводчика, цвет АНТРАЦИТ, цвет дна Антрацит (2605809846)</t>
  </si>
  <si>
    <t>Леманс 4</t>
  </si>
  <si>
    <t>2605829846</t>
  </si>
  <si>
    <t>КОМПЛЕКТ правый, Леманс 500 мм, H 1265, Арена СТИЛЬ, 4 полки, 4 доводчика, цвет АНТРАЦИТ, цвет дна Антрацит (2605829846)</t>
  </si>
  <si>
    <t>2605849846</t>
  </si>
  <si>
    <t>КОМПЛЕКТ правый, Леманс 600 мм, H 1265, Арена СТИЛЬ, 4 полки, 4 доводчика, цвет АНТРАЦИТ, цвет дна Антрацит (2605849846)</t>
  </si>
  <si>
    <t>2605819846</t>
  </si>
  <si>
    <t>КОМПЛЕКТ левый, Леманс 450 мм, H 1265, Арена СТИЛЬ, 4 полки, 4 доводчика, цвет АНТРАЦИТ, цвет дна Антрацит (2605819846)</t>
  </si>
  <si>
    <t>2605839846</t>
  </si>
  <si>
    <t>КОМПЛЕКТ левый, Леманс 500 мм, H 1265, Арена СТИЛЬ, 4 полки, 4 доводчика, цвет АНТРАЦИТ, цвет дна Антрацит (2605839846)</t>
  </si>
  <si>
    <t>2605859846</t>
  </si>
  <si>
    <t>КОМПЛЕКТ левый, Леманс 600 мм, H 1265, Арена СТИЛЬ, 4 полки, 4 доводчика, цвет АНТРАЦИТ, цвет дна Антрацит (2605859846)</t>
  </si>
  <si>
    <t>0479600005</t>
  </si>
  <si>
    <t>КОМПЛЕКТ правый, Леманс 450 мм, H 1265, Арена КЛАССИК, 4 полки, 4 доводчика, цвет ХРОМ, цвет дна Серый (0479600005)</t>
  </si>
  <si>
    <t>0079430102</t>
  </si>
  <si>
    <t>Комплект установочный, Леманс, H 1265, Ось + крепежный профиль для полок, цвет ТИТАН (0079430102)</t>
  </si>
  <si>
    <t>0479620005</t>
  </si>
  <si>
    <t>КОМПЛЕКТ правый, Леманс 500 мм, H 1265, Арена КЛАССИК, 4 полки, 4 доводчика, цвет ХРОМ, цвет дна Серый (0479620005)</t>
  </si>
  <si>
    <t>0479640005</t>
  </si>
  <si>
    <t>КОМПЛЕКТ правый, Леманс 600 мм, H 1265, Арена КЛАССИК, 4 полки, 4 доводчика, цвет ХРОМ, цвет дна Серый (0479640005)</t>
  </si>
  <si>
    <t>0479610005</t>
  </si>
  <si>
    <t>КОМПЛЕКТ левый, Леманс 450 мм, H 1265, Арена КЛАССИК, 4 полки, 4 доводчика, цвет ХРОМ, цвет дна Серый (0479610005)</t>
  </si>
  <si>
    <t>0479630005</t>
  </si>
  <si>
    <t>КОМПЛЕКТ левый, Леманс 500 мм, H 1265, Арена КЛАССИК, 4 полки, 4 доводчика, цвет ХРОМ, цвет дна Серый (0479630005)</t>
  </si>
  <si>
    <t>0479650005</t>
  </si>
  <si>
    <t>КОМПЛЕКТ левый, Леманс 600 мм, H 1265, Арена КЛАССИК, 4 полки, 4 доводчика, цвет ХРОМ, цвет дна Серый (0479650005)</t>
  </si>
  <si>
    <t>0479600102</t>
  </si>
  <si>
    <t>КОМПЛЕКТ правый, Леманс 450 мм, H 1265, Арена КЛАССИК, 4 полки, 4 доводчика, цвет ТИТАН, цвет дна Серый (0479600102)</t>
  </si>
  <si>
    <t>0479620102</t>
  </si>
  <si>
    <t>КОМПЛЕКТ правый, Леманс 500 мм, H 1265, Арена КЛАССИК, 4 полки, 4 доводчика, цвет ТИТАН, цвет дна Серый (0479620102)</t>
  </si>
  <si>
    <t>0479640102</t>
  </si>
  <si>
    <t>КОМПЛЕКТ правый, Леманс 600 мм, H 1265, Арена КЛАССИК, 4 полки, 4 доводчика, цвет ТИТАН, цвет дна Серый (0479640102)</t>
  </si>
  <si>
    <t>0479610102</t>
  </si>
  <si>
    <t>КОМПЛЕКТ левый, Леманс 450 мм, H 1265, Арена КЛАССИК, 4 полки, 4 доводчика, цвет ТИТАН, цвет дна Серый (0479610102)</t>
  </si>
  <si>
    <t>0479630102</t>
  </si>
  <si>
    <t>КОМПЛЕКТ левый, Леманс 500 мм, H 1265, Арена КЛАССИК, 4 полки, 4 доводчика, цвет ТИТАН, цвет дна Серый (0479630102)</t>
  </si>
  <si>
    <t>0479650102</t>
  </si>
  <si>
    <t>КОМПЛЕКТ левый, Леманс 600 мм, H 1265, Арена КЛАССИК, 4 полки, 4 доводчика, цвет ТИТАН, цвет дна Серый (0479650102)</t>
  </si>
  <si>
    <t>2904089846</t>
  </si>
  <si>
    <t>КОМПЛЕКТ правый, Волшебный угол 450-600 мм, H 525, Арена ПЬЮР, 4 полки, цвет АНТРАЦИТ (2904089846)</t>
  </si>
  <si>
    <t>Волшебный угол</t>
  </si>
  <si>
    <t>450-600</t>
  </si>
  <si>
    <t>2604019846</t>
  </si>
  <si>
    <t>Комплект установочный правый, Волшебный угол 450-600 мм, H 525, Рама + амортизатор, цвет АНТРАЦИТ (2604019846)</t>
  </si>
  <si>
    <t>2366419846</t>
  </si>
  <si>
    <t>Комплект полок, Волшебный угол 450-600 мм, Арена ПЬЮР, 4 шт, цвет АНТРАЦИТ, цвет дна Антрацит, антислип (2366419846)</t>
  </si>
  <si>
    <t>2904099846</t>
  </si>
  <si>
    <t>КОМПЛЕКТ левый, Волшебный угол 450-600 мм, H 525, Арена ПЬЮР, 4 полки, цвет АНТРАЦИТ (2904099846)</t>
  </si>
  <si>
    <t>2604029846</t>
  </si>
  <si>
    <t>Комплект установочный левый, Волшебный угол 450-600 мм, H 525, Рама + амортизатор, цвет АНТРАЦИТ (2604029846)</t>
  </si>
  <si>
    <t>2604089846</t>
  </si>
  <si>
    <t>КОМПЛЕКТ правый, Волшебный угол 450-600 мм, H 525, Арена СТИЛЬ, 4 полки, цвет АНТРАЦИТ (2604089846)</t>
  </si>
  <si>
    <t>2312589846</t>
  </si>
  <si>
    <t>Комплект полок, Волшебный угол 450-600 мм, Арена СТИЛЬ, 4 шт, цвет АНТРАЦИТ, цвет дна Антрацит, антислип (2312589846)</t>
  </si>
  <si>
    <t>2604099846</t>
  </si>
  <si>
    <t>КОМПЛЕКТ левый, Волшебный угол 450-600 мм, H 525, Арена СТИЛЬ, 4 полки, цвет АНТРАЦИТ (2604099846)</t>
  </si>
  <si>
    <t>2604060005</t>
  </si>
  <si>
    <t>КОМПЛЕКТ правый, Волшебный угол 450-600 мм, H 525, Арена КЛАССИК, 4 полки, цвет ХРОМ (2604060005)</t>
  </si>
  <si>
    <t>2604010102</t>
  </si>
  <si>
    <t>Комплект установочный правый, Волшебный угол 450-600 мм, H 525, Рама + амортизатор, цвет ТИТАН (2604010102)</t>
  </si>
  <si>
    <t>0462070005</t>
  </si>
  <si>
    <t>Комплект полок, Волшебный угол 450-600 мм, Арена КЛАССИК, 4 шт, цвет ХРОМ, цвет дна Серый, антислип (0462070005)</t>
  </si>
  <si>
    <t>2604070005</t>
  </si>
  <si>
    <t>КОМПЛЕКТ левый, Волшебный угол 450-600 мм, H 525, Арена КЛАССИК, 4 полки, цвет ХРОМ (2604070005)</t>
  </si>
  <si>
    <t>2604020102</t>
  </si>
  <si>
    <t>Комплект установочный левый, Волшебный угол 450-600 мм, H 525, Рама + амортизатор, цвет ТИТАН (2604020102)</t>
  </si>
  <si>
    <t>2604060102</t>
  </si>
  <si>
    <t>КОМПЛЕКТ правый, Волшебный угол 450-600 мм, H 525, Арена КЛАССИК, 4 полки, цвет ТИТАН (2604060102)</t>
  </si>
  <si>
    <t>0462070102</t>
  </si>
  <si>
    <t>Комплект полок, Волшебный угол 450-600 мм, Арена КЛАССИК, 4 шт, цвет ТИТАН, цвет дна Серый, антислип (0462070102)</t>
  </si>
  <si>
    <t>2604070102</t>
  </si>
  <si>
    <t>КОМПЛЕКТ левый, Волшебный угол 450-600 мм, H 525, Арена КЛАССИК, 4 полки, цвет ТИТАН (2604070102)</t>
  </si>
  <si>
    <t>0021829846</t>
  </si>
  <si>
    <t>Комплект с 2 полками, Бутылочница №15 150 мм, H 542, Арена СТИЛЬ, цвет АНТРАЦИТ (0021829846) (стар 2334619846)</t>
  </si>
  <si>
    <t>Нижние базы</t>
  </si>
  <si>
    <t>Бутылочница №15</t>
  </si>
  <si>
    <t>0021840005</t>
  </si>
  <si>
    <t>Комплект с 2 полками, Бутылочница №15 150 мм, H 542, Арена КЛАССИК, цвет ХРОМ (0021840005) (стар 2334600005)</t>
  </si>
  <si>
    <t>0021840102</t>
  </si>
  <si>
    <t>Комплект с 2 полками, Бутылочница №15 150 мм, H 542, Арена КЛАССИК, цвет ТИТАН (0021840102) (стар 2334600102)</t>
  </si>
  <si>
    <t>0021889846</t>
  </si>
  <si>
    <t>Комплект для полотенец, Бутылочница №15 150 мм, H 592, Арена СТИЛЬ, цвет АНТРАЦИТ (0021889846) (стар 2334659846)</t>
  </si>
  <si>
    <t>2334640005</t>
  </si>
  <si>
    <t>ВЫВОДИТСЯ ИЗ ПРОИЗВОДСТВА (новый артикул 0021890005)                                                           Комплект для полотенец, Бутылочница №15 150 мм, H 592, Арена КЛАССИК, цвет ХРОМ (2334640005)</t>
  </si>
  <si>
    <t>0021890005</t>
  </si>
  <si>
    <t>Комплект для полотенец, Бутылочница №15 150 мм, H 592, Арена КЛАССИК, цвет ХРОМ (0021890005) (стар 2334640005)</t>
  </si>
  <si>
    <t>0021890102</t>
  </si>
  <si>
    <t>Комплект для полотенец, Бутылочница №15 150 мм, H 592, Арена КЛАССИК, цвет ТИТАН (0021890102) (стар 2334640102)</t>
  </si>
  <si>
    <t>0021869846</t>
  </si>
  <si>
    <t>Комплект для противней, Бутылочница №15 150 мм, H 542, Арена СТИЛЬ, цвет АНТРАЦИТ (0021869846) (стар 2334699846)</t>
  </si>
  <si>
    <t>0021870005</t>
  </si>
  <si>
    <t>Комплект для противней, Бутылочница №15 150 мм, H 542, Арена КЛАССИК, цвет ХРОМ (0021870005) (стар 2334680005)</t>
  </si>
  <si>
    <t>0021870102</t>
  </si>
  <si>
    <t>Комплект для противней, Бутылочница №15 150 мм, H 542, Арена КЛАССИК, цвет ТИТАН (0021870102) (стар 2334680102)</t>
  </si>
  <si>
    <t>2606000102</t>
  </si>
  <si>
    <t>Делитель, Бутылочница №15 150 мм, Арена КЛАССИК, 1 шт, цвет ТИТАН, PU:100 (2606000102)</t>
  </si>
  <si>
    <t>2606019846</t>
  </si>
  <si>
    <t>Делитель, Бутылочница №15 150 мм, Арена СТИЛЬ, 1 шт, цвет АНТРАЦИТ, PU:100 (2606019846)</t>
  </si>
  <si>
    <t>2606000005</t>
  </si>
  <si>
    <t>Делитель, Бутылочница №15 150 мм, Арена КЛАССИК, 1 шт, цвет ХРОМ, PU:100 (2606000005)</t>
  </si>
  <si>
    <t>2312120005</t>
  </si>
  <si>
    <t>Комплект скос 45° правый, Бутылочница №15 150 мм, H 542, Арена КЛАССИК, цвет ХРОМ (2312120005)</t>
  </si>
  <si>
    <t>2312120102</t>
  </si>
  <si>
    <t>Комплект скос 45° правый, Бутылочница №15 150 мм, H 542, Арена КЛАССИК, цвет ТИТАН (2312120102)</t>
  </si>
  <si>
    <t>2312110005</t>
  </si>
  <si>
    <t>Комплект скос 45° левый, Бутылочница №15 150 мм, H 542, Арена КЛАССИК, цвет ХРОМ (2312110005)</t>
  </si>
  <si>
    <t>2312110102</t>
  </si>
  <si>
    <t>Комплект скос 45° левый, Бутылочница №15 150 мм, H 542, Арена КЛАССИК, цвет ТИТАН (2312110102)</t>
  </si>
  <si>
    <t>2906349846</t>
  </si>
  <si>
    <t>КОМПЛЕКТ Диспенса Джуниор Слим 300 мм, H 640-728, Арена ПЬЮР, 2 полки, цвет АНТРАЦИТ, цвет дна Антрацит (2906349846)</t>
  </si>
  <si>
    <t>Нижние тумбы</t>
  </si>
  <si>
    <t>640-728</t>
  </si>
  <si>
    <t>0054509846</t>
  </si>
  <si>
    <t>Комплект установочный, Диспенса Джуниор Слим, H 640-728, 1 шт, цвет АНТРАЦИТ (0054509846)</t>
  </si>
  <si>
    <t>1</t>
  </si>
  <si>
    <t>2</t>
  </si>
  <si>
    <t>2906359846</t>
  </si>
  <si>
    <t>КОМПЛЕКТ Диспенса Джуниор Слим 400 мм, H 640-728, Арена ПЬЮР, 2 полки, цвет АНТРАЦИТ, цвет дна Антрацит (2906359846)</t>
  </si>
  <si>
    <t>2909349846</t>
  </si>
  <si>
    <t>КОМПЛЕКТ Диспенса Джуниор Слим 300 мм, H 695-783, Арена ПЬЮР, 2 полки, цвет АНТРАЦИТ, цвет дна Антрацит (2909349846)</t>
  </si>
  <si>
    <t>695-783</t>
  </si>
  <si>
    <t>0054559846</t>
  </si>
  <si>
    <t>Комплект установочный, Диспенса Джуниор Слим, H 695-783, 1 шт, цвет АНТРАЦИТ (0054559846)</t>
  </si>
  <si>
    <t>2909359846</t>
  </si>
  <si>
    <t>КОМПЛЕКТ Диспенса Джуниор Слим 400 мм, H 695-783, Арена ПЬЮР, 2 полки, цвет АНТРАЦИТ, цвет дна Антрацит (2909359846)</t>
  </si>
  <si>
    <t>2606339846</t>
  </si>
  <si>
    <t>КОМПЛЕКТ Диспенса Джуниор Слим 200 мм, H 640-728, Арена СТИЛЬ, 2 полки, цвет АНТРАЦИТ, цвет дна Антрацит (2606339846)</t>
  </si>
  <si>
    <t>2601949846</t>
  </si>
  <si>
    <t>Полка 1 шт, Диспенса / Диспенса Джуниор 200 мм, Арена СТИЛЬ, цвет АНТРАЦИТ, цвет дна Антрацит, антислип, PU:2 (2601949846)</t>
  </si>
  <si>
    <t>2606349846</t>
  </si>
  <si>
    <t>КОМПЛЕКТ Диспенса Джуниор Слим 300 мм, H 640-728, Арена СТИЛЬ, 2 полки, цвет АНТРАЦИТ, цвет дна Антрацит (2606349846)</t>
  </si>
  <si>
    <t>2606359846</t>
  </si>
  <si>
    <t>КОМПЛЕКТ Диспенса Джуниор Слим 400 мм, H 640-728, Арена СТИЛЬ, 2 полки, цвет АНТРАЦИТ, цвет дна Антрацит (2606359846)</t>
  </si>
  <si>
    <t>2609339846</t>
  </si>
  <si>
    <t>КОМПЛЕКТ Диспенса Джуниор Слим 200 мм, H 695-783, Арена СТИЛЬ, 2 полки, цвет АНТРАЦИТ, цвет дна Антрацит (2609339846)</t>
  </si>
  <si>
    <t>2609349846</t>
  </si>
  <si>
    <t>КОМПЛЕКТ Диспенса Джуниор Слим 300 мм, H 695-783, Арена СТИЛЬ, 2 полки, цвет АНТРАЦИТ, цвет дна Антрацит (2609349846)</t>
  </si>
  <si>
    <t>2609359846</t>
  </si>
  <si>
    <t>КОМПЛЕКТ Диспенса Джуниор Слим 400 мм, H 695-783, Арена СТИЛЬ, 2 полки, цвет АНТРАЦИТ, цвет дна Антрацит (2609359846)</t>
  </si>
  <si>
    <t>2606300005</t>
  </si>
  <si>
    <t>КОМПЛЕКТ Диспенса Джуниор Слим 200 мм, H 640-728, Арена КЛАССИК, 2 полки, цвет ХРОМ, цвет дна Серый (2606300005)</t>
  </si>
  <si>
    <t>0054500102</t>
  </si>
  <si>
    <t>Комплект установочный, Диспенса Джуниор Слим, H 640-728, 1 шт, цвет ТИТАН (0054500102)</t>
  </si>
  <si>
    <t>2601910005</t>
  </si>
  <si>
    <t>Полка 1 шт, Диспенса / Диспенса Джуниор 200 мм, Арена КЛАССИК, цвет ХРОМ, цвет дна Серый, антислип, PU:2 (2601910005)</t>
  </si>
  <si>
    <t>2606310005</t>
  </si>
  <si>
    <t>КОМПЛЕКТ Диспенса Джуниор Слим 300 мм, H 640-728, Арена КЛАССИК, 2 полки, цвет ХРОМ, цвет дна Серый (2606310005)</t>
  </si>
  <si>
    <t>2606320005</t>
  </si>
  <si>
    <t>КОМПЛЕКТ Диспенса Джуниор Слим 400 мм, H 640-728, Арена КЛАССИК, 2 полки, цвет ХРОМ, цвет дна Серый (2606320005)</t>
  </si>
  <si>
    <t>2609300005</t>
  </si>
  <si>
    <t>КОМПЛЕКТ Диспенса Джуниор Слим 200 мм, H 695-783, Арена КЛАССИК, 2 полки, цвет ХРОМ, цвет дна Серый (2609300005)</t>
  </si>
  <si>
    <t>0054550102</t>
  </si>
  <si>
    <t>Комплект установочный, Диспенса Джуниор Слим, H 695-783, 1 шт, цвет ТИТАН (0054550102)</t>
  </si>
  <si>
    <t>2609310005</t>
  </si>
  <si>
    <t>КОМПЛЕКТ Диспенса Джуниор Слим 300 мм, H 695-783, Арена КЛАССИК, 2 полки, цвет ХРОМ, цвет дна Серый (2609310005)</t>
  </si>
  <si>
    <t>2606360102</t>
  </si>
  <si>
    <t>КОМПЛЕКТ Диспенса Джуниор Слим 200 мм, H 640-728, Арена КЛАССИК, 2 полки, цвет ТИТАН, цвет дна Серый (2606360102)</t>
  </si>
  <si>
    <t>2373350102</t>
  </si>
  <si>
    <t>Полка 1 шт, Диспенса / Диспенса Джуниор 200 мм, Арена КЛАССИК, цвет ТИТАН, цвет дна Серый, антислип, PU:2 (2373350102)</t>
  </si>
  <si>
    <t>2606370102</t>
  </si>
  <si>
    <t>КОМПЛЕКТ Диспенса Джуниор Слим 300 мм, H 640-728, Арена КЛАССИК, 2 полки, цвет ТИТАН, цвет дна Серый (2606370102)</t>
  </si>
  <si>
    <t>2606380102</t>
  </si>
  <si>
    <t>КОМПЛЕКТ Диспенса Джуниор Слим 400 мм, H 640-728, Арена КЛАССИК, 2 полки, цвет ТИТАН, цвет дна Серый (2606380102)</t>
  </si>
  <si>
    <t>2609360102</t>
  </si>
  <si>
    <t>КОМПЛЕКТ Диспенса Джуниор Слим 200 мм, H 695-783, Арена КЛАССИК, 2 полки, цвет ТИТАН, цвет дна Серый (2609360102)</t>
  </si>
  <si>
    <t>2609370102</t>
  </si>
  <si>
    <t>КОМПЛЕКТ Диспенса Джуниор Слим 300 мм, H 695-783, Арена КЛАССИК, 2 полки, цвет ТИТАН, цвет дна Серый (2609370102)</t>
  </si>
  <si>
    <t>2609380102</t>
  </si>
  <si>
    <t>КОМПЛЕКТ Диспенса Джуниор Слим 400 мм, H 695-783, Арена КЛАССИК, 2 полки, цвет ТИТАН, цвет дна Серый (2609380102)</t>
  </si>
  <si>
    <t>0054529846</t>
  </si>
  <si>
    <t>Крепление к рамочному фасаду, верхнее и нижнее, Диспенса Джуниор Слим 300 мм, цвет АНТРАЦИТ (0054529846)</t>
  </si>
  <si>
    <t>0054539846</t>
  </si>
  <si>
    <t>Крепление к рамочному фасаду, верхнее и нижнее, Диспенса Джуниор Слим 400 мм, цвет АНТРАЦИТ (0054539846)</t>
  </si>
  <si>
    <t>0054520102</t>
  </si>
  <si>
    <t>Крепление к рамочному фасаду, верхнее и нижнее, Диспенса Джуниор Слим 300 мм, цвет ТИТАН (0054520102)</t>
  </si>
  <si>
    <t>0054530102</t>
  </si>
  <si>
    <t>Крепление к рамочному фасаду, верхнее и нижнее, Диспенса Джуниор Слим 400 мм, цвет ТИТАН (0054530102)</t>
  </si>
  <si>
    <t>2907019846</t>
  </si>
  <si>
    <t>КОМПЛЕКТ №1 Юбокс, Диспенса Джуниор Слим 300 мм, H 640-728, Арена ПЬЮР, 1 полка + 1 Юбокс, цвет АНТРАЦИТ, цвет дна Антрацит (2907019846)</t>
  </si>
  <si>
    <t>2906429846</t>
  </si>
  <si>
    <t>КОМПЛЕКТ №3 Юбокс, Диспенса Джуниор Слим 300 мм, H 640-728, Арена ПЬЮР, 1 полка + 1 Юбокс, цвет АНТРАЦИТ, цвет дна Антрацит (2906429846)</t>
  </si>
  <si>
    <t>2906419846</t>
  </si>
  <si>
    <t>КОМПЛЕКТ №5 Юбокс, Диспенса Джуниор Слим 300 мм, H 640-728, Арена ПЬЮР, 1 полка + 1 Юбокс, цвет АНТРАЦИТ, цвет дна Антрацит (2906419846)</t>
  </si>
  <si>
    <t>2909019846</t>
  </si>
  <si>
    <t>КОМПЛЕКТ №1 Юбокс, Диспенса Джуниор Слим 300 мм, H 695-783, Арена ПЬЮР, 1 полка + 1 Юбокс, цвет АНТРАЦИТ, цвет дна Антрацит (2909019846)</t>
  </si>
  <si>
    <t>2909429846</t>
  </si>
  <si>
    <t>КОМПЛЕКТ №3 Юбокс, Диспенса Джуниор Слим 300 мм, H 695-783, Арена ПЬЮР, 1 полка + 1 Юбокс, цвет АНТРАЦИТ, цвет дна Антрацит (2909429846)</t>
  </si>
  <si>
    <t>2909419846</t>
  </si>
  <si>
    <t>КОМПЛЕКТ №5 Юбокс, Диспенса Джуниор Слим 300 мм, H 695-783, Арена ПЬЮР, 1 полка + 1 Юбокс, цвет АНТРАЦИТ, цвет дна Антрацит (2909419846)</t>
  </si>
  <si>
    <t>2707019846</t>
  </si>
  <si>
    <t>КОМПЛЕКТ №1 Юбокс, Диспенса Джуниор Слим 300 мм, H 640-728, Арена СТИЛЬ, 1 полка + 1 Юбокс, цвет АНТРАЦИТ, цвет дна Антрацит (2707019846)</t>
  </si>
  <si>
    <t>2606429846</t>
  </si>
  <si>
    <t>КОМПЛЕКТ №3 Юбокс, Диспенса Джуниор Слим 300 мм, H 640-728, Арена СТИЛЬ, 1 полка + 1 Юбокс, цвет АНТРАЦИТ, цвет дна Антрацит (2606429846)</t>
  </si>
  <si>
    <t>Диспенса Джуниор Юбокс</t>
  </si>
  <si>
    <t>2606419846</t>
  </si>
  <si>
    <t>КОМПЛЕКТ №5 Юбокс, Диспенса Джуниор Слим 300 мм, H 640-728, Арена СТИЛЬ, 1 полка + 1 Юбокс, цвет АНТРАЦИТ, цвет дна Антрацит (2606419846)</t>
  </si>
  <si>
    <t>2609019846</t>
  </si>
  <si>
    <t>КОМПЛЕКТ №1 Юбокс, Диспенса Джуниор Слим 300 мм, H 695-783, Арена СТИЛЬ, 1 полка + 1 Юбокс, цвет АНТРАЦИТ, цвет дна Антрацит (2609019846)</t>
  </si>
  <si>
    <t>2609429846</t>
  </si>
  <si>
    <t>КОМПЛЕКТ №3 Юбокс, Диспенса Джуниор Слим 300 мм, H 695-783, Арена СТИЛЬ, 1 полка + 1 Юбокс, цвет АНТРАЦИТ, цвет дна Антрацит (2609429846)</t>
  </si>
  <si>
    <t>2609419846</t>
  </si>
  <si>
    <t>КОМПЛЕКТ №5 Юбокс, Диспенса Джуниор Слим 300 мм, H 695-783, Арена СТИЛЬ, 1 полка + 1 Юбокс, цвет АНТРАЦИТ, цвет дна Антрацит (2609419846)</t>
  </si>
  <si>
    <t>2707010005</t>
  </si>
  <si>
    <t>КОМПЛЕКТ №1 Юбокс, Диспенса Джуниор Слим 300 мм, H 640-728, Арена КЛАССИК, 1 полка + 1 Юбокс, цвет ХРОМ, цвет дна Серый (2707010005)</t>
  </si>
  <si>
    <t>2606400005</t>
  </si>
  <si>
    <t>КОМПЛЕКТ №3 Юбокс, Диспенса Джуниор Слим 300 мм, H 640-728, Арена КЛАССИК, 1 полка + 1 Юбокс, цвет ХРОМ, цвет дна Серый (2606400005)</t>
  </si>
  <si>
    <t>2606390005</t>
  </si>
  <si>
    <t>КОМПЛЕКТ №5 Юбокс, Диспенса Джуниор Слим 300 мм, H 640-728, Арена КЛАССИК, 1 полка + 1 Юбокс, цвет ХРОМ, цвет дна Серый (2606390005)</t>
  </si>
  <si>
    <t>2609010005</t>
  </si>
  <si>
    <t>КОМПЛЕКТ №1 Юбокс, Диспенса Джуниор Слим 300 мм, H 695-783, Арена КЛАССИК, 1 полка + 1 Юбокс, цвет ХРОМ, цвет дна Серый (2609010005)</t>
  </si>
  <si>
    <t>Титан;Белый</t>
  </si>
  <si>
    <t>2609400005</t>
  </si>
  <si>
    <t>КОМПЛЕКТ №3 Юбокс, Диспенса Джуниор Слим 300 мм, H 695-783, Арена КЛАССИК, 1 полка + 1 Юбокс, цвет ХРОМ, цвет дна Серый (2609400005)</t>
  </si>
  <si>
    <t>2609390005</t>
  </si>
  <si>
    <t>КОМПЛЕКТ №5 Юбокс, Диспенса Джуниор Слим 300 мм, H 695-783, Арена КЛАССИК, 1 полка + 1 Юбокс, цвет ХРОМ, цвет дна Серый (2609390005)</t>
  </si>
  <si>
    <t>2707010102</t>
  </si>
  <si>
    <t>КОМПЛЕКТ №1 Юбокс, Диспенса Джуниор Слим 300 мм, H 640-728, Арена КЛАССИК, 1 полка + 1 Юбокс, цвет ТИТАН, цвет дна Серый (2707010102)</t>
  </si>
  <si>
    <t>2606440102</t>
  </si>
  <si>
    <t>КОМПЛЕКТ №3 Юбокс, Диспенса Джуниор Слим 300 мм, H 640-728, Арена КЛАССИК, 1 полка + 1 Юбокс, цвет ТИТАН, цвет дна Серый (2606440102)</t>
  </si>
  <si>
    <t>2606430102</t>
  </si>
  <si>
    <t>КОМПЛЕКТ №5 Юбокс, Диспенса Джуниор Слим 300 мм, H 640-728, Арена КЛАССИК, 1 полка + 1 Юбокс, цвет ТИТАН, цвет дна Серый (2606430102)</t>
  </si>
  <si>
    <t>2609010102</t>
  </si>
  <si>
    <t>КОМПЛЕКТ №1 Юбокс, Диспенса Джуниор Слим 300 мм, H 695-783, Арена КЛАССИК, 1 полка + 1 Юбокс, цвет ТИТАН, цвет дна Серый (2609010102)</t>
  </si>
  <si>
    <t>2609440102</t>
  </si>
  <si>
    <t>КОМПЛЕКТ №3 Юбокс, Диспенса Джуниор Слим 300 мм, H 695-783, Арена КЛАССИК, 1 полка + 1 Юбокс, цвет ТИТАН, цвет дна Серый (2609440102)</t>
  </si>
  <si>
    <t>2609430102</t>
  </si>
  <si>
    <t>КОМПЛЕКТ №5 Юбокс, Диспенса Джуниор Слим 300 мм, H 695-783, Арена КЛАССИК, 1 полка + 1 Юбокс, цвет ТИТАН, цвет дна Серый (2609430102)</t>
  </si>
  <si>
    <t>2977169846</t>
  </si>
  <si>
    <t>КОМПЛЕКТ правый, Комфорт II 200 мм, H 654, Арена ПЬЮР, 2 полки + полка для специй, цвет АНТРАЦИТ, цвет дна Антрацит (2977169846)</t>
  </si>
  <si>
    <t>Комфорт II</t>
  </si>
  <si>
    <t>2607579846</t>
  </si>
  <si>
    <t>Комплект установочный правый, Комфорт II, H 654, Рама 630 мм + направляющие + крепления, цвет АНТРАЦИТ (2607579846)</t>
  </si>
  <si>
    <t>2608679846</t>
  </si>
  <si>
    <t>Полка 1 шт, Комфорт II 200 мм, Арена ПЬЮР, 110x480x76 мм, цвет АНТРАЦИТ, цвет дна Антрацит, антислип (2608679846)</t>
  </si>
  <si>
    <t>0152779846</t>
  </si>
  <si>
    <t>Полка для специй, Комфорт II 200 мм, Арена СТИЛЬ, 479x133x76 мм, 1 шт, цвет АНТРАЦИТ (0152779846)</t>
  </si>
  <si>
    <t>2977179846</t>
  </si>
  <si>
    <t>КОМПЛЕКТ правый, Комфорт II 250 мм, H 654, Арена ПЬЮР, 2 полки + полка для специй, цвет АНТРАЦИТ, цвет дна Антрацит (2977179846)</t>
  </si>
  <si>
    <t>2608699846</t>
  </si>
  <si>
    <t>Полка 1 шт, Комфорт II 250 мм, Арена ПЬЮР, 160x480x76 мм, цвет АНТРАЦИТ, цвет дна Антрацит, антислип (2608699846)</t>
  </si>
  <si>
    <t>2977189846</t>
  </si>
  <si>
    <t>КОМПЛЕКТ правый, Комфорт II 300 мм, H 654, Арена ПЬЮР, 2 полки + полка для специй, цвет АНТРАЦИТ, цвет дна Антрацит (2977189846)</t>
  </si>
  <si>
    <t>2608719846</t>
  </si>
  <si>
    <t>Полка 1 шт, Комфорт II 300 мм, Арена ПЬЮР, 210x480x76 мм, цвет АНТРАЦИТ, цвет дна Антрацит, антислип (2608719846)</t>
  </si>
  <si>
    <t>2977199846</t>
  </si>
  <si>
    <t>КОМПЛЕКТ правый, Комфорт II 400 мм, H 654, Арена ПЬЮР, 2 полки + полка для специй, цвет АНТРАЦИТ, цвет дна Антрацит (2977199846)</t>
  </si>
  <si>
    <t>2608759846</t>
  </si>
  <si>
    <t>Полка 1 шт, Комфорт II 400 мм, Арена ПЬЮР, 295x480x76 мм, цвет АНТРАЦИТ, цвет дна Антрацит, антислип (2608759846)</t>
  </si>
  <si>
    <t>2977269846</t>
  </si>
  <si>
    <t>КОМПЛЕКТ левый, Комфорт II 200 мм, H 654, Арена ПЬЮР, 2 полки + полка для специй, цвет АНТРАЦИТ, цвет дна Антрацит (2977269846)</t>
  </si>
  <si>
    <t>2607569846</t>
  </si>
  <si>
    <t>Комплект установочный левый, Комфорт II, H 654, Рама 630 мм + направляющие + крепления, цвет АНТРАЦИТ (2607569846)</t>
  </si>
  <si>
    <t>2977279846</t>
  </si>
  <si>
    <t>КОМПЛЕКТ левый, Комфорт II 250 мм, H 654, Арена ПЬЮР, 2 полки + полка для специй, цвет АНТРАЦИТ, цвет дна Антрацит (2977279846)</t>
  </si>
  <si>
    <t>2977289846</t>
  </si>
  <si>
    <t>КОМПЛЕКТ левый, Комфорт II 300 мм, H 654, Арена ПЬЮР, 2 полки + полка для специй, цвет АНТРАЦИТ, цвет дна Антрацит (2977289846)</t>
  </si>
  <si>
    <t>2977299846</t>
  </si>
  <si>
    <t>КОМПЛЕКТ левый, Комфорт II 400 мм, H 654, Арена ПЬЮР, 2 полки + полка для специй, цвет АНТРАЦИТ, цвет дна Антрацит (2977299846)</t>
  </si>
  <si>
    <t>2377169846</t>
  </si>
  <si>
    <t>КОМПЛЕКТ правый, Комфорт II 200 мм, H 654, Арена СТИЛЬ, 2 полки + полка для специй, цвет АНТРАЦИТ, цвет дна Антрацит (2377169846)</t>
  </si>
  <si>
    <t>2607469846</t>
  </si>
  <si>
    <t>Полка 1 шт, Комфорт II 200 мм, Арена СТИЛЬ, 110x470x75 мм, цвет АНТРАЦИТ, цвет дна Антрацит, антислип (2607469846)</t>
  </si>
  <si>
    <t>2377179846</t>
  </si>
  <si>
    <t>КОМПЛЕКТ правый, Комфорт II 250 мм, H 654, Арена СТИЛЬ, 2 полки + полка для специй, цвет АНТРАЦИТ, цвет дна Антрацит (2377179846)</t>
  </si>
  <si>
    <t>2607489846</t>
  </si>
  <si>
    <t>Полка 1 шт, Комфорт II 250 мм, Арена СТИЛЬ, 160x470x75 мм, цвет АНТРАЦИТ, цвет дна Антрацит, антислип (2607489846)</t>
  </si>
  <si>
    <t>2377189846</t>
  </si>
  <si>
    <t>КОМПЛЕКТ правый, Комфорт II 300 мм, H 654, Арена СТИЛЬ, 2 полки + полка для специй, цвет АНТРАЦИТ, цвет дна Антрацит (2377189846)</t>
  </si>
  <si>
    <t>2607849846</t>
  </si>
  <si>
    <t>Полка 1 шт, Комфорт II 300 мм, Арена СТИЛЬ, 210x470x75 мм, цвет АНТРАЦИТ, цвет дна Антрацит, антислип (2607849846)</t>
  </si>
  <si>
    <t>2377199846</t>
  </si>
  <si>
    <t>КОМПЛЕКТ правый, Комфорт II 400 мм, H 654, Арена СТИЛЬ, 2 полки + полка для специй, цвет АНТРАЦИТ, цвет дна Антрацит (2377199846)</t>
  </si>
  <si>
    <t>2607909846</t>
  </si>
  <si>
    <t>Полка 1 шт, Комфорт II 400 мм, Арена СТИЛЬ, 320x470x75 мм, цвет АНТРАЦИТ, цвет дна Антрацит, антислип (2607909846)</t>
  </si>
  <si>
    <t>2377269846</t>
  </si>
  <si>
    <t>КОМПЛЕКТ левый, Комфорт II 200 мм, H 654, Арена СТИЛЬ, 2 полки + полка для специй, цвет АНТРАЦИТ, цвет дна Антрацит (2377269846)</t>
  </si>
  <si>
    <t>2377279846</t>
  </si>
  <si>
    <t>КОМПЛЕКТ левый, Комфорт II 250 мм, H 654, Арена СТИЛЬ, 2 полки + полка для специй, цвет АНТРАЦИТ, цвет дна Антрацит (2377279846)</t>
  </si>
  <si>
    <t>2377289846</t>
  </si>
  <si>
    <t>КОМПЛЕКТ левый, Комфорт II 300 мм, H 654, Арена СТИЛЬ, 2 полки + полка для специй, цвет АНТРАЦИТ, цвет дна Антрацит (2377289846)</t>
  </si>
  <si>
    <t>2377299846</t>
  </si>
  <si>
    <t>КОМПЛЕКТ левый, Комфорт II 400 мм, H 654, Арена СТИЛЬ, 2 полки + полка для специй, цвет АНТРАЦИТ, цвет дна Антрацит (2377299846)</t>
  </si>
  <si>
    <t>2377160005</t>
  </si>
  <si>
    <t>КОМПЛЕКТ правый, Комфорт II 200 мм, H 654, Арена КЛАССИК, 2 полки + полка для специй, цвет ХРОМ, цвет дна Серый (2377160005)</t>
  </si>
  <si>
    <t>2607570102</t>
  </si>
  <si>
    <t>Комплект установочный правый, Комфорт II, H 654, Рама 630 мм + направляющие + крепления, цвет ТИТАН (2607570102)</t>
  </si>
  <si>
    <t>2607760005</t>
  </si>
  <si>
    <t>Полка 1 шт, Комфорт II 200 мм, Арена КЛАССИК, 110x470x88 мм, цвет ХРОМ, цвет дна Серый, антислип, PU:2 (2607760005)</t>
  </si>
  <si>
    <t>0152770102</t>
  </si>
  <si>
    <t>Полка для специй, Комфорт II 200 мм, Арена КЛАССИК, 479x133x76 мм, 1 шт, цвет ТИТАН (0152770102)</t>
  </si>
  <si>
    <t>2377170005</t>
  </si>
  <si>
    <t>КОМПЛЕКТ правый, Комфорт II 250 мм, H 654, Арена КЛАССИК, 2 полки + полка для специй, цвет ХРОМ, цвет дна Серый (2377170005)</t>
  </si>
  <si>
    <t>2607780005</t>
  </si>
  <si>
    <t>Полка 1 шт, Комфорт II 250 мм, Арена КЛАССИК, 160x470x88 мм, цвет ХРОМ, цвет дна Серый, антислип, PU:2 (2607780005)</t>
  </si>
  <si>
    <t>2377180005</t>
  </si>
  <si>
    <t>КОМПЛЕКТ правый, Комфорт II 300 мм, H 654, Арена КЛАССИК, 2 полки + полка для специй, цвет ХРОМ, цвет дна Серый (2377180005)</t>
  </si>
  <si>
    <t>2608100005</t>
  </si>
  <si>
    <t>Полка 1 шт, Комфорт II 300 мм, Арена КЛАССИК, 210x470x88 мм, цвет ХРОМ, цвет дна Серый, антислип, PU:2 (2608100005)</t>
  </si>
  <si>
    <t>2377190005</t>
  </si>
  <si>
    <t>КОМПЛЕКТ правый, Комфорт II 400 мм, H 654, Арена КЛАССИК, 2 полки + полка для специй, цвет ХРОМ, цвет дна Серый (2377190005)</t>
  </si>
  <si>
    <t>2607820005</t>
  </si>
  <si>
    <t>Полка 1 шт, Комфорт II 400 мм, Арена КЛАССИК, 295x470x88 мм, цвет ХРОМ, цвет дна Серый, антислип, PU:2 (2607820005)</t>
  </si>
  <si>
    <t>2377120005</t>
  </si>
  <si>
    <t>КОМПЛЕКТ левый, Комфорт II 200 мм, H 654, Арена КЛАССИК, 2 полки + полка для специй, цвет ХРОМ, цвет дна Серый (2377120005)</t>
  </si>
  <si>
    <t>2607560102</t>
  </si>
  <si>
    <t>Комплект установочный левый, Комфорт II, H 654, Рама 630 мм + направляющие + крепления, цвет ТИТАН (2607560102)</t>
  </si>
  <si>
    <t>2377130005</t>
  </si>
  <si>
    <t>КОМПЛЕКТ левый, Комфорт II 250 мм, H 654, Арена КЛАССИК, 2 полки + полка для специй, цвет ХРОМ, цвет дна Серый (2377130005)</t>
  </si>
  <si>
    <t>2377140005</t>
  </si>
  <si>
    <t>КОМПЛЕКТ левый, Комфорт II 300 мм, H 654, Арена КЛАССИК, 2 полки + полка для специй, цвет ХРОМ, цвет дна Серый (2377140005)</t>
  </si>
  <si>
    <t>2377150005</t>
  </si>
  <si>
    <t>КОМПЛЕКТ левый, Комфорт II 400 мм, H 654, Арена КЛАССИК, 2 полки + полка для специй, цвет ХРОМ, цвет дна Серый (2377150005)</t>
  </si>
  <si>
    <t>2377160102</t>
  </si>
  <si>
    <t>КОМПЛЕКТ правый, Комфорт II 200 мм, H 654, Арена КЛАССИК, 2 полки + полка для специй, цвет ТИТАН, цвет дна Серый (2377160102)</t>
  </si>
  <si>
    <t>2607760102</t>
  </si>
  <si>
    <t>Полка 1 шт, Комфорт II 200 мм, Арена КЛАССИК, 110x470x88 мм, цвет ТИТАН, цвет дна Серый, антислип, PU:2 (2607760102)</t>
  </si>
  <si>
    <t>2377170102</t>
  </si>
  <si>
    <t>КОМПЛЕКТ правый, Комфорт II 250 мм, H 654, Арена КЛАССИК, 2 полки + полка для специй, цвет ТИТАН, цвет дна Серый (2377170102)</t>
  </si>
  <si>
    <t>2607780102</t>
  </si>
  <si>
    <t>Полка 1 шт, Комфорт II 250 мм, Арена КЛАССИК, 160x470x88 мм, цвет ТИТАН, цвет дна Серый, антислип, PU:2 (2607780102)</t>
  </si>
  <si>
    <t>2377180102</t>
  </si>
  <si>
    <t>КОМПЛЕКТ правый, Комфорт II 300 мм, H 654, Арена КЛАССИК, 2 полки + полка для специй, цвет ТИТАН, цвет дна Серый (2377180102)</t>
  </si>
  <si>
    <t>2608100102</t>
  </si>
  <si>
    <t>Полка 1 шт, Комфорт II 300 мм, Арена КЛАССИК, 210x470x88 мм, цвет ТИТАН, цвет дна Серый, антислип, PU:2 (2608100102)</t>
  </si>
  <si>
    <t>2377190102</t>
  </si>
  <si>
    <t>КОМПЛЕКТ правый, Комфорт II 400 мм, H 654, Арена КЛАССИК, 2 полки + полка для специй, цвет ТИТАН, цвет дна Серый (2377190102)</t>
  </si>
  <si>
    <t>2607820102</t>
  </si>
  <si>
    <t>Полка 1 шт, Комфорт II 400 мм, Арена КЛАССИК, 295x470x88 мм, цвет ТИТАН, цвет дна Серый, антислип, PU:2 (2607820102)</t>
  </si>
  <si>
    <t>2377120102</t>
  </si>
  <si>
    <t>КОМПЛЕКТ левый, Комфорт II 200 мм, H 654, Арена КЛАССИК, 2 полки + полка для специй, цвет ТИТАН, цвет дна Серый (2377120102)</t>
  </si>
  <si>
    <t>2377130102</t>
  </si>
  <si>
    <t>КОМПЛЕКТ левый, Комфорт II 250 мм, H 654, Арена КЛАССИК, 2 полки + полка для специй, цвет ТИТАН, цвет дна Серый (2377130102)</t>
  </si>
  <si>
    <t>2377140102</t>
  </si>
  <si>
    <t>КОМПЛЕКТ левый, Комфорт II 300 мм, H 654, Арена КЛАССИК, 2 полки + полка для специй, цвет ТИТАН, цвет дна Серый (2377140102)</t>
  </si>
  <si>
    <t>2377150102</t>
  </si>
  <si>
    <t>КОМПЛЕКТ левый, Комфорт II 400 мм, H 654, Арена КЛАССИК, 2 полки + полка для специй, цвет ТИТАН, цвет дна Серый (2377150102)</t>
  </si>
  <si>
    <t>2363359846</t>
  </si>
  <si>
    <t>Кукинг Агент 300 мм, H 625, цвет АНТРАЦИТ / Антрацит (2363359846)</t>
  </si>
  <si>
    <t>Агенты</t>
  </si>
  <si>
    <t>0252350102</t>
  </si>
  <si>
    <t>Кукинг Агент 300 мм, H 625, цвет ТИТАН / Серый (0252350102)</t>
  </si>
  <si>
    <t>2385669846</t>
  </si>
  <si>
    <t>Клининг Агент 340 мм, H 480, цвет АНТРАЦИТ/ Антрацит (23856699846)</t>
  </si>
  <si>
    <t>0252320102</t>
  </si>
  <si>
    <t>Клининг Агент 340 мм, H 480, цвет ТИТАН / Серый (0252320102)</t>
  </si>
  <si>
    <t>0051510005</t>
  </si>
  <si>
    <t>Контейнер для хозпренадлежностей с одной емкостью, Портеро 250 мм, H 395, 160x468x395 мм, цвет ХРОМ (0051510005)</t>
  </si>
  <si>
    <t>0051530005</t>
  </si>
  <si>
    <t>Контейнер для хозпренадлежностей с тремя емкостями, Портеро 350 мм, H 510, 276x468x510 мм, цвет ХРОМ (0051530005)</t>
  </si>
  <si>
    <t>0051250005</t>
  </si>
  <si>
    <t>Корзина малая, Под мойку от 200 мм, 117х470х420 мм, цвет ХРОМ (0051250005)</t>
  </si>
  <si>
    <t>0051250102</t>
  </si>
  <si>
    <t>Корзина малая, Под мойку от 200 мм, 117х470х420 мм, цвет ТИТАН (0051250102)</t>
  </si>
  <si>
    <t>2395299846</t>
  </si>
  <si>
    <t>Сушка выдвижная Ф44, Дайнинг Агент 600 мм; рама; крепление к фасаду; направляющие; 2 модуля с решеткой большие, цвет АНТРАЦИТ, цвет дна Антрацит, (2395299846)</t>
  </si>
  <si>
    <t>2395419846</t>
  </si>
  <si>
    <t>Сушка выдвижная И44, Дайнинг Агент 600 мм; рама; передний бортик; направляющие; 2 модуля с решеткой большие, цвет АНТРАЦИТ, цвет дна Антрацит, (2395419846)</t>
  </si>
  <si>
    <t>2395289846</t>
  </si>
  <si>
    <t>Сушка выдвижная Ф135, Дайнинг Агент 600 мм; рама; крепление к фасаду; направляющие; модуль для посуды большой, модуль для столовых приборов, модуль с решеткой малый, цвет АНТРАЦИТ, цвет дна Антрацит, (2395289846)</t>
  </si>
  <si>
    <t>2395409846</t>
  </si>
  <si>
    <t>Сушка выдвижная И135, Дайнинг Агент 600 мм; рама; передний бортик; направляющие; модуль для посуды большой, модуль для столовых приборов, модуль с решеткой малый, цвет АНТРАЦИТ, цвет дна Антрацит, (2395409846)</t>
  </si>
  <si>
    <t>2395689846</t>
  </si>
  <si>
    <t>Сушка выдвижная Ф125, Дайнинг Агент 600 мм; рама; крепление к фасаду; направляющие; модули для посуды большой и малый, модуль с решеткой малый, цвет АНТРАЦИТ, цвет дна Антрацит, (2395689846)</t>
  </si>
  <si>
    <t>2395739846</t>
  </si>
  <si>
    <t>Сушка выдвижная И125, Дайнинг Агент 600 мм; рама; передний бортик; направляющие; модули для посуды большой и малый, модуль с решеткой малый, цвет АНТРАЦИТ, цвет дна Антрацит, (2395739846)</t>
  </si>
  <si>
    <t>2395699846</t>
  </si>
  <si>
    <t>Сушка выдвижная Ф14, Дайнинг Агент 600 мм; рама; крепление к фасаду; направляющие; модуль для посуды большой, модуль с решеткой большой, цвет АНТРАЦИТ, цвет дна Антрацит, (2395699846)</t>
  </si>
  <si>
    <t>2395749846</t>
  </si>
  <si>
    <t>Сушка выдвижная И14, Дайнинг Агент 600 мм; рама; передний бортик; направляющие; модуль для посуды большой, модуль с решеткой большой, цвет АНТРАЦИТ, цвет дна Антрацит, (2395749846)</t>
  </si>
  <si>
    <t>2395709846</t>
  </si>
  <si>
    <t>Сушка выдвижная Ф11, Дайнинг Агент 600 мм; рама; крепление к фасаду; направляющие; 2 модуля для посуды большие, цвет АНТРАЦИТ, цвет дна Антрацит, (2395709846)</t>
  </si>
  <si>
    <t>2395759846</t>
  </si>
  <si>
    <t>Сушка выдвижная И11, Дайнинг Агент 600 мм; рама; передний бортик; направляющие; 2 модуля для посуды большие, цвет АНТРАЦИТ, цвет дна Антрацит, (2395759846)</t>
  </si>
  <si>
    <t>2395319846</t>
  </si>
  <si>
    <t>Сушка выдвижная Ф445, Дайнинг Агент 800 мм; рама; крепление к фасаду; направляющие; 2 модуля с решеткой большие; модуль с решеткой малый, цвет АНТРАЦИТ, цвет дна Антрацит, (2395319846)</t>
  </si>
  <si>
    <t>2395309846</t>
  </si>
  <si>
    <t>Сушка выдвижная Ф134, Дайнинг Агент 800 мм; рама; крепление к фасаду; направляющие; модуль для посуды большой; модуль для столовых приборов; модуль с решеткой большой, цвет АНТРАЦИТ, цвет дна Антрацит, (2395309846)</t>
  </si>
  <si>
    <t>2395429846</t>
  </si>
  <si>
    <t>Сушка выдвижная И134, Дайнинг Агент 800 мм; рама; передний бортик; направляющие; модуль для посуды большой; модуль для столовых приборов; модуль с решеткой большой, цвет АНТРАЦИТ, цвет дна Антрацит, (2395429846)</t>
  </si>
  <si>
    <t>2395719846</t>
  </si>
  <si>
    <t>Сушка выдвижная Ф124, Дайнинг Агент 800 мм; рама; крепление к фасаду; направляющие; модули для посуды большой и малый; модуль с решеткой большой, цвет АНТРАЦИТ, цвет дна Антрацит, (2395719846)</t>
  </si>
  <si>
    <t>2395769846</t>
  </si>
  <si>
    <t>Сушка выдвижная И124, Дайнинг Агент 800 мм; рама; передний бортик; направляющие; модули для посуды большой и малый; модуль с решеткой большой, цвет АНТРАЦИТ, цвет дна Антрацит, (2395769846)</t>
  </si>
  <si>
    <t>2395339846</t>
  </si>
  <si>
    <t>Сушка выдвижная Ф444, Дайнинг Агент 900 мм; рама; крепление к фасаду; направляющие; 3 модуля с решеткой большие, цвет АНТРАЦИТ, цвет дна Антрацит, (2395339846)</t>
  </si>
  <si>
    <t>2395329846</t>
  </si>
  <si>
    <t>Сушка выдвижная Ф1234, Дайнинг Агент 900 мм; рама; крепление к фасаду; направляющие; модули для посуды большой и малый; модуль для столовых приборов; модуль с решеткой большой, цвет АНТРАЦИТ, цвет дна Антрацит, (2395329846)</t>
  </si>
  <si>
    <t>2395449846</t>
  </si>
  <si>
    <t>Сушка выдвижная И1234, Дайнинг Агент 900 мм; рама; передний бортик; направляющие; модули для посуды большой и малый; модуль для столовых приборов; модуль с решеткой большой, цвет АНТРАЦИТ, цвет дна Антрацит, (2395449846)</t>
  </si>
  <si>
    <t>2395729846</t>
  </si>
  <si>
    <t>Сушка выдвижная Ф111, Дайнинг Агент 900 мм; рама; крепление к фасаду; направляющие; 3 модуля для посуды большие, цвет АНТРАЦИТ, цвет дна Антрацит, (2395729846)</t>
  </si>
  <si>
    <t>2395779846</t>
  </si>
  <si>
    <t>Сушка выдвижная И111, Дайнинг Агент 900 мм; рама; передний бортик; направляющие; 3 модуля для посуды большие, цвет АНТРАЦИТ, цвет дна Антрацит, (2395779846)</t>
  </si>
  <si>
    <t>2395239706</t>
  </si>
  <si>
    <t>Сушка выдвижная Ф44, Дайнинг Агент 600 мм; рама; крепление к фасаду; направляющие; 2 модуля с решеткой большие, цвет ТИТАН, цвет дна Белый, (2395239706)</t>
  </si>
  <si>
    <t>Хром / Белый</t>
  </si>
  <si>
    <t>2395359706</t>
  </si>
  <si>
    <t>Сушка выдвижная И44, Дайнинг Агент 600 мм; рама; передний бортик; направляющие; 2 модуля с решеткой большие, цвет ТИТАН, цвет дна Белый, (2395359706)</t>
  </si>
  <si>
    <t>2395229706</t>
  </si>
  <si>
    <t>Сушка выдвижная Ф135, Дайнинг Агент 600 мм; рама; крепление к фасаду; направляющие; модули: 1 для посуды большой, 1 для столовых приборов, 1 с решеткой малый, цвет ТИТАН, цвет дна Белый, (2395229706)</t>
  </si>
  <si>
    <t>2395349706</t>
  </si>
  <si>
    <t>Сушка выдвижная И135, Дайнинг Агент 600 мм; рама; передний бортик; направляющие; модули: 1 для посуды большой, 1 для столовых приборов, 1 с решеткой малый, цвет ТИТАН, цвет дна Белый, (2395349706)</t>
  </si>
  <si>
    <t>2395589706</t>
  </si>
  <si>
    <t>Сушка выдвижная Ф125, Дайнинг Агент 600 мм; рама; крепление к фасаду; направляющие; модули: 1 для посуды большой, 1 для посуды малый, 1 с решеткой малый, цвет ТИТАН, цвет дна Белый, (2395589706)</t>
  </si>
  <si>
    <t>2395639706</t>
  </si>
  <si>
    <t>Сушка выдвижная И125, Дайнинг Агент 600 мм; рама; передний бортик; направляющие; модули: 1 для посуды большой, 1 для посуды малый, 1 с решеткой малый, цвет ТИТАН, цвет дна Белый, (2395639706)</t>
  </si>
  <si>
    <t>2395599706</t>
  </si>
  <si>
    <t>Сушка выдвижная Ф14, Дайнинг Агент 600 мм; рама; крепление к фасаду; направляющие; модули: 1 для посуды большой, 1 с решеткой большой, цвет ТИТАН, цвет дна Белый, (2395599706)</t>
  </si>
  <si>
    <t>2395649706</t>
  </si>
  <si>
    <t>Сушка выдвижная И14, Дайнинг Агент 600 мм; рама; передний бортик; направляющие; 1 для посуды большой, 1 с решеткой большой, цвет ТИТАН, цвет дна Белый, (2395649706)</t>
  </si>
  <si>
    <t>2395609706</t>
  </si>
  <si>
    <t>Сушка выдвижная Ф11, Дайнинг Агент 600 мм; рама; крепление к фасаду; направляющие; 2 модуля для посуды большие, цвет ТИТАН, цвет дна Белый, (2395609706)</t>
  </si>
  <si>
    <t>2395659706</t>
  </si>
  <si>
    <t>Сушка выдвижная И11, Дайнинг Агент 600 мм; рама; передний бортик; направляющие; 2 модуля для посуды большие, цвет ТИТАН, цвет дна Белый, (2395659706)</t>
  </si>
  <si>
    <t>2395259706</t>
  </si>
  <si>
    <t>Сушка выдвижная Ф445, Дайнинг Агент 800 мм; рама; крепление к фасаду; направляющие; 2 модуля с решеткой большие; 1 модуль с решеткой малый, цвет ТИТАН, цвет дна Белый, (2395259706)</t>
  </si>
  <si>
    <t>2395249706</t>
  </si>
  <si>
    <t>Сушка выдвижная Ф134, Дайнинг Агент 800 мм; рама; крепление к фасаду; направляющие; модули: 1 для посуды большой, 1 для столовых приборов, 1 с решеткой большой, цвет ТИТАН, цвет дна Белый, (2395249706)</t>
  </si>
  <si>
    <t>2395369706</t>
  </si>
  <si>
    <t>Сушка выдвижная И134, Дайнинг Агент 800 мм; рама; передний бортик; направляющие; модули: 1 для посуды большой, 1 для столовых приборов, 1 с решеткой большой, цвет ТИТАН, цвет дна Белый, (2395369706)</t>
  </si>
  <si>
    <t>2395619706</t>
  </si>
  <si>
    <t>Сушка выдвижная Ф124, Дайнинг Агент 800 мм; рама; крепление к фасаду; направляющие; модули: 1 для посуды большой, 1 для посуды малый, 1 с решеткой большой, цвет ТИТАН, цвет дна Белый, (2395619706)</t>
  </si>
  <si>
    <t>2395669706</t>
  </si>
  <si>
    <t>Сушка выдвижная И124, Дайнинг Агент 800 мм; рама; передний бортик; направляющие; модули: 1 для посуды большой, 1 для посуды малый, 1 с решеткой большой, цвет ТИТАН, цвет дна Белый, (2395669706)</t>
  </si>
  <si>
    <t>2395279706</t>
  </si>
  <si>
    <t>Сушка выдвижная Ф444, Дайнинг Агент 900 мм; рама; крепление к фасаду; направляющие; 3 модуля с решеткой большие, цвет ТИТАН, цвет дна Белый, (2395279706)</t>
  </si>
  <si>
    <t>2395269706</t>
  </si>
  <si>
    <t>Сушка выдвижная Ф1234, Дайнинг Агент 900 мм; рама; крепление к фасаду; направляющие; модули: 1 для посуды большой, 1 для посуды малый, 1 для столовых приборов, 1 с решеткой большой, цвет ТИТАН, цвет дна Белый, (2395269706)</t>
  </si>
  <si>
    <t>2395389706</t>
  </si>
  <si>
    <t>Сушка выдвижная И1234, Дайнинг Агент 900 мм; рама; передний бортик; направляющие; модули: 1 для посуды большой, 1 для посуды малый, 1 для столовых приборов, 1 с решеткой большой, цвет ТИТАН, цвет дна Белый, (2395389706)</t>
  </si>
  <si>
    <t>2395629706</t>
  </si>
  <si>
    <t>Сушка выдвижная Ф111, Дайнинг Агент 900 мм; рама; крепление к фасаду; направляющие; 3 модуля для посуды большие, цвет ТИТАН, цвет дна Белый, (2395629706)</t>
  </si>
  <si>
    <t>2395679706</t>
  </si>
  <si>
    <t>Сушка выдвижная И111, Дайнинг Агент 900 мм; рама; передний бортик; направляющие; 3 модуля для посуды большие, цвет ТИТАН, цвет дна Белый, (2395679706)</t>
  </si>
  <si>
    <t>0052360102</t>
  </si>
  <si>
    <t>Топ Флекс телескопический, опускающийся фасад, Стол выдвижной 450-900 мм, H 127, без столешницы, цвет ТИТАН (0052360102)</t>
  </si>
  <si>
    <t>450-900</t>
  </si>
  <si>
    <t>0217029846</t>
  </si>
  <si>
    <t>Комплект 1 полка, Ай Мув 600 мм, H 420, цвет АНТРАЦИТ, цвет дна Антрацит, антислип (0217029846)</t>
  </si>
  <si>
    <t>Верхние шкафы</t>
  </si>
  <si>
    <t>0217049846</t>
  </si>
  <si>
    <t>Комплект 1 полка, Ай Мув 800 мм, H 420, цвет АНТРАЦИТ, цвет дна Антрацит, антислип (0217049846)</t>
  </si>
  <si>
    <t>0217069846</t>
  </si>
  <si>
    <t>Комплект 1 полка, Ай Мув 900 мм, H 420, цвет АНТРАЦИТ, цвет дна Антрацит, антислип (0217069846)</t>
  </si>
  <si>
    <t>0217129846</t>
  </si>
  <si>
    <t>Комплект 2 полки, Ай Мув 600 мм, H 605, цвет АНТРАЦИТ, цвет дна Антрацит, антислип (0217129846)</t>
  </si>
  <si>
    <t>0217020102</t>
  </si>
  <si>
    <t>Комплект 1 полка, Ай Мув 600 мм, H 420, цвет ТИТАН, цвет дна Серый, антислип (0217020102)</t>
  </si>
  <si>
    <t>0217040102</t>
  </si>
  <si>
    <t>Комплект 1 полка, Ай Мув 800 мм, H 420, цвет ТИТАН, цвет дна Серый, антислип (0217040102)</t>
  </si>
  <si>
    <t>0217060102</t>
  </si>
  <si>
    <t>Комплект 1 полка, Ай Мув 900 мм, H 420, цвет ТИТАН, цвет дна Серый, антислип (0217060102)</t>
  </si>
  <si>
    <t>0217120102</t>
  </si>
  <si>
    <t>Комплект 2 полки, Ай Мув 600 мм, H 605, цвет ТИТАН, цвет дна Серый, антислип (0217120102)</t>
  </si>
  <si>
    <t>2382869846</t>
  </si>
  <si>
    <t>Комплект, Твистер 270 мм, H 659-769, Арена СТИЛЬ, 2 полки + рама + крепеж, цвет АНТРАЦИТ, цвет дна Антрацит, антислип (2382869846)</t>
  </si>
  <si>
    <t>2296920005</t>
  </si>
  <si>
    <t>Комплект, Твистер 270 мм, H 659-769, Арена КЛАССИК, 2 полки + рама + крепеж, цвет ХРОМ, цвет дна Серый, антислип (2296920005)</t>
  </si>
  <si>
    <t>2296920102</t>
  </si>
  <si>
    <t>Комплект, Твистер 270 мм, H 659-769, Арена КЛАССИК, 2 полки + рама + крепеж, цвет ТИТАН, цвет дна Серый, антислип (2296920102)</t>
  </si>
  <si>
    <t>2373749846</t>
  </si>
  <si>
    <t>Комплект, Твистер 270 мм, H 812-922, Арена СТИЛЬ, 3 полки + рама + крепеж, цвет АНТРАЦИТ, цвет дна Антрацит, антислип (2373749846)</t>
  </si>
  <si>
    <t>812-922</t>
  </si>
  <si>
    <t>2296930005</t>
  </si>
  <si>
    <t>Комплект, Твистер 270 мм, H 812-922, Арена КЛАССИК, 3 полки + рама + крепеж, цвет ХРОМ, цвет дна Серый, антислип (2296930005)</t>
  </si>
  <si>
    <t>2296930102</t>
  </si>
  <si>
    <t>Комплект, Твистер 270 мм, H 812-922, Арена КЛАССИК, 3 полки + рама + крепеж, цвет ТИТАН, цвет дна Серый, антислип (2296930102)</t>
  </si>
  <si>
    <t>2999759846</t>
  </si>
  <si>
    <t>2720090006</t>
  </si>
  <si>
    <t>Подъемник E1fs левый и правый, ФриФолд Шорт, H 580-650, 2 шт + 2 крепления к  фасаду, без декоративных крышек, без межфасадных петель (2720090006)</t>
  </si>
  <si>
    <t>580-650</t>
  </si>
  <si>
    <t>2,1-3,9</t>
  </si>
  <si>
    <t>2720100006</t>
  </si>
  <si>
    <t>Подъемник E3fs левый и правый, ФриФолд Шорт, H 580-650, 2 шт + 2 крепления к  фасаду, без декоративных крышек, без межфасадных петель (2720100006)</t>
  </si>
  <si>
    <t>4,1-8,6</t>
  </si>
  <si>
    <t>2720110006</t>
  </si>
  <si>
    <t>Подъемник E4fs левый и правый, ФриФолд Шорт, H 580-650, 2 шт + 2 крепления к  фасаду, без декоративных крышек, без межфасадных петель (2720110006)</t>
  </si>
  <si>
    <t>6,8-12,5</t>
  </si>
  <si>
    <t>2720120006</t>
  </si>
  <si>
    <t>Подъемник E5fs левый и правый, ФриФолд Шорт, H 580-650, 2 шт + 2 крепления к  фасаду, без декоративных крышек, без межфасадных петель (2720120006)</t>
  </si>
  <si>
    <t>10,5-17,3</t>
  </si>
  <si>
    <t>2720130006</t>
  </si>
  <si>
    <t>Подъемник F1fs левый и правый, ФриФолд Шорт, H 650-730, 2 шт + 2 крепления к  фасаду, без декоративных крышек, без межфасадных петель (2720130006)</t>
  </si>
  <si>
    <t>650-730</t>
  </si>
  <si>
    <t>2,0-3,5</t>
  </si>
  <si>
    <t>2720140006</t>
  </si>
  <si>
    <t>Подъемник F3fs левый и правый, ФриФолд Шорт, H 650-730, 2 шт + 2 крепления к  фасаду, без декоративных крышек, без межфасадных петель (2720140006)</t>
  </si>
  <si>
    <t>4,0-7,4</t>
  </si>
  <si>
    <t>2720150006</t>
  </si>
  <si>
    <t>Подъемник F4fs левый и правый, ФриФолд Шорт, H 650-730, 2 шт + 2 крепления к  фасаду, без декоративных крышек, без межфасадных петель (2720150006)</t>
  </si>
  <si>
    <t>7,0-11,9</t>
  </si>
  <si>
    <t>2720160006</t>
  </si>
  <si>
    <t>Подъемник F5fs левый и правый, ФриФолд Шорт, H 650-730, 2 шт + 2 крепления к  фасаду, без декоративных крышек, без межфасадных петель (2720160006)</t>
  </si>
  <si>
    <t>10,2-17,2</t>
  </si>
  <si>
    <t>2720170006</t>
  </si>
  <si>
    <t>Подъемник G3fs левый и правый, ФриФолд Шорт, H 710-790, 2 шт + 2 крепления к  фасаду, без декоративных крышек, без межфасадных петель (2720170006)</t>
  </si>
  <si>
    <t>710-790</t>
  </si>
  <si>
    <t>3,7-6,3</t>
  </si>
  <si>
    <t>2720180006</t>
  </si>
  <si>
    <t>Подъемник G4fs левый и правый, ФриФолд Шорт, H 710-790, 2 шт + 2 крепления к  фасаду, без декоративных крышек, без межфасадных петель (2720180006)</t>
  </si>
  <si>
    <t>6,2-10,8</t>
  </si>
  <si>
    <t>2720190006</t>
  </si>
  <si>
    <t>Подъемник G5fs левый и правый, ФриФолд Шорт, H 710-790, 2 шт + 2 крепления к  фасаду, без декоративных крышек, без межфасадных петель (2720190006)</t>
  </si>
  <si>
    <t>8,5-14,5</t>
  </si>
  <si>
    <t>2720200006</t>
  </si>
  <si>
    <t>Подъемник H3fs левый и правый, ФриФолд Шорт, H 770-840, 2 шт + 2 крепления к  фасаду, без декоративных крышек, без межфасадных петель (2720200006)</t>
  </si>
  <si>
    <t>770-840</t>
  </si>
  <si>
    <t>3,6-6,1</t>
  </si>
  <si>
    <t>2720210006</t>
  </si>
  <si>
    <t>Подъемник H4fs левый и правый, ФриФолд Шорт, H 770-840, 2 шт + 2 крепления к  фасаду, без декоративных крышек, без межфасадных петель (2720210006)</t>
  </si>
  <si>
    <t>5,0-9,9</t>
  </si>
  <si>
    <t>2720220006</t>
  </si>
  <si>
    <t>Подъемник H5fs левый и правый, ФриФолд Шорт, H 770-840, 2 шт + 2 крепления к  фасаду, без декоративных крышек, без межфасадных петель (2720220006)</t>
  </si>
  <si>
    <t>7,6-14,6</t>
  </si>
  <si>
    <t>2721030006</t>
  </si>
  <si>
    <t>Подъемник H6fs левый и правый, ФриФолд Шорт, H 770-840, 2 шт + 2 крепления к  фасаду, без декоративных крышек, без межфасадных петель (2721030006)</t>
  </si>
  <si>
    <t>10,5-20,9</t>
  </si>
  <si>
    <t>2720230006</t>
  </si>
  <si>
    <t>Подъемник I4fs левый и правый, ФриФолд Шорт, H 840-910, 2 шт + 2 крепления к  фасаду, без декоративных крышек, без межфасадных петель (2720230006)</t>
  </si>
  <si>
    <t>840-910</t>
  </si>
  <si>
    <t>4,7-8,9</t>
  </si>
  <si>
    <t>2720240006</t>
  </si>
  <si>
    <t>Подъемник I5fs левый и правый, ФриФолд Шорт, H 840-910, 2 шт + 2 крепления к  фасаду, без декоративных крышек, без межфасадных петель (2720240006)</t>
  </si>
  <si>
    <t>7,0-12,3</t>
  </si>
  <si>
    <t>2721040006</t>
  </si>
  <si>
    <t>Подъемник I6fs левый и правый, ФриФолд Шорт, H 840-910, 2 шт + 2 крепления к  фасаду, без декоративных крышек, без межфасадных петель (2721040006)</t>
  </si>
  <si>
    <t>10,0-20,0</t>
  </si>
  <si>
    <t>2720250006</t>
  </si>
  <si>
    <t>Подъемник J4fs левый и правый, ФриФолд Шорт, H 910-970, 2 шт + 2 крепления к  фасаду, без декоративных крышек, без межфасадных петель (2720250006)</t>
  </si>
  <si>
    <t>910-970</t>
  </si>
  <si>
    <t>4,8-8,1</t>
  </si>
  <si>
    <t>2720260006</t>
  </si>
  <si>
    <t>Подъемник J5fs левый и правый, ФриФолд Шорт, H 910-970, 2 шт + 2 крепления к  фасаду, без декоративных крышек, без межфасадных петель (2720260006)</t>
  </si>
  <si>
    <t>6,5-11,5</t>
  </si>
  <si>
    <t>2721050006</t>
  </si>
  <si>
    <t>Подъемник J6fs левый и правый, ФриФолд Шорт, H 910-970, 2 шт + 2 крепления к  фасаду, без декоративных крышек, без межфасадных петель (2721050006)</t>
  </si>
  <si>
    <t>8,9-16,8</t>
  </si>
  <si>
    <t>2720270006</t>
  </si>
  <si>
    <t>Подъемник K4fs левый и правый, ФриФолд Шорт, H 960-1010, 2 шт + 2 крепления к  фасаду, без декоративных крышек, без межфасадных петель (2720270006)</t>
  </si>
  <si>
    <t>960-1010</t>
  </si>
  <si>
    <t>4,6-8,3</t>
  </si>
  <si>
    <t>2720280006</t>
  </si>
  <si>
    <t>Подъемник K5fs левый и правый, ФриФолд Шорт, H 960-1010, 2 шт + 2 крепления к  фасаду, без декоративных крышек, без межфасадных петель (2720280006)</t>
  </si>
  <si>
    <t>6,5-10,7</t>
  </si>
  <si>
    <t>2721060006</t>
  </si>
  <si>
    <t>Подъемник K6fs левый и правый, ФриФолд Шорт, H 960-1010, 2 шт + 2 крепления к  фасаду, без декоративных крышек, без межфасадных петель (2721060006)</t>
  </si>
  <si>
    <t>8,4-16,6</t>
  </si>
  <si>
    <t>2720290006</t>
  </si>
  <si>
    <t>Подъемник L4fs левый и правый, ФриФолд Шорт, H 1000-1040, 2 шт + 2 крепления к  фасаду, без декоративных крышек, без межфасадных петель (2720290006)</t>
  </si>
  <si>
    <t>1000-1040</t>
  </si>
  <si>
    <t>4,1-7,4</t>
  </si>
  <si>
    <t>2720300006</t>
  </si>
  <si>
    <t>Подъемник L5fs левый и правый, ФриФолд Шорт, H 1000-1040, 2 шт + 2 крепления к  фасаду, без декоративных крышек, без межфасадных петель (2720300006)</t>
  </si>
  <si>
    <t>5,8-10,2</t>
  </si>
  <si>
    <t>2721070006</t>
  </si>
  <si>
    <t>Подъемник L6fs левый и правый, ФриФолд Шорт, H 1000-1040, 2 шт + 2 крепления к  фасаду, без декоративных крышек, без межфасадных петель (2721070006)</t>
  </si>
  <si>
    <t>9,1-16,5</t>
  </si>
  <si>
    <t>2720317035</t>
  </si>
  <si>
    <t>Крышка декоративная левая и правая, ФриФолд Шорт, цвет СЕРЫЙ (2720317035)</t>
  </si>
  <si>
    <t>2720319966</t>
  </si>
  <si>
    <t>Крышка декоративная левая и правая, ФриФолд Шорт, цвет БЕЛЫЙ (2720319966)</t>
  </si>
  <si>
    <t>2720317500</t>
  </si>
  <si>
    <t>Крышка декоративная левая и правая, ФриФолд Шорт, цвет АНТРАЦИТ (2720317500)</t>
  </si>
  <si>
    <t>2715590006</t>
  </si>
  <si>
    <t>Средняя петля 3D, Комплектующие к подъемникам, ФриФолд, 1 шт, цвет Никель, PU:100 (2715590006)</t>
  </si>
  <si>
    <t>Никель</t>
  </si>
  <si>
    <t>2718510006</t>
  </si>
  <si>
    <t>Адаптер к алюминиевой рамке 20 мм, 1 уп (2 шт), Комплектующие к подъемникам, ФриФолд/ФриЛайт/, цвет Никель, PU:10 (2718510006)</t>
  </si>
  <si>
    <t>2719587040</t>
  </si>
  <si>
    <t>Ограничитель угла 90 гр 1 уп (2 шт), Комплектующие к подъемникам, ФриФолд, цвет СЕРЫЙ (2719587040)</t>
  </si>
  <si>
    <t>2722347500</t>
  </si>
  <si>
    <t>Подъемник тип B мини левый и правый, ФриСпейс, H 225-650, 2 шт + 2 крышки декоративные + 2 крепления к фасаду, цвет АНТРАЦИТ/Никель (2722347500)</t>
  </si>
  <si>
    <t>225-650</t>
  </si>
  <si>
    <t>Антрацит/никель</t>
  </si>
  <si>
    <t>0,7-4,3</t>
  </si>
  <si>
    <t>2722357500</t>
  </si>
  <si>
    <t>Подъемник тип C мини левый и правый, ФриСпейс, H 225-650, 2 шт + 2 крышки декоративные + 2 крепления к фасаду, цвет АНТРАЦИТ/Никель (2722357500)</t>
  </si>
  <si>
    <t>1,3-7,1</t>
  </si>
  <si>
    <t>2722367500</t>
  </si>
  <si>
    <t>Подъемник тип D мини левый и правый, ФриСпейс, H 225-650, 2 шт + 2 крышки декоративные + 2 крепления к фасаду, цвет АНТРАЦИТ/Никель (2722367500)</t>
  </si>
  <si>
    <t>2,2-9,3</t>
  </si>
  <si>
    <t>2722377500</t>
  </si>
  <si>
    <t>Подъемник тип E мини левый и правый, ФриСпейс, H 225-650, 2 шт + 2 крышки декоративные + 2 крепления к фасаду, цвет АНТРАЦИТ/Никель (2722377500)</t>
  </si>
  <si>
    <t>3,2-13,4</t>
  </si>
  <si>
    <t>2722387500</t>
  </si>
  <si>
    <t>Подъемник тип F мини левый и правый, ФриСпейс, H 225-650, 2 шт + 2 крышки декоративные + 2 крепления к фасаду, цвет АНТРАЦИТ/Никель (2722387500)</t>
  </si>
  <si>
    <t>4,6-19,1</t>
  </si>
  <si>
    <t>2722397500</t>
  </si>
  <si>
    <t>Подъемник тип G форте левый и правый, ФриСпейс, H 350-650, 2 шт + 2 крышки декоративные + 2 крепления к фасаду, цвет АНТРАЦИТ/Никель (2722397500)</t>
  </si>
  <si>
    <t>350-650</t>
  </si>
  <si>
    <t>6,3-18,9</t>
  </si>
  <si>
    <t>2722407500</t>
  </si>
  <si>
    <t>Подъемник тип H форте левый и правый, ФриСпейс, H 350-650, 2 шт + 2 крышки декоративные + 2 крепления к фасаду, цвет АНТРАЦИТ/никель (2722407500)</t>
  </si>
  <si>
    <t>9,7-25,7</t>
  </si>
  <si>
    <t>2722347035</t>
  </si>
  <si>
    <t>Подъемник тип B мини левый и правый, ФриСпейс, H 225-650, 2 шт + 2 крышки декоративные + 2 крепления к фасаду, цвет СЕРЫЙ/Никель (2722347035)</t>
  </si>
  <si>
    <t>Серый/никель</t>
  </si>
  <si>
    <t>2722357035</t>
  </si>
  <si>
    <t>Подъемник тип C мини левый и правый, ФриСпейс, H 225-650, 2 шт + 2 крышки декоративные + 2 крепления к фасаду, цвет СЕРЫЙ/Никель (2722357035)</t>
  </si>
  <si>
    <t>2722367035</t>
  </si>
  <si>
    <t>Подъемник тип D мини левый и правый, ФриСпейс, H 225-650, 2 шт + 2 крышки декоративные + 2 крепления к фасаду, цвет СЕРЫЙ/Никель (2722367035)</t>
  </si>
  <si>
    <t>2722377035</t>
  </si>
  <si>
    <t>Подъемник тип E мини левый и правый, ФриСпейс, H 225-650, 2 шт + 2 крышки декоративные + 2 крепления к фасаду, цвет СЕРЫЙ/Никель (2722377035)</t>
  </si>
  <si>
    <t>2722387035</t>
  </si>
  <si>
    <t>Подъемник тип F мини левый и правый, ФриСпейс, H 225-650, 2 шт + 2 крышки декоративные + 2 крепления к фасаду, цвет СЕРЫЙ/Никель (2722387035)</t>
  </si>
  <si>
    <t>2722397035</t>
  </si>
  <si>
    <t>Подъемник тип G форте левый и правый, ФриСпейс, H 350-650, 2 шт + 2 крышки декоративные + 2 крепления к фасаду, цвет СЕРЫЙ/Никель (2722397035)</t>
  </si>
  <si>
    <t>2722407035</t>
  </si>
  <si>
    <t>Подъемник тип H форте левый и правый, ФриСпейс, H 350-650, 2 шт + 2 крышки декоративные + 2 крепления к фасаду, цвет СЕРЫЙ/Никель (2722407035)</t>
  </si>
  <si>
    <t>2722349966</t>
  </si>
  <si>
    <t>Подъемник тип B мини левый и правый, ФриСпейс, H 225-650, 2 шт + 2 крышки декоративные + 2 крепления к фасаду, цвет БЕЛЫЙ/Никель (2722349966)</t>
  </si>
  <si>
    <t>Белый/никель</t>
  </si>
  <si>
    <t>2722359966</t>
  </si>
  <si>
    <t>Подъемник тип C мини левый и правый, ФриСпейс, H 225-650, 2 шт + 2 крышки декоративные + 2 крепления к фасаду, цвет БЕЛЫЙ/Никель (2722359966)</t>
  </si>
  <si>
    <t>2722369966</t>
  </si>
  <si>
    <t>Подъемник тип D мини левый и правый, ФриСпейс, H 225-650, 2 шт + 2 крышки декоративные + 2 крепления к фасаду, цвет БЕЛЫЙ/Никель (2722369966)</t>
  </si>
  <si>
    <t>2722379966</t>
  </si>
  <si>
    <t>Подъемник тип E мини левый и правый, ФриСпейс, H 225-650, 2 шт + 2 крышки декоративные + 2 крепления к фасаду, цвет БЕЛЫЙ/Никель (2722379966)</t>
  </si>
  <si>
    <t>2722389966</t>
  </si>
  <si>
    <t>Подъемник тип F мини левый и правый, ФриСпейс, H 225-650, 2 шт + 2 крышки декоративные + 2 крепления к фасаду, цвет БЕЛЫЙ/Никель (2722389966)</t>
  </si>
  <si>
    <t>2722399966</t>
  </si>
  <si>
    <t>Подъемник тип G форте левый и правый, ФриСпейс, H 350-650, 2 шт + 2 крышки декоративные + 2 крепления к фасаду, цвет БЕЛЫЙ/Никель (2722399966)</t>
  </si>
  <si>
    <t>2722409966</t>
  </si>
  <si>
    <t>Подъемник тип H форте левый и правый, ФриСпейс, H 350-650, 2 шт + 2 крышки декоративные + 2 крепления к фасаду, цвет БЕЛЫЙ/Никель (2722409966)</t>
  </si>
  <si>
    <t>2722437500</t>
  </si>
  <si>
    <t>Подъемник тип B мини Pto левый и правый, ФриСпейс, H 225-650, 2 шт + 1 толкатель Pto + 2 крышки декоративные + 2 крепления к фасаду, цвет АНТРАЦИТ/Никель (2722437500)</t>
  </si>
  <si>
    <t>2722447500</t>
  </si>
  <si>
    <t>Подъемник тип C мини Pto левый и правый, ФриСпейс, H 225-650, 2 шт + 1 толкатель Pto + 2 крышки декоративные + 2 крепления к фасаду, цвет АНТРАЦИТ/Никель (2722447500)</t>
  </si>
  <si>
    <t>2722457500</t>
  </si>
  <si>
    <t>Подъемник тип D мини Pto левый и правый, ФриСпейс, H 225-650, 2 шт + 1 толкатель Pto + 2 крышки декоративные + 2 крепления к фасаду, цвет АНТРАЦИТ/Никель (2722457500)</t>
  </si>
  <si>
    <t>2722467500</t>
  </si>
  <si>
    <t>Подъемник тип E мини Pto левый и правый, ФриСпейс, H 225-650, 2 шт + 1 толкатель Pto + 2 крышки декоративные + 2 крепления к фасаду, цвет АНТРАЦИТ/Никель (2722467500)</t>
  </si>
  <si>
    <t>2722477500</t>
  </si>
  <si>
    <t>Подъемник тип F форте Pto левый и правый, ФриСпейс, H 350-650, 2 шт + 1 толкатель Pto + 2 крышки декоративные + 2 крепления к фасаду, цвет АНТРАЦИТ/Никель (2722477500)</t>
  </si>
  <si>
    <t>4,7-12,3</t>
  </si>
  <si>
    <t>2722487500</t>
  </si>
  <si>
    <t>Подъемник тип G форте Pto левый и правый, ФриСпейс, H 350-650, 2 шт + 1 толкатель Pto + 2 крышки декоративные + 2 крепления к фасаду, цвет АНТРАЦИТ/Никель (2722487500)</t>
  </si>
  <si>
    <t>2722497500</t>
  </si>
  <si>
    <t>Подъемник тип H форте Pto левый и правый, ФриСпейс, H 350-650, 2 шт + 1 толкатель Pto + 2 крышки декоративные + 2 крепления к фасаду, цвет АНТРАЦИТ/Никель (2722497500)</t>
  </si>
  <si>
    <t>2722437035</t>
  </si>
  <si>
    <t>Подъемник тип B мини Pto левый и правый, ФриСпейс, H 225-650, 2 шт + 1 толкатель Pto + 2 крышки декоративные + 2 крепления к фасаду, цвет СЕРЫЙ/Никель (2722437035)</t>
  </si>
  <si>
    <t>2722447035</t>
  </si>
  <si>
    <t>Подъемник тип C мини Pto левый и правый, ФриСпейс, H 225-650, 2 шт + 1 толкатель Pto + 2 крышки декоративные + 2 крепления к фасаду, цвет СЕРЫЙ/Никель (2722447035)</t>
  </si>
  <si>
    <t>2722457035</t>
  </si>
  <si>
    <t>Подъемник тип D мини Pto левый и правый, ФриСпейс, H 225-650, 2 шт + 1 толкатель Pto + 2 крышки декоративные + 2 крепления к фасаду, цвет СЕРЫЙ/Никель (2722457035)</t>
  </si>
  <si>
    <t>2722467035</t>
  </si>
  <si>
    <t>Подъемник тип E мини Pto левый и правый, ФриСпейс, H 225-650, 2 шт + 1 толкатель Pto + 2 крышки декоративные + 2 крепления к фасаду, цвет СЕРЫЙ/Никель (2722467035)</t>
  </si>
  <si>
    <t>2722477035</t>
  </si>
  <si>
    <t>Подъемник тип F форте Pto левый и правый, ФриСпейс, H 350-650, 2 шт + 1 толкатель Pto + 2 крышки декоративные + 2 крепления к фасаду, цвет СЕРЫЙ/Никель (2722477035)</t>
  </si>
  <si>
    <t>2722487035</t>
  </si>
  <si>
    <t>Подъемник тип G форте Pto левый и правый, ФриСпейс, H 350-650, 2 шт + 1 толкатель Pto + 2 крышки декоративные + 2 крепления к фасаду, цвет СЕРЫЙ/Никель (2722487035)</t>
  </si>
  <si>
    <t>2722497035</t>
  </si>
  <si>
    <t>Подъемник тип H форте Pto левый и правый, ФриСпейс, H 350-650, 2 шт + 1 толкатель Pto + 2 крышки декоративные + 2 крепления к фасаду, цвет СЕРЫЙ/Никель (2722497035)</t>
  </si>
  <si>
    <t>2722439966</t>
  </si>
  <si>
    <t>Подъемник тип B мини Pto левый и правый, ФриСпейс, H 225-650, 2 шт + 1 толкатель Pto + 2 крышки декоративные + 2 крепления к фасаду, цвет БЕЛЫЙ/Никель (2722439966)</t>
  </si>
  <si>
    <t>2722449966</t>
  </si>
  <si>
    <t>Подъемник тип C мини Pto левый и правый, ФриСпейс, H 225-650, 2 шт + 1 толкатель Pto + 2 крышки декоративные + 2 крепления к фасаду, цвет БЕЛЫЙ/Никель (2722449966)</t>
  </si>
  <si>
    <t>2722459966</t>
  </si>
  <si>
    <t>Подъемник тип D мини Pto левый и правый, ФриСпейс, H 225-650, 2 шт + 1 толкатель Pto + 2 крышки декоративные + 2 крепления к фасаду, цвет БЕЛЫЙ/Никель (2722459966)</t>
  </si>
  <si>
    <t>2722469966</t>
  </si>
  <si>
    <t>Подъемник тип E мини Pto левый и правый, ФриСпейс, H 225-650, 2 шт + 1 толкатель Pto + 2 крышки декоративные + 2 крепления к фасаду, цвет БЕЛЫЙ/Никель (2722469966)</t>
  </si>
  <si>
    <t>2722479966</t>
  </si>
  <si>
    <t>Подъемник тип F форте Pto левый и правый, ФриСпейс, H 350-650, 2 шт + 1 толкатель Pto + 2 крышки декоративные + 2 крепления к фасаду, цвет БЕЛЫЙ/Никель (2722479966)</t>
  </si>
  <si>
    <t>2722489966</t>
  </si>
  <si>
    <t>Подъемник тип G форте Pto левый и правый, ФриСпейс, H 350-650, 2 шт + 1 толкатель Pto + 2 крышки декоративные + 2 крепления к фасаду, цвет БЕЛЫЙ/Никель (2722489966)</t>
  </si>
  <si>
    <t>2722499966</t>
  </si>
  <si>
    <t>Подъемник тип H форте Pto левый и правый, ФриСпейс, H 350-650, 2 шт + 1 толкатель Pto + 2 крышки декоративные + 2 крепления к фасаду, цвет БЕЛЫЙ/Никель (2722499966)</t>
  </si>
  <si>
    <t>2722510007</t>
  </si>
  <si>
    <t>Набор крепежных винтов для алюминевых рамок, ФриСпейс Мини, 1 уп (4 шт), цвет Никель (2722510007)</t>
  </si>
  <si>
    <t>2722520006</t>
  </si>
  <si>
    <t>Адаптер для алюминиевой рамки 1 уп (2 шт), Комплектующие к подъемникам, ФриСпейс Мини, цвет Никель (2722520006)</t>
  </si>
  <si>
    <t>2723750007</t>
  </si>
  <si>
    <t>Набор крепежных винтов для алюминевых рамок, ФриСпейс Форте, 1 уп (4 шт), цвет Никель (2723750007)</t>
  </si>
  <si>
    <t>2722530006</t>
  </si>
  <si>
    <t>Адаптер для алюминиевой рамки 1 уп (2 шт), Комплектующие к подъемникам, ФриСпейс Форте, цвет Никель (2722530006)</t>
  </si>
  <si>
    <t>2716617500</t>
  </si>
  <si>
    <t>Подъемник тип A мини левый и правый, ФриФлап, H 200-450, 2 шт + 2 крышки декоративные + 2 крепления к фасаду, цвет АНТРАЦИТ (2716617500)</t>
  </si>
  <si>
    <t>200-450</t>
  </si>
  <si>
    <t>антрацит</t>
  </si>
  <si>
    <t>0,6-4,6</t>
  </si>
  <si>
    <t>2716627500</t>
  </si>
  <si>
    <t>Подъемник тип B мини левый и правый, ФриФлап, H 200-450, 2 шт + 2 крышки декоративные + 2 крепления к фасаду, цвет АНТРАЦИТ (2716627500)</t>
  </si>
  <si>
    <t>1,4-7,9</t>
  </si>
  <si>
    <t>2716637500</t>
  </si>
  <si>
    <t>Подъемник тип C мини левый и правый, ФриФлап, H 200-450, 2 шт + 2 крышки декоративные + 2 крепления к фасаду, цвет АНТРАЦИТ (2716637500)</t>
  </si>
  <si>
    <t>2,7-14,7</t>
  </si>
  <si>
    <t>2716647500</t>
  </si>
  <si>
    <t>Подъемник тип D форте левый и правый, ФриФлап, H 350-650, 2 шт + 2 крышки декоративные + 2 крепления к фасаду, цвет АНТРАЦИТ (2716647500)</t>
  </si>
  <si>
    <t>2,6-11,0</t>
  </si>
  <si>
    <t>2716657500</t>
  </si>
  <si>
    <t>Подъемник тип Е форте левый и правый, ФриФлап, H 350-650, 2 шт + 2 крышки декоративные + 2 крепления к фасаду, цвет АНТРАЦИТ (2716657500)</t>
  </si>
  <si>
    <t>3,4-14,3</t>
  </si>
  <si>
    <t>2716667500</t>
  </si>
  <si>
    <t>Подъемник тип F форте левый и правый, ФриФлап, H 350-650, 2 шт + 2 крышки декоративные + 2 крепления к фасаду, цвет АНТРАЦИТ (2716667500)</t>
  </si>
  <si>
    <t>5,3-21,4</t>
  </si>
  <si>
    <t>2716677500</t>
  </si>
  <si>
    <t>Подъемник тип G форте левый и правый, ФриФлап, H 350-650, 2 шт + 2 крышки декоративные + 2 крепления к фасаду, цвет АНТРАЦИТ (2716677500)</t>
  </si>
  <si>
    <t>6,9-27,3</t>
  </si>
  <si>
    <t>2716617035</t>
  </si>
  <si>
    <t>Подъемник тип A мини левый и правый, ФриФлап, H 200-450, 2 шт + 2 крышки декоративные + 2 крепления к фасаду, цвет СЕРЫЙ (2716617035)</t>
  </si>
  <si>
    <t>2716627035</t>
  </si>
  <si>
    <t>Подъемник тип B мини левый и правый, ФриФлап, H 200-450, 2 шт + 2 крышки декоративные + 2 крепления к фасаду, цвет СЕРЫЙ (2716627035)</t>
  </si>
  <si>
    <t>2716637035</t>
  </si>
  <si>
    <t>Подъемник тип C мини левый и правый, ФриФлап, H 200-450, 2 шт + 2 крышки декоративные + 2 крепления к фасаду, цвет СЕРЫЙ (2716637035)</t>
  </si>
  <si>
    <t>2716647035</t>
  </si>
  <si>
    <t>Подъемник тип D форте левый и правый, ФриФлап, H 350-650, 2 шт + 2 крышки декоративные + 2 крепления к фасаду, цвет СЕРЫЙ (2716647035)</t>
  </si>
  <si>
    <t>2716657035</t>
  </si>
  <si>
    <t>Подъемник тип Е форте левый и правый, ФриФлап, H 350-650, 2 шт + 2 крышки декоративные + 2 крепления к фасаду, цвет СЕРЫЙ (2716657035)</t>
  </si>
  <si>
    <t>2716667035</t>
  </si>
  <si>
    <t>Подъемник тип F форте левый и правый, ФриФлап, H 350-650, 2 шт + 2 крышки декоративные + 2 крепления к фасаду, цвет СЕРЫЙ (2716667035)</t>
  </si>
  <si>
    <t>2716677035</t>
  </si>
  <si>
    <t>Подъемник тип G форте левый и правый, ФриФлап, H 350-650, 2 шт + 2 крышки декоративные + 2 крепления к фасаду, цвет СЕРЫЙ (2716677035)</t>
  </si>
  <si>
    <t>2716619966</t>
  </si>
  <si>
    <t>Подъемник тип A мини левый и правый, ФриФлап, H 200-450, 2 шт + 2 крышки декоративные + 2 крепления к фасаду, цвет БЕЛЫЙ (2716619966)</t>
  </si>
  <si>
    <t>2716629966</t>
  </si>
  <si>
    <t>Подъемник тип B мини левый и правый, ФриФлап, H 200-450, 2 шт + 2 крышки декоративные + 2 крепления к фасаду, цвет БЕЛЫЙ (2716629966)</t>
  </si>
  <si>
    <t>2716639966</t>
  </si>
  <si>
    <t>Подъемник тип C мини левый и правый, ФриФлап, H 200-450, 2 шт + 2 крышки декоративные + 2 крепления к фасаду, цвет БЕЛЫЙ (2716639966)</t>
  </si>
  <si>
    <t>2716649966</t>
  </si>
  <si>
    <t>Подъемник тип D форте левый и правый, ФриФлап, H 350-650, 2 шт + 2 крышки декоративные + 2 крепления к фасаду, цвет БЕЛЫЙ (2716649966)</t>
  </si>
  <si>
    <t>2716659966</t>
  </si>
  <si>
    <t>Подъемник тип Е форте левый и правый, ФриФлап, H 350-650, 2 шт + 2 крышки декоративные + 2 крепления к фасаду, цвет БЕЛЫЙ (2716659966)</t>
  </si>
  <si>
    <t>2716669966</t>
  </si>
  <si>
    <t>Подъемник тип F форте левый и правый, ФриФлап, H 350-650, 2 шт + 2 крышки декоративные + 2 крепления к фасаду, цвет БЕЛЫЙ (2716669966)</t>
  </si>
  <si>
    <t>2716679966</t>
  </si>
  <si>
    <t>Подъемник тип G форте левый и правый, ФриФлап, H 350-650, 2 шт + 2 крышки декоративные + 2 крепления к фасаду, цвет БЕЛЫЙ (2716679966)</t>
  </si>
  <si>
    <t>2716887035</t>
  </si>
  <si>
    <t>Ограничитель угла 90 гр, Комплектующие к подъемникам, ФриФлап мини, 1 шт, цвет СЕРЫЙ (2716887035)</t>
  </si>
  <si>
    <t>2716870006</t>
  </si>
  <si>
    <t>Адаптер к алюминиевой рамке 20 мм, 1 уп (2 шт), Комплектующие к подъемникам, для ФриФлап/ФриСвинг/ФриСлайд/, цвет Никель, PU:10 (2716870006)</t>
  </si>
  <si>
    <t>2720727500</t>
  </si>
  <si>
    <t>Толкатель PtO врезной ТИП I (А), 17 - 23N, Комплектующие к подъемникам, 1 шт, цвет АНТРАЦИТ, PU:10 (2720727500)</t>
  </si>
  <si>
    <t>2720737500</t>
  </si>
  <si>
    <t>Толкатель PtO врезной ТИП II (B), 22 - 34N, Комплектующие к подъемникам, 1 шт, цвет АНТРАЦИТ, PU:10 (2720737500)</t>
  </si>
  <si>
    <t>2720747500</t>
  </si>
  <si>
    <t>Толкатель PtO врезной ТИП III (C), 26 - 48N, Комплектующие к подъемникам, 1 шт, цвет АНТРАЦИТ, PU:10 (2720747500)</t>
  </si>
  <si>
    <t>2720757500</t>
  </si>
  <si>
    <t>Адаптер накладной PtO, для прикручивания, Комплектующие к подъемникам, 1 шт, цвет АНТРАЦИТ, PU:10 (2720757500)</t>
  </si>
  <si>
    <t>2720727035</t>
  </si>
  <si>
    <t>Толкатель PtO врезной ТИП I (А), 17 - 23N, Комплектующие к подъемникам, 1 шт, цвет СЕРЫЙ, PU:10 (2720727035)</t>
  </si>
  <si>
    <t>2720737035</t>
  </si>
  <si>
    <t>Толкатель PtO врезной ТИП II (B), 22 - 34N, Комплектующие к подъемникам, 1 шт, цвет СЕРЫЙ, PU:10 (2720737035)</t>
  </si>
  <si>
    <t>2720747035</t>
  </si>
  <si>
    <t>Толкатель PtO врезной ТИП III (C), 26 - 48N, Комплектующие к подъемникам, 1 шт, цвет СЕРЫЙ, PU:10 (2720747035)</t>
  </si>
  <si>
    <t>2720757035</t>
  </si>
  <si>
    <t>Адаптер накладной PtO, для прикручивания, Комплектующие к подъемникам, 1 шт, цвет СЕРЫЙ, PU:10 (2720757035)</t>
  </si>
  <si>
    <t>2719010006</t>
  </si>
  <si>
    <t>Подъемник O1us левый и правый, ФриСлайд, H 320-360, 2 шт + 2 крепления к фасаду + 2 крепежные втулки, без декоративной крышки, без штанги синхронизации (2719010006)</t>
  </si>
  <si>
    <t>320-360</t>
  </si>
  <si>
    <t>3,0-5,7</t>
  </si>
  <si>
    <t>2719020006</t>
  </si>
  <si>
    <t>Подъемник O2us левый и правый, ФриСлайд, H 320-360, 2 шт + 2 крепления к фасаду + 2 крепежные втулки, без декоративной крышки, без штанги синхронизации (2719020006)</t>
  </si>
  <si>
    <t>4,8-9,3</t>
  </si>
  <si>
    <t>2719030006</t>
  </si>
  <si>
    <t>Подъемник O3us левый и правый, ФриСлайд, H 320-360, 2 шт + 2 крепления к фасаду + 2 крепежные втулки, без декоративной крышки, без штанги синхронизации (2719030006)</t>
  </si>
  <si>
    <t>8,7-16,5</t>
  </si>
  <si>
    <t>2719040006</t>
  </si>
  <si>
    <t>Подъемник P1us левый и правый, ФриСлайд, H 345-420, 2 шт + 2 крепления к фасаду + 2 крепежные втулки, без декоративной крышки, без штанги синхронизации (2719040006)</t>
  </si>
  <si>
    <t>345-420</t>
  </si>
  <si>
    <t>2,4-4,8</t>
  </si>
  <si>
    <t>2719050006</t>
  </si>
  <si>
    <t>Подъемник P2us левый и правый, ФриСлайд, H 345-420, 2 шт + 2 крепления к фасаду + 2 крепежные втулки, без декоративной крышки, без штанги синхронизации (2719050006)</t>
  </si>
  <si>
    <t>4,1-8,0</t>
  </si>
  <si>
    <t>2719060006</t>
  </si>
  <si>
    <t>Подъемник P3us левый и правый, ФриСлайд, H 345-420, 2 шт + 2 крепления к фасаду + 2 крепежные втулки, без декоративной крышки, без штанги синхронизации (2719060006)</t>
  </si>
  <si>
    <t>7,4-14,0</t>
  </si>
  <si>
    <t>2719080006</t>
  </si>
  <si>
    <t>Подъемник Q1us левый и правый, ФриСлайд, H 380-500, 2 шт + 2 крепления к фасаду + 2 крепежные втулки, без декоративной крышки, без штанги синхронизации (2719080006)</t>
  </si>
  <si>
    <t>380-500</t>
  </si>
  <si>
    <t>2,0-3,8</t>
  </si>
  <si>
    <t>2719090006</t>
  </si>
  <si>
    <t>Подъемник Q2us левый и правый, ФриСлайд, H 380-500, 2 шт + 2 крепления к фасаду + 2 крепежные втулки, без декоративной крышки, без штанги синхронизации (2719090006)</t>
  </si>
  <si>
    <t>3,4-6,7</t>
  </si>
  <si>
    <t>2719100006</t>
  </si>
  <si>
    <t>Подъемник Q3us левый и правый, ФриСлайд, H 380-500, 2 шт + 2 крепления к фасаду + 2 крепежные втулки, без декоративной крышки, без штанги синхронизации (2719100006)</t>
  </si>
  <si>
    <t>6,3-11,8</t>
  </si>
  <si>
    <t>2719110006</t>
  </si>
  <si>
    <t>Подъемник Q4us левый и правый, ФриСлайд, H 380-500, 2 шт + 2 крепления к фасаду + 2 крепежные втулки, без декоративной крышки, без штанги синхронизации (2719110006)</t>
  </si>
  <si>
    <t>9,3-17,4</t>
  </si>
  <si>
    <t>2719120006</t>
  </si>
  <si>
    <t>Подъемник R1us левый и правый, ФриСлайд, H 430-600, 2 шт + 2 крепления к фасаду + 2 крепежные втулки, без декоративной крышки, без штанги синхронизации (2719120006)</t>
  </si>
  <si>
    <t>430-600</t>
  </si>
  <si>
    <t>1,6-3,3</t>
  </si>
  <si>
    <t>2719130006</t>
  </si>
  <si>
    <t>Подъемник R2us левый и правый, ФриСлайд, H 430-600, 2 шт + 2 крепления к фасаду + 2 крепежные втулки, без декоративной крышки, без штанги синхронизации (2719130006)</t>
  </si>
  <si>
    <t>2,6-5,5</t>
  </si>
  <si>
    <t>2719140006</t>
  </si>
  <si>
    <t>Подъемник R3us левый и правый, ФриСлайд, H 430-600, 2 шт + 2 крепления к фасаду + 2 крепежные втулки, без декоративной крышки, без штанги синхронизации (2719140006)</t>
  </si>
  <si>
    <t>5,0-9,7</t>
  </si>
  <si>
    <t>2719150006</t>
  </si>
  <si>
    <t>Подъемник R4us левый и правый, ФриСлайд, H 430-600, 2 шт + 2 крепления к фасаду + 2 крепежные втулки, без декоративной крышки, без штанги синхронизации (2719150006)</t>
  </si>
  <si>
    <t>7,4-14,6</t>
  </si>
  <si>
    <t>2718107035</t>
  </si>
  <si>
    <t>Крышка декоративная левая и правая, ФриСлайд, цвет СЕРЫЙ (2718107035)</t>
  </si>
  <si>
    <t>2718109966</t>
  </si>
  <si>
    <t>Крышка декоративная левая и правая, ФриСлайд, цвет БЕЛЫЙ (2718109966)</t>
  </si>
  <si>
    <t>2718107500</t>
  </si>
  <si>
    <t>Крышка декоративная левая и правая, ФриСлайд, цвет АНТРАЦИТ (2718107500)</t>
  </si>
  <si>
    <t>2719260006</t>
  </si>
  <si>
    <t>Подъемник S4sw левый и правый, ФриСвинг, H 370-500, 2 шт + 2 крепления к фасаду + 2 крепежные втулки, без декоративной крышки (2719260006)</t>
  </si>
  <si>
    <t>370-500</t>
  </si>
  <si>
    <t>3,1-6,5</t>
  </si>
  <si>
    <t>2719270006</t>
  </si>
  <si>
    <t>Подъемник S5sw левый и правый, ФриСвинг, H 500-670, 2 шт + 2 крепления к фасаду + 2 крепежные втулки, без декоративной крышки (2719270006)</t>
  </si>
  <si>
    <t>500-670</t>
  </si>
  <si>
    <t>4,5-10,0</t>
  </si>
  <si>
    <t>2719280006</t>
  </si>
  <si>
    <t>Подъемник S6sw левый и правый, ФриСвинг, H 670-800, 2 шт + 2 крепления к фасаду + 2 крепежные втулки, без декоративной крышки (2719280006)</t>
  </si>
  <si>
    <t>670-800</t>
  </si>
  <si>
    <t>5,3-11,3</t>
  </si>
  <si>
    <t>2719290006</t>
  </si>
  <si>
    <t>Подъемник S7sw левый и правый, ФриСвинг, H 370-500, 2 шт + 2 крепления к фасаду + 2 крепежные втулки, без декоративной крышки (2719290006)</t>
  </si>
  <si>
    <t>4,8-10,3</t>
  </si>
  <si>
    <t>2719300006</t>
  </si>
  <si>
    <t>Подъемник S8sw левый и правый, ФриСвинг, H 500-670, 2 шт + 2 крепления к фасаду + 2 крепежные втулки, без декоративной крышки (2719300006)</t>
  </si>
  <si>
    <t>8,2-13,5</t>
  </si>
  <si>
    <t>2719310006</t>
  </si>
  <si>
    <t>Подъемник S9sw левый и правый, ФриСвинг, H 670-800, 2 шт + 2 крепления к фасаду + 2 крепежные втулки, без декоративной крышки (2719310006)</t>
  </si>
  <si>
    <t>8,0-17,1</t>
  </si>
  <si>
    <t>2718207035</t>
  </si>
  <si>
    <t>Крышка декоративная левая и правая, ФриСвинг, цвет СЕРЫЙ (2718207035)</t>
  </si>
  <si>
    <t>2718209966</t>
  </si>
  <si>
    <t>Крышка декоративная левая и правая, ФриСвинг, цвет БЕЛЫЙ (2718209966)</t>
  </si>
  <si>
    <t>2718207500</t>
  </si>
  <si>
    <t>Крышка декоративная левая и правая, ФриСвинг, цвет АНТРАЦИТ (2718207500)</t>
  </si>
  <si>
    <t>Комплектующие к ФриСвинг, ФриСлайд</t>
  </si>
  <si>
    <t>2719180038</t>
  </si>
  <si>
    <t>Штанга синхронизации, Комплектующие к подъемникам 600 мм, ФриСвинг, ФриСлайд, 1 шт, цвет Алюминий (2719180038)</t>
  </si>
  <si>
    <t>Алюминий</t>
  </si>
  <si>
    <t>2719190038</t>
  </si>
  <si>
    <t>Штанга синхронизации, Комплектующие к подъемникам 800 мм, ФриСвинг, ФриСлайд, 1 шт, цвет Алюминий (2719190038)</t>
  </si>
  <si>
    <t>2719200038</t>
  </si>
  <si>
    <t>Штанга синхронизации, Комплектующие к подъемникам 900 мм, ФриСвинг, ФриСлайд, 1 шт, цвет Алюминий (2719200038)</t>
  </si>
  <si>
    <t>2719210038</t>
  </si>
  <si>
    <t>Штанга синхронизации, Комплектующие к подъемникам 1000 мм, ФриСвинг, ФриСлайд, 1 шт, цвет Алюминий (2719210038)</t>
  </si>
  <si>
    <t>2719220038</t>
  </si>
  <si>
    <t>Штанга синхронизации, Комплектующие к подъемникам 1200 мм, ФриСвинг, ФриСлайд, 1 шт, цвет Алюминий (2719220038)</t>
  </si>
  <si>
    <t>2716920006</t>
  </si>
  <si>
    <t>Подъемник ДУО, 1 шт с комплектом креплений, цвет Никель (2716920006)</t>
  </si>
  <si>
    <t>ДУО</t>
  </si>
  <si>
    <t>2717020006</t>
  </si>
  <si>
    <t>Подъемник Форте, ДУО, 1 шт с комплектом креплений, цвет Никель (2717020006)</t>
  </si>
  <si>
    <t>2701190000</t>
  </si>
  <si>
    <t>Адаптер для алюминиевой рамки 20 мм, Комплектующие к подъемникам, ДУО/Макси, 1 шт, цвет Никель (2701190000)</t>
  </si>
  <si>
    <t>2717100006</t>
  </si>
  <si>
    <t>Подъемник серия A (серый), Макси, 1 шт с комплектом креплений, цвет Никель (2717100006)</t>
  </si>
  <si>
    <t>Макси</t>
  </si>
  <si>
    <t>2717130006</t>
  </si>
  <si>
    <t>Подъемник серия B (бежевый), Макси, 1 шт с комплектом креплений, цвет Никель (2717130006)</t>
  </si>
  <si>
    <t>2717200006</t>
  </si>
  <si>
    <t>Подъемник серия D (черный), Макси, 1 шт с комплектом креплений, цвет Никель (2717200006)</t>
  </si>
  <si>
    <t>2717210006</t>
  </si>
  <si>
    <t>Подъемник серия C (белый), Макси, 1 шт с комплектом креплений, цвет Никель (2717210006)</t>
  </si>
  <si>
    <t>2797170000</t>
  </si>
  <si>
    <t>КОМПЛЕКТ Подъемник серия H (черный), Макси АП, 1 шт с комплектом креплений, цвет Никель (2797170000)</t>
  </si>
  <si>
    <t>2717170006</t>
  </si>
  <si>
    <t>Подъемник серия H (черный), Макси АП, цвет Никель (2717170006)</t>
  </si>
  <si>
    <t>2706660000</t>
  </si>
  <si>
    <t>Смягчитель удара, Макси, 1 шт, цвет Никель (2706660000)</t>
  </si>
  <si>
    <t>2706330000</t>
  </si>
  <si>
    <t>Крепление к фасаду, Макси, 1 шт, цвет Никель (2706330000)</t>
  </si>
  <si>
    <t>2720327035</t>
  </si>
  <si>
    <t>Подъемник тип A, ФриЛайт, 1 шт с комплектом креплений, 2 декоративные крышки и ключ для регулировки, цвет СЕРЫЙ (2720327035)</t>
  </si>
  <si>
    <t>2720337035</t>
  </si>
  <si>
    <t>Подъемник тип B, ФриЛайт, 1 шт с комплектом креплений, 2 декоративные крышки и ключ для регулировки, цвет СЕРЫЙ (2720337035)</t>
  </si>
  <si>
    <t>2720347035</t>
  </si>
  <si>
    <t>Подъемник тип C, ФриЛайт, 1 шт с комплектом креплений, 2 декоративные крышки и ключ для регулировки, цвет СЕРЫЙ (2720347035)</t>
  </si>
  <si>
    <t>2720357035</t>
  </si>
  <si>
    <t>Подъемник тип D, ФриЛайт, 1 шт с комплектом креплений, 2 декоративные крышки и ключ для регулировки, цвет СЕРЫЙ (2720357035)</t>
  </si>
  <si>
    <t>2720329966</t>
  </si>
  <si>
    <t>Подъемник тип A, ФриЛайт, 1 шт с комплектом креплений, 2 декоративные крышки и ключ для регулировки, цвет БЕЛЫЙ (2720329966)</t>
  </si>
  <si>
    <t>2720339966</t>
  </si>
  <si>
    <t>Подъемник тип B, ФриЛайт, 1 шт с комплектом креплений, 2 декоративные крышки и ключ для регулировки, цвет БЕЛЫЙ (2720339966)</t>
  </si>
  <si>
    <t>2720349966</t>
  </si>
  <si>
    <t>Подъемник тип C, ФриЛайт, 1 шт с комплектом креплений, 2 декоративные крышки и ключ для регулировки, цвет БЕЛЫЙ (2720349966)</t>
  </si>
  <si>
    <t>2720359966</t>
  </si>
  <si>
    <t>Подъемник тип D, ФриЛайт, 1 шт с комплектом креплений, 2 декоративные крышки и ключ для регулировки, цвет БЕЛЫЙ (2720359966)</t>
  </si>
  <si>
    <t>2720380000</t>
  </si>
  <si>
    <t>Толкатель магнитный, ФриЛайт, 1 шт (2720380000)</t>
  </si>
  <si>
    <t>2720390000</t>
  </si>
  <si>
    <t>Держатель магнитный, ФриЛайт, 1 шт (2720390000)</t>
  </si>
  <si>
    <t>2720400000</t>
  </si>
  <si>
    <t>Накладка для магнитного держателя и толкателя, ФриЛайт, 1 шт (2720400000)</t>
  </si>
  <si>
    <t>0013369006</t>
  </si>
  <si>
    <t>200 N, Газовый амортизатор, цвет Серебристый (0013369006)</t>
  </si>
  <si>
    <t>Серебристый</t>
  </si>
  <si>
    <t>0013379006</t>
  </si>
  <si>
    <t>250 N, Газовый амортизатор, цвет Серебристый (0013379006)</t>
  </si>
  <si>
    <t>0013389006</t>
  </si>
  <si>
    <t>320 N, Газовый амортизатор, цвет Серебристый (0013389006)</t>
  </si>
  <si>
    <t>0013399006</t>
  </si>
  <si>
    <t>380 N, Газовый амортизатор, цвет Серебристый (0013399006)</t>
  </si>
  <si>
    <t>0013569006</t>
  </si>
  <si>
    <t>450 N, Газовый амортизатор, цвет Серебристый (0013569006)</t>
  </si>
  <si>
    <t>2720557035</t>
  </si>
  <si>
    <t>Электропривод с кабелем, еТач, для подъемников ФриФлап Форте, цвет СЕРЫЙ (2720557035)</t>
  </si>
  <si>
    <t>2719727035</t>
  </si>
  <si>
    <t>Крышка декоративная  левая и правая, еТач, для ФриФлап Форте, цвет СЕРЫЙ (2719727035)</t>
  </si>
  <si>
    <t>2720547035</t>
  </si>
  <si>
    <t>Электропривод с кабелем, еТач, для подъемников ФриФолд, Свинг, Слайд, цвет СЕРЫЙ (2720547035)</t>
  </si>
  <si>
    <t>2720417035</t>
  </si>
  <si>
    <t>Крышка декоративная  левая и правая, еТач, для ФриФолд Шорт, цвет СЕРЫЙ (2720417035)</t>
  </si>
  <si>
    <t>дополнительно</t>
  </si>
  <si>
    <t>2720579016</t>
  </si>
  <si>
    <t>2722540000</t>
  </si>
  <si>
    <t>2345160005</t>
  </si>
  <si>
    <t>Держатель для противней ИзиПлейс, 140x360x125 мм с хромированным покрытием (2345160005)</t>
  </si>
  <si>
    <t>ИзиПлейс</t>
  </si>
  <si>
    <t>300-900</t>
  </si>
  <si>
    <t>0053600005</t>
  </si>
  <si>
    <t>СпейсФлекс, 472/520x472x130 мм, цвет Хром/Антрацит (0053600005)</t>
  </si>
  <si>
    <t>СпейсФлекс</t>
  </si>
  <si>
    <t>Хром/Антрацит</t>
  </si>
  <si>
    <t>2373750369</t>
  </si>
  <si>
    <t>КОМПЛЕКТ лоток +делитель, ФайнЛайн Линик 300 мм, глубина 500 мм, цвет ДУБ натуральный (2373750369)</t>
  </si>
  <si>
    <t>0092000369</t>
  </si>
  <si>
    <t>Вкладыш ФайнЛайн Линик 300 мм, 150х472х43 мм, 1 шт, цвет ДУБ натуральный (0092000369)</t>
  </si>
  <si>
    <t>0092050369</t>
  </si>
  <si>
    <t>Делитель для приборов, ФайнЛайн Линик 300 мм, 137x472x37,5 мм, 1 шт, цвет ДУБ натуральный (0092050369)</t>
  </si>
  <si>
    <t>2373760369</t>
  </si>
  <si>
    <t>КОМПЛЕКТ лоток + держатель для ножей, ФайнЛайн Линик 300 мм, глубина 500 мм, цвет ДУБ натуральный (2373760369)</t>
  </si>
  <si>
    <t>0091690369</t>
  </si>
  <si>
    <t>Держатель для ножей, ФайнЛайн Линик 300 мм, 137x472x26 мм, 1 шт, цвет ДУБ натуральный (0091690369)</t>
  </si>
  <si>
    <t>2373770369</t>
  </si>
  <si>
    <t>КОМПЛЕКТ лоток + держатель для фольги, ФайнЛайн Линик 300 мм, глубина 500 мм, цвет ДУБ натуральный (2373770369)</t>
  </si>
  <si>
    <t>0092100369</t>
  </si>
  <si>
    <t>Держатель для фольги, ФайнЛайн Линик 300 мм, 137x472x45 мм, 1 шт, цвет ДУБ натуральный (0092100369)</t>
  </si>
  <si>
    <t>0092010369</t>
  </si>
  <si>
    <t>Лоток ФайнЛайн Линик 400-450 мм, глубина 500 мм, 1 шт, цвет ДУБ натуральный (0092010369)</t>
  </si>
  <si>
    <t>400-450</t>
  </si>
  <si>
    <t>0092020369</t>
  </si>
  <si>
    <t>Лоток ФайнЛайн Линик 500-600 мм, глубина 500 мм, 1 шт, цвет ДУБ натуральный (0092020369)</t>
  </si>
  <si>
    <t>500-600</t>
  </si>
  <si>
    <t>2373780369</t>
  </si>
  <si>
    <t>КОМПЛЕКТ лоток + держатель для ножей, ФайнЛайн Линик 500-600 мм, глубина 500 мм, цвет ДУБ натуральный (2373780369)</t>
  </si>
  <si>
    <t>2373790369</t>
  </si>
  <si>
    <t>КОМПЛЕКТ лоток + держатель для фольги, ФайнЛайн Линик 500-600 мм, глубина 500 мм, цвет ДУБ натуральный (2373790369)</t>
  </si>
  <si>
    <t>0092030369</t>
  </si>
  <si>
    <t>Лоток ФайнЛайн Линик 800-900 мм, глубина 500 мм, 1 шт, цвет ДУБ натуральный (0092030369)</t>
  </si>
  <si>
    <t>800-900</t>
  </si>
  <si>
    <t>2373800369</t>
  </si>
  <si>
    <t>КОМПЛЕКТ лоток + держатель для ножей, ФайнЛайн Линик 800-900 мм, глубина 500 мм, цвет ДУБ натуральный (2373800369)</t>
  </si>
  <si>
    <t>2373810369</t>
  </si>
  <si>
    <t>КОМПЛЕКТ лоток + держатель для фольги, ФайнЛайн Линик 800-900 мм, глубина 500 мм, цвет ДУБ натуральный (2373810369)</t>
  </si>
  <si>
    <t>2373820369</t>
  </si>
  <si>
    <t>КОМПЛЕКТ лоток + держатели для фольги и для ножей, ФайнЛайн Линик 800-900 мм, глубина 500 мм, цвет ДУБ натуральный (2373820369)</t>
  </si>
  <si>
    <t>0092040369</t>
  </si>
  <si>
    <t>Лоток ФайнЛайн Линик 1000-1200 мм, глубина 500 мм, 1 шт, цвет ДУБ натуральный (0092040369)</t>
  </si>
  <si>
    <t>1000-1200</t>
  </si>
  <si>
    <t>2373830369</t>
  </si>
  <si>
    <t>КОМПЛЕКТ лоток + держатель для ножей, ФайнЛайн Линик 1000-1200 мм, глубина 500 мм, цвет ДУБ натуральный (2373830369)</t>
  </si>
  <si>
    <t>2373840369</t>
  </si>
  <si>
    <t>КОМПЛЕКТ лоток + держатель для фольги, ФайнЛайн Линик 1000-1200 мм, глубина 500 мм, цвет ДУБ натуральный (2373840369)</t>
  </si>
  <si>
    <t>2373850369</t>
  </si>
  <si>
    <t>КОМПЛЕКТ лоток + держатели для фольги и для ножей, ФайнЛайн Линик 1000-1200 мм, глубина 500 мм, цвет ДУБ натуральный (2373850369)</t>
  </si>
  <si>
    <t>2373860369</t>
  </si>
  <si>
    <t>КОМПЛЕКТ лоток + делитель + держатели для фольги и для ножей, ФайнЛайн Линик 1000-1200 мм, глубина 500 мм, цвет ДУБ натуральный (2373860369)</t>
  </si>
  <si>
    <t>2373750368</t>
  </si>
  <si>
    <t>КОМПЛЕКТ лоток +делитель, ФайнЛайн Линик 300 мм, глубина 500 мм, цвет ЯСЕНЬ черный (2373750368)</t>
  </si>
  <si>
    <t>Ясень темный</t>
  </si>
  <si>
    <t>0092000368</t>
  </si>
  <si>
    <t>Вкладыш ФайнЛайн Линик 300 мм, 150х472х43 мм, 1 шт, цвет ЯСЕНЬ черный (0092000368)</t>
  </si>
  <si>
    <t>0092050368</t>
  </si>
  <si>
    <t>Делитель для приборов, ФайнЛайн Линик 300 мм, 137x472x37,5 мм, 1 шт, цвет ЯСЕНЬ черный (0092050368)</t>
  </si>
  <si>
    <t>2373760368</t>
  </si>
  <si>
    <t>КОМПЛЕКТ лоток + держатель для ножей, ФайнЛайн Линик 300 мм, глубина 500 мм, цвет ЯСЕНЬ черный (2373760368)</t>
  </si>
  <si>
    <t>0091690368</t>
  </si>
  <si>
    <t>Держатель для ножей, ФайнЛайн Линик 300 мм, 137x472x26 мм, 1 шт, цвет ЯСЕНЬ черный (0091690368)</t>
  </si>
  <si>
    <t>2373770368</t>
  </si>
  <si>
    <t>КОМПЛЕКТ лоток + держатель для фольги, ФайнЛайн Линик 300 мм, глубина 500 мм, цвет ЯСЕНЬ черный (2373770368)</t>
  </si>
  <si>
    <t>0092100368</t>
  </si>
  <si>
    <t>Держатель для фольги, ФайнЛайн Линик 300 мм, 137x472x45 мм, 1 шт, цвет ЯСЕНЬ черный (0092100368)</t>
  </si>
  <si>
    <t>0092010368</t>
  </si>
  <si>
    <t>Лоток ФайнЛайн Линик 400-450 мм, глубина 500 мм, 1 шт, цвет ЯСЕНЬ черный (0092010368)</t>
  </si>
  <si>
    <t>0092020368</t>
  </si>
  <si>
    <t>Лоток ФайнЛайн Линик 500-600 мм, глубина 500 мм, 1 шт, цвет ЯСЕНЬ черный (0092020368)</t>
  </si>
  <si>
    <t>2373780368</t>
  </si>
  <si>
    <t>КОМПЛЕКТ лоток + держатель для ножей, ФайнЛайн Линик 500-600 мм, глубина 500 мм, цвет ЯСЕНЬ черный (2373780368)</t>
  </si>
  <si>
    <t>2373790368</t>
  </si>
  <si>
    <t>КОМПЛЕКТ лоток + держатель для фольги, ФайнЛайн Линик 500-600 мм, глубина 500 мм, цвет ЯСЕНЬ черный (2373790368)</t>
  </si>
  <si>
    <t>0092030368</t>
  </si>
  <si>
    <t>Лоток ФайнЛайн Линик 800-900 мм, глубина 500 мм, 1 шт, цвет ЯСЕНЬ черный (0092030368)</t>
  </si>
  <si>
    <t>2373800368</t>
  </si>
  <si>
    <t>КОМПЛЕКТ лоток + держатель для ножей, ФайнЛайн Линик 800-900 мм, глубина 500 мм, цвет ЯСЕНЬ черный (2373800368)</t>
  </si>
  <si>
    <t>2373810368</t>
  </si>
  <si>
    <t>КОМПЛЕКТ лоток + держатель для фольги, ФайнЛайн Линик 800-900 мм, глубина 500 мм, цвет ЯСЕНЬ черный (2373810368)</t>
  </si>
  <si>
    <t>2373820368</t>
  </si>
  <si>
    <t>КОМПЛЕКТ лоток + держатели для фольги и для ножей, ФайнЛайн Линик 800-900 мм, глубина 500 мм, цвет ЯСЕНЬ черный (2373820368)</t>
  </si>
  <si>
    <t>0092040368</t>
  </si>
  <si>
    <t>Лоток ФайнЛайн Линик 1000-1200 мм, глубина 500 мм, 1 шт, цвет ЯСЕНЬ черный (0092040368)</t>
  </si>
  <si>
    <t>2373830368</t>
  </si>
  <si>
    <t>КОМПЛЕКТ лоток + держатель для ножей, ФайнЛайн Линик 1000-1200 мм, глубина 500 мм, цвет ЯСЕНЬ черный (2373830368)</t>
  </si>
  <si>
    <t>2373840368</t>
  </si>
  <si>
    <t>КОМПЛЕКТ лоток + держатель для фольги, ФайнЛайн Линик 1000-1200 мм, глубина 500 мм, цвет ЯСЕНЬ черный (2373840368)</t>
  </si>
  <si>
    <t>2373850368</t>
  </si>
  <si>
    <t>КОМПЛЕКТ лоток + держатели для фольги и для ножей, ФайнЛайн Линик 1000-1200 мм, глубина 500 мм, цвет ЯСЕНЬ черный (2373850368)</t>
  </si>
  <si>
    <t>2373860368</t>
  </si>
  <si>
    <t>КОМПЛЕКТ лоток + делитель + держатели для фольги и для ножей, ФайнЛайн Линик 1000-1200 мм, глубина 500 мм, цвет ЯСЕНЬ черный (2373860368)</t>
  </si>
  <si>
    <t>2373750378</t>
  </si>
  <si>
    <t>КОМПЛЕКТ лоток + делитель, ФайнЛайн Линик 300 мм, глубина 500 мм, цвет ЯСЕНЬ светлый (2373750378)</t>
  </si>
  <si>
    <t>Ясень светлый</t>
  </si>
  <si>
    <t>0092000378</t>
  </si>
  <si>
    <t>Вкладыш ФайнЛайн Линик 300 мм, 150х472х43 мм, 1 шт, цвет ЯСЕНЬ светлый (0092000378)</t>
  </si>
  <si>
    <t>0092050378</t>
  </si>
  <si>
    <t>Делитель для приборов, ФайнЛайн Линик 300 мм, 137x472x37,5 мм, 1 шт, цвет ЯСЕНЬ светлый (0092050378)</t>
  </si>
  <si>
    <t>2373760378</t>
  </si>
  <si>
    <t>КОМПЛЕКТ лоток + держатель для ножей, ФайнЛайн Линик 300 мм, глубина 500 мм, цвет ЯСЕНЬ светлый (2373760378)</t>
  </si>
  <si>
    <t>0091690378</t>
  </si>
  <si>
    <t>Держатель для ножей, ФайнЛайн Линик 300 мм, 137x472x26 мм, 1 шт, цвет ЯСЕНЬ светлый (0091690378)</t>
  </si>
  <si>
    <t>2373770378</t>
  </si>
  <si>
    <t>КОМПЛЕКТ лоток + держатель для фольги, ФайнЛайн Линик 300 мм, глубина 500 мм, цвет ЯСЕНЬ светлый (2373770378)</t>
  </si>
  <si>
    <t>0092100378</t>
  </si>
  <si>
    <t>Держатель для фольги, ФайнЛайн Линик 300 мм, 137x472x45 мм, 1 шт, цвет ЯСЕНЬ светлый (0092100378)</t>
  </si>
  <si>
    <t>0092010378</t>
  </si>
  <si>
    <t>Лоток ФайнЛайн Линик 400-450 мм, глубина 500 мм, 1 шт, цвет ЯСЕНЬ светлый (0092010378)</t>
  </si>
  <si>
    <t>0092020378</t>
  </si>
  <si>
    <t>Лоток ФайнЛайн Линик 500-600 мм, глубина 500 мм, 1 шт, цвет ЯСЕНЬ светлый (0092020378)</t>
  </si>
  <si>
    <t>2373780378</t>
  </si>
  <si>
    <t>КОМПЛЕКТ лоток + держатель для ножей, ФайнЛайн Линик 500-600 мм, глубина 500 мм, цвет ЯСЕНЬ светлый (2373780378)</t>
  </si>
  <si>
    <t>2373790378</t>
  </si>
  <si>
    <t>КОМПЛЕКТ лоток + держатель для фольги, ФайнЛайн Линик 500-600 мм, глубина 500 мм, цвет ЯСЕНЬ светлый (2373790378)</t>
  </si>
  <si>
    <t>0092030378</t>
  </si>
  <si>
    <t>Лоток ФайнЛайн Линик 800-900 мм, глубина 500 мм, 1 шт, цвет ЯСЕНЬ светлый (0092030378)</t>
  </si>
  <si>
    <t>2373800378</t>
  </si>
  <si>
    <t>КОМПЛЕКТ лоток + держатель для ножей, ФайнЛайн Линик 800-900 мм, глубина 500 мм, цвет ЯСЕНЬ светлый (2373800378)</t>
  </si>
  <si>
    <t>2373810378</t>
  </si>
  <si>
    <t>КОМПЛЕКТ лоток + держатель для фольги, ФайнЛайн Линик 800-900 мм, глубина 500 мм, цвет ЯСЕНЬ светлый (2373810378)</t>
  </si>
  <si>
    <t>2373820378</t>
  </si>
  <si>
    <t>КОМПЛЕКТ лоток + держатели для фольги и для ножей, ФайнЛайн Линик 800-900 мм, глубина 500 мм, цвет ЯСЕНЬ светлый (2373820378)</t>
  </si>
  <si>
    <t>0092040378</t>
  </si>
  <si>
    <t>Лоток ФайнЛайн Линик 1000-1200 мм, глубина 500 мм, 1 шт, цвет ЯСЕНЬ светлый (0092040378)</t>
  </si>
  <si>
    <t>2373830378</t>
  </si>
  <si>
    <t>КОМПЛЕКТ лоток + держатель для ножей, ФайнЛайн Линик 1000-1200 мм, глубина 500 мм, цвет ЯСЕНЬ светлый (2373830378)</t>
  </si>
  <si>
    <t>2373840378</t>
  </si>
  <si>
    <t>КОМПЛЕКТ лоток + держатель для фольги, ФайнЛайн Линик 1000-1200 мм, глубина 500 мм, цвет ЯСЕНЬ светлый (2373840378)</t>
  </si>
  <si>
    <t>2373850378</t>
  </si>
  <si>
    <t>КОМПЛЕКТ лоток + держатели для фольги и для ножей, ФайнЛайн Линик 1000-1200 мм, глубина 500 мм, цвет ЯСЕНЬ светлый (2373850378)</t>
  </si>
  <si>
    <t>2373860378</t>
  </si>
  <si>
    <t>КОМПЛЕКТ лоток + делитель + держатели для фольги и для ножей, ФайнЛайн Линик 1000-1200 мм, глубина 500 мм, цвет ЯСЕНЬ светлый (2373860378)</t>
  </si>
  <si>
    <t>0091710369</t>
  </si>
  <si>
    <t>Ящик прямоугольный, ФайнЛайн Линик, 236x472x120 мм, 1 шт, цвет ДУБ натуральный (0091710369)</t>
  </si>
  <si>
    <t>0091710368</t>
  </si>
  <si>
    <t>Ящик прямоугольный, ФайнЛайн Линик, 236x472x120 мм, 1 шт, цвет ЯСЕНЬ черный (0091710368)</t>
  </si>
  <si>
    <t>0091710378</t>
  </si>
  <si>
    <t>Ящик прямоугольный, ФайнЛайн Линик, 236x472x120 мм, 1 шт, цвет ЯСЕНЬ светлый (0091710378)</t>
  </si>
  <si>
    <t>0091720369</t>
  </si>
  <si>
    <t>Ящик квадратный, ФайнЛайн Линик, 236x236x120 мм, 1 шт, цвет ДУБ натуральный (0091720369)</t>
  </si>
  <si>
    <t>0091720368</t>
  </si>
  <si>
    <t>Ящик квадратный, ФайнЛайн Линик, 236x236x120 мм, 1 шт, цвет ЯСЕНЬ черный (0091720368)</t>
  </si>
  <si>
    <t>0091720378</t>
  </si>
  <si>
    <t>Ящик квадратный, ФайнЛайн Линик, 236x236x120 мм, 1 шт, цвет ЯСЕНЬ светлый (0091720378)</t>
  </si>
  <si>
    <t>0091959844</t>
  </si>
  <si>
    <t>Делитель U-образный, ФайнЛайн Линик, 218x99x114 мм, 1 шт, цвет ГРАФИТ черный (0091959844)</t>
  </si>
  <si>
    <t>Графит черный</t>
  </si>
  <si>
    <t>0091970369</t>
  </si>
  <si>
    <t>Держатель для тарелок, ФайнЛайн Линик, 340x180x191 мм, 1 шт, цвет ДУБ натуральный (0091970369)</t>
  </si>
  <si>
    <t>0091970368</t>
  </si>
  <si>
    <t>Держатель для тарелок, ФайнЛайн Линик, 340x180x191 мм, 1 шт, цвет ЯСЕНЬ черный (0091970368)</t>
  </si>
  <si>
    <t>0091970378</t>
  </si>
  <si>
    <t>Держатель для тарелок, ФайнЛайн Линик, 340x180x191 мм, 1 шт, цвет ЯСЕНЬ светлый (0091970378)</t>
  </si>
  <si>
    <t>0092060369</t>
  </si>
  <si>
    <t>Вставка для глубоких ящиков, ФайнЛайн Линик, 600x150x49 мм, 1 шт, цвет ДУБ натуральный (0092060369)</t>
  </si>
  <si>
    <t>0092060368</t>
  </si>
  <si>
    <t>Вставка для глубоких ящиков, ФайнЛайн Линик, 600x150x49 мм, 1 шт, цвет ЯСЕНЬ черный (0092060368)</t>
  </si>
  <si>
    <t>0092060378</t>
  </si>
  <si>
    <t>Вставка для глубоких ящиков, ФайнЛайн Линик, 600x150x49 мм, 1 шт, цвет ЯСЕНЬ светлый (0092060378)</t>
  </si>
  <si>
    <t>2722019846</t>
  </si>
  <si>
    <t>КОМПЛЕКТ №1, ЛинероМозаик 900 мм, цвет АНТРАЦИТ (2722019846)</t>
  </si>
  <si>
    <t>ЛинероМозаик</t>
  </si>
  <si>
    <t>0089019845</t>
  </si>
  <si>
    <t>Профиль, ЛинероМозаик 900 мм, с 2 заглушками, соединителем и крепежом, алюминиевый, цвет СТАЛЬ нержавеющая (0089019845)</t>
  </si>
  <si>
    <t>0089229844</t>
  </si>
  <si>
    <t>Крючок 2 шт на рейлинге, ЛинероМозаик, 85x44x38 мм, 1 шт, цвет АНТРАЦИТ (0089229844)</t>
  </si>
  <si>
    <t>0089089844</t>
  </si>
  <si>
    <t>Держатель для бумажных полотенец, ЛинероМозаик, 350x155x120 мм, 1 шт, цвет АНТРАЦИТ (0089089844)</t>
  </si>
  <si>
    <t>0089139844</t>
  </si>
  <si>
    <t>Полка h.200, ЛинероМозаик, 350x110x200 мм, 1 шт, цвет АНТРАЦИТ (0089139844)</t>
  </si>
  <si>
    <t>2722029846</t>
  </si>
  <si>
    <t>КОМПЛЕКТ №2, ЛинероМозаик 900 мм, цвет АНТРАЦИТ (2722029846)</t>
  </si>
  <si>
    <t>0089069844</t>
  </si>
  <si>
    <t>Держатель для ножей, ЛинероМозаик, 350x45x200 мм, 1 шт, цвет АНТРАЦИТ (0089069844)</t>
  </si>
  <si>
    <t>2722039846</t>
  </si>
  <si>
    <t>КОМПЛЕКТ №3, ЛинероМозаик 900 мм, цвет АНТРАЦИТ (2722039846)</t>
  </si>
  <si>
    <t>0089099844</t>
  </si>
  <si>
    <t>Держатель для фольги, ЛинероМозаик, 350x110x300 мм, 1 шт, цвет АНТРАЦИТ (0089099844)</t>
  </si>
  <si>
    <t>2722049846</t>
  </si>
  <si>
    <t>КОМПЛЕКТ №1, ЛинероМозаик 1500 мм, цвет АНТРАЦИТ (2722049846)</t>
  </si>
  <si>
    <t>0089039845</t>
  </si>
  <si>
    <t>Профиль, ЛинероМозаик 1500 мм, с 2 заглушками, соединителем и крепежом, алюминиевый, цвет СТАЛЬ нержавеющая (0089039845)</t>
  </si>
  <si>
    <t>2722059846</t>
  </si>
  <si>
    <t>КОМПЛЕКТ №2, ЛинероМозаик 1500 мм, цвет АНТРАЦИТ (2722059846)</t>
  </si>
  <si>
    <t>2722069846</t>
  </si>
  <si>
    <t>КОМПЛЕКТ №1, ЛинероМозаик 1800 мм, цвет АНТРАЦИТ (2722069846)</t>
  </si>
  <si>
    <t>2349519845</t>
  </si>
  <si>
    <t>Профиль, ЛинероМозаик 1800 мм, с 2 заглушками, соединителем и крепежом, алюминиевый, цвет СТАЛЬ нержавеющая (2349519845)</t>
  </si>
  <si>
    <t>0089259844</t>
  </si>
  <si>
    <t>Полка верхняя ш.350, ЛинероМозаик, 350x107x8 мм, 1 шт, цвет АНТРАЦИТ (0089259844)</t>
  </si>
  <si>
    <t>0089109003</t>
  </si>
  <si>
    <t>Контейнер с делителем пластиковым, ЛинероМозаик, 135x135x156 мм, 1 шт, цвет БЕЛЫЙ (0089109003)</t>
  </si>
  <si>
    <t>0089129844</t>
  </si>
  <si>
    <t>Полка h.140, ЛинероМозаик, 350x110x140 мм, 1 шт, цвет АНТРАЦИТ (0089129844)</t>
  </si>
  <si>
    <t>0089149844</t>
  </si>
  <si>
    <t>Полка h.300, ЛинероМозаик, 350x110x300 мм, 1 шт, цвет АНТРАЦИТ (0089149844)</t>
  </si>
  <si>
    <t>0089189844</t>
  </si>
  <si>
    <t>Полка с рейлингом h.200, ЛинероМозаик, 350x110x200 мм, 1 шт, цвет АНТРАЦИТ (0089189844)</t>
  </si>
  <si>
    <t>0089199844</t>
  </si>
  <si>
    <t>Полка с рейлингом h.300, ЛинероМозаик, 350x110x300 мм, 1 шт, цвет АНТРАЦИТ (0089199844)</t>
  </si>
  <si>
    <t>0089209844</t>
  </si>
  <si>
    <t>Держатель для полотенца (верхнее крепление), ЛинероМозаик, 350x75x10 мм, 1 шт, цвет АНТРАЦИТ (0089209844)</t>
  </si>
  <si>
    <t>0089219844</t>
  </si>
  <si>
    <t>Держатель для полотенца (нижнее крепление), ЛинероМозаик, 350x75x46 мм, 1 шт, цвет АНТРАЦИТ (0089219844)</t>
  </si>
  <si>
    <t>0089239844</t>
  </si>
  <si>
    <t>Крючок 6 шт на рейлинге, ЛинероМозаик, 250x44x38 мм, 1 шт, цвет АНТРАЦИТ (0089239844)</t>
  </si>
  <si>
    <t>0089249844</t>
  </si>
  <si>
    <t>Полка верхняя ш.235, ЛинероМозаик, 235x107x8 мм, 1 шт, цвет АНТРАЦИТ (0089249844)</t>
  </si>
  <si>
    <t>0089269844</t>
  </si>
  <si>
    <t>Полка верхняя ш.585, ЛинероМозаик, 585x107x8 мм, 1 шт, цвет АНТРАЦИТ (0089269844)</t>
  </si>
  <si>
    <t>0089310000</t>
  </si>
  <si>
    <t>Накладка декоративная размер "S", ЛинероМозаик, 235x4x106,5 мм, 1 шт, цвет Темное стекло (0089310000)</t>
  </si>
  <si>
    <t>Темное стекло</t>
  </si>
  <si>
    <t>0089320000</t>
  </si>
  <si>
    <t>Накладка декоративная размер "M", ЛинероМозаик, 350x4x106,5 мм, 1 шт, цвет Темное стекло (0089320000)</t>
  </si>
  <si>
    <t>0089330000</t>
  </si>
  <si>
    <t>Накладка декоративная размер "L", ЛинероМозаик, 585x4x106,5 мм, 1 шт, цвет Темное стекло (0089330000)</t>
  </si>
  <si>
    <t>0089119003</t>
  </si>
  <si>
    <t>Подставка пиала малая, ЛинероМозаик, 100x100x56 мм, 1 шт, цвет БЕЛЫЙ (0089119003)</t>
  </si>
  <si>
    <t>0080410005</t>
  </si>
  <si>
    <t>Полка для разделочных досок, Линеро Классик, 420x110x350 мм, 1 шт, цвет ХРОМ глянцевый (0080410005)</t>
  </si>
  <si>
    <t>Хром глянцевый</t>
  </si>
  <si>
    <t>0080410018</t>
  </si>
  <si>
    <t>Полка для разделочных досок, Линеро Классик, 420x110x350 мм, 1 шт, цвет ХРОМ матовый (0080410018)</t>
  </si>
  <si>
    <t>Хром матовый</t>
  </si>
  <si>
    <t>0080420005</t>
  </si>
  <si>
    <t>Полка для специй, Линеро Классик, 350x90x275 мм, 1 шт, цвет ХРОМ глянцевый (0080420005)</t>
  </si>
  <si>
    <t>0080420018</t>
  </si>
  <si>
    <t>Полка для специй, Линеро Классик, 350x90x275 мм, 1 шт, цвет ХРОМ матовый (0080420018)</t>
  </si>
  <si>
    <t>0080450005</t>
  </si>
  <si>
    <t>Полка навесная большая, Линеро Классик, 455x185x270 мм, 1 шт, цвет ХРОМ глянцевый (0080450005)</t>
  </si>
  <si>
    <t>0080450018</t>
  </si>
  <si>
    <t>Полка навесная большая, Линеро Классик, 455x185x270 мм, 1 шт, цвет ХРОМ матовый (0080450018)</t>
  </si>
  <si>
    <t>0080460005</t>
  </si>
  <si>
    <t>Полка навесная малая, Линеро Классик, 455x185x150 мм, 1 шт, цвет ХРОМ глянцевый (0080460005)</t>
  </si>
  <si>
    <t>0080460018</t>
  </si>
  <si>
    <t>Полка навесная малая, Линеро Классик, 455x185x150 мм, 1 шт, цвет ХРОМ матовый (0080460018)</t>
  </si>
  <si>
    <t>0080470005</t>
  </si>
  <si>
    <t>Полка универсальная с 2 крючкам, Линеро Классик, 280x145x270 мм, 1 шт, цвет ХРОМ глянцевый (0080470005)</t>
  </si>
  <si>
    <t>0080470018</t>
  </si>
  <si>
    <t>Полка универсальная с 2 крючкам, Линеро Классик, 280x145x270 мм, 1 шт, цвет ХРОМ матовый (0080470018)</t>
  </si>
  <si>
    <t>0080520005</t>
  </si>
  <si>
    <t>Полка угловая, Линеро Классик, 320x340x275 мм, 1 шт, цвет ХРОМ глянцевый (0080520005)</t>
  </si>
  <si>
    <t>0080520018</t>
  </si>
  <si>
    <t>Полка угловая, Линеро Классик, 320x340x275 мм, 1 шт, цвет ХРОМ матовый (0080520018)</t>
  </si>
  <si>
    <t>0080530005</t>
  </si>
  <si>
    <t>Держатель для бумажных салфеток, Линеро Классик, 325x152x180 мм, 1 шт, цвет ХРОМ глянцевый (0080530005)</t>
  </si>
  <si>
    <t>0080530018</t>
  </si>
  <si>
    <t>Держатель для бумажных салфеток, Линеро Классик, 325x152x180 мм, 1 шт, цвет ХРОМ матовый (0080530018)</t>
  </si>
  <si>
    <t>0080690005</t>
  </si>
  <si>
    <t>Держатель для фольги, Линеро Классик, 325x155x390 мм, 1 шт, цвет ХРОМ глянцевый (0080690005)</t>
  </si>
  <si>
    <t>0080690018</t>
  </si>
  <si>
    <t>Держатель для фольги, Линеро Классик, 325x155x390 мм, 1 шт, цвет ХРОМ матовый (0080690018)</t>
  </si>
  <si>
    <t>0080290008</t>
  </si>
  <si>
    <t>Соединитель, Линеро Классик, Ø 16мм, 1 шт, цвет Белый пластик (0080290008)</t>
  </si>
  <si>
    <t>Белый пластик</t>
  </si>
  <si>
    <t>0080320005</t>
  </si>
  <si>
    <t>Держатель рейлинга, Линеро Классик, Ø 16мм, дистанция от стены 50 мм, 1 шт, цвет ХРОМ глянцевый (0080320005)</t>
  </si>
  <si>
    <t>0080320018</t>
  </si>
  <si>
    <t>Держатель рейлинга, Линеро Классик, Ø 16мм, дистанция от стены 50 мм, 1 шт, цвет ХРОМ матовый (0080320018)</t>
  </si>
  <si>
    <t>0180360005</t>
  </si>
  <si>
    <t>Комплект рейлинга, Линеро Классик 600 мм, труба, 2 заглушки, 2 держателя, 5 крючков, цвет ХРОМ глянцевый (0180360005)</t>
  </si>
  <si>
    <t>0180360018</t>
  </si>
  <si>
    <t>Комплект рейлинга, Линеро Классик 600 мм, труба, 2 заглушки, 2 держателя, 5 крючков, цвет ХРОМ матовый (0180360018)</t>
  </si>
  <si>
    <t>0180380005</t>
  </si>
  <si>
    <t>Комплект рейлинга, Линеро Классик 1200 мм, труба, 2 заглушки, 2 держателя, 5 крючков, цвет ХРОМ глянцевый (0180380005)</t>
  </si>
  <si>
    <t>0180380018</t>
  </si>
  <si>
    <t>Комплект рейлинга, Линеро Классик 1200 мм, труба, 2 заглушки, 2 держателя, 5 крючков, цвет ХРОМ матовый (0180380018)</t>
  </si>
  <si>
    <t>0080300005</t>
  </si>
  <si>
    <t>Заглушка для рейлинга, Линеро Классик, Ø 16мм, 1 шт, цвет ХРОМ глянцевый (0080300005)</t>
  </si>
  <si>
    <t>0080300018</t>
  </si>
  <si>
    <t>Заглушка для рейлинга, Линеро Классик, Ø 16мм, 1 шт, цвет ХРОМ матовый (0080300018)</t>
  </si>
  <si>
    <t>7386877021</t>
  </si>
  <si>
    <t>КОМПЛЕКТ Полка внутренняя выдвижная со стеклом 320 мм, Конеро H 72 W 434-494 мм, без дна, цвет ЧЕРНЫЙ (7386877021)</t>
  </si>
  <si>
    <t>Конеро полки</t>
  </si>
  <si>
    <t>434-494</t>
  </si>
  <si>
    <t>Черный</t>
  </si>
  <si>
    <t>2383907021</t>
  </si>
  <si>
    <t>Полка внутренняя выдвижная 320 мм, Конеро, H 72, без дна, передней и задней стенок, 1 шт, цвет ЧЕРНЫЙ (2383907021)</t>
  </si>
  <si>
    <t>2385060007</t>
  </si>
  <si>
    <t>Направляющая правая и левая, ПВ, Конеро, 320 мм, цвет СЕРЫЙ (2385060007)</t>
  </si>
  <si>
    <t>0000061313</t>
  </si>
  <si>
    <t>Стекло закаленное 1 шт для полки Конеро H 72, 313х6х61 мм, цвет ТЕМНЫЙ матовый (0000061313)</t>
  </si>
  <si>
    <t>0000061363</t>
  </si>
  <si>
    <t>Стекло закаленное 1 шт для полки Конеро H 72, 363х6х61 мм, цвет ТЕМНЫЙ матовый (0000061363)</t>
  </si>
  <si>
    <t>7386887021</t>
  </si>
  <si>
    <t>КОМПЛЕКТ Полка внутренняя выдвижная со стеклом 320 мм, Конеро H 72 W 484-544 мм, без дна, цвет ЧЕРНЫЙ (7386887021)</t>
  </si>
  <si>
    <t>484-544</t>
  </si>
  <si>
    <t>0000061413</t>
  </si>
  <si>
    <t>Стекло закаленное 1 шт для полки Конеро H 72, 413х6х61 мм, цвет ТЕМНЫЙ матовый (0000061413)</t>
  </si>
  <si>
    <t>7386897021</t>
  </si>
  <si>
    <t>КОМПЛЕКТ Полка внутренняя выдвижная со стеклом 320 мм, Конеро H 72 W 534-594 мм, без дна, цвет ЧЕРНЫЙ (7386897021)</t>
  </si>
  <si>
    <t>534-594</t>
  </si>
  <si>
    <t>0000061463</t>
  </si>
  <si>
    <t>Стекло закаленное 1 шт для полки Конеро H 72, 463х6х61 мм, цвет ТЕМНЫЙ матовый (0000061463)</t>
  </si>
  <si>
    <t>7386907021</t>
  </si>
  <si>
    <t>КОМПЛЕКТ Полка внутренняя выдвижная со стеклом 320 мм, Конеро H 72 W 552-612 мм, без дна, цвет ЧЕРНЫЙ (7386907021)</t>
  </si>
  <si>
    <t>552-612</t>
  </si>
  <si>
    <t>0000061435</t>
  </si>
  <si>
    <t>Стекло закаленное 1 шт для полки Конеро H 72, 435х6х61 мм, цвет ТЕМНЫЙ матовый (0000061435)</t>
  </si>
  <si>
    <t>0000061481</t>
  </si>
  <si>
    <t>Стекло закаленное 1 шт для полки Конеро H 72, 481х6х61 мм, цвет ТЕМНЫЙ матовый (0000061481)</t>
  </si>
  <si>
    <t>7386917021</t>
  </si>
  <si>
    <t>КОМПЛЕКТ Полка внутренняя выдвижная со стеклом 320 мм, Конеро H 72 W 610-670 мм, без дна, цвет ЧЕРНЫЙ (7386917021)</t>
  </si>
  <si>
    <t>610-670</t>
  </si>
  <si>
    <t>0000061539</t>
  </si>
  <si>
    <t>Стекло закаленное 1 шт для полки Конеро H 72, 539х6х61 мм, цвет ТЕМНЫЙ матовый (0000061539)</t>
  </si>
  <si>
    <t>0000061589</t>
  </si>
  <si>
    <t>Стекло закаленное 1 шт для полки Конеро H 72, 589х6х61 мм, цвет ТЕМНЫЙ матовый (0000061589)</t>
  </si>
  <si>
    <t>7386927021</t>
  </si>
  <si>
    <t>КОМПЛЕКТ Полка внутренняя выдвижная со стеклом 320 мм, Конеро H 72 W 660-720 мм, без дна, цвет ЧЕРНЫЙ (7386927021)</t>
  </si>
  <si>
    <t>660-720</t>
  </si>
  <si>
    <t>7386937021</t>
  </si>
  <si>
    <t>КОМПЛЕКТ Полка внутренняя выдвижная со стеклом 320 мм, Конеро H 72 W 710-770 мм, без дна, цвет ЧЕРНЫЙ (7386937021)</t>
  </si>
  <si>
    <t>710-770</t>
  </si>
  <si>
    <t>0000061639</t>
  </si>
  <si>
    <t>Стекло закаленное 1 шт для полки Конеро H 72, 639х6х61 мм, цвет ТЕМНЫЙ матовый (0000061639)</t>
  </si>
  <si>
    <t>7386947021</t>
  </si>
  <si>
    <t>КОМПЛЕКТ Полка внутренняя выдвижная со стеклом 320 мм, Конеро H 72 W 760-820 мм, без дна, цвет ЧЕРНЫЙ (7386947021)</t>
  </si>
  <si>
    <t>760-820</t>
  </si>
  <si>
    <t>0000061689</t>
  </si>
  <si>
    <t>Стекло закаленное 1 шт для полки Конеро H 72, 689х6х61 мм, цвет ТЕМНЫЙ матовый (0000061689)</t>
  </si>
  <si>
    <t>7386957021</t>
  </si>
  <si>
    <t>КОМПЛЕКТ Полка внутренняя выдвижная со стеклом 320 мм, Конеро H 72 W 810-870 мм, без дна, цвет ЧЕРНЫЙ (7386957021)</t>
  </si>
  <si>
    <t>810-870</t>
  </si>
  <si>
    <t>0000061739</t>
  </si>
  <si>
    <t>Стекло закаленное 1 шт для полки Конеро H 72, 739х6х61 мм, цвет ТЕМНЫЙ матовый (0000061739)</t>
  </si>
  <si>
    <t>7386967021</t>
  </si>
  <si>
    <t>КОМПЛЕКТ Полка внутренняя выдвижная со стеклом 320 мм, Конеро H 72 W 860-920 мм, без дна, цвет ЧЕРНЫЙ (7386967021)</t>
  </si>
  <si>
    <t>860-920</t>
  </si>
  <si>
    <t>0000061789</t>
  </si>
  <si>
    <t>Стекло закаленное 1 шт для полки Конеро H 72, 789х6х61 мм, цвет ТЕМНЫЙ матовый (0000061789)</t>
  </si>
  <si>
    <t>7386977021</t>
  </si>
  <si>
    <t>КОМПЛЕКТ Полка внутренняя выдвижная со стеклом 320 мм, Конеро H 72 W 910-970 мм, без дна, цвет ЧЕРНЫЙ (7386977021)</t>
  </si>
  <si>
    <t>0000061839</t>
  </si>
  <si>
    <t>Стекло закаленное 1 шт для полки Конеро H 72, 839х6х61 мм, цвет ТЕМНЫЙ матовый (0000061839)</t>
  </si>
  <si>
    <t>7386987021</t>
  </si>
  <si>
    <t>КОМПЛЕКТ Полка внутренняя выдвижная со стеклом 320 мм, Конеро H 72 W 960-1020 мм, без дна, цвет ЧЕРНЫЙ (7386987021)</t>
  </si>
  <si>
    <t>960-1020</t>
  </si>
  <si>
    <t>0000061889</t>
  </si>
  <si>
    <t>Стекло закаленное 1 шт для полки Конеро H 72, 889х6х61 мм, цвет ТЕМНЫЙ матовый (0000061889)</t>
  </si>
  <si>
    <t>7386879853</t>
  </si>
  <si>
    <t>КОМПЛЕКТ Полка внутренняя выдвижная со стеклом 320 мм, Конеро H 72 W 434-494 мм, без дна, цвет ШАМПАНЬ (7386879853)</t>
  </si>
  <si>
    <t>Шампань</t>
  </si>
  <si>
    <t>2383909853</t>
  </si>
  <si>
    <t>Полка внутренняя выдвижная 320 мм, Конеро, H 72, без дна, передней и задней стенок, 1 шт, цвет ШАМПАНЬ (2383909853)</t>
  </si>
  <si>
    <t>7386889853</t>
  </si>
  <si>
    <t>КОМПЛЕКТ Полка внутренняя выдвижная со стеклом 320 мм, Конеро H 72 W 484-544 мм, без дна, цвет ШАМПАНЬ (7386889853)</t>
  </si>
  <si>
    <t>7386899853</t>
  </si>
  <si>
    <t>КОМПЛЕКТ Полка внутренняя выдвижная со стеклом 320 мм, Конеро H 72 W 534-594 мм, без дна, цвет ШАМПАНЬ (7386899853)</t>
  </si>
  <si>
    <t>7386909853</t>
  </si>
  <si>
    <t>КОМПЛЕКТ Полка внутренняя выдвижная со стеклом 320 мм, Конеро H 72 W 552-612 мм, без дна, цвет ШАМПАНЬ (7386909853)</t>
  </si>
  <si>
    <t>7386919853</t>
  </si>
  <si>
    <t>КОМПЛЕКТ Полка внутренняя выдвижная со стеклом 320 мм, Конеро H 72 W 610-670 мм, без дна, цвет ШАМПАНЬ (7386919853)</t>
  </si>
  <si>
    <t>7386929853</t>
  </si>
  <si>
    <t>КОМПЛЕКТ Полка внутренняя выдвижная со стеклом 320 мм, Конеро H 72 W 660-720 мм, без дна, цвет ШАМПАНЬ (7386929853)</t>
  </si>
  <si>
    <t>7386939853</t>
  </si>
  <si>
    <t>КОМПЛЕКТ Полка внутренняя выдвижная со стеклом 320 мм, Конеро H 72 W 710-770 мм, без дна, цвет ШАМПАНЬ (7386939853)</t>
  </si>
  <si>
    <t>7386949853</t>
  </si>
  <si>
    <t>КОМПЛЕКТ Полка внутренняя выдвижная со стеклом 320 мм, Конеро H 72 W 760-820 мм, без дна, цвет ШАМПАНЬ (7386949853)</t>
  </si>
  <si>
    <t>7386959853</t>
  </si>
  <si>
    <t>КОМПЛЕКТ Полка внутренняя выдвижная со стеклом 320 мм, Конеро H 72 W 810-870 мм, без дна, цвет ШАМПАНЬ (7386959853)</t>
  </si>
  <si>
    <t>7386969853</t>
  </si>
  <si>
    <t>КОМПЛЕКТ Полка внутренняя выдвижная со стеклом 320 мм, Конеро H 72 W 860-920 мм, без дна, цвет ШАМПАНЬ (7386969853)</t>
  </si>
  <si>
    <t>7386979853</t>
  </si>
  <si>
    <t>КОМПЛЕКТ Полка внутренняя выдвижная со стеклом 320 мм, Конеро H 72 W 910-970 мм, без дна, цвет ШАМПАНЬ (7386979853)</t>
  </si>
  <si>
    <t>7386989853</t>
  </si>
  <si>
    <t>КОМПЛЕКТ Полка внутренняя выдвижная со стеклом 320 мм, Конеро H 72 W 960-1020 мм, без дна, цвет ШАМПАНЬ (7386989853)</t>
  </si>
  <si>
    <t>7486877021</t>
  </si>
  <si>
    <t>КОМПЛЕКТ Полка внутренняя выдвижная со стеклом 450 мм, Конеро H 72 W 434-494 мм, без дна, цвет ЧЕРНЫЙ (7486877021)</t>
  </si>
  <si>
    <t>2383887021</t>
  </si>
  <si>
    <t>Полка внутренняя выдвижная 450 мм, Конеро, H 72, без дна, передней и задней стенок, 1 шт, цвет ЧЕРНЫЙ (2383887021)</t>
  </si>
  <si>
    <t>2385050007</t>
  </si>
  <si>
    <t>Направляющая правая и левая, ПВ, Конеро, 450 мм, цвет СЕРЫЙ (2385050007)</t>
  </si>
  <si>
    <t>7486887021</t>
  </si>
  <si>
    <t>КОМПЛЕКТ Полка внутренняя выдвижная со стеклом 450 мм, Конеро H 72 W 484-544 мм, без дна, цвет ЧЕРНЫЙ (7486887021)</t>
  </si>
  <si>
    <t>7486897021</t>
  </si>
  <si>
    <t>КОМПЛЕКТ Полка внутренняя выдвижная со стеклом 450 мм, Конеро H 72 W 534-594 мм, без дна, цвет ЧЕРНЫЙ (7486897021)</t>
  </si>
  <si>
    <t>7486907021</t>
  </si>
  <si>
    <t>КОМПЛЕКТ Полка внутренняя выдвижная со стеклом 450 мм, Конеро H 72 W 552-612 мм, без дна, цвет ЧЕРНЫЙ (7486907021)</t>
  </si>
  <si>
    <t>7486917021</t>
  </si>
  <si>
    <t>КОМПЛЕКТ Полка внутренняя выдвижная со стеклом 450 мм, Конеро H 72 W 610-670 мм, без дна, цвет ЧЕРНЫЙ (7486917021)</t>
  </si>
  <si>
    <t>7486927021</t>
  </si>
  <si>
    <t>КОМПЛЕКТ Полка внутренняя выдвижная со стеклом 450 мм, Конеро H 72 W 660-720 мм, без дна, цвет ЧЕРНЫЙ (7486927021)</t>
  </si>
  <si>
    <t>7486937021</t>
  </si>
  <si>
    <t>КОМПЛЕКТ Полка внутренняя выдвижная со стеклом 450 мм, Конеро H 72 W 710-770 мм, без дна, цвет ЧЕРНЫЙ (7486937021)</t>
  </si>
  <si>
    <t>7486947021</t>
  </si>
  <si>
    <t>КОМПЛЕКТ Полка внутренняя выдвижная со стеклом 450 мм, Конеро H 72 W 760-820 мм, без дна, цвет ЧЕРНЫЙ (7486947021)</t>
  </si>
  <si>
    <t>7486957021</t>
  </si>
  <si>
    <t>КОМПЛЕКТ Полка внутренняя выдвижная со стеклом 450 мм, Конеро H 72 W 810-870 мм, без дна, цвет ЧЕРНЫЙ (7486957021)</t>
  </si>
  <si>
    <t>7486967021</t>
  </si>
  <si>
    <t>КОМПЛЕКТ Полка внутренняя выдвижная со стеклом 450 мм, Конеро H 72 W 860-920 мм, без дна, цвет ЧЕРНЫЙ (7486967021)</t>
  </si>
  <si>
    <t>7486977021</t>
  </si>
  <si>
    <t>КОМПЛЕКТ Полка внутренняя выдвижная со стеклом 450 мм, Конеро H 72 W 910-970 мм, без дна, цвет ЧЕРНЫЙ (7486977021)</t>
  </si>
  <si>
    <t>7486987021</t>
  </si>
  <si>
    <t>КОМПЛЕКТ Полка внутренняя выдвижная со стеклом 450 мм, Конеро H 72 W 960-1020 мм, без дна, цвет ЧЕРНЫЙ (7486987021)</t>
  </si>
  <si>
    <t>7486879853</t>
  </si>
  <si>
    <t>КОМПЛЕКТ Полка внутренняя выдвижная со стеклом 450 мм, Конеро H 72 W 434-494 мм, без дна, цвет ШАМПАНЬ (7486879853)</t>
  </si>
  <si>
    <t>2383889853</t>
  </si>
  <si>
    <t>Полка внутренняя выдвижная 450 мм, Конеро, H 72, без дна, передней и задней стенок, 1 шт, цвет ШАМПАНЬ (2383889853)</t>
  </si>
  <si>
    <t>7486889853</t>
  </si>
  <si>
    <t>КОМПЛЕКТ Полка внутренняя выдвижная со стеклом 450 мм, Конеро H 72 W 484-544 мм, без дна, цвет ШАМПАНЬ (7486889853)</t>
  </si>
  <si>
    <t>7486899853</t>
  </si>
  <si>
    <t>КОМПЛЕКТ Полка внутренняя выдвижная со стеклом 450 мм, Конеро H 72 W 534-594 мм, без дна, цвет ШАМПАНЬ (7486899853)</t>
  </si>
  <si>
    <t>7486909853</t>
  </si>
  <si>
    <t>КОМПЛЕКТ Полка внутренняя выдвижная со стеклом 450 мм, Конеро H 72 W 552-612 мм, без дна, цвет ШАМПАНЬ (7486909853)</t>
  </si>
  <si>
    <t>7486919853</t>
  </si>
  <si>
    <t>КОМПЛЕКТ Полка внутренняя выдвижная со стеклом 450 мм, Конеро H 72 W 610-670 мм, без дна, цвет ШАМПАНЬ (7486919853)</t>
  </si>
  <si>
    <t>7486929853</t>
  </si>
  <si>
    <t>КОМПЛЕКТ Полка внутренняя выдвижная со стеклом 450 мм, Конеро H 72 W 660-720 мм, без дна, цвет ШАМПАНЬ (7486929853)</t>
  </si>
  <si>
    <t>7486939853</t>
  </si>
  <si>
    <t>КОМПЛЕКТ Полка внутренняя выдвижная со стеклом 450 мм, Конеро H 72 W 710-770 мм, без дна, цвет ШАМПАНЬ (7486939853)</t>
  </si>
  <si>
    <t>7486949853</t>
  </si>
  <si>
    <t>КОМПЛЕКТ Полка внутренняя выдвижная со стеклом 450 мм, Конеро H 72 W 760-820 мм, без дна, цвет ШАМПАНЬ (7486949853)</t>
  </si>
  <si>
    <t>7486959853</t>
  </si>
  <si>
    <t>КОМПЛЕКТ Полка внутренняя выдвижная со стеклом 450 мм, Конеро H 72 W 810-870 мм, без дна, цвет ШАМПАНЬ (7486959853)</t>
  </si>
  <si>
    <t>7486969853</t>
  </si>
  <si>
    <t>КОМПЛЕКТ Полка внутренняя выдвижная со стеклом 450 мм, Конеро H 72 W 860-920 мм, без дна, цвет ШАМПАНЬ (7486969853)</t>
  </si>
  <si>
    <t>7486979853</t>
  </si>
  <si>
    <t>КОМПЛЕКТ Полка внутренняя выдвижная со стеклом 450 мм, Конеро H 72 W 910-970 мм, без дна, цвет ШАМПАНЬ (7486979853)</t>
  </si>
  <si>
    <t>7486989853</t>
  </si>
  <si>
    <t>КОМПЛЕКТ Полка внутренняя выдвижная со стеклом 450 мм, Конеро H 72 W 960-1020 мм, без дна, цвет ШАМПАНЬ (7486989853)</t>
  </si>
  <si>
    <t>2386837818</t>
  </si>
  <si>
    <t>Проставка  320 мм для полки Конеро, 25x323x69 мм, цвет ЧЕРНЫЙ (2386837818)</t>
  </si>
  <si>
    <t>2386827818</t>
  </si>
  <si>
    <t>Проставка  450 мм для полки Конеро, 25x453x69 мм, цвет ЧЕРНЫЙ (2386827818)</t>
  </si>
  <si>
    <t>4384780008</t>
  </si>
  <si>
    <t>Стекла закаленные 2 шт  для полки Конеро W 434-494, H 72, переднее стекло 363x6x61 мм, заднее стекло 313x6x61 мм, цвет ТЕМНЫЙ матовый (4384780008)</t>
  </si>
  <si>
    <t>Темный матовый</t>
  </si>
  <si>
    <t>4384790008</t>
  </si>
  <si>
    <t>Стекла закаленные 2 шт  для полки Конеро W 484-544, H 72, переднее стекло 413x6x61 мм, заднее стекло 363x6x61 мм, цвет ТЕМНЫЙ матовый (4384790008)</t>
  </si>
  <si>
    <t>4384800008</t>
  </si>
  <si>
    <t>Стекла закаленные 2 шт  для полки Конеро W 534-594, H 72, переднее стекло 463x6x61 мм, заднее стекло 413x6x61 мм, цвет ТЕМНЫЙ матовый (4384800008)</t>
  </si>
  <si>
    <t>4384810008</t>
  </si>
  <si>
    <t>Стекла закаленные 2 шт  для полки Конеро W 552-612, H 72, переднее стекло 481x6x61 мм, заднее стекло 435x6x61 мм, цвет ТЕМНЫЙ матовый (4384810008)</t>
  </si>
  <si>
    <t>4384820008</t>
  </si>
  <si>
    <t>Стекла закаленные 2 шт  для полки Конеро W 610-670, H 72, переднее стекло 539x6x61 мм, заднее стекло 493x6x61 мм, цвет ТЕМНЫЙ матовый (4384820008)</t>
  </si>
  <si>
    <t>0000061493</t>
  </si>
  <si>
    <t>Стекло закаленное 1 шт для полки Конеро H 72, 493х6х61 мм, цвет ТЕМНЫЙ матовый (0000061493)</t>
  </si>
  <si>
    <t>4384830008</t>
  </si>
  <si>
    <t>Стекла закаленные 2 шт  для полки Конеро W 660-720, H 72, переднее стекло 589x6x61 мм, заднее стекло 539x6x61 мм, цвет ТЕМНЫЙ матовый (4384830008)</t>
  </si>
  <si>
    <t>4384840008</t>
  </si>
  <si>
    <t>Стекла закаленные 2 шт  для полки Конеро W 710-770, H 72, переднее стекло 639x6x61 мм, заднее стекло 589x6x61 мм, цвет ТЕМНЫЙ матовый (4384840008)</t>
  </si>
  <si>
    <t>4384850008</t>
  </si>
  <si>
    <t>Стекла закаленные 2 шт  для полки Конеро W 760-820, H 72, переднее стекло 689x6x61 мм, заднее стекло 639x6x61 мм, цвет ТЕМНЫЙ матовый (4384850008)</t>
  </si>
  <si>
    <t>4384860008</t>
  </si>
  <si>
    <t>Стекла закаленные 2 шт  для полки Конеро W 810-870, H 72, переднее стекло 739x6x61 мм, заднее стекло 689x6x61 мм, цвет ТЕМНЫЙ матовый (4384860008)</t>
  </si>
  <si>
    <t>4384870008</t>
  </si>
  <si>
    <t>Стекла закаленные 2 шт  для полки Конеро W 860-920, H 72, переднее стекло 789x6x61 мм, заднее стекло 739x6x61 мм, цвет ТЕМНЫЙ матовый (4384870008)</t>
  </si>
  <si>
    <t>4384880008</t>
  </si>
  <si>
    <t>Стекла закаленные 2 шт  для полки Конеро W 910-970, H 72, переднее стекло 839x6x61 мм, заднее стекло 789x6x61 мм, цвет ТЕМНЫЙ матовый (4384880008)</t>
  </si>
  <si>
    <t>4384890008</t>
  </si>
  <si>
    <t>Стекла закаленные 2 шт  для полки Конеро W 960-1020, H 72, переднее стекло 889x6x61 мм, заднее стекло 839x6x61 мм, цвет ТЕМНЫЙ матовый (4384890008)</t>
  </si>
  <si>
    <t>8386877021</t>
  </si>
  <si>
    <t>КОМПЛЕКТ Полка внутренняя выдвижная со стеклом 320 мм, Конеро H 168 W 434-494 мм, без дна, цвет ЧЕРНЫЙ (8386877021)</t>
  </si>
  <si>
    <t>2383917021</t>
  </si>
  <si>
    <t>Полка внутренняя выдвижная 320 мм, Конеро, H 168, без дна, передней и задней стенок, 1 шт, цвет ЧЕРНЫЙ (2383917021)</t>
  </si>
  <si>
    <t>0000157313</t>
  </si>
  <si>
    <t>Стекло закаленное 1 шт для полки Конеро H 168, 313х6х157 мм, цвет ТЕМНЫЙ матовый (0000157313)</t>
  </si>
  <si>
    <t>0000157363</t>
  </si>
  <si>
    <t>Стекло закаленное 1 шт для полки Конеро H 168, 363х6х157 мм, цвет ТЕМНЫЙ матовый (0000157363)</t>
  </si>
  <si>
    <t>8386887021</t>
  </si>
  <si>
    <t>КОМПЛЕКТ Полка внутренняя выдвижная со стеклом 320 мм, Конеро H 168 W 484-544 мм, без дна, цвет ЧЕРНЫЙ (8386887021)</t>
  </si>
  <si>
    <t>0000157413</t>
  </si>
  <si>
    <t>Стекло закаленное 1 шт для полки Конеро H 168, 413х6х157 мм, цвет ТЕМНЫЙ матовый (0000157413)</t>
  </si>
  <si>
    <t>8386897021</t>
  </si>
  <si>
    <t>КОМПЛЕКТ Полка внутренняя выдвижная со стеклом 320 мм, Конеро H 168 W 534-594 мм, без дна, цвет ЧЕРНЫЙ (8386897021)</t>
  </si>
  <si>
    <t>0000157463</t>
  </si>
  <si>
    <t>Стекло закаленное 1 шт для полки Конеро H 168, 463х6х157 мм, цвет ТЕМНЫЙ матовый (0000157463)</t>
  </si>
  <si>
    <t>8386907021</t>
  </si>
  <si>
    <t>КОМПЛЕКТ Полка внутренняя выдвижная со стеклом 320 мм, Конеро H 168 W 552-612 мм, без дна, цвет ЧЕРНЫЙ (8386907021)</t>
  </si>
  <si>
    <t>0000157435</t>
  </si>
  <si>
    <t>Стекло закаленное 1 шт для полки Конеро H 168, 435х6х157 мм, цвет ТЕМНЫЙ матовый (0000157435)</t>
  </si>
  <si>
    <t>0000157481</t>
  </si>
  <si>
    <t>Стекло закаленное 1 шт для полки Конеро H 168, 481х6х157 мм, цвет ТЕМНЫЙ матовый (0000157481)</t>
  </si>
  <si>
    <t>8386917021</t>
  </si>
  <si>
    <t>КОМПЛЕКТ Полка внутренняя выдвижная со стеклом 320 мм, Конеро H 168 W 610-670 мм, без дна, цвет ЧЕРНЫЙ (8386917021)</t>
  </si>
  <si>
    <t>0000157493</t>
  </si>
  <si>
    <t>Стекло закаленное 1 шт для полки Конеро H 168, 493х6х157 мм, цвет ТЕМНЫЙ матовый (0000157493)</t>
  </si>
  <si>
    <t>0000157539</t>
  </si>
  <si>
    <t>Стекло закаленное 1 шт для полки Конеро H 168, 539х6х157 мм, цвет ТЕМНЫЙ матовый (0000157539)</t>
  </si>
  <si>
    <t>8386927021</t>
  </si>
  <si>
    <t>КОМПЛЕКТ Полка внутренняя выдвижная со стеклом 320 мм, Конеро H 168 W 660-720 мм, без дна, цвет ЧЕРНЫЙ (8386927021)</t>
  </si>
  <si>
    <t>0000157589</t>
  </si>
  <si>
    <t>Стекло закаленное 1 шт для полки Конеро H 168, 589х6х157 мм, цвет ТЕМНЫЙ матовый (0000157589)</t>
  </si>
  <si>
    <t>8386937021</t>
  </si>
  <si>
    <t>КОМПЛЕКТ Полка внутренняя выдвижная со стеклом 320 мм, Конеро H 168 W 710-770 мм, без дна, цвет ЧЕРНЫЙ (8386937021)</t>
  </si>
  <si>
    <t>0000157639</t>
  </si>
  <si>
    <t>Стекло закаленное 1 шт для полки Конеро H 168, 639х6х157 мм, цвет ТЕМНЫЙ матовый (0000157639)</t>
  </si>
  <si>
    <t>8386947021</t>
  </si>
  <si>
    <t>КОМПЛЕКТ Полка внутренняя выдвижная со стеклом 320 мм, Конеро H 168 W 760-820 мм, без дна, цвет ЧЕРНЫЙ (8386947021)</t>
  </si>
  <si>
    <t>0000157689</t>
  </si>
  <si>
    <t>Стекло закаленное 1 шт для полки Конеро H 168, 689х6х157 мм, цвет ТЕМНЫЙ матовый (0000157689)</t>
  </si>
  <si>
    <t>8386957021</t>
  </si>
  <si>
    <t>КОМПЛЕКТ Полка внутренняя выдвижная со стеклом 320 мм, Конеро H 168 W 810-870 мм, без дна, цвет ЧЕРНЫЙ (8386957021)</t>
  </si>
  <si>
    <t>0000157739</t>
  </si>
  <si>
    <t>Стекло закаленное 1 шт для полки Конеро H 168, 739х6х157 мм, цвет ТЕМНЫЙ матовый (0000157739)</t>
  </si>
  <si>
    <t>8386967021</t>
  </si>
  <si>
    <t>КОМПЛЕКТ Полка внутренняя выдвижная со стеклом 320 мм, Конеро H 168 W 860-920 мм, без дна, цвет ЧЕРНЫЙ (8386967021)</t>
  </si>
  <si>
    <t>0000157789</t>
  </si>
  <si>
    <t>Стекло закаленное 1 шт для полки Конеро H 168, 789х6х157 мм, цвет ТЕМНЫЙ матовый (0000157789)</t>
  </si>
  <si>
    <t>8386977021</t>
  </si>
  <si>
    <t>КОМПЛЕКТ Полка внутренняя выдвижная со стеклом 320 мм, Конеро H 168 W 910-970 мм, без дна, цвет ЧЕРНЫЙ (8386977021)</t>
  </si>
  <si>
    <t>0000157839</t>
  </si>
  <si>
    <t>Стекло закаленное 1 шт для полки Конеро H 168, 839х6х157 мм, цвет ТЕМНЫЙ матовый (0000157839)</t>
  </si>
  <si>
    <t>8386987021</t>
  </si>
  <si>
    <t>КОМПЛЕКТ Полка внутренняя выдвижная со стеклом 320 мм, Конеро H 168 W 960-1020 мм, без дна, цвет ЧЕРНЫЙ (8386987021)</t>
  </si>
  <si>
    <t>0000157889</t>
  </si>
  <si>
    <t>Стекло закаленное 1 шт для полки Конеро H 168, 889х6х157 мм, цвет ТЕМНЫЙ матовый (0000157889)</t>
  </si>
  <si>
    <t>8386879853</t>
  </si>
  <si>
    <t>КОМПЛЕКТ Полка внутренняя выдвижная со стеклом 320 мм, Конеро H 168 W 434-494 мм, без дна, цвет ШАМПАНЬ (8386879853)</t>
  </si>
  <si>
    <t>2383919853</t>
  </si>
  <si>
    <t>Полка внутренняя выдвижная 320 мм, Конеро, H 168, без дна, передней и задней стенок, 1 шт, цвет ШАМПАНЬ (2383919853)</t>
  </si>
  <si>
    <t>8386889853</t>
  </si>
  <si>
    <t>КОМПЛЕКТ Полка внутренняя выдвижная со стеклом 320 мм, Конеро H 168 W 484-544 мм, без дна, цвет ШАМПАНЬ (8386889853)</t>
  </si>
  <si>
    <t>8386899853</t>
  </si>
  <si>
    <t>КОМПЛЕКТ Полка внутренняя выдвижная со стеклом 320 мм, Конеро H 168 W 534-594 мм, без дна, цвет ШАМПАНЬ (8386899853)</t>
  </si>
  <si>
    <t>8386909853</t>
  </si>
  <si>
    <t>КОМПЛЕКТ Полка внутренняя выдвижная со стеклом 320 мм, Конеро H 168 W 552-612 мм, без дна, цвет ШАМПАНЬ (8386909853)</t>
  </si>
  <si>
    <t>8386919853</t>
  </si>
  <si>
    <t>КОМПЛЕКТ Полка внутренняя выдвижная со стеклом 320 мм, Конеро H 168 W 610-670 мм, без дна, цвет ШАМПАНЬ (8386919853)</t>
  </si>
  <si>
    <t>8386929853</t>
  </si>
  <si>
    <t>КОМПЛЕКТ Полка внутренняя выдвижная со стеклом 320 мм, Конеро H 168 W 660-720 мм, без дна, цвет ШАМПАНЬ (8386929853)</t>
  </si>
  <si>
    <t>8386939853</t>
  </si>
  <si>
    <t>КОМПЛЕКТ Полка внутренняя выдвижная со стеклом 320 мм, Конеро H 168 W 710-770 мм, без дна, цвет ШАМПАНЬ (8386939853)</t>
  </si>
  <si>
    <t>8386949853</t>
  </si>
  <si>
    <t>КОМПЛЕКТ Полка внутренняя выдвижная со стеклом 320 мм, Конеро H 168 W 760-820 мм, без дна, цвет ШАМПАНЬ (8386949853)</t>
  </si>
  <si>
    <t>8386959853</t>
  </si>
  <si>
    <t>КОМПЛЕКТ Полка внутренняя выдвижная со стеклом 320 мм, Конеро H 168 W 810-870 мм, без дна, цвет ШАМПАНЬ (8386959853)</t>
  </si>
  <si>
    <t>8386969853</t>
  </si>
  <si>
    <t>КОМПЛЕКТ Полка внутренняя выдвижная со стеклом 320 мм, Конеро H 168 W 860-920 мм, без дна, цвет ШАМПАНЬ (8386969853)</t>
  </si>
  <si>
    <t>8386979853</t>
  </si>
  <si>
    <t>КОМПЛЕКТ Полка внутренняя выдвижная со стеклом 320 мм, Конеро H 168 W 910-970 мм, без дна, цвет ШАМПАНЬ (8386979853)</t>
  </si>
  <si>
    <t>8386989853</t>
  </si>
  <si>
    <t>КОМПЛЕКТ Полка внутренняя выдвижная со стеклом 320 мм, Конеро H 168 W 960-1020 мм, без дна, цвет ШАМПАНЬ (8386989853)</t>
  </si>
  <si>
    <t>8486877021</t>
  </si>
  <si>
    <t>КОМПЛЕКТ Полка внутренняя выдвижная со стеклом 450 мм, Конеро H 168 W 434-494 мм, без дна, цвет ЧЕРНЫЙ (8486877021)</t>
  </si>
  <si>
    <t>2383897021</t>
  </si>
  <si>
    <t>Полка внутренняя выдвижная 450 мм, Конеро, H 168, без дна, передней и задней стенок, 1 шт, цвет ЧЕРНЫЙ (2383897021)</t>
  </si>
  <si>
    <t>8486887021</t>
  </si>
  <si>
    <t>КОМПЛЕКТ Полка внутренняя выдвижная со стеклом 450 мм, Конеро H 168 W 484-544 мм, без дна, цвет ЧЕРНЫЙ (8486887021)</t>
  </si>
  <si>
    <t>8486897021</t>
  </si>
  <si>
    <t>КОМПЛЕКТ Полка внутренняя выдвижная со стеклом 450 мм, Конеро H 168 W 534-594 мм, без дна, цвет ЧЕРНЫЙ (8486897021)</t>
  </si>
  <si>
    <t>8486907021</t>
  </si>
  <si>
    <t>КОМПЛЕКТ Полка внутренняя выдвижная со стеклом 450 мм, Конеро H 168 W 552-612 мм, без дна, цвет ЧЕРНЫЙ (8486907021)</t>
  </si>
  <si>
    <t>8486917021</t>
  </si>
  <si>
    <t>КОМПЛЕКТ Полка внутренняя выдвижная со стеклом 450 мм, Конеро H 168 W 610-670 мм, без дна, цвет ЧЕРНЫЙ (8486917021)</t>
  </si>
  <si>
    <t>8486927021</t>
  </si>
  <si>
    <t>КОМПЛЕКТ Полка внутренняя выдвижная со стеклом 450 мм, Конеро H 168 W 660-720 мм, без дна, цвет ЧЕРНЫЙ (8486927021)</t>
  </si>
  <si>
    <t>8486937021</t>
  </si>
  <si>
    <t>КОМПЛЕКТ Полка внутренняя выдвижная со стеклом 450 мм, Конеро H 168 W 710-770 мм, без дна, цвет ЧЕРНЫЙ (8486937021)</t>
  </si>
  <si>
    <t>8486947021</t>
  </si>
  <si>
    <t>КОМПЛЕКТ Полка внутренняя выдвижная со стеклом 450 мм, Конеро H 168 W 760-820 мм, без дна, цвет ЧЕРНЫЙ (8486947021)</t>
  </si>
  <si>
    <t>8486957021</t>
  </si>
  <si>
    <t>КОМПЛЕКТ Полка внутренняя выдвижная со стеклом 450 мм, Конеро H 168 W 810-870 мм, без дна, цвет ЧЕРНЫЙ (8486957021)</t>
  </si>
  <si>
    <t>8486967021</t>
  </si>
  <si>
    <t>КОМПЛЕКТ Полка внутренняя выдвижная со стеклом 450 мм, Конеро H 168 W 860-920 мм, без дна, цвет ЧЕРНЫЙ (8486967021)</t>
  </si>
  <si>
    <t>8486977021</t>
  </si>
  <si>
    <t>КОМПЛЕКТ Полка внутренняя выдвижная со стеклом 450 мм, Конеро H 168 W 910-970 мм, без дна, цвет ЧЕРНЫЙ (8486977021)</t>
  </si>
  <si>
    <t>8486987021</t>
  </si>
  <si>
    <t>КОМПЛЕКТ Полка внутренняя выдвижная со стеклом 450 мм, Конеро H 168 W 960-1020 мм, без дна, цвет ЧЕРНЫЙ (8486987021)</t>
  </si>
  <si>
    <t>8486879853</t>
  </si>
  <si>
    <t>КОМПЛЕКТ Полка внутренняя выдвижная со стеклом 450 мм, Конеро H 168 W 434-494 мм, без дна, цвет ШАМПАНЬ (8486879853)</t>
  </si>
  <si>
    <t>2383899853</t>
  </si>
  <si>
    <t>Полка внутренняя выдвижная 450 мм, Конеро, H 168, без дна, передней и задней стенок, 1 шт, цвет ШАМПАНЬ (2383899853)</t>
  </si>
  <si>
    <t>8486889853</t>
  </si>
  <si>
    <t>КОМПЛЕКТ Полка внутренняя выдвижная со стеклом 450 мм, Конеро H 168 W 484-544 мм, без дна, цвет ШАМПАНЬ (8486889853)</t>
  </si>
  <si>
    <t>8486899853</t>
  </si>
  <si>
    <t>КОМПЛЕКТ Полка внутренняя выдвижная со стеклом 450 мм, Конеро H 168 W 534-594 мм, без дна, цвет ШАМПАНЬ (8486899853)</t>
  </si>
  <si>
    <t>8486909853</t>
  </si>
  <si>
    <t>КОМПЛЕКТ Полка внутренняя выдвижная со стеклом 450 мм, Конеро H 168 W 552-612 мм, без дна, цвет ШАМПАНЬ (8486909853)</t>
  </si>
  <si>
    <t>8486919853</t>
  </si>
  <si>
    <t>КОМПЛЕКТ Полка внутренняя выдвижная со стеклом 450 мм, Конеро H 168 W 610-670 мм, без дна, цвет ШАМПАНЬ (8486919853)</t>
  </si>
  <si>
    <t>8486929853</t>
  </si>
  <si>
    <t>КОМПЛЕКТ Полка внутренняя выдвижная со стеклом 450 мм, Конеро H 168 W 660-720 мм, без дна, цвет ШАМПАНЬ (8486929853)</t>
  </si>
  <si>
    <t>8486939853</t>
  </si>
  <si>
    <t>КОМПЛЕКТ Полка внутренняя выдвижная со стеклом 450 мм, Конеро H 168 W 710-770 мм, без дна, цвет ШАМПАНЬ (8486939853)</t>
  </si>
  <si>
    <t>8486949853</t>
  </si>
  <si>
    <t>КОМПЛЕКТ Полка внутренняя выдвижная со стеклом 450 мм, Конеро H 168 W 760-820 мм, без дна, цвет ШАМПАНЬ (8486949853)</t>
  </si>
  <si>
    <t>8486959853</t>
  </si>
  <si>
    <t>КОМПЛЕКТ Полка внутренняя выдвижная со стеклом 450 мм, Конеро H 168 W 810-870 мм, без дна, цвет ШАМПАНЬ (8486959853)</t>
  </si>
  <si>
    <t>8486969853</t>
  </si>
  <si>
    <t>КОМПЛЕКТ Полка внутренняя выдвижная со стеклом 450 мм, Конеро H 168 W 860-920 мм, без дна, цвет ШАМПАНЬ (8486969853)</t>
  </si>
  <si>
    <t>8486979853</t>
  </si>
  <si>
    <t>КОМПЛЕКТ Полка внутренняя выдвижная со стеклом 450 мм, Конеро H 168 W 910-970 мм, без дна, цвет ШАМПАНЬ (8486979853)</t>
  </si>
  <si>
    <t>8486989853</t>
  </si>
  <si>
    <t>КОМПЛЕКТ Полка внутренняя выдвижная со стеклом 450 мм, Конеро H 168 W 960-1020 мм, без дна, цвет ШАМПАНЬ (8486989853)</t>
  </si>
  <si>
    <t>4384930008</t>
  </si>
  <si>
    <t>Стекла закаленные 2 шт  для полки Конеро W 434-494, H 168, переднее стекло 363x6x157 мм, заднее стекло 313x6x157 мм, цвет ТЕМНЫЙ матовый (4384930008)</t>
  </si>
  <si>
    <t>4384940008</t>
  </si>
  <si>
    <t>Стекла закаленные 2 шт  для полки Конеро W 484-544, H 168, переднее стекло 413x6x157 мм, заднее стекло 363x6x157 мм, цвет ТЕМНЫЙ матовый (4384940008)</t>
  </si>
  <si>
    <t>4384950008</t>
  </si>
  <si>
    <t>Стекла закаленные 2 шт  для полки Конеро W 534-594, H 168, переднее стекло 463x6x157 мм, заднее стекло 413x6x157 мм, цвет ТЕМНЫЙ матовый (4384950008)</t>
  </si>
  <si>
    <t>4384960008</t>
  </si>
  <si>
    <t>Стекла закаленные 2 шт  для полки Конеро W 552-612, H 168, переднее стекло 481x6x157 мм, заднее стекло 435x6x157 мм, цвет ТЕМНЫЙ матовый (4384960008)</t>
  </si>
  <si>
    <t>4384970008</t>
  </si>
  <si>
    <t>Стекла закаленные 2 шт  для полки Конеро W 610-670, H 168, переднее стекло 539x6x157 мм, заднее стекло 493x6x157 мм, цвет ТЕМНЫЙ матовый (4384970008)</t>
  </si>
  <si>
    <t>4384980008</t>
  </si>
  <si>
    <t>Стекла закаленные 2 шт  для полки Конеро W 660-720, H 168, переднее стекло 589x6x157 мм, заднее стекло 539x6x157 мм, цвет ТЕМНЫЙ матовый (4384980008)</t>
  </si>
  <si>
    <t>4384990008</t>
  </si>
  <si>
    <t>Стекла закаленные 2 шт  для полки Конеро W 710-770, H 168, переднее стекло 639x6x157 мм, заднее стекло 589x6x157 мм, цвет ТЕМНЫЙ матовый (4384990008)</t>
  </si>
  <si>
    <t>4385000008</t>
  </si>
  <si>
    <t>Стекла закаленные 2 шт  для полки Конеро W 760-820, H 168, переднее стекло 689x6x157 мм, заднее стекло 639x6x157 мм, цвет ТЕМНЫЙ матовый (4385000008)</t>
  </si>
  <si>
    <t>4385010008</t>
  </si>
  <si>
    <t>Стекла закаленные 2 шт  для полки Конеро W 810-870, H 168, переднее стекло 739x6x157 мм, заднее стекло 689x6x157 мм, цвет ТЕМНЫЙ матовый (4385010008)</t>
  </si>
  <si>
    <t>4385020008</t>
  </si>
  <si>
    <t>Стекла закаленные 2 шт  для полки Конеро W 860-920, H 168, переднее стекло 789x6x157 мм, заднее стекло 739x6x157 мм, цвет ТЕМНЫЙ матовый (4385020008)</t>
  </si>
  <si>
    <t>4385030008</t>
  </si>
  <si>
    <t>Стекла закаленные 2 шт  для полки Конеро W 910-970, H 168, переднее стекло 839x6x157 мм, заднее стекло 789x6x157 мм, цвет ТЕМНЫЙ матовый (4385030008)</t>
  </si>
  <si>
    <t>4385040008</t>
  </si>
  <si>
    <t>Стекла закаленные 2 шт  для полки Конеро W 960-1020, H 168, переднее стекло 889x6x157 мм, заднее стекло 839x6x157 мм, цвет ТЕМНЫЙ матовый (4385040008)</t>
  </si>
  <si>
    <t>2385867817</t>
  </si>
  <si>
    <t>Подложка из флока  в полку Конеро,  W 762 мм, D 345 мм, цвет ЧЕРНЫЙ</t>
  </si>
  <si>
    <t>Конеро органайзеры для полок</t>
  </si>
  <si>
    <t>2385877817</t>
  </si>
  <si>
    <t>Подложка из флока  в полку Конеро, W 1020 мм, D 345 мм, цвет ЧЕРНЫЙ</t>
  </si>
  <si>
    <t>2385847817</t>
  </si>
  <si>
    <t>Подложка из флока  в полку Конеро, W 762 мм, D 475 мм, цвет ЧЕРНЫЙ</t>
  </si>
  <si>
    <t>2385857817</t>
  </si>
  <si>
    <t>Подложка из флока  в полку Конеро, W 1020 мм, D 475 мм, цвет ЧЕРНЫЙ</t>
  </si>
  <si>
    <t>2385957817</t>
  </si>
  <si>
    <t>Лоток для колец и украшений 6 ячеек в полку Конеро, D 345 мм, цвет ЧЕРНЫЙ</t>
  </si>
  <si>
    <t>2385937817</t>
  </si>
  <si>
    <t>Лоток для колец и украшений 7 ячеек в полку Конеро, D 475 мм, цвет ЧЕРНЫЙ</t>
  </si>
  <si>
    <t>2385967817</t>
  </si>
  <si>
    <t>Лоток для галстуков и ремней 5 ячеек в полку Конеро, D 345 мм, цвет ЧЕРНЫЙ</t>
  </si>
  <si>
    <t>2385947817</t>
  </si>
  <si>
    <t>Лоток для галстуков и ремней 7 ячеек в полку Конеро, D 475 мм, цвет ЧЕРНЫЙ</t>
  </si>
  <si>
    <t>7376877021</t>
  </si>
  <si>
    <t>КОМПЛЕКТ Полка-столик выдвижной 320 мм, Конеро H 72 W 434-494 мм, без дна, ЧЕРНЫЙ (7376877021)</t>
  </si>
  <si>
    <t>Конеро столик выдвижной</t>
  </si>
  <si>
    <t>7376887021</t>
  </si>
  <si>
    <t>КОМПЛЕКТ Полка-столик выдвижной 320 мм, Конеро H 72 W 484-544 мм, без дна, ЧЕРНЫЙ (7376887021)</t>
  </si>
  <si>
    <t>7376897021</t>
  </si>
  <si>
    <t>КОМПЛЕКТ Полка-столик выдвижной 320 мм, Конеро H 72 W 534-594 мм, без дна, ЧЕРНЫЙ (7376897021)</t>
  </si>
  <si>
    <t>7376907021</t>
  </si>
  <si>
    <t>КОМПЛЕКТ Полка-столик выдвижной 320 мм, Конеро H 72 W 552-612 мм, без дна, ЧЕРНЫЙ (7376907021)</t>
  </si>
  <si>
    <t>7376917021</t>
  </si>
  <si>
    <t>КОМПЛЕКТ Полка-столик выдвижной 320 мм, Конеро H 72 W 610-670 мм, без дна, ЧЕРНЫЙ (7376917021)</t>
  </si>
  <si>
    <t>7376927021</t>
  </si>
  <si>
    <t>КОМПЛЕКТ Полка-столик выдвижной 320 мм, Конеро H 72 W 660-720 мм, без дна, ЧЕРНЫЙ (7376927021)</t>
  </si>
  <si>
    <t>7376937021</t>
  </si>
  <si>
    <t>КОМПЛЕКТ Полка-столик выдвижной 320 мм, Конеро H 72 W 710-770 мм, без дна, ЧЕРНЫЙ (7376937021)</t>
  </si>
  <si>
    <t>7376947021</t>
  </si>
  <si>
    <t>КОМПЛЕКТ Полка-столик выдвижной 320 мм, Конеро H 72 W 760-820 мм, без дна, ЧЕРНЫЙ (7376947021)</t>
  </si>
  <si>
    <t>7376957021</t>
  </si>
  <si>
    <t>КОМПЛЕКТ Полка-столик выдвижной 320 мм, Конеро H 72 W 810-870 мм, без дна, ЧЕРНЫЙ (7376957021)</t>
  </si>
  <si>
    <t>7376967021</t>
  </si>
  <si>
    <t>КОМПЛЕКТ Полка-столик выдвижной 320 мм, Конеро H 72 W 860-920 мм, без дна, ЧЕРНЫЙ (7376967021)</t>
  </si>
  <si>
    <t>7376977021</t>
  </si>
  <si>
    <t>КОМПЛЕКТ Полка-столик выдвижной 320 мм, Конеро H 72 W 910-970 мм, без дна, ЧЕРНЫЙ (7376977021)</t>
  </si>
  <si>
    <t>7376987021</t>
  </si>
  <si>
    <t>КОМПЛЕКТ Полка-столик выдвижной 320 мм, Конеро H 72 W 960-1020 мм, без дна, ЧЕРНЫЙ (7376987021)</t>
  </si>
  <si>
    <t>7376879853</t>
  </si>
  <si>
    <t>КОМПЛЕКТ Полка-столик выдвижной 320 мм, Конеро H 72 W 434-494 мм, без дна, ШАМПАНЬ (7376879853)</t>
  </si>
  <si>
    <t>7376889853</t>
  </si>
  <si>
    <t>КОМПЛЕКТ Полка-столик выдвижной 320 мм, Конеро H 72 W 484-544 мм, без дна, ШАМПАНЬ (7376889853)</t>
  </si>
  <si>
    <t>7376899853</t>
  </si>
  <si>
    <t>КОМПЛЕКТ Полка-столик выдвижной 320 мм, Конеро H 72 W 534-594 мм, без дна, ШАМПАНЬ (7376899853)</t>
  </si>
  <si>
    <t>7376909853</t>
  </si>
  <si>
    <t>КОМПЛЕКТ Полка-столик выдвижной 320 мм, Конеро H 72 W 552-612 мм, без дна, ШАМПАНЬ (7376909853)</t>
  </si>
  <si>
    <t>7376919853</t>
  </si>
  <si>
    <t>КОМПЛЕКТ Полка-столик выдвижной 320 мм, Конеро H 72 W 610-670 мм, без дна, ШАМПАНЬ (7376919853)</t>
  </si>
  <si>
    <t>7376929853</t>
  </si>
  <si>
    <t>КОМПЛЕКТ Полка-столик выдвижной 320 мм, Конеро H 72 W 660-720 мм, без дна, ШАМПАНЬ (7376929853)</t>
  </si>
  <si>
    <t>7376939853</t>
  </si>
  <si>
    <t>КОМПЛЕКТ Полка-столик выдвижной 320 мм, Конеро H 72 W 710-770 мм, без дна, ШАМПАНЬ (7376939853)</t>
  </si>
  <si>
    <t>7376949853</t>
  </si>
  <si>
    <t>КОМПЛЕКТ Полка-столик выдвижной 320 мм, Конеро H 72 W 760-820 мм, без дна, ШАМПАНЬ (7376949853)</t>
  </si>
  <si>
    <t>7376959853</t>
  </si>
  <si>
    <t>КОМПЛЕКТ Полка-столик выдвижной 320 мм, Конеро H 72 W 810-870 мм, без дна, ШАМПАНЬ (7376959853)</t>
  </si>
  <si>
    <t>7376969853</t>
  </si>
  <si>
    <t>КОМПЛЕКТ Полка-столик выдвижной 320 мм, Конеро H 72 W 860-920 мм, без дна, ШАМПАНЬ (7376969853)</t>
  </si>
  <si>
    <t>7376979853</t>
  </si>
  <si>
    <t>КОМПЛЕКТ Полка-столик выдвижной 320 мм, Конеро H 72 W 910-970 мм, без дна, ШАМПАНЬ (7376979853)</t>
  </si>
  <si>
    <t>7376989853</t>
  </si>
  <si>
    <t>КОМПЛЕКТ Полка-столик выдвижной 320 мм, Конеро H 72 W 960-1020 мм, без дна, ШАМПАНЬ (7376989853)</t>
  </si>
  <si>
    <t>7476877021</t>
  </si>
  <si>
    <t>КОМПЛЕКТ Полка-столик выдвижной 450 мм, Конеро H 72 W 434-494 мм, без дна, ЧЕРНЫЙ (7476877021)</t>
  </si>
  <si>
    <t>7476887021</t>
  </si>
  <si>
    <t>КОМПЛЕКТ Полка-столик выдвижной 450 мм, Конеро H 72 W 484-544 мм, без дна, ЧЕРНЫЙ (7476887021)</t>
  </si>
  <si>
    <t>7476897021</t>
  </si>
  <si>
    <t>КОМПЛЕКТ Полка-столик выдвижной 450 мм, Конеро H 72 W 534-594 мм, без дна, ЧЕРНЫЙ (7476897021)</t>
  </si>
  <si>
    <t>7476907021</t>
  </si>
  <si>
    <t>КОМПЛЕКТ Полка-столик выдвижной 450 мм, Конеро H 72 W 552-612 мм, без дна, ЧЕРНЫЙ (7476907021)</t>
  </si>
  <si>
    <t>7476917021</t>
  </si>
  <si>
    <t>КОМПЛЕКТ Полка-столик выдвижной 450 мм, Конеро H 72 W 610-670 мм, без дна, ЧЕРНЫЙ (7476917021)</t>
  </si>
  <si>
    <t>7476927021</t>
  </si>
  <si>
    <t>КОМПЛЕКТ Полка-столик выдвижной 450 мм, Конеро H 72 W 660-720 мм, без дна, ЧЕРНЫЙ (7476927021)</t>
  </si>
  <si>
    <t>7476937021</t>
  </si>
  <si>
    <t>КОМПЛЕКТ Полка-столик выдвижной 450 мм, Конеро H 72 W 710-770 мм, без дна, ЧЕРНЫЙ (7476937021)</t>
  </si>
  <si>
    <t>7476947021</t>
  </si>
  <si>
    <t>КОМПЛЕКТ Полка-столик выдвижной 450 мм, Конеро H 72 W 760-820 мм, без дна, ЧЕРНЫЙ (7476947021)</t>
  </si>
  <si>
    <t>7476957021</t>
  </si>
  <si>
    <t>КОМПЛЕКТ Полка-столик выдвижной 450 мм, Конеро H 72 W 810-870 мм, без дна, ЧЕРНЫЙ (7476957021)</t>
  </si>
  <si>
    <t>7476967021</t>
  </si>
  <si>
    <t>КОМПЛЕКТ Полка-столик выдвижной 450 мм, Конеро H 72 W 860-920 мм, без дна, ЧЕРНЫЙ (7476967021)</t>
  </si>
  <si>
    <t>7476977021</t>
  </si>
  <si>
    <t>КОМПЛЕКТ Полка-столик выдвижной 450 мм, Конеро H 72 W 910-970 мм, без дна, ЧЕРНЫЙ (7476977021)</t>
  </si>
  <si>
    <t>7476987021</t>
  </si>
  <si>
    <t>КОМПЛЕКТ Полка-столик выдвижной 450 мм, Конеро H 72 W 960-1020 мм, без дна, ЧЕРНЫЙ (7476987021)</t>
  </si>
  <si>
    <t>7476879853</t>
  </si>
  <si>
    <t>КОМПЛЕКТ Полка-столик выдвижной 450 мм, Конеро H 72 W 434-494 мм, без дна, ШАМПАНЬ (7476879853)</t>
  </si>
  <si>
    <t>7476889853</t>
  </si>
  <si>
    <t>КОМПЛЕКТ Полка-столик выдвижной 450 мм, Конеро H 72 W 484-544 мм, без дна, ШАМПАНЬ (7476889853)</t>
  </si>
  <si>
    <t>7476899853</t>
  </si>
  <si>
    <t>КОМПЛЕКТ Полка-столик выдвижной 450 мм, Конеро H 72 W 534-594 мм, без дна, ШАМПАНЬ (7476899853)</t>
  </si>
  <si>
    <t>7476909853</t>
  </si>
  <si>
    <t>КОМПЛЕКТ Полка-столик выдвижной 450 мм, Конеро H 72 W 552-612 мм, без дна, ШАМПАНЬ (7476909853)</t>
  </si>
  <si>
    <t>7476919853</t>
  </si>
  <si>
    <t>КОМПЛЕКТ Полка-столик выдвижной 450 мм, Конеро H 72 W 610-670 мм, без дна, ШАМПАНЬ (7476919853)</t>
  </si>
  <si>
    <t>7476929853</t>
  </si>
  <si>
    <t>КОМПЛЕКТ Полка-столик выдвижной 450 мм, Конеро H 72 W 660-720 мм, без дна, ШАМПАНЬ (7476929853)</t>
  </si>
  <si>
    <t>7476939853</t>
  </si>
  <si>
    <t>КОМПЛЕКТ Полка-столик выдвижной 450 мм, Конеро H 72 W 710-770 мм, без дна, ШАМПАНЬ (7476939853)</t>
  </si>
  <si>
    <t>7476949853</t>
  </si>
  <si>
    <t>КОМПЛЕКТ Полка-столик выдвижной 450 мм, Конеро H 72 W 760-820 мм, без дна, ШАМПАНЬ (7476949853)</t>
  </si>
  <si>
    <t>7476959853</t>
  </si>
  <si>
    <t>КОМПЛЕКТ Полка-столик выдвижной 450 мм, Конеро H 72 W 810-870 мм, без дна, ШАМПАНЬ (7476959853)</t>
  </si>
  <si>
    <t>7476969853</t>
  </si>
  <si>
    <t>КОМПЛЕКТ Полка-столик выдвижной 450 мм, Конеро H 72 W 860-920 мм, без дна, ШАМПАНЬ (7476969853)</t>
  </si>
  <si>
    <t>7476979853</t>
  </si>
  <si>
    <t>КОМПЛЕКТ Полка-столик выдвижной 450 мм, Конеро H 72 W 910-970 мм, без дна, ШАМПАНЬ (7476979853)</t>
  </si>
  <si>
    <t>7476989853</t>
  </si>
  <si>
    <t>КОМПЛЕКТ Полка-столик выдвижной 450 мм, Конеро H 72 W 960-1020 мм, без дна, ШАМПАНЬ (7476989853)</t>
  </si>
  <si>
    <t>2382787021</t>
  </si>
  <si>
    <t>Пантограф для гардеробной стандартный, Конеро W 445-628 мм, нагрузка 0,5-12 кг, 1 уп, цвет ЧЕРНЫЙ (2382787021)</t>
  </si>
  <si>
    <t>Конеро пантографы для одежды</t>
  </si>
  <si>
    <t>445-628</t>
  </si>
  <si>
    <t>0,5-12</t>
  </si>
  <si>
    <t>2382789853</t>
  </si>
  <si>
    <t>Пантограф для гардеробной стандартный, Конеро W 445-628 мм, нагрузка 0,5-12 кг, 1 уп, цвет ШАМПАНЬ (2382789853)</t>
  </si>
  <si>
    <t>2382797021</t>
  </si>
  <si>
    <t>Пантограф для гардеробной стандартный, Конеро W 625-808 мм, нагрузка 0,5-12 кг, 1 уп, цвет ЧЕРНЫЙ (2382797021)</t>
  </si>
  <si>
    <t>625-808</t>
  </si>
  <si>
    <t>2382799853</t>
  </si>
  <si>
    <t>Пантограф для гардеробной стандартный, Конеро W 625-808 мм, нагрузка 0,5-12 кг, 1 уп, цвет ШАМПАНЬ (2382799853)</t>
  </si>
  <si>
    <t>2382807021</t>
  </si>
  <si>
    <t>Пантограф для гардеробной стандартный, Конеро W 805-988 мм, нагрузка 0,5-12 кг, 1 уп, цвет ЧЕРНЫЙ (2382807021)</t>
  </si>
  <si>
    <t>805-988</t>
  </si>
  <si>
    <t>2382809853</t>
  </si>
  <si>
    <t>Пантограф для гардеробной стандартный, Конеро W 805-988 мм, нагрузка 0,5-12 кг, 1 уп, цвет ШАМПАНЬ (2382809853)</t>
  </si>
  <si>
    <t>2382817021</t>
  </si>
  <si>
    <t>Пантограф для гардеробной стандартный, Конеро W 985-1168 мм, нагрузка 0,5-12 кг, 1 уп, цвет ЧЕРНЫЙ (2382817021)</t>
  </si>
  <si>
    <t>985-1168</t>
  </si>
  <si>
    <t>2382819853</t>
  </si>
  <si>
    <t>Пантограф для гардеробной стандартный, Конеро W 985-1168 мм, нагрузка 0,5-12 кг, 1 уп, цвет ШАМПАНЬ (2382819853)</t>
  </si>
  <si>
    <t>2387207021</t>
  </si>
  <si>
    <t>Пантограф для гардеробной усиленный, Конеро W 805-988 мм, нагрузка 4-15 кг, 1 уп, цвет ЧЕРНЫЙ (2387207021)</t>
  </si>
  <si>
    <t>4-15</t>
  </si>
  <si>
    <t>2387209853</t>
  </si>
  <si>
    <t>Пантограф для гардеробной усиленный, Конеро W 805-988 мм, нагрузка 4-15 кг, 1 уп, цвет ШАМПАНЬ (2387209853)</t>
  </si>
  <si>
    <t>2387217021</t>
  </si>
  <si>
    <t>Пантограф для гардеробной усиленный, Конеро W 985-1168 мм, нагрузка 4-15 кг, 1 уп, цвет ЧЕРНЫЙ (2387217021)</t>
  </si>
  <si>
    <t>2387219853</t>
  </si>
  <si>
    <t>Пантограф для гардеробной усиленный, Конеро W 985-1168 мм, нагрузка 4-15 кг, 1 уп, цвет ШАМПАНЬ (2387219853)</t>
  </si>
  <si>
    <t>2387227818</t>
  </si>
  <si>
    <t>Проставка для пантографа, Конеро, размер 30х213х229 мм, 1 шт, цвет ЧЕРНЫЙ (2387227818)</t>
  </si>
  <si>
    <t>2382827021</t>
  </si>
  <si>
    <t>Пантограф с полкой в гардеробную, Конеро W 445-628 мм, 1 уп, цвет ЧЕРНЫЙ (2382827021)</t>
  </si>
  <si>
    <t>Конеро пантографы с полкой</t>
  </si>
  <si>
    <t>2382829853</t>
  </si>
  <si>
    <t>Пантограф с полкой в гардеробную, Конеро W 445-628 мм, 1 уп, цвет ШАМПАНЬ (2382829853)</t>
  </si>
  <si>
    <t>2382837021</t>
  </si>
  <si>
    <t>Пантограф с полкой в гардеробную, Конеро W 625-808 мм, 1 уп, цвет ЧЕРНЫЙ (2382837021)</t>
  </si>
  <si>
    <t>2382839853</t>
  </si>
  <si>
    <t>Пантограф с полкой в гардеробную, Конеро W 625-808 мм, 1 уп, цвет ШАМПАНЬ (2382839853)</t>
  </si>
  <si>
    <t>2382847021</t>
  </si>
  <si>
    <t>Пантограф с полкой в гардеробную, Конеро W 805-988 мм, 1 уп, цвет ЧЕРНЫЙ (2382847021)</t>
  </si>
  <si>
    <t>2382849853</t>
  </si>
  <si>
    <t>Пантограф с полкой в гардеробную, Конеро W 805-988 мм, 1 уп, цвет ШАМПАНЬ (2382849853)</t>
  </si>
  <si>
    <t>2382857021</t>
  </si>
  <si>
    <t>Пантограф с полкой в гардеробную, Конеро W 985-1168 мм, 1 уп, цвет ЧЕРНЫЙ (2382857021)</t>
  </si>
  <si>
    <t>2382859853</t>
  </si>
  <si>
    <t>Пантограф с полкой в гардеробную, Конеро W 985-1168 мм, 1 уп, цвет ШАМПАНЬ (2382859853)</t>
  </si>
  <si>
    <t>2389017021</t>
  </si>
  <si>
    <t>Штанга для одежды, Конеро W 920 мм, размер 919x15x30 мм, 1 шт, цвет ЧЕРНЫЙ (2389017021)</t>
  </si>
  <si>
    <t>Конеро штанги для одежды</t>
  </si>
  <si>
    <t>2389019853</t>
  </si>
  <si>
    <t>Штанга для одежды, Конеро W 920 мм, размер 919x15x30 мм, 1 шт, цвет ШАМПАНЬ (2389019853)</t>
  </si>
  <si>
    <t>2389027021</t>
  </si>
  <si>
    <t>Штанга для одежды, Конеро W 1220 мм, размер 1219x15x30 мм, 1 шт, цвет ЧЕРНЫЙ (2389027021)</t>
  </si>
  <si>
    <t>2389029853</t>
  </si>
  <si>
    <t>Штанга для одежды, Конеро W 1220 мм, размер 1219x15x30 мм, 1 шт, цвет ШАМПАНЬ (2389029853)</t>
  </si>
  <si>
    <t>2387247021</t>
  </si>
  <si>
    <t>Штанга для одежды, с профилем для светодиодной ленты, Конеро W 920 мм, размер 919x15x30 мм, 1 шт + крепеж, цвет ЧЕРНЫЙ (2387247021)</t>
  </si>
  <si>
    <t>2387249853</t>
  </si>
  <si>
    <t>Штанга для одежды, с профилем для светодиодной ленты, Конеро W 920 мм, размер 919x15x30 мм, 1 шт + крепеж, цвет ШАМПАНЬ (2387249853)</t>
  </si>
  <si>
    <t>2387257021</t>
  </si>
  <si>
    <t>Штанга для одежды, с профилем для светодиодной ленты, Конеро W 1220 мм, размер 1219x15x30 мм, 1 шт + крепеж, цвет ЧЕРНЫЙ (2387257021)</t>
  </si>
  <si>
    <t>2387259853</t>
  </si>
  <si>
    <t>Штанга для одежды, с профилем для светодиодной ленты, Конеро W 1220 мм, размер 1219x15x30 мм, 1 шт + крепеж, цвет ШАМПАНЬ (2387259853)</t>
  </si>
  <si>
    <t>5386997021</t>
  </si>
  <si>
    <t>КОМПЛЕКТ Держатель для брюк и юбок выдвижной 320 мм, Конеро W 410-470 мм, D 345 мм, с 5 вешалками, цвет ЧЕРНЫЙ (5386997021)</t>
  </si>
  <si>
    <t>Конеро для брюк, юбок</t>
  </si>
  <si>
    <t>410-470</t>
  </si>
  <si>
    <t>2386997021</t>
  </si>
  <si>
    <t>Рама-держатель выдвижная 320 мм, Конеро W 410-470 мм, D 345 мм, со штангой, без вешалок, цвет ЧЕРНЫЙ (2386997021)</t>
  </si>
  <si>
    <t>2387177818</t>
  </si>
  <si>
    <t>Вешалка двухуровневая съемная 320 мм, Конеро, D 345 мм, размер 30x310x93 мм, 1 шт, цвет ЧЕРНЫЙ (2387177818)</t>
  </si>
  <si>
    <t>5387007021</t>
  </si>
  <si>
    <t>КОМПЛЕКТ Держатель для брюк и юбок выдвижной 320 мм, Конеро W 434-494 мм, D 345 мм, с 5 вешалками, цвет ЧЕРНЫЙ (5387007021)</t>
  </si>
  <si>
    <t>2387007021</t>
  </si>
  <si>
    <t>Рама-держатель выдвижная 320 мм, Конеро W 434-494 мм, D 345 мм, со штангой, без вешалок, цвет ЧЕРНЫЙ (2387007021)</t>
  </si>
  <si>
    <t>5387017021</t>
  </si>
  <si>
    <t>КОМПЛЕКТ Держатель для брюк и юбок выдвижной 320 мм, Конеро W 484-544 мм, D 345 мм, с 6 вешалками, цвет ЧЕРНЫЙ (5387017021)</t>
  </si>
  <si>
    <t>2387017021</t>
  </si>
  <si>
    <t>Рама-держатель выдвижная 320 мм, Конеро W 484-544 мм, D 345 мм, со штангой, без вешалок, цвет ЧЕРНЫЙ (2387017021)</t>
  </si>
  <si>
    <t>5387027021</t>
  </si>
  <si>
    <t>КОМПЛЕКТ Держатель для брюк и юбок выдвижной 320 мм, Конеро W 534-594 мм, D 345 мм, с 7 вешалками, цвет ЧЕРНЫЙ (5387027021)</t>
  </si>
  <si>
    <t>2387027021</t>
  </si>
  <si>
    <t>Рама-держатель выдвижная 320 мм, Конеро W 534-594 мм, D 345 мм, со штангой, без вешалок, цвет ЧЕРНЫЙ (2387027021)</t>
  </si>
  <si>
    <t>5387037021</t>
  </si>
  <si>
    <t>КОМПЛЕКТ Держатель для брюк и юбок выдвижной 320 мм, Конеро W 552-612 мм, D 345 мм, с 7 вешалками, цвет ЧЕРНЫЙ (5387037021)</t>
  </si>
  <si>
    <t>2387037021</t>
  </si>
  <si>
    <t>Рама-держатель выдвижная 320 мм, Конеро W 552-612 мм, D 345 мм, со штангой, без вешалок, цвет ЧЕРНЫЙ (2387037021)</t>
  </si>
  <si>
    <t>5387047021</t>
  </si>
  <si>
    <t>КОМПЛЕКТ Держатель для брюк и юбок выдвижной 320 мм, Конеро W 610-670 мм, D 345 мм, с 7 вешалками, цвет ЧЕРНЫЙ (5387047021)</t>
  </si>
  <si>
    <t>2387047021</t>
  </si>
  <si>
    <t>Рама-держатель выдвижная 320 мм, Конеро W 610-670 мм, D 345 мм, со штангой, без вешалок, цвет ЧЕРНЫЙ (2387047021)</t>
  </si>
  <si>
    <t>5387057021</t>
  </si>
  <si>
    <t>КОМПЛЕКТ Держатель для брюк и юбок выдвижной 320 мм, Конеро W 660-720 мм, D 345 мм, с 10 вешалками, цвет ЧЕРНЫЙ (5387057021)</t>
  </si>
  <si>
    <t>2387057021</t>
  </si>
  <si>
    <t>Рама-держатель выдвижная 320 мм, Конеро W 660-720 мм, D 345 мм, со штангой, без вешалок, цвет ЧЕРНЫЙ (2387057021)</t>
  </si>
  <si>
    <t>5387067021</t>
  </si>
  <si>
    <t>КОМПЛЕКТ Держатель для брюк и юбок выдвижной 320 мм, Конеро W 710-770 мм, D 345 мм, с 10 вешалками, цвет ЧЕРНЫЙ (5387067021)</t>
  </si>
  <si>
    <t>2387067021</t>
  </si>
  <si>
    <t>Рама-держатель выдвижная 320 мм, Конеро W 710-770 мм, D 345 мм, со штангой, без вешалок, цвет ЧЕРНЫЙ (2387067021)</t>
  </si>
  <si>
    <t>5387077021</t>
  </si>
  <si>
    <t>КОМПЛЕКТ Держатель для брюк и юбок выдвижной 320 мм, Конеро W 760-820 мм, D 345 мм, с 11 вешалками, цвет ЧЕРНЫЙ (5387077021)</t>
  </si>
  <si>
    <t>2387077021</t>
  </si>
  <si>
    <t>Рама-держатель выдвижная 320 мм, Конеро W 760-820 мм, D 345 мм, со штангой, без вешалок, цвет ЧЕРНЫЙ (2387077021)</t>
  </si>
  <si>
    <t>5387087021</t>
  </si>
  <si>
    <t>КОМПЛЕКТ Держатель для брюк и юбок выдвижной 320 мм, Конеро W 810-870 мм, D 345 мм, с 11 вешалками, цвет ЧЕРНЫЙ (5387087021)</t>
  </si>
  <si>
    <t>2387087021</t>
  </si>
  <si>
    <t>Рама-держатель выдвижная 320 мм, Конеро W 810-870 мм, D 345 мм, со штангой, без вешалок, цвет ЧЕРНЫЙ (2387087021)</t>
  </si>
  <si>
    <t>5387097021</t>
  </si>
  <si>
    <t>КОМПЛЕКТ Держатель для брюк и юбок выдвижной 320 мм, Конеро W 860-920 мм, D 345 мм, с 12 вешалками, цвет ЧЕРНЫЙ (5387097021)</t>
  </si>
  <si>
    <t>2387097021</t>
  </si>
  <si>
    <t>Рама-держатель выдвижная 320 мм, Конеро W 860-920 мм, D 345 мм, со штангой, без вешалок, цвет ЧЕРНЫЙ (2387097021)</t>
  </si>
  <si>
    <t>5387107021</t>
  </si>
  <si>
    <t>КОМПЛЕКТ Держатель для брюк и юбок выдвижной 320 мм, Конеро W 910-970 мм, D 345 мм, с 13 вешалками, цвет ЧЕРНЫЙ (5387107021)</t>
  </si>
  <si>
    <t>2387107021</t>
  </si>
  <si>
    <t>Рама-держатель выдвижная 320 мм, Конеро W 910-970 мм, D 345 мм, со штангой, без вешалок, цвет ЧЕРНЫЙ (2387107021)</t>
  </si>
  <si>
    <t>5387117021</t>
  </si>
  <si>
    <t>КОМПЛЕКТ Держатель для брюк и юбок выдвижной 320 мм, Конеро W 960-1020 мм, D 345 мм, с 14 вешалками, цвет ЧЕРНЫЙ (5387117021)</t>
  </si>
  <si>
    <t>2387117021</t>
  </si>
  <si>
    <t>Рама-держатель выдвижная 320 мм, Конеро W 960-1020 мм, D 345 мм, со штангой, без вешалок, цвет ЧЕРНЫЙ (2387117021)</t>
  </si>
  <si>
    <t>5386999853</t>
  </si>
  <si>
    <t>КОМПЛЕКТ Держатель для брюк и юбок выдвижной 320 мм, Конеро W 410-470 мм, D 345 мм, с 5 вешалками, цвет ШАМПАНЬ (5386999853)</t>
  </si>
  <si>
    <t>2386999853</t>
  </si>
  <si>
    <t>Рама-держатель выдвижная 320 мм, Конеро W 410-470 мм, D 345 мм, со штангой, без вешалок, цвет ШАМПАНЬ (2386999853)</t>
  </si>
  <si>
    <t>5387009853</t>
  </si>
  <si>
    <t>КОМПЛЕКТ Держатель для брюк и юбок выдвижной 320 мм, Конеро W 434-494 мм, D 345 мм, с 5 вешалками, цвет ШАМПАНЬ (5387009853)</t>
  </si>
  <si>
    <t>2387009853</t>
  </si>
  <si>
    <t>Рама-держатель выдвижная 320 мм, Конеро W 434-494 мм, D 345 мм, со штангой, без вешалок, цвет ШАМПАНЬ (2387009853)</t>
  </si>
  <si>
    <t>5387019853</t>
  </si>
  <si>
    <t>КОМПЛЕКТ Держатель для брюк и юбок выдвижной 320 мм, Конеро W 484-544 мм, D 345 мм, с 6 вешалками, цвет ШАМПАНЬ (5387019853)</t>
  </si>
  <si>
    <t>2387019853</t>
  </si>
  <si>
    <t>Рама-держатель выдвижная 320 мм, Конеро W 484-544 мм, D 345 мм, со штангой, без вешалок, цвет ШАМПАНЬ (2387019853)</t>
  </si>
  <si>
    <t>5387029853</t>
  </si>
  <si>
    <t>КОМПЛЕКТ Держатель для брюк и юбок выдвижной 320 мм, Конеро W 534-594 мм, D 345 мм, с 7 вешалками, цвет ШАМПАНЬ (5387029853)</t>
  </si>
  <si>
    <t>2387029853</t>
  </si>
  <si>
    <t>Рама-держатель выдвижная 320 мм, Конеро W 534-594 мм, D 345 мм, со штангой, без вешалок, цвет ШАМПАНЬ (2387029853)</t>
  </si>
  <si>
    <t>5387039853</t>
  </si>
  <si>
    <t>КОМПЛЕКТ Держатель для брюк и юбок выдвижной 320 мм, Конеро W 552-612 мм, D 345 мм, с 7 вешалками, цвет ШАМПАНЬ (5387039853)</t>
  </si>
  <si>
    <t>2387039853</t>
  </si>
  <si>
    <t>Рама-держатель выдвижная 320 мм, Конеро W 552-612 мм, D 345 мм, со штангой, без вешалок, цвет ШАМПАНЬ (2387039853)</t>
  </si>
  <si>
    <t>5387049853</t>
  </si>
  <si>
    <t>КОМПЛЕКТ Держатель для брюк и юбок выдвижной 320 мм, Конеро W 610-670 мм, D 345 мм, с 7 вешалками, цвет ШАМПАНЬ (5387049853)</t>
  </si>
  <si>
    <t>2387049853</t>
  </si>
  <si>
    <t>Рама-держатель выдвижная 320 мм, Конеро W 610-670 мм, D 345 мм, со штангой, без вешалок, цвет ШАМПАНЬ (2387049853)</t>
  </si>
  <si>
    <t>5387059853</t>
  </si>
  <si>
    <t>КОМПЛЕКТ Держатель для брюк и юбок выдвижной 320 мм, Конеро W 660-720 мм, D 345 мм, с 10 вешалками, цвет ШАМПАНЬ (5387059853)</t>
  </si>
  <si>
    <t>2387059853</t>
  </si>
  <si>
    <t>Рама-держатель выдвижная 320 мм, Конеро W 660-720 мм, D 345 мм, со штангой, без вешалок, цвет ШАМПАНЬ (2387059853)</t>
  </si>
  <si>
    <t>5387069853</t>
  </si>
  <si>
    <t>КОМПЛЕКТ Держатель для брюк и юбок выдвижной 320 мм, Конеро W 710-770 мм, D 345 мм, с 10 вешалками, цвет ШАМПАНЬ (5387069853)</t>
  </si>
  <si>
    <t>2387069853</t>
  </si>
  <si>
    <t>Рама-держатель выдвижная 320 мм, Конеро W 710-770 мм, D 345 мм, со штангой, без вешалок, цвет ШАМПАНЬ (2387069853)</t>
  </si>
  <si>
    <t>5387079853</t>
  </si>
  <si>
    <t>КОМПЛЕКТ Держатель для брюк и юбок выдвижной 320 мм, Конеро W 760-820 мм, D 345 мм, с 11 вешалками, цвет ШАМПАНЬ (5387079853)</t>
  </si>
  <si>
    <t>2387079853</t>
  </si>
  <si>
    <t>Рама-держатель выдвижная 320 мм, Конеро W 760-820 мм, D 345 мм, со штангой, без вешалок, цвет ШАМПАНЬ (2387079853)</t>
  </si>
  <si>
    <t>5387089853</t>
  </si>
  <si>
    <t>КОМПЛЕКТ Держатель для брюк и юбок выдвижной 320 мм, Конеро W 810-870 мм, D 345 мм, с 11 вешалками, цвет ШАМПАНЬ (5387089853)</t>
  </si>
  <si>
    <t>5387099853</t>
  </si>
  <si>
    <t>КОМПЛЕКТ Держатель для брюк и юбок выдвижной 320 мм, Конеро W 860-920 мм, D 345 мм, с 12 вешалками, цвет ШАМПАНЬ (5387099853)</t>
  </si>
  <si>
    <t>2387099853</t>
  </si>
  <si>
    <t>Рама-держатель выдвижная 320 мм, Конеро W 860-920 мм, D 345 мм, со штангой, без вешалок, цвет ШАМПАНЬ (2387099853)</t>
  </si>
  <si>
    <t>5387109853</t>
  </si>
  <si>
    <t>КОМПЛЕКТ Держатель для брюк и юбок выдвижной 320 мм, Конеро W 910-970 мм, D 345 мм, с 13 вешалками, цвет ШАМПАНЬ (5387109853)</t>
  </si>
  <si>
    <t>2387109853</t>
  </si>
  <si>
    <t>Рама-держатель выдвижная 320 мм, Конеро W 910-970 мм, D 345 мм, со штангой, без вешалок, цвет ШАМПАНЬ (2387109853)</t>
  </si>
  <si>
    <t>5387119853</t>
  </si>
  <si>
    <t>КОМПЛЕКТ Держатель для брюк и юбок выдвижной 320 мм, Конеро W 960-1020 мм, D 345 мм, с 14 вешалками, цвет ШАМПАНЬ (5387119853)</t>
  </si>
  <si>
    <t>2387119853</t>
  </si>
  <si>
    <t>Рама-держатель выдвижная 320 мм, Конеро W 960-1020 мм, D 345 мм, со штангой, без вешалок, цвет ШАМПАНЬ (2387119853)</t>
  </si>
  <si>
    <t>2387089853</t>
  </si>
  <si>
    <t>Рама-держатель выдвижная 320 мм, Конеро W 810-870 мм, D 345 мм, со штангой, без вешалок, цвет ШАМПАНЬ (2387089853)</t>
  </si>
  <si>
    <t>2387371943</t>
  </si>
  <si>
    <t>Мешок узкий для белья, Конеро, размер 190x280x530 мм, 1 мешок, 2 вешалки-держателя, цвет СЕРО-БЕЖЕВЫЙ (2387371943)</t>
  </si>
  <si>
    <t>Серо-бежевый</t>
  </si>
  <si>
    <t>2387381943</t>
  </si>
  <si>
    <t>Мешок широкий для белья, Конеро, размер 300x280x530 мм, 1 мешок, 2 вешалки-держателя, цвет СЕРО-БЕЖЕВЫЙ (2387381943)</t>
  </si>
  <si>
    <t>5486867021</t>
  </si>
  <si>
    <t>КОМПЛЕКТ Держатель для брюк и юбок выдвижной 450 мм, Конеро W 410-470 мм, D 475 мм, с 5 вешалками, с 5 вешалками, цвет ЧЕРНЫЙ (5486867021)</t>
  </si>
  <si>
    <t>2386867021</t>
  </si>
  <si>
    <t>Рама-держатель выдвижная 450 мм, Конеро W 410-470 мм, D 475 мм, со штангой, без вешалок, цвет ЧЕРНЫЙ (2386867021)</t>
  </si>
  <si>
    <t>2387147818</t>
  </si>
  <si>
    <t>Вешалка двухуровневая съемная 450 мм, Конеро, D 475 мм, размер 30x380x93 мм, 1 шт, цвет ЧЕРНЫЙ (2387147818)</t>
  </si>
  <si>
    <t>5486877021</t>
  </si>
  <si>
    <t>КОМПЛЕКТ Держатель для брюк и юбок выдвижной 450 мм, Конеро W 434-494 мм, D 475 мм, с 5 вешалками, цвет ЧЕРНЫЙ (5486877021)</t>
  </si>
  <si>
    <t>2386877021</t>
  </si>
  <si>
    <t>Рама-держатель выдвижная 450 мм, Конеро W 434-494 мм, D 475 мм, со штангой, без вешалок, цвет ЧЕРНЫЙ (2386877021)</t>
  </si>
  <si>
    <t>5486887021</t>
  </si>
  <si>
    <t>КОМПЛЕКТ Держатель для брюк и юбок выдвижной 450 мм, Конеро W 484-544 мм, D 475 мм, с 6 вешалками, цвет ЧЕРНЫЙ (5486887021)</t>
  </si>
  <si>
    <t>2386887021</t>
  </si>
  <si>
    <t>Рама-держатель выдвижная 450 мм, Конеро W 484-544 мм, D 475 мм, со штангой, без вешалок, цвет ЧЕРНЫЙ (2386887021)</t>
  </si>
  <si>
    <t>5486897021</t>
  </si>
  <si>
    <t>КОМПЛЕКТ Держатель для брюк и юбок выдвижной 450 мм, Конеро W 534-594 мм, D 475 мм, с 7 вешалками, цвет ЧЕРНЫЙ (5486897021)</t>
  </si>
  <si>
    <t>2386897021</t>
  </si>
  <si>
    <t>Рама-держатель выдвижная 450 мм, Конеро W 534-594 мм, D 475 мм, со штангой, без вешалок, цвет ЧЕРНЫЙ (2386897021)</t>
  </si>
  <si>
    <t>5486907021</t>
  </si>
  <si>
    <t>КОМПЛЕКТ Держатель для брюк и юбок выдвижной 450 мм, Конеро W 552-612 мм, D 475 мм, с 7 вешалками, цвет ЧЕРНЫЙ (5486907021)</t>
  </si>
  <si>
    <t>2386907021</t>
  </si>
  <si>
    <t>Рама-держатель выдвижная 450 мм, Конеро W 552-612 мм, D 475 мм, со штангой, без вешалок, цвет ЧЕРНЫЙ (2386907021)</t>
  </si>
  <si>
    <t>5486917021</t>
  </si>
  <si>
    <t>КОМПЛЕКТ Держатель для брюк и юбок выдвижной 450 мм, Конеро W 610-670 мм, D 475 мм, с 7 вешалками, цвет ЧЕРНЫЙ (5486917021)</t>
  </si>
  <si>
    <t>2386917021</t>
  </si>
  <si>
    <t>Рама-держатель выдвижная 450 мм, Конеро W 610-670 мм, D 475 мм, со штангой, без вешалок, цвет ЧЕРНЫЙ (2386917021)</t>
  </si>
  <si>
    <t>5486927021</t>
  </si>
  <si>
    <t>КОМПЛЕКТ Держатель для брюк и юбок выдвижной 450 мм, Конеро W 660-720 мм, D 475 мм, с 10 вешалками, цвет ЧЕРНЫЙ (5486927021)</t>
  </si>
  <si>
    <t>2386927021</t>
  </si>
  <si>
    <t>Рама-держатель выдвижная 450 мм, Конеро W 660-720 мм, D 475 мм, со штангой, без вешалок, цвет ЧЕРНЫЙ (2386927021)</t>
  </si>
  <si>
    <t>5486937021</t>
  </si>
  <si>
    <t>КОМПЛЕКТ Держатель для брюк и юбок выдвижной 450 мм, Конеро W 710-770 мм, D 475 мм, с 10 вешалками, цвет ЧЕРНЫЙ (5486937021)</t>
  </si>
  <si>
    <t>2386937021</t>
  </si>
  <si>
    <t>Рама-держатель выдвижная 450 мм, Конеро W 710-770 мм, D 475 мм, со штангой, без вешалок, цвет ЧЕРНЫЙ (2386937021)</t>
  </si>
  <si>
    <t>5486947021</t>
  </si>
  <si>
    <t>КОМПЛЕКТ Держатель для брюк и юбок выдвижной 450 мм, Конеро W 760-820 мм, D 475 мм, с 11 вешалками, цвет ЧЕРНЫЙ (5486947021)</t>
  </si>
  <si>
    <t>2386947021</t>
  </si>
  <si>
    <t>Рама-держатель выдвижная 450 мм, Конеро W 760-820 мм, D 475 мм, со штангой, без вешалок, цвет ЧЕРНЫЙ (2386947021)</t>
  </si>
  <si>
    <t>5486957021</t>
  </si>
  <si>
    <t>КОМПЛЕКТ Держатель для брюк и юбок выдвижной 450 мм, Конеро W 810-870 мм, D 475 мм, с 11 вешалками, цвет ЧЕРНЫЙ (5486957021)</t>
  </si>
  <si>
    <t>2386957021</t>
  </si>
  <si>
    <t>Рама-держатель выдвижная 450 мм, Конеро W 810-870 мм, D 475 мм, со штангой, без вешалок, цвет ЧЕРНЫЙ (2386957021)</t>
  </si>
  <si>
    <t>5486967021</t>
  </si>
  <si>
    <t>КОМПЛЕКТ Держатель для брюк и юбок выдвижной 450 мм, Конеро W 860-920 мм, D 475 мм, с 12 вешалками, цвет ЧЕРНЫЙ (5486967021)</t>
  </si>
  <si>
    <t>2386967021</t>
  </si>
  <si>
    <t>Рама-держатель выдвижная 450 мм, Конеро W 860-920 мм, D 475 мм, со штангой, без вешалок, цвет ЧЕРНЫЙ (2386967021)</t>
  </si>
  <si>
    <t>5486977021</t>
  </si>
  <si>
    <t>КОМПЛЕКТ Держатель для брюк и юбок выдвижной 450 мм, Конеро W 910-970 мм, D 475 мм, с 13 вешалками, цвет ЧЕРНЫЙ (5486977021)</t>
  </si>
  <si>
    <t>2386977021</t>
  </si>
  <si>
    <t>Рама-держатель выдвижная 450 мм, Конеро W 910-970 мм, D 475 мм, со штангой, без вешалок, цвет ЧЕРНЫЙ (2386977021)</t>
  </si>
  <si>
    <t>5486987021</t>
  </si>
  <si>
    <t>КОМПЛЕКТ Держатель для брюк и юбок выдвижной 450 мм, Конеро W 960-1020 мм, D 475 мм, с 14 вешалками, цвет ЧЕРНЫЙ (5486987021)</t>
  </si>
  <si>
    <t>2386987021</t>
  </si>
  <si>
    <t>Рама-держатель выдвижная 450 мм, Конеро W 960-1020 мм, D 475 мм, со штангой, без вешалок, цвет ЧЕРНЫЙ (2386987021)</t>
  </si>
  <si>
    <t>5486869853</t>
  </si>
  <si>
    <t>КОМПЛЕКТ Держатель для брюк и юбок выдвижной 450 мм, Конеро W 410-470 мм, D 475 мм, с 5 вешалками, цвет ШАМПАНЬ (5486869853)</t>
  </si>
  <si>
    <t>2386869853</t>
  </si>
  <si>
    <t>Рама-держатель выдвижная 450 мм, Конеро W 410-470 мм, D 475 мм, со штангой, без вешалок, цвет ШАМПАНЬ (2386869853)</t>
  </si>
  <si>
    <t>5486879853</t>
  </si>
  <si>
    <t>КОМПЛЕКТ Держатель для брюк и юбок выдвижной 450 мм, Конеро W 434-494 мм, D 475 мм, с 5 вешалками, цвет ШАМПАНЬ (5486879853)</t>
  </si>
  <si>
    <t>2386879853</t>
  </si>
  <si>
    <t>Рама-держатель выдвижная 450 мм, Конеро W 434-494 мм, D 475 мм, со штангой, без вешалок, цвет ШАМПАНЬ (2386879853)</t>
  </si>
  <si>
    <t>5486889853</t>
  </si>
  <si>
    <t>КОМПЛЕКТ Держатель для брюк и юбок выдвижной 450 мм, Конеро W 484-544 мм, D 475 мм, с 6 вешалками, цвет ШАМПАНЬ (5486889853)</t>
  </si>
  <si>
    <t>2386889853</t>
  </si>
  <si>
    <t>Рама-держатель выдвижная 450 мм, Конеро W 484-544 мм, D 475 мм, со штангой, без вешалок, цвет ШАМПАНЬ (2386889853)</t>
  </si>
  <si>
    <t>5486899853</t>
  </si>
  <si>
    <t>КОМПЛЕКТ Держатель для брюк и юбок выдвижной 450 мм, Конеро W 534-594 мм, D 475 мм, с 7 вешалками, цвет ШАМПАНЬ (5486899853)</t>
  </si>
  <si>
    <t>2386899853</t>
  </si>
  <si>
    <t>Рама-держатель выдвижная 450 мм, Конеро W 534-594 мм, D 475 мм, со штангой, без вешалок, цвет ШАМПАНЬ (2386899853)</t>
  </si>
  <si>
    <t>5486909853</t>
  </si>
  <si>
    <t>КОМПЛЕКТ Держатель для брюк и юбок выдвижной 450 мм, Конеро W 552-612 мм, D 475 мм, с 7 вешалками, цвет ШАМПАНЬ (5486909853)</t>
  </si>
  <si>
    <t>2386909853</t>
  </si>
  <si>
    <t>Рама-держатель выдвижная 450 мм, Конеро W 552-612 мм, D 475 мм, со штангой, без вешалок, цвет ШАМПАНЬ (2386909853)</t>
  </si>
  <si>
    <t>5486919853</t>
  </si>
  <si>
    <t>КОМПЛЕКТ Держатель для брюк и юбок выдвижной 450 мм, Конеро W 610-670 мм, D 475 мм, с 7 вешалками, цвет ШАМПАНЬ (5486919853)</t>
  </si>
  <si>
    <t>2386919853</t>
  </si>
  <si>
    <t>Рама-держатель выдвижная 450 мм, Конеро W 610-670 мм, D 475 мм, со штангой, без вешалок, цвет ШАМПАНЬ (2386919853)</t>
  </si>
  <si>
    <t>5486929853</t>
  </si>
  <si>
    <t>КОМПЛЕКТ Держатель для брюк и юбок выдвижной 450 мм, Конеро W 660-720 мм, D 475 мм, с 10 вешалками, цвет ШАМПАНЬ (5486929853)</t>
  </si>
  <si>
    <t>2386929853</t>
  </si>
  <si>
    <t>Рама-держатель выдвижная 450 мм, Конеро W 660-720 мм, D 475 мм, со штангой, без вешалок, цвет ШАМПАНЬ (2386929853)</t>
  </si>
  <si>
    <t>5486939853</t>
  </si>
  <si>
    <t>КОМПЛЕКТ Держатель для брюк и юбок выдвижной 450 мм, Конеро W 710-770 мм, D 475 мм, с 10 вешалками, цвет ШАМПАНЬ (5486939853)</t>
  </si>
  <si>
    <t>2386939853</t>
  </si>
  <si>
    <t>Рама-держатель выдвижная 450 мм, Конеро W 710-770 мм, D 475 мм, со штангой, без вешалок, цвет ШАМПАНЬ (2386939853)</t>
  </si>
  <si>
    <t>5486949853</t>
  </si>
  <si>
    <t>КОМПЛЕКТ Держатель для брюк и юбок выдвижной 450 мм, Конеро W 760-820 мм, D 475 мм, с 11 вешалками, цвет ШАМПАНЬ (5486949853)</t>
  </si>
  <si>
    <t>2386949853</t>
  </si>
  <si>
    <t>Рама-держатель выдвижная 450 мм, Конеро W 760-820 мм, D 475 мм, со штангой, без вешалок, цвет ШАМПАНЬ (2386949853)</t>
  </si>
  <si>
    <t>5486959853</t>
  </si>
  <si>
    <t>КОМПЛЕКТ Держатель для брюк и юбок выдвижной 450 мм, Конеро W 810-870 мм, D 475 мм, с 11 вешалками, цвет ШАМПАНЬ (5486959853)</t>
  </si>
  <si>
    <t>2386959853</t>
  </si>
  <si>
    <t>Рама-держатель выдвижная 450 мм, Конеро W 810-870 мм, D 475 мм, со штангой, без вешалок, цвет ШАМПАНЬ (2386959853)</t>
  </si>
  <si>
    <t>5486969853</t>
  </si>
  <si>
    <t>КОМПЛЕКТ Держатель для брюк и юбок выдвижной 450 мм, Конеро W 860-920 мм, D 475 мм, с 12 вешалками, цвет ШАМПАНЬ (5486969853)</t>
  </si>
  <si>
    <t>2386969853</t>
  </si>
  <si>
    <t>Рама-держатель выдвижная 450 мм, Конеро W 860-920 мм, D 475 мм, со штангой, без вешалок, цвет ШАМПАНЬ (2386969853)</t>
  </si>
  <si>
    <t>5486979853</t>
  </si>
  <si>
    <t>КОМПЛЕКТ Держатель для брюк и юбок выдвижной 450 мм, Конеро W 910-970 мм, D 475 мм, с 13 вешалками, цвет ШАМПАНЬ (5486979853)</t>
  </si>
  <si>
    <t>2386979853</t>
  </si>
  <si>
    <t>Рама-держатель выдвижная 450 мм, Конеро W 910-970 мм, D 475 мм, со штангой, без вешалок, цвет ШАМПАНЬ (2386979853)</t>
  </si>
  <si>
    <t>5486989853</t>
  </si>
  <si>
    <t>КОМПЛЕКТ Держатель для брюк и юбок выдвижной 450 мм, Конеро W 960-1020 мм, D 475 мм, с 14 вешалками, цвет ШАМПАНЬ (5486989853)</t>
  </si>
  <si>
    <t>2386989853</t>
  </si>
  <si>
    <t>Рама-держатель выдвижная 450 мм, Конеро W 960-1020 мм, D 475 мм, со штангой, без вешалок, цвет ШАМПАНЬ (2386989853)</t>
  </si>
  <si>
    <t>5396997021</t>
  </si>
  <si>
    <t>КОМПЛЕКТ Мешок для белья 320 мм, Конеро W 410-470 мм, D 345 мм; мешок узкий 1 шт; цвет ЧЕРНЫЙ (5396997021)</t>
  </si>
  <si>
    <t>5397007021</t>
  </si>
  <si>
    <t>КОМПЛЕКТ Мешок для белья 320 мм, Конеро W 434-494 мм, D 345 мм; мешок узкий 1 шт; цвет ЧЕРНЫЙ (5397007021)</t>
  </si>
  <si>
    <t>5397017021</t>
  </si>
  <si>
    <t>КОМПЛЕКТ Мешок для белья 320 мм, Конеро W 484-544 мм, D 345 мм; мешок узкий 1 шт; цвет ЧЕРНЫЙ (5397017021)</t>
  </si>
  <si>
    <t>5397027021</t>
  </si>
  <si>
    <t>КОМПЛЕКТ Мешок для белья 320 мм, Конеро W 534-594 мм, D 345 мм; мешок широкий 1 шт; цвет ЧЕРНЫЙ (5397027021)</t>
  </si>
  <si>
    <t>5397037021</t>
  </si>
  <si>
    <t>КОМПЛЕКТ Мешок для белья 320 мм, Конеро W 552-612 мм, D 345 мм; мешок узкий 2 шт; цвет ЧЕРНЫЙ (5397037021)</t>
  </si>
  <si>
    <t>5397047021</t>
  </si>
  <si>
    <t>КОМПЛЕКТ Мешок для белья 320 мм, Конеро W 610-670 мм, D 345 мм; мешок узкий 2 шт; цвет ЧЕРНЫЙ (5397047021)</t>
  </si>
  <si>
    <t>5397057021</t>
  </si>
  <si>
    <t>КОМПЛЕКТ Мешок для белья 320 мм, Конеро W 660-720 мм, D 345 мм; мешок узкий 2 шт; цвет ЧЕРНЫЙ (5397057021)</t>
  </si>
  <si>
    <t>5397067021</t>
  </si>
  <si>
    <t>КОМПЛЕКТ Мешок для белья 320 мм, Конеро W 710-770 мм, D 345 мм; мешок широкий 1 шт; мешок узкий 1 шт; цвет ЧЕРНЫЙ (5397067021)</t>
  </si>
  <si>
    <t>5397077021</t>
  </si>
  <si>
    <t>КОМПЛЕКТ Мешок для белья 320 мм, Конеро W 760-820 мм, D 345 мм; мешок широкий 1 шт; мешок узкий 1 шт; цвет ЧЕРНЫЙ (5397077021)</t>
  </si>
  <si>
    <t>5397087021</t>
  </si>
  <si>
    <t>КОМПЛЕКТ Мешок для белья 320 мм, Конеро W 810-870 мм, D 345 мм; мешок узкий 3 шт; цвет ЧЕРНЫЙ (5397087021)</t>
  </si>
  <si>
    <t>5397097021</t>
  </si>
  <si>
    <t>КОМПЛЕКТ Мешок для белья 320 мм, Конеро W 860-920 мм, D 345 мм; мешок узкий 3 шт; цвет ЧЕРНЫЙ (5397097021)</t>
  </si>
  <si>
    <t>5397107021</t>
  </si>
  <si>
    <t>КОМПЛЕКТ Мешок для белья 320 мм, Конеро W 910-970 мм, D 345 мм; мешок широкий 2 шт; цвет ЧЕРНЫЙ (5397107021)</t>
  </si>
  <si>
    <t>5397117021</t>
  </si>
  <si>
    <t>КОМПЛЕКТ Мешок для белья 320 мм, Конеро W 960-1020 мм, D 345 мм; мешок широкий 1 шт; мешок узкий 2 шт; цвет ЧЕРНЫЙ (5397117021)</t>
  </si>
  <si>
    <t>5396999853</t>
  </si>
  <si>
    <t>КОМПЛЕКТ Мешок для белья 320 мм, Конеро W 410-470 мм, D 345 мм; мешок узкий 1 шт; цвет ШАМПАНЬ (5396999853)</t>
  </si>
  <si>
    <t>5397009853</t>
  </si>
  <si>
    <t>КОМПЛЕКТ Мешок для белья 320 мм, Конеро W 434-494 мм, D 345 мм; мешок узкий 1 шт; цвет ШАМПАНЬ (5397009853)</t>
  </si>
  <si>
    <t>5397019853</t>
  </si>
  <si>
    <t>КОМПЛЕКТ Мешок для белья 320 мм, Конеро W 484-544 мм, D 345 мм; мешок узкий 1 шт; цвет ШАМПАНЬ (5397019853)</t>
  </si>
  <si>
    <t>5397029853</t>
  </si>
  <si>
    <t>КОМПЛЕКТ Мешок для белья 320 мм, Конеро W 534-594 мм, D 345 мм; мешок широкий 1 шт; цвет ШАМПАНЬ (5397029853)</t>
  </si>
  <si>
    <t>5397039853</t>
  </si>
  <si>
    <t>КОМПЛЕКТ Мешок для белья 320 мм, Конеро W 552-612 мм, D 345 мм; мешок узкий 2 шт; цвет ШАМПАНЬ (5397039853)</t>
  </si>
  <si>
    <t>5397049853</t>
  </si>
  <si>
    <t>КОМПЛЕКТ Мешок для белья 320 мм, Конеро W 610-670 мм, D 345 мм; мешок узкий 2 шт; цвет ШАМПАНЬ (5397049853)</t>
  </si>
  <si>
    <t>5397059853</t>
  </si>
  <si>
    <t>КОМПЛЕКТ Мешок для белья 320 мм, Конеро W 660-720 мм, D 345 мм; мешок узкий 2 шт; цвет ШАМПАНЬ (5397059853)</t>
  </si>
  <si>
    <t>5397069853</t>
  </si>
  <si>
    <t>КОМПЛЕКТ Мешок для белья 320 мм, Конеро W 710-770 мм, D 345 мм; мешок широкий 1 шт; мешок узкий 1 шт; цвет ШАМПАНЬ (5397069853)</t>
  </si>
  <si>
    <t>5397079853</t>
  </si>
  <si>
    <t>КОМПЛЕКТ Мешок для белья 320 мм, Конеро W 760-820 мм, D 345 мм; мешок широкий 1 шт; мешок узкий 1 шт; цвет ШАМПАНЬ (5397079853)</t>
  </si>
  <si>
    <t>5397089853</t>
  </si>
  <si>
    <t>КОМПЛЕКТ Мешок для белья 320 мм, Конеро W 810-870 мм, D 345 мм; мешок узкий 3 шт; цвет ШАМПАНЬ (5397089853)</t>
  </si>
  <si>
    <t>5397099853</t>
  </si>
  <si>
    <t>КОМПЛЕКТ Мешок для белья 320 мм, Конеро W 860-920 мм, D 345 мм; мешок узкий 3 шт; цвет ШАМПАНЬ (5397099853)</t>
  </si>
  <si>
    <t>5397109853</t>
  </si>
  <si>
    <t>КОМПЛЕКТ Мешок для белья 320 мм, Конеро W 910-970 мм, D 345 мм; мешок широкий 2 шт; цвет ШАМПАНЬ (5397109853)</t>
  </si>
  <si>
    <t>5397119853</t>
  </si>
  <si>
    <t>КОМПЛЕКТ Мешок для белья 320 мм, Конеро W 960-1020 мм, D 345 мм; мешок широкий 1 шт; мешок узкий 2 шт; цвет ШАМПАНЬ (5397119853)</t>
  </si>
  <si>
    <t>5496867021</t>
  </si>
  <si>
    <t>КОМПЛЕКТ Мешок для белья 450 мм, Конеро W 410-470 мм, D 475 мм; мешок узкий 1 шт; цвет ЧЕРНЫЙ (5496867021)</t>
  </si>
  <si>
    <t>5496877021</t>
  </si>
  <si>
    <t>КОМПЛЕКТ Мешок для белья 450 мм, Конеро W 434-494 мм, D 475 мм; мешок узкий 1 шт; цвет ЧЕРНЫЙ (5496877021)</t>
  </si>
  <si>
    <t>5496887021</t>
  </si>
  <si>
    <t>КОМПЛЕКТ Мешок для белья 450 мм, Конеро W 484-544 мм, D 475 мм; мешок узкий 1 шт; цвет ЧЕРНЫЙ (5496887021)</t>
  </si>
  <si>
    <t>5496897021</t>
  </si>
  <si>
    <t>КОМПЛЕКТ Мешок для белья 450 мм, Конеро W 534-594 мм, D 475 мм; мешок широкий 1 шт; цвет ЧЕРНЫЙ (5496897021)</t>
  </si>
  <si>
    <t>5496907021</t>
  </si>
  <si>
    <t>КОМПЛЕКТ Мешок для белья 450 мм, Конеро W 552-612 мм, D 475 мм; мешок узкий 2 шт; цвет ЧЕРНЫЙ (5496907021)</t>
  </si>
  <si>
    <t>5496917021</t>
  </si>
  <si>
    <t>КОМПЛЕКТ Мешок для белья 450 мм, Конеро W 610-670 мм, D 475 мм; мешок узкий 2 шт; цвет ЧЕРНЫЙ (5496917021)</t>
  </si>
  <si>
    <t>5497917021</t>
  </si>
  <si>
    <t>КОМПЛЕКТ Мешок для белья 450 мм, Конеро W 610-670 мм, D 475 мм; мешок узкий 1 шт; вешалки 4 шт; цвет ЧЕРНЫЙ (5497917021)</t>
  </si>
  <si>
    <t>5496927021</t>
  </si>
  <si>
    <t>КОМПЛЕКТ Мешок для белья 450 мм, Конеро W 660-720 мм, D 475 мм; мешок узкий 2 шт; цвет ЧЕРНЫЙ (5496927021)</t>
  </si>
  <si>
    <t>5497927021</t>
  </si>
  <si>
    <t>КОМПЛЕКТ Мешок для белья 450 мм, Конеро W 660-720 мм, D 475 мм; мешок узкий 1 шт; вешалки 5 шт; цвет ЧЕРНЫЙ (5497927021)</t>
  </si>
  <si>
    <t>5496937021</t>
  </si>
  <si>
    <t>КОМПЛЕКТ Мешок для белья 450 мм, Конеро W 710-770 мм, D 475 мм; мешок широкий 1 шт; мешок узкий 1 шт; цвет ЧЕРНЫЙ (5496937021)</t>
  </si>
  <si>
    <t>5497937021</t>
  </si>
  <si>
    <t>КОМПЛЕКТ Мешок для белья 450 мм, Конеро W 710-770 мм, D 475 мм; мешок широкий 1 шт; вешалки 3 шт; цвет ЧЕРНЫЙ (5497937021)</t>
  </si>
  <si>
    <t>5496947021</t>
  </si>
  <si>
    <t>КОМПЛЕКТ Мешок для белья 450 мм, Конеро W 760-820 мм, D 475 мм; мешок широкий 1 шт; мешок узкий 1 шт; цвет ЧЕРНЫЙ (5496947021)</t>
  </si>
  <si>
    <t>5497947021</t>
  </si>
  <si>
    <t>КОМПЛЕКТ Мешок для белья 450 мм, Конеро W 760-820 мм, D 475 мм; мешок широкий 1 шт; вешалки 4 шт; цвет ЧЕРНЫЙ (5497947021)</t>
  </si>
  <si>
    <t>5496957021</t>
  </si>
  <si>
    <t>КОМПЛЕКТ Мешок для белья 450 мм, Конеро W 810-870 мм, D 475 мм; мешок узкий 3 шт; цвет ЧЕРНЫЙ (5496957021)</t>
  </si>
  <si>
    <t>5497957021</t>
  </si>
  <si>
    <t>КОМПЛЕКТ Мешок для белья 450 мм, Конеро W 810-870 мм, D 475 мм; мешок широкий 1 шт; вешалки 5 шт; цвет ЧЕРНЫЙ (5497957021)</t>
  </si>
  <si>
    <t>5496967021</t>
  </si>
  <si>
    <t>КОМПЛЕКТ Мешок для белья 450 мм, Конеро W 860-920 мм, D 475 мм; мешок узкий 3 шт; цвет ЧЕРНЫЙ (5496967021)</t>
  </si>
  <si>
    <t>5497967021</t>
  </si>
  <si>
    <t>КОМПЛЕКТ Мешок для белья 450 мм, Конеро W 860-920 мм, D 475 мм; мешок широкий 1 шт; вешалки 6 шт; цвет ЧЕРНЫЙ (5497967021)</t>
  </si>
  <si>
    <t>5496977021</t>
  </si>
  <si>
    <t>КОМПЛЕКТ Мешок для белья 450 мм, Конеро W 910-970 мм, D 475 мм; мешок широкий 2 шт; цвет ЧЕРНЫЙ (5496977021)</t>
  </si>
  <si>
    <t>5497977021</t>
  </si>
  <si>
    <t>КОМПЛЕКТ Мешок для белья 450 мм, Конеро W 910-970 мм, D 475 мм; мешок узкий 2 шт; вешалки 5 шт; цвет ЧЕРНЫЙ (5497977021)</t>
  </si>
  <si>
    <t>5496987021</t>
  </si>
  <si>
    <t>КОМПЛЕКТ Мешок для белья 450 мм, Конеро W 960-1020 мм, D 475 мм; мешок широкий 1 шт; мешок узкий 2 шт; цвет ЧЕРНЫЙ (5496987021)</t>
  </si>
  <si>
    <t>5497987021</t>
  </si>
  <si>
    <t>КОМПЛЕКТ Мешок для белья 450 мм, Конеро W 960-1020 мм, D 475 мм; мешок узкий 2 шт; вешалки 6 шт; цвет ЧЕРНЫЙ (5497987021)</t>
  </si>
  <si>
    <t>5496869853</t>
  </si>
  <si>
    <t>КОМПЛЕКТ Мешок для белья 450 мм, Конеро W 410-470 мм, D 475 мм; мешок узкий 1 шт; цвет ШАМПАНЬ (5496869853)</t>
  </si>
  <si>
    <t>5496879853</t>
  </si>
  <si>
    <t>КОМПЛЕКТ Мешок для белья 450 мм, Конеро W 434-494 мм, D 475 мм; мешок узкий 1 шт; цвет ШАМПАНЬ (5496879853)</t>
  </si>
  <si>
    <t>5496889853</t>
  </si>
  <si>
    <t>КОМПЛЕКТ Мешок для белья 450 мм, Конеро W 484-544 мм, D 475 мм; мешок узкий 1 шт; цвет ШАМПАНЬ (5496889853)</t>
  </si>
  <si>
    <t>5496899853</t>
  </si>
  <si>
    <t>КОМПЛЕКТ Мешок для белья 450 мм, Конеро W 534-594 мм, D 475 мм; мешок широкий 1 шт; цвет ШАМПАНЬ (5496899853)</t>
  </si>
  <si>
    <t>5496909853</t>
  </si>
  <si>
    <t>КОМПЛЕКТ Мешок для белья 450 мм, Конеро W 552-612 мм, D 475 мм; мешок узкий 2 шт; цвет ШАМПАНЬ (5496909853)</t>
  </si>
  <si>
    <t>5496919853</t>
  </si>
  <si>
    <t>КОМПЛЕКТ Мешок для белья 450 мм, Конеро W 610-670 мм, D 475 мм; мешок узкий 2 шт; цвет ШАМПАНЬ (5496919853)</t>
  </si>
  <si>
    <t>5497919853</t>
  </si>
  <si>
    <t>КОМПЛЕКТ Мешок для белья 450 мм, Конеро W 610-670 мм, D 475 мм; мешок узкий 1 шт; вешалки 4 шт; цвет ШАМПАНЬ (5497919853)</t>
  </si>
  <si>
    <t>5496929853</t>
  </si>
  <si>
    <t>КОМПЛЕКТ Мешок для белья 450 мм, Конеро W 660-720 мм, D 475 мм; мешок узкий 2 шт; цвет ШАМПАНЬ (5496929853)</t>
  </si>
  <si>
    <t>5497929853</t>
  </si>
  <si>
    <t>КОМПЛЕКТ Мешок для белья 450 мм, Конеро W 660-720 мм, D 475 мм; мешок узкий 1 шт; вешалки 5 шт; цвет ШАМПАНЬ (5497929853)</t>
  </si>
  <si>
    <t>5496939853</t>
  </si>
  <si>
    <t>КОМПЛЕКТ Мешок для белья 450 мм, Конеро W 710-770 мм, D 475 мм; мешок широкий 1 шт; мешок узкий 1 шт; цвет ШАМПАНЬ (5496939853)</t>
  </si>
  <si>
    <t>5497939853</t>
  </si>
  <si>
    <t>КОМПЛЕКТ Мешок для белья 450 мм, Конеро W 710-770 мм, D 475 мм; мешок широкий 1 шт; вешалки 3 шт; цвет ШАМПАНЬ (5497939853)</t>
  </si>
  <si>
    <t>5496949853</t>
  </si>
  <si>
    <t>КОМПЛЕКТ Мешок для белья 450 мм, Конеро W 760-820 мм, D 475 мм; мешок широкий 1 шт; мешок узкий 1 шт; цвет ШАМПАНЬ (5496949853)</t>
  </si>
  <si>
    <t>5497949853</t>
  </si>
  <si>
    <t>КОМПЛЕКТ Мешок для белья 450 мм, Конеро W 760-820 мм, D 475 мм; мешок широкий 1 шт; вешалки 4 шт; цвет ШАМПАНЬ (5497949853)</t>
  </si>
  <si>
    <t>5496959853</t>
  </si>
  <si>
    <t>КОМПЛЕКТ Мешок для белья 450 мм, Конеро W 810-870 мм, D 475 мм; мешок узкий 3 шт; цвет ШАМПАНЬ (5496959853)</t>
  </si>
  <si>
    <t>5497959853</t>
  </si>
  <si>
    <t>КОМПЛЕКТ Мешок для белья 450 мм, Конеро W 810-870 мм, D 475 мм; мешок широкий 1 шт; вешалки 5 шт; цвет ШАМПАНЬ (5497959853)</t>
  </si>
  <si>
    <t>5496969853</t>
  </si>
  <si>
    <t>КОМПЛЕКТ Мешок для белья 450 мм, Конеро W 860-920 мм, D 475 мм; мешок узкий 3 шт; цвет ШАМПАНЬ (5496969853)</t>
  </si>
  <si>
    <t>5497969853</t>
  </si>
  <si>
    <t>КОМПЛЕКТ Мешок для белья 450 мм, Конеро W 860-920 мм, D 475 мм; мешок широкий 1 шт; вешалки 6 шт; цвет ШАМПАНЬ (5497969853)</t>
  </si>
  <si>
    <t>5496979853</t>
  </si>
  <si>
    <t>КОМПЛЕКТ Мешок для белья 450 мм, Конеро W 910-970 мм, D 475 мм; мешок широкий 2 шт; цвет ШАМПАНЬ (5496979853)</t>
  </si>
  <si>
    <t>5497979853</t>
  </si>
  <si>
    <t>КОМПЛЕКТ Мешок для белья 450 мм, Конеро W 910-970 мм, D 475 мм; мешок узкий 2 шт; вешалки 5 шт; цвет ШАМПАНЬ (5497979853)</t>
  </si>
  <si>
    <t>5496989853</t>
  </si>
  <si>
    <t>КОМПЛЕКТ Мешок для белья 450 мм, Конеро W 960-1020 мм, D 475 мм; мешок широкий 1 шт; мешок узкий 2 шт; цвет ШАМПАНЬ (5496989853)</t>
  </si>
  <si>
    <t>5497989853</t>
  </si>
  <si>
    <t>КОМПЛЕКТ Мешок для белья 450 мм, Конеро W 960-1020 мм, D 475 мм; мешок узкий 2 шт; вешалки 6 шт; цвет ШАМПАНЬ (5497989853)</t>
  </si>
  <si>
    <t>2383837021</t>
  </si>
  <si>
    <t xml:space="preserve"> Держатель для брюк боковой выдвижной с 7 вешалками, Конеро, W 457 мм, D 475 мм, цвет ЧЕРНЫЙ (2383837021)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</si>
  <si>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Конеро держатели боковые</t>
  </si>
  <si>
    <t>2383839853</t>
  </si>
  <si>
    <t xml:space="preserve"> Держатель для брюк боковой выдвижной с 7 вешалками, Конеро, W 457 мм, D 475 мм, цвет ШАМПАНЬ (2383839853)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</si>
  <si>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2387367021</t>
  </si>
  <si>
    <t>Комплект боковой выдвижной с широким мешком для белья, Конеро W 457 мм, D 475 мм, 1 мешок 300x280x530 мм, 2 вешалки-держателя, 1 уп, цвет ЧЕРНЫЙ (2387367021)</t>
  </si>
  <si>
    <t>2387369853</t>
  </si>
  <si>
    <t>Комплект боковой выдвижной с широким мешком для белья, Конеро W 457 мм, D 475 мм, 1 мешок 300x280x530 мм, 2 вешалки-держателя, 1 уп, цвет ШАМПАНЬ (2387369853)</t>
  </si>
  <si>
    <t>2395847021</t>
  </si>
  <si>
    <t>Подставка для обуви, Конеро W 762 мм, размер 715x211x142 мм, 1 шт, цвет ЧЕРНЫЙ (2395847021)</t>
  </si>
  <si>
    <t>2395849853</t>
  </si>
  <si>
    <t>Подставка для обуви, Конеро W 762 мм, размер 715x211x142 мм, 1 шт, цвет ШАМПАНЬ (2395849853)</t>
  </si>
  <si>
    <t>2395857021</t>
  </si>
  <si>
    <t>Подставка для обуви, Конеро W 1020 мм, размер 973x211x142 мм, 1 шт, цвет ЧЕРНЫЙ (2395857021)</t>
  </si>
  <si>
    <t>2395859853</t>
  </si>
  <si>
    <t>Подставка для обуви, Конеро W 1020 мм, размер 973x211x142 мм, 1 шт, цвет ШАМПАНЬ (2395859853)</t>
  </si>
  <si>
    <t>2387237021</t>
  </si>
  <si>
    <t>Бортик для обуви ограничительный 582 мм, Конеро, размер 582x24x38 мм, 1 шт, цвет ЧЕРНЫЙ (2387237021)</t>
  </si>
  <si>
    <t>2387239853</t>
  </si>
  <si>
    <t>Бортик для обуви ограничительный 582 мм, Конеро, размер 582x24x38 мм, 1 шт, цвет ШАМПАНЬ (2387239853)</t>
  </si>
  <si>
    <t>2384387021</t>
  </si>
  <si>
    <t>Бортик для обуви ограничительный 1114 мм, Конеро, размер 1114х24х38 мм, 1 шт, цвет ЧЕРНЫЙ (2384387021)</t>
  </si>
  <si>
    <t>2384389853</t>
  </si>
  <si>
    <t>Бортик для обуви ограничительный 1114 мм, Конеро, размер 1114х24х38 мм, 1 шт, цвет ШАМПАНЬ (2384389853)</t>
  </si>
  <si>
    <t>2383807021</t>
  </si>
  <si>
    <t>Держатель для галстуков и ремней выдвижной 320 мм, Конеро, D 345 мм, цвет ЧЕРНЫЙ (2383807021)</t>
  </si>
  <si>
    <t>2383809853</t>
  </si>
  <si>
    <t>Держатель для галстуков и ремней выдвижной 320 мм, Конеро, D 345 мм, цвет ШАМПАНЬ (2383809853)</t>
  </si>
  <si>
    <t>2383827021</t>
  </si>
  <si>
    <t>Держатель для галстуков и ремней с полочкой выдвижной 320 мм, Конеро, D 345 мм, цвет ЧЕРНЫЙ (2383827021)</t>
  </si>
  <si>
    <t>2383829853</t>
  </si>
  <si>
    <t>Держатель для галстуков и ремней с полочкой выдвижной 320 мм, Конеро, D 345 мм, цвет ШАМПАНЬ (2383829853)</t>
  </si>
  <si>
    <t>2383797021</t>
  </si>
  <si>
    <t>Держатель для галстуков и ремней выдвижной 450 мм, Конеро, D 475 мм, цвет ЧЕРНЫЙ (2383797021)</t>
  </si>
  <si>
    <t>2383799853</t>
  </si>
  <si>
    <t>Держатель для галстуков и ремней выдвижной 450 мм, Конеро, D 475 мм, цвет ШАМПАНЬ (2383799853)</t>
  </si>
  <si>
    <t>2383817021</t>
  </si>
  <si>
    <t>Держатель для галстуков и ремней с полочкой выдвижной 450 мм, Конеро, D 475 мм, цвет ЧЕРНЫЙ (2383817021)</t>
  </si>
  <si>
    <t>2383819853</t>
  </si>
  <si>
    <t>Держатель для галстуков и ремней с полочкой выдвижной 450 мм, Конеро, D 475 мм, цвет ШАМПАНЬ (2383819853)</t>
  </si>
  <si>
    <t>2383857021</t>
  </si>
  <si>
    <t>Держатель для галстуков и ремней фасадный 320 мм, Конеро, D 345 мм, цвет ЧЕРНЫЙ (2383857021)</t>
  </si>
  <si>
    <t>2383859853</t>
  </si>
  <si>
    <t>Держатель для галстуков и ремней фасадный 320 мм, Конеро, D 345 мм, цвет ШАМПАНЬ (2383859853)</t>
  </si>
  <si>
    <t>2383877021</t>
  </si>
  <si>
    <t>Держатель для галстуков и ремней с полочкой фасадный 320 мм, Конеро, D 345 мм, цвет ЧЕРНЫЙ (2383877021)</t>
  </si>
  <si>
    <t>2383879853</t>
  </si>
  <si>
    <t>Держатель для галстуков и ремней с полочкой фасадный 320 мм, Конеро, D 345 мм, цвет ШАМПАНЬ (2383879853)</t>
  </si>
  <si>
    <t>2383847021</t>
  </si>
  <si>
    <t>Держатель для галстуков и ремней фасадный 450 мм, Конеро, D 475 мм, цвет ЧЕРНЫЙ (2383847021)</t>
  </si>
  <si>
    <t>2383849853</t>
  </si>
  <si>
    <t>Держатель для галстуков и ремней фасадный 450 мм, Конеро, D 475 мм, цвет ШАМПАНЬ (2383849853)</t>
  </si>
  <si>
    <t>2383867021</t>
  </si>
  <si>
    <t>Держатель для галстуков и ремней с полочкой фасадный 450 мм, Конеро, D 475 мм, цвет ЧЕРНЫЙ (2383867021)</t>
  </si>
  <si>
    <t>2383869853</t>
  </si>
  <si>
    <t>Держатель для галстуков и ремней с полочкой фасадный 450 мм, Конеро, D 475 мм, цвет ШАМПАНЬ (2383869853)</t>
  </si>
  <si>
    <t>2367509873</t>
  </si>
  <si>
    <t>Рама из стального профиля для стеллажных систем 30x320x550 мм, Юкей, 1 шт, цвет ЧЕРНЫЙ (2367509873)</t>
  </si>
  <si>
    <t>Юкей</t>
  </si>
  <si>
    <t>2367549873</t>
  </si>
  <si>
    <t>Рама из стального профиля для стеллажных систем 30x320x905 мм, Юкей, 1 шт, цвет ЧЕРНЫЙ (2367549873)</t>
  </si>
  <si>
    <t>2367589873</t>
  </si>
  <si>
    <t>Рама из стального профиля для стеллажных систем 30x320x1500 мм, Юкей, 1 шт, цвет ЧЕРНЫЙ (2367589873)</t>
  </si>
  <si>
    <t>2367629873</t>
  </si>
  <si>
    <t>Рама из стального профиля для стеллажных систем 30x320x2210 мм, Юкей, 1 шт, цвет ЧЕРНЫЙ (2367629873)</t>
  </si>
  <si>
    <t>2370239873</t>
  </si>
  <si>
    <t>Ножка регулируемая по высоте 20x20х100 мм, Юкей, 1 шт, цвет ЧЕРНЫЙ (2370239873)</t>
  </si>
  <si>
    <t>2367469873</t>
  </si>
  <si>
    <t>Рама из стального профиля для стеллажных систем 30x200x668 мм, Юкей, 1 шт, цвет ЧЕРНЫЙ (2367469873)</t>
  </si>
  <si>
    <t>2367489873</t>
  </si>
  <si>
    <t>Рама из стального профиля для стеллажных систем 30x200x905 мм, Юкей, 1 шт, цвет ЧЕРНЫЙ (2367489873)</t>
  </si>
  <si>
    <t>0049900005</t>
  </si>
  <si>
    <t>Держатель для брюк выдвижной, в Гардеробную 500 мм, 465х505х100 мм, цвет ХРОМ (0049900005)</t>
  </si>
  <si>
    <t>в Гардеробную</t>
  </si>
  <si>
    <t>2373339873</t>
  </si>
  <si>
    <t>Ножка регулируемая по высоте 20x20х150 мм, Юкей, 1 шт, цвет ЧЕРНЫЙ (2373339873)</t>
  </si>
  <si>
    <t>0085369873</t>
  </si>
  <si>
    <t>Планка боковая с 3 крючками, Юкей, 200 мм, 1 шт, цвет ЧЕРНЫЙ  (0085369873)</t>
  </si>
  <si>
    <t>0085389873</t>
  </si>
  <si>
    <t>Планка внутренняя 450 мм с крючками, Юкей, 1 шт, цвет ЧЕРНЫЙ  (0085389873)</t>
  </si>
  <si>
    <t>0085399873</t>
  </si>
  <si>
    <t>Планка внутренняя 600 мм с крючками, Юкей, 1 шт, цвет ЧЕРНЫЙ (0085399873)</t>
  </si>
  <si>
    <t>0085409873</t>
  </si>
  <si>
    <t>Планка внутренняя 900 мм с крючками, Юкей, 1 шт, цвет ЧЕРНЫЙ (0085409873)</t>
  </si>
  <si>
    <t>0085419873</t>
  </si>
  <si>
    <t>Планка внутренняя 1200 мм с крючками, Юкей, 1 шт, цвет ЧЕРНЫЙ (0085419873)</t>
  </si>
  <si>
    <t>0085429873</t>
  </si>
  <si>
    <t>Полка боковая, Юкей, 200х110х160 мм, 1 шт, цвет ЧЕРНЫЙ (0085429873)</t>
  </si>
  <si>
    <t>0085449873</t>
  </si>
  <si>
    <t>Набор емкостей  №1 Юбокс, Юкей, 200 мм, 1 емкость 1,0л, 1 крышка, 1 держатель, цвет АНТРАЦИТ (0085449873)</t>
  </si>
  <si>
    <t>0085459873</t>
  </si>
  <si>
    <t>Набор емкостей  №2 Юбокс, Юкей, 200 мм, 1 емкость 2,0л, 1 крышка, 1 держатель, цвет АНТРАЦИТ (0085459873)</t>
  </si>
  <si>
    <t>0085579873</t>
  </si>
  <si>
    <t>Набор кронштейнов внешних для подвесной тумбы левый и правый, Юкей, 200 мм, 1 шт с комплектом креплений, цвет ЧЕРНЫЙ (0085579873)</t>
  </si>
  <si>
    <t>0085599873</t>
  </si>
  <si>
    <t>Кронштейн дополнительный центральный для подвесной тумбы, Юкей, 200 мм, 1 шт с комплектом креплений, цвет ЧЕРНЫЙ (0085599873)</t>
  </si>
  <si>
    <t>0085309873</t>
  </si>
  <si>
    <t>Штанга для одежды 600 мм, Юкей, с 2 боковыми держателями, 1 шт, цвет ЧЕРНЫЙ (0085309873)</t>
  </si>
  <si>
    <t>0085319873</t>
  </si>
  <si>
    <t>Штанга для одежды 900 мм, Юкей, с 2 боковыми держателями, 1 шт, цвет ЧЕРНЫЙ (0085319873)</t>
  </si>
  <si>
    <t>0085329873</t>
  </si>
  <si>
    <t>Штанга для одежды 1200 мм, Юкей, с 2 боковыми держателями, 1 шт, цвет ЧЕРНЫЙ (0085329873)</t>
  </si>
  <si>
    <t>0085339873</t>
  </si>
  <si>
    <t>Штанга дополнительная для одежды 600 мм, Юкей, с центральным держателем, 1 шт, цвет ЧЕРНЫЙ (0085339873)</t>
  </si>
  <si>
    <t>0085349873</t>
  </si>
  <si>
    <t>Штанга дополнительная для одежды 900 мм, Юкей, с центральным держателем, 1 шт, цвет ЧЕРНЫЙ (0085349873)</t>
  </si>
  <si>
    <t>0085359873</t>
  </si>
  <si>
    <t>Штанга дополнительная для одежды 1200 мм, Юкей, с центральным держателем, 1 шт, цвет ЧЕРНЫЙ (0085359873)</t>
  </si>
  <si>
    <t>0085379873</t>
  </si>
  <si>
    <t>Планка боковая с 5 крючками, Юкей, 320 мм, 1 шт, цвет ЧЕРНЫЙ (0085379873)</t>
  </si>
  <si>
    <t>0085439873</t>
  </si>
  <si>
    <t>Полка боковая, Юкей, 320х110х160 мм, 1 шт, цвет ЧЕРНЫЙ (0085439873)</t>
  </si>
  <si>
    <t>0085469873</t>
  </si>
  <si>
    <t>Набор емкостей  №3 Юбокс, Юкей, 320 мм, 1 емкость 2,1л, 2 крышки, 1 разделитель, 1 держатель, цвет АНТРАЦИТ (0085469873)</t>
  </si>
  <si>
    <t>0085479873</t>
  </si>
  <si>
    <t>Набор емкостей  №4 Юбокс, Юкей, 320 мм, 2 емкости 1,0л, 2 крышки, 1 держатель, цвет АНТРАЦИТ (0085479873)</t>
  </si>
  <si>
    <t>0085489873</t>
  </si>
  <si>
    <t>Набор емкостей  №5 Юбокс, Юкей, 320 мм,  1 емкость 2,0л,  1 емкость 1,0л,  2 крышки, 1 держатель, цвет АНТРАЦИТ (0085489873)</t>
  </si>
  <si>
    <t>0085589873</t>
  </si>
  <si>
    <t>Набор кронштейнов внешних для подвесной тумбы левый и правый, Юкей 320 мм, 1 шт с комплектом креплений, цвет ЧЕРНЫЙ (0085589873)</t>
  </si>
  <si>
    <t>0085609873</t>
  </si>
  <si>
    <t>Кронштейн центральный для подвесной тумбы, Юкей, 320 мм, 1 шт с комплектом креплений, цвет ЧЕРНЫЙ (0085609873)</t>
  </si>
  <si>
    <t>0085619873</t>
  </si>
  <si>
    <t>Полка подвесная 450х289 мм, Юкей, 1 шт, цвет ЧЕРНЫЙ (0085619873)</t>
  </si>
  <si>
    <t>0085629873</t>
  </si>
  <si>
    <t>Полка подвесная 600х289 мм, Юкей, 1 шт, цвет ЧЕРНЫЙ (0085629873)</t>
  </si>
  <si>
    <t>0085639873</t>
  </si>
  <si>
    <t>Полка подвесная 900х289 мм, Юкей, 1 шт, цвет ЧЕРНЫЙ (0085639873)</t>
  </si>
  <si>
    <t>0085649873</t>
  </si>
  <si>
    <t>Полка подвесная 1200х289 мм, Юкей, 1 шт, цвет ЧЕРНЫЙ (0085649873)</t>
  </si>
  <si>
    <t>0085539873</t>
  </si>
  <si>
    <t>Полка для обуви 450 мм, Юкей, для 2 пар обуви, 1 шт, цвет ЧЕРНЫЙ (0085539873)</t>
  </si>
  <si>
    <t>0085549873</t>
  </si>
  <si>
    <t>Полка для обуви 600 мм, Юкей, для 3 пар обуви, 1 шт, цвет ЧЕРНЫЙ (0085549873)</t>
  </si>
  <si>
    <t>0085559873</t>
  </si>
  <si>
    <t>Полка для обуви 900 мм, Юкей, для 4 пар обуви, 1 шт, цвет ЧЕРНЫЙ (0085559873)</t>
  </si>
  <si>
    <t>0085569873</t>
  </si>
  <si>
    <t>Полка для обуви 1200 мм, Юкей, для 5 пар обуви, 1 шт, цвет ЧЕРНЫЙ (0085569873)</t>
  </si>
  <si>
    <t>0085659873</t>
  </si>
  <si>
    <t>Подставка для зонтов, Юкей 320 мм, верхний держатель, нижний поддон, 1 шт, цвет ЧЕРНЫЙ (0085659873)</t>
  </si>
  <si>
    <t>0085519873</t>
  </si>
  <si>
    <t>Набор для рабочей поверхности, Юкей 320 мм, 2 держателя, 2 опоры, 2 ограничителя, цвет ЧЕРНЫЙ (0085519873)</t>
  </si>
  <si>
    <t>КОМПЛЕКТ Диспенса Джуниор Слим 400 мм, H 695-783, Арена КЛАССИК, 2 полки, цвет ХРОМ, цвет дна Серый (2609320005)</t>
  </si>
  <si>
    <t>КОМПЛЕКТ Конвой Лавидо 600 мм, H 2100+, Арена ВАРИО, 5 полок, цвет АНТРАЦИТ, цвет дна Антрацит (2809659846)</t>
  </si>
  <si>
    <t>КОМПЛЕКТ Конвой Лавидо 600 мм, H 2100+, Арена ВАРИО, 5 полок, цвет ХРОМ, цвет дна Серый (2809570005)</t>
  </si>
  <si>
    <t>КОМПЛЕКТ Конвой Лавидо 600 мм, H 2100+, Арена СЕЛЕКТ, 5 полок, цвет АНТРАЦИТ, цвет дна Антрацит (2809779846)</t>
  </si>
  <si>
    <t>КОМПЛЕКТ правый Конвой Премио 600 мм, H 2100+, Арена ВАРИО, 5 полок, цвет АНТРАЦИТ, цвет дна Антрацит (2819659846)</t>
  </si>
  <si>
    <t>КОМПЛЕКТ левый Конвой Премио 600 мм, H 2100+, Арена ВАРИО, 5 полок, цвет АНТРАЦИТ, цвет дна Антрацит (2829659846)</t>
  </si>
  <si>
    <t>КОМПЛЕКТ правый Конвой Премио 600 мм, H 2100+, Арена ВАРИО, 5 полок, цвет ХРОМ, цвет дна Белый (2819650005)</t>
  </si>
  <si>
    <t>КОМПЛЕКТ левый Конвой Премио 600 мм, H 2100+, Арена ВАРИО, 5 полок, цвет ХРОМ, цвет дна Белый (2829650005)</t>
  </si>
  <si>
    <t>КОМПЛЕКТ правый Конвой Премио 600 мм, H 2100+, Арена СЕЛЕКТ, 5 полок, цвет АНТРАЦИТ, цвет дна Антрацит (2819779846)</t>
  </si>
  <si>
    <t>КОМПЛЕКТ левый Конвой Премио 600 мм, H 2100+, Арена СЕЛЕКТ, 5 полок, цвет АНТРАЦИТ, цвет дна Антрацит (2829779846)</t>
  </si>
  <si>
    <t>Рама 1530 мм, Конвой Лавидо/Премио, H 1900+, 1 шт, цвет АНТРАЦИТ (0023699846)</t>
  </si>
  <si>
    <t>Рама 1730 мм, Конвой Лавидо/Премио, H 2100+, 1 шт, цвет АНТРАЦИТ (0023719846)</t>
  </si>
  <si>
    <t>Рама 1530 мм, Конвой Лавидо/Премио, H 1900+, 1 шт, цвет ТИТАН (0023690102)</t>
  </si>
  <si>
    <t>Рама 1730 мм, Конвой Лавидо/Премио, H 2100+, 1 шт, цвет ТИТАН (0023710102)</t>
  </si>
  <si>
    <t>2609320005</t>
  </si>
  <si>
    <t>Диспенса 90°  ЧВ 150 мм</t>
  </si>
  <si>
    <t>Диспенса 90°  ПВ  250-450 мм</t>
  </si>
  <si>
    <t>Диспенса аксессуары</t>
  </si>
  <si>
    <t>ЮБОКС</t>
  </si>
  <si>
    <t>ТорнМоушн III</t>
  </si>
  <si>
    <t>Полка  Н72 Конеро</t>
  </si>
  <si>
    <t>Полка  Н168 Конеро</t>
  </si>
  <si>
    <t>Аксессуары для полок Конеро</t>
  </si>
  <si>
    <t>Полка-столик выдвижной  Н72 Конеро</t>
  </si>
  <si>
    <t>Пантограф Конеро</t>
  </si>
  <si>
    <t>Пантограф с полкой Конеро</t>
  </si>
  <si>
    <t>Штанга для одежды Конеро</t>
  </si>
  <si>
    <t>Держатели для брюк и юбок 320 мм Конеро</t>
  </si>
  <si>
    <t>Держатели для брюк и юбок 450 мм Конеро</t>
  </si>
  <si>
    <t>Мешки для белья 320 мм Конеро</t>
  </si>
  <si>
    <t>Мешки для белья 450 мм Конеро</t>
  </si>
  <si>
    <t>Держатели односторонние Конеро</t>
  </si>
  <si>
    <t>Для обуви Конеро</t>
  </si>
  <si>
    <t>Держатели для галстуков и ремней выдвижные Конеро</t>
  </si>
  <si>
    <t>Держатели для галстуков и ремней фасадные Конеро</t>
  </si>
  <si>
    <t>Рамы для стеллажных систем Юкей</t>
  </si>
  <si>
    <t>Угловые модули</t>
  </si>
  <si>
    <t>Штанга для одежды Конеро с профилем для ЛЭД</t>
  </si>
  <si>
    <t>Леманс 2 полки</t>
  </si>
  <si>
    <t>Леманс 4 полки</t>
  </si>
  <si>
    <t>Диспенса Джуниор Слим Юбокс</t>
  </si>
  <si>
    <t>Емкости ЮБОКС</t>
  </si>
  <si>
    <t>еТач для механизмов  (уточнять наличие)</t>
  </si>
  <si>
    <t>еТач для подъемников (уточнять наличие)</t>
  </si>
  <si>
    <t>Конвой Лавидо Селект аксессуары</t>
  </si>
  <si>
    <t>Конвой Премио Селект аксессуары</t>
  </si>
  <si>
    <t>3500880005</t>
  </si>
  <si>
    <t>КОМПЛЕКТ ЧВ, Диспенса 90° 150 мм, H 1200-1600, Арена СТИЛЬ, 4 полки, цвет ХРОМ, цвет дна Белый (2600880005)</t>
  </si>
  <si>
    <t>2601800005</t>
  </si>
  <si>
    <t>Полка 1 шт, Диспенса / Диспенса Джуниор 150 мм, Арена СТИЛЬ, цвет ХРОМ, цвет дна Белый, антислип, PU:2 (2601860005)</t>
  </si>
  <si>
    <t>3500920005</t>
  </si>
  <si>
    <t>КОМПЛЕКТ ЧВ, Диспенса 90° 150 мм, H 1600-2000, Арена СТИЛЬ, 5 полок, цвет ХРОМ, цвет дна Белый (2600920005)</t>
  </si>
  <si>
    <t>3500960005</t>
  </si>
  <si>
    <t>КОМПЛЕКТ ЧВ, Диспенса 90° 150 мм, H 1900-2300, Арена СТИЛЬ, 6 полок, цвет ХРОМ, цвет дна Белый (2600960005)</t>
  </si>
  <si>
    <t>3580880005</t>
  </si>
  <si>
    <t>КОМПЛЕКТ ПВ, Диспенса 90° 250 мм, H 1200-1600, Арена СТИЛЬ, 4 полки, цвет ХРОМ, цвет дна Белый (2380880005)</t>
  </si>
  <si>
    <t>2366970005</t>
  </si>
  <si>
    <t>Полка 1 шт, Диспенса / Диспенса Джуниор 250 мм, Арена СТИЛЬ, цвет ХРОМ, цвет дна Белый, антислип, PU:10 (2366970005)</t>
  </si>
  <si>
    <t>3500700005</t>
  </si>
  <si>
    <t>КОМПЛЕКТ ПВ, Диспенса 90° 300 мм, H 1200-1600, Арена СТИЛЬ, 4 полки, цвет ХРОМ, цвет дна Белый (2600700005)</t>
  </si>
  <si>
    <t>2601330005</t>
  </si>
  <si>
    <t>Полка 1 шт, Диспенса / Диспенса Джуниор 300 мм, Арена СТИЛЬ, цвет ХРОМ, цвет дна Белый, антислип, PU:2 (2601330005)</t>
  </si>
  <si>
    <t>3500710005</t>
  </si>
  <si>
    <t>КОМПЛЕКТ ПВ, Диспенса 90° 400 мм, H 1200-1600, Арена СТИЛЬ, 4 полки, цвет ХРОМ, цвет дна Белый (2600710005)</t>
  </si>
  <si>
    <t>2601350005</t>
  </si>
  <si>
    <t>Полка 1 шт, Диспенса / Диспенса Джуниор 400 мм, Арена СТИЛЬ, цвет ХРОМ, цвет дна Белый, антислип, PU:2 (2601350005)</t>
  </si>
  <si>
    <t>3500720005</t>
  </si>
  <si>
    <t>КОМПЛЕКТ ПВ, Диспенса 90° 450 мм, H 1200-1600, Арена СТИЛЬ, 4 полки, цвет ХРОМ, цвет дна Белый (2600720005)</t>
  </si>
  <si>
    <t>2601380005</t>
  </si>
  <si>
    <t>Полка 1 шт, Диспенса / Диспенса Джуниор 450 мм, Арена СТИЛЬ, цвет ХРОМ, цвет дна Белый, антислип, PU:2 (2601380005)</t>
  </si>
  <si>
    <t>3580890005</t>
  </si>
  <si>
    <t>КОМПЛЕКТ ПВ, Диспенса 90° 250 мм, H 1600-2000, Арена СТИЛЬ, 5 полок, цвет ХРОМ, цвет дна Белый (2380890005)</t>
  </si>
  <si>
    <t>3500730005</t>
  </si>
  <si>
    <t>КОМПЛЕКТ ПВ, Диспенса 90° 300 мм, H 1600-2000, Арена СТИЛЬ, 5 полок, цвет ХРОМ, цвет дна Белый (2600730005)</t>
  </si>
  <si>
    <t>3500740005</t>
  </si>
  <si>
    <t>КОМПЛЕКТ ПВ, Диспенса 90° 400 мм, H 1600-2000, Арена СТИЛЬ, 5 полок, цвет ХРОМ, цвет дна Белый (2600740005)</t>
  </si>
  <si>
    <t>3500750005</t>
  </si>
  <si>
    <t>КОМПЛЕКТ ПВ, Диспенса 90° 450 мм, H 1600-2000, Арена СТИЛЬ, 5 полок, цвет ХРОМ, цвет дна Белый (2600750005)</t>
  </si>
  <si>
    <t>3580900005</t>
  </si>
  <si>
    <t>КОМПЛЕКТ ПВ, Диспенса 90° 250 мм, H 1900-2300, Арена СТИЛЬ, 6 полок, цвет ХРОМ, цвет дна Белый (2380900005)</t>
  </si>
  <si>
    <t>3500760005</t>
  </si>
  <si>
    <t>КОМПЛЕКТ ПВ, Диспенса 90° 300 мм, H 1900-2300, Арена СТИЛЬ, 6 полок, цвет ХРОМ, цвет дна Белый (2600760005)</t>
  </si>
  <si>
    <t>3500770005</t>
  </si>
  <si>
    <t>КОМПЛЕКТ ПВ, Диспенса 90° 400 мм, H 1900-2300, Арена СТИЛЬ, 6 полок, цвет ХРОМ, цвет дна Белый (2600770005)</t>
  </si>
  <si>
    <t>3500780005</t>
  </si>
  <si>
    <t>КОМПЛЕКТ ПВ, Диспенса 90° 450 мм, H 1900-2300, Арена СТИЛЬ, 6 полок, цвет ХРОМ, цвет дна Белый (2600780005)</t>
  </si>
  <si>
    <t>3581430005</t>
  </si>
  <si>
    <t>КОМПЛЕКТ ПВ Юбокс, Диспенса 90° 300 мм, H 1200-1600, Арена КЛАССИК, 3 полки + 1 Юбокс, цвет ТИТАН, цвет дна Серый (3581430005)</t>
  </si>
  <si>
    <t>3581450005</t>
  </si>
  <si>
    <t>КОМПЛЕКТ ПВ Юбокс, Диспенса 90° 300 мм, H 1600-2000, Арена КЛАССИК, 4 полки + 1 Юбокс, цвет ТИТАН, цвет дна Серый (3581450005)</t>
  </si>
  <si>
    <t>3581470005</t>
  </si>
  <si>
    <t>КОМПЛЕКТ ПВ Юбокс, Диспенса 90° 300 мм, H 1900-2300, Арена КЛАССИК, 4 полки + 2 Юбокс, цвет ТИТАН, цвет дна Серый (3581470005)</t>
  </si>
  <si>
    <t>3599400005</t>
  </si>
  <si>
    <t>КОМПЛЕКТ Тандем Соло 600 мм, H 1300, Арена СТИЛЬ, 4 полки, цвет ХРОМ, цвет дна Белый, антислип (2399400005)</t>
  </si>
  <si>
    <t>2350580005</t>
  </si>
  <si>
    <t>Полка 1 шт, Тандем Соло 600 мм, Арена СТИЛЬ, цвет ХРОМ, цвет дна Белый, антислип, PU:2 (2350580005)</t>
  </si>
  <si>
    <t>3599600005</t>
  </si>
  <si>
    <t>КОМПЛЕКТ Тандем Соло 600 мм, H 1800, Арена СТИЛЬ, 6 полок, цвет ХРОМ, цвет дна Белый, антислип (2399600005)</t>
  </si>
  <si>
    <t>3576480005</t>
  </si>
  <si>
    <t>КОМПЛЕКТ Тандем II 600 мм, H 800, Арена СТИЛЬ, 3 полки, цвет ХРОМ, цвет дна Белый (2376480005)</t>
  </si>
  <si>
    <t>0035590005</t>
  </si>
  <si>
    <t>Комплект внутренний, Тандем II 600 мм, H 800, Арена СТИЛЬ, Рама + 3 полки, цвет ХРОМ, цвет дна Белый, антислип (0035590005)</t>
  </si>
  <si>
    <t>0036690005</t>
  </si>
  <si>
    <t>Комплект Тандем Сайд 600 мм, H 800, Арена СТИЛЬ, Рама + 3 полки, цвет ХРОМ, цвет дна Белый, антислип (0036690005)</t>
  </si>
  <si>
    <t>3576490005</t>
  </si>
  <si>
    <t>КОМПЛЕКТ Тандем II 450 мм, H 1100, Арена СТИЛЬ, 4 полки, цвет ХРОМ, цвет дна Белый (2376490005)</t>
  </si>
  <si>
    <t>0035550005</t>
  </si>
  <si>
    <t>Комплект внутренний, Тандем II 450 мм, H 1100, Арена СТИЛЬ, Рама + 4 полки, цвет ХРОМ, цвет дна Белый, антислип (0035550005)</t>
  </si>
  <si>
    <t>0036620005</t>
  </si>
  <si>
    <t>Комплект Тандем Сайд 450 мм, H 1100, Арена СТИЛЬ, Рама + 4 полки, цвет ХРОМ, цвет дна Белый, антислип (0036620005)</t>
  </si>
  <si>
    <t>3576500005</t>
  </si>
  <si>
    <t>КОМПЛЕКТ Тандем II 500 мм, H 1100, Арена СТИЛЬ, 4 полки, цвет ХРОМ, цвет дна Белый (2376500005)</t>
  </si>
  <si>
    <t>0035570005</t>
  </si>
  <si>
    <t>Комплект внутренний, Тандем II 500 мм, H 1100, Арена СТИЛЬ, Рама + 4 полки, цвет ХРОМ, цвет дна Белый, антислип (0035570005)</t>
  </si>
  <si>
    <t>0036660005</t>
  </si>
  <si>
    <t>Комплект Тандем Сайд 500 мм, H 1100, Арена СТИЛЬ, Рама + 4 полки, цвет ХРОМ, цвет дна Белый, антислип (0036660005)</t>
  </si>
  <si>
    <t>3576510005</t>
  </si>
  <si>
    <t>КОМПЛЕКТ Тандем II 600 мм, H 1100, Арена СТИЛЬ, 4 полки, цвет ХРОМ, цвет дна Белый (2376510005)</t>
  </si>
  <si>
    <t>0035600005</t>
  </si>
  <si>
    <t>Комплект внутренний, Тандем II 600 мм, H 1100, Арена СТИЛЬ, Рама + 4 полки, цвет ХРОМ, цвет дна Белый, антислип (0035600005)</t>
  </si>
  <si>
    <t>0036700005</t>
  </si>
  <si>
    <t>Комплект Тандем Сайд 600 мм, H 1100, Арена СТИЛЬ, Рама + 4 полки, цвет ХРОМ, цвет дна Белый, антислип (0036700005)</t>
  </si>
  <si>
    <t>3576520005</t>
  </si>
  <si>
    <t>КОМПЛЕКТ Тандем II 450 мм, H 1700, Арена СТИЛЬ, 5 полок, цвет ХРОМ, цвет дна Белый (2376520005)</t>
  </si>
  <si>
    <t>0035560005</t>
  </si>
  <si>
    <t>Комплект внутренний, Тандем II 450 мм, H 1700, Арена СТИЛЬ, Рама + 5 полок, цвет ХРОМ, цвет дна Белый, антислип (0035560005)</t>
  </si>
  <si>
    <t>0036630005</t>
  </si>
  <si>
    <t>Комплект Тандем Сайд 450 мм, H 1700, Арена СТИЛЬ, Рама + 5 полок, цвет ХРОМ, цвет дна Белый, антислип (0036630005)</t>
  </si>
  <si>
    <t>3576530005</t>
  </si>
  <si>
    <t>КОМПЛЕКТ Тандем II 500 мм, H 1700, Арена СТИЛЬ, 5 полок, цвет ХРОМ, цвет дна Белый (2376530005)</t>
  </si>
  <si>
    <t>0035580005</t>
  </si>
  <si>
    <t>Комплект внутренний, Тандем II 500 мм, H 1700, Арена СТИЛЬ, Рама + 5 полок, цвет ХРОМ, цвет дна Белый, антислип (0035580005)</t>
  </si>
  <si>
    <t>0036670005</t>
  </si>
  <si>
    <t>Комплект Тандем Сайд 500 мм, H 1700, Арена СТИЛЬ, Рама + 5 полок, цвет ХРОМ, цвет дна Белый, антислип (0036670005)</t>
  </si>
  <si>
    <t>3576540005</t>
  </si>
  <si>
    <t>КОМПЛЕКТ Тандем II 600 мм, H 1700, Арена СТИЛЬ, 5 полок, цвет ХРОМ, цвет дна Белый (2376540005)</t>
  </si>
  <si>
    <t>0035610005</t>
  </si>
  <si>
    <t>Комплект внутренний, Тандем II 600 мм, H 1700, Арена СТИЛЬ, Рама + 5 полок, цвет ХРОМ, цвет дна Белый, антислип (0035610005)</t>
  </si>
  <si>
    <t>0036710005</t>
  </si>
  <si>
    <t>Комплект Тандем Сайд 600 мм, H 1700, Арена СТИЛЬ, Рама + 5 полок, цвет ХРОМ, цвет дна Белый, антислип (0036710005)</t>
  </si>
  <si>
    <t>2370580005</t>
  </si>
  <si>
    <t>Полка внутренняя, Тандем II 450 мм, Арена СТИЛЬ, 1 шт, цвет ХРОМ, цвет дна Белый, антислип (2370580005)</t>
  </si>
  <si>
    <t>2370590005</t>
  </si>
  <si>
    <t>Полка внутренняя, Тандем II 500 мм, Арена СТИЛЬ, 1 шт, цвет ХРОМ, цвет дна Белый, антислип (2370590005)</t>
  </si>
  <si>
    <t>2370600005</t>
  </si>
  <si>
    <t>Полка внутренняя, Тандем II 600 мм, Арена СТИЛЬ, 1 шт, цвет ХРОМ, цвет дна Белый, антислип (2370600005)</t>
  </si>
  <si>
    <t>3576620005</t>
  </si>
  <si>
    <t>КОМПЛЕКТ №3 Юбокс, Тандем II 600 мм, H 1700, Арена СТИЛЬ, 5 полок + 1 Юбокс, цвет ХРОМ, цвет дна Белый (2376620005)</t>
  </si>
  <si>
    <t>0036600005</t>
  </si>
  <si>
    <t>Комплект Тандем Сайд 450 мм, H 600, Арена СТИЛЬ, Рама + 2 полки, цвет ХРОМ, цвет дна Белый, антислип (0036600005)</t>
  </si>
  <si>
    <t>0036640005</t>
  </si>
  <si>
    <t>Комплект Тандем Сайд 500 мм, H 600, Арена СТИЛЬ, Рама + 2 полки, цвет ХРОМ, цвет дна Белый, антислип (0036640005)</t>
  </si>
  <si>
    <t>0036680005</t>
  </si>
  <si>
    <t>Комплект Тандем Сайд 600 мм, H 600, Арена СТИЛЬ, Рама + 2 полки, цвет ХРОМ, цвет дна Белый, антислип (0036680005)</t>
  </si>
  <si>
    <t>2370820005</t>
  </si>
  <si>
    <t>Полка фасадная, Тандем Сайд 450 мм, Арена СТИЛЬ, 1 шт, цвет ХРОМ, цвет дна Белый, антислип (2370820005)</t>
  </si>
  <si>
    <t>2370830005</t>
  </si>
  <si>
    <t>Полка фасадная, Тандем Сайд 500 мм, Арена СТИЛЬ, 1 шт, цвет ХРОМ, цвет дна Белый, антислип (2370830005)</t>
  </si>
  <si>
    <t>2370840005</t>
  </si>
  <si>
    <t>Полка фасадная, Тандем Сайд 600 мм, Арена СТИЛЬ, 1 шт, цвет ХРОМ, цвет дна Белый, антислип (2370840005)</t>
  </si>
  <si>
    <t>3577100005</t>
  </si>
  <si>
    <t>КОМПЛЕКТ №3 Юбокс, Тандем Сайд 600 мм, H 1700, Арена СТИЛЬ, 5 полок + 1 Юбокс, цвет ХРОМ, цвет дна Белый (2377100005)</t>
  </si>
  <si>
    <t>сумма частей</t>
  </si>
  <si>
    <t>3579260005</t>
  </si>
  <si>
    <t>КОМПЛЕКТ правый, Леманс 400 мм, H 600-750, Арена СТИЛЬ, 2 полки, 2 доводчика, цвет ХРОМ, цвет дна Белый (3579260005)</t>
  </si>
  <si>
    <t>2350830005</t>
  </si>
  <si>
    <t>Комплект полок правый, Леманс 400 мм, Арена СТИЛЬ, 2 полки + рычаги, цвет ХРОМ, цвет дна Белый, антислип (2350830005)</t>
  </si>
  <si>
    <t>3579280005</t>
  </si>
  <si>
    <t>КОМПЛЕКТ правый, Леманс 450 мм, H 600-750, Арена СТИЛЬ, 2 полки, 2 доводчика, цвет ХРОМ, цвет дна Белый (3579280005)</t>
  </si>
  <si>
    <t>2330450005</t>
  </si>
  <si>
    <t>Комплект полок правый, Леманс 450 мм, Арена СТИЛЬ, 2 полки + рычаги, цвет ХРОМ, цвет дна Белый, антислип (2330450005)</t>
  </si>
  <si>
    <t>3579300005</t>
  </si>
  <si>
    <t>КОМПЛЕКТ правый, Леманс 500 мм, H 600-750, Арена СТИЛЬ, 2 полки, 2 доводчика, цвет ХРОМ, цвет дна Белый (3579300005)</t>
  </si>
  <si>
    <t>2330470005</t>
  </si>
  <si>
    <t>Комплект полок правый, Леманс 500 мм, Арена СТИЛЬ, 2 полки + рычаги, цвет ХРОМ, цвет дна Белый, антислип (2330470005)</t>
  </si>
  <si>
    <t>3579320005</t>
  </si>
  <si>
    <t>КОМПЛЕКТ правый, Леманс 600 мм, H 600-750, Арена СТИЛЬ, 2 полки, 2 доводчика, цвет ХРОМ, цвет дна Белый (3579320005)</t>
  </si>
  <si>
    <t>2330490005</t>
  </si>
  <si>
    <t>Комплект полок правый, Леманс 600 мм, Арена СТИЛЬ, 2 полки + рычаги, цвет ХРОМ, цвет дна Белый, антислип (2330490005)</t>
  </si>
  <si>
    <t>3579270005</t>
  </si>
  <si>
    <t>КОМПЛЕКТ левый, Леманс 400 мм, H 600-750, Арена СТИЛЬ, 2 полки, 2 доводчика, цвет ХРОМ, цвет дна Белый (3579270005)</t>
  </si>
  <si>
    <t>2350840005</t>
  </si>
  <si>
    <t>Комплект полок левый, Леманс 400 мм, Арена СТИЛЬ, 2 полки + рычаги, цвет ХРОМ, цвет дна Белый, антислип (2350840005)</t>
  </si>
  <si>
    <t>3579290005</t>
  </si>
  <si>
    <t>КОМПЛЕКТ левый, Леманс 450 мм, H 600-750, Арена СТИЛЬ, 2 полки, 2 доводчика, цвет ХРОМ, цвет дна Белый (3579290005)</t>
  </si>
  <si>
    <t>2330460005</t>
  </si>
  <si>
    <t>Комплект полок левый, Леманс 450 мм, Арена СТИЛЬ, 2 полки + рычаги, цвет ХРОМ, цвет дна Белый, антислип (2330460005)</t>
  </si>
  <si>
    <t>3579310005</t>
  </si>
  <si>
    <t>КОМПЛЕКТ левый, Леманс 500 мм, H 600-750, Арена СТИЛЬ, 2 полки, 2 доводчика, цвет ХРОМ, цвет дна Белый (3579310005)</t>
  </si>
  <si>
    <t>2330480005</t>
  </si>
  <si>
    <t>Комплект полок левый, Леманс 500 мм, Арена СТИЛЬ, 2 полки + рычаги, цвет ХРОМ, цвет дна Белый, антислип (2330480005)</t>
  </si>
  <si>
    <t>3579330005</t>
  </si>
  <si>
    <t>КОМПЛЕКТ левый, Леманс 600 мм, H 600-750, Арена СТИЛЬ, 2 полки, 2 доводчика, цвет ХРОМ, цвет дна Белый (3579330005)</t>
  </si>
  <si>
    <t>2330500005</t>
  </si>
  <si>
    <t>Комплект полок левый, Леманс 600 мм, Арена СТИЛЬ, 2 полки + рычаги, цвет ХРОМ, цвет дна Белый, антислип (2330500005)</t>
  </si>
  <si>
    <t>КОМПЛЕКТ правый, Леманс 400 мм, H 720-900, Арена СТИЛЬ, 2 полки, 2 доводчика, цвет ХРОМ, цвет дна Белый (3599900005)</t>
  </si>
  <si>
    <t>КОМПЛЕКТ правый, Леманс 450 мм, H 720-900, Арена СТИЛЬ, 2 полки, 2 доводчика, цвет ХРОМ, цвет дна Белый (3599740005)</t>
  </si>
  <si>
    <t>КОМПЛЕКТ правый, Леманс 500 мм, H 720-900, Арена СТИЛЬ, 2 полки, 2 доводчика, цвет ХРОМ, цвет дна Белый (3599780005)</t>
  </si>
  <si>
    <t>КОМПЛЕКТ правый, Леманс 600 мм, H 720-900, Арена СТИЛЬ, 2 полки, 2 доводчика, цвет ХРОМ, цвет дна Белый (3599760005)</t>
  </si>
  <si>
    <t>3599270005</t>
  </si>
  <si>
    <t>КОМПЛЕКТ левый, Леманс 400 мм, H 720-900, Арена СТИЛЬ, 2 полки, 2 доводчика, цвет ХРОМ, цвет дна Белый (3599910005)</t>
  </si>
  <si>
    <t>3599290005</t>
  </si>
  <si>
    <t>КОМПЛЕКТ левый, Леманс 450 мм, H 720-900, Арена СТИЛЬ, 2 полки, 2 доводчика, цвет ХРОМ, цвет дна Белый (3599750005)</t>
  </si>
  <si>
    <t>3599310005</t>
  </si>
  <si>
    <t>КОМПЛЕКТ левый, Леманс 500 мм, H 720-900, Арена СТИЛЬ, 2 полки, 2 доводчика, цвет ХРОМ, цвет дна Белый (3599790005)</t>
  </si>
  <si>
    <t>3599330005</t>
  </si>
  <si>
    <t>КОМПЛЕКТ левый, Леманс 600 мм, H 720-900, Арена СТИЛЬ, 2 полки, 2 доводчика, цвет ХРОМ, цвет дна Белый (3599770005)</t>
  </si>
  <si>
    <t>3579600005</t>
  </si>
  <si>
    <t>КОМПЛЕКТ правый, Леманс 450 мм, H 1265, Арена СТИЛЬ, 4 полки, 4 доводчика, цвет ХРОМ, цвет дна Белый (3579600005)</t>
  </si>
  <si>
    <t>3579620005</t>
  </si>
  <si>
    <t>КОМПЛЕКТ правый, Леманс 500 мм, H 1265, Арена СТИЛЬ, 4 полки, 4 доводчика, цвет ХРОМ, цвет дна Белый (3579620005)</t>
  </si>
  <si>
    <t>3579640005</t>
  </si>
  <si>
    <t>КОМПЛЕКТ правый, Леманс 600 мм, H 1265, Арена СТИЛЬ, 4 полки, 4 доводчика, цвет ХРОМ, цвет дна Белый (3579640005)</t>
  </si>
  <si>
    <t>3579610005</t>
  </si>
  <si>
    <t>КОМПЛЕКТ левый, Леманс 450 мм, H 1265, Арена СТИЛЬ, 4 полки, 4 доводчика, цвет ХРОМ, цвет дна Белый (3579610005)</t>
  </si>
  <si>
    <t>3579630005</t>
  </si>
  <si>
    <t>КОМПЛЕКТ левый, Леманс 500 мм, H 1265, Арена СТИЛЬ, 4 полки, 4 доводчика, цвет ХРОМ, цвет дна Белый (3579630005)</t>
  </si>
  <si>
    <t>3579650005</t>
  </si>
  <si>
    <t>КОМПЛЕКТ левый, Леманс 600 мм, H 1265, Арена СТИЛЬ, 4 полки, 4 доводчика, цвет ХРОМ, цвет дна Белый (3579650005)</t>
  </si>
  <si>
    <t>3504060005</t>
  </si>
  <si>
    <t>КОМПЛЕКТ правый, Волшебный угол 450-600 мм, H 525, Арена СТИЛЬ, 4 полки, цвет ХРОМ (2604060005)</t>
  </si>
  <si>
    <t>2604000005</t>
  </si>
  <si>
    <t>Комплект полок, Волшебный угол 450-600 мм, Арена СТИЛЬ, 4 шт, цвет ХРОМ, цвет дна Белый, антислип (2604000005)</t>
  </si>
  <si>
    <t>3504070005</t>
  </si>
  <si>
    <t>КОМПЛЕКТ левый, Волшебный угол 450-600 мм, H 525, Арена СТИЛЬ, 4 полки, цвет ХРОМ (2604070005)</t>
  </si>
  <si>
    <t>0021820005</t>
  </si>
  <si>
    <t>Комплект с 2 полками, Бутылочница №15 150 мм, H 542, Арена СТИЛЬ, цвет ХРОМ (0021820005)</t>
  </si>
  <si>
    <t>0021880005</t>
  </si>
  <si>
    <t>Комплект для полотенец, Бутылочница №15 150 мм, H 592, Арена СТИЛЬ, цвет ХРОМ (0021880005)</t>
  </si>
  <si>
    <t>0021860005</t>
  </si>
  <si>
    <t>Комплект для противней, Бутылочница №15 150 мм, H 542, Арена СТИЛЬ, цвет ХРОМ (0021860005)</t>
  </si>
  <si>
    <t>3506300005</t>
  </si>
  <si>
    <t>КОМПЛЕКТ Диспенса Джуниор Слим 200 мм, H 640-728, Арена СТИЛЬ, 2 полки, цвет ХРОМ, цвет дна Белый (2606300005)</t>
  </si>
  <si>
    <t>2601970005</t>
  </si>
  <si>
    <t>Полка 1 шт, Диспенса / Диспенса Джуниор 200 мм, Арена СТИЛЬ, цвет ХРОМ, цвет дна Белый, антислип, PU:2 (2601970005)</t>
  </si>
  <si>
    <t>3506310005</t>
  </si>
  <si>
    <t>КОМПЛЕКТ Диспенса Джуниор Слим 300 мм, H 640-728, Арена СТИЛЬ, 2 полки, цвет ХРОМ, цвет дна Белый (2606310005)</t>
  </si>
  <si>
    <t>3506320005</t>
  </si>
  <si>
    <t>КОМПЛЕКТ Диспенса Джуниор Слим 400 мм, H 640-728, Арена СТИЛЬ, 2 полки, цвет ХРОМ, цвет дна Белый (2606320005)</t>
  </si>
  <si>
    <t>3507010005</t>
  </si>
  <si>
    <t>КОМПЛЕКТ №1 Юбокс, Диспенса Джуниор Слим 300 мм, H 640-728, Арена СТИЛЬ, 1 полка + 1 Юбокс, цвет ХРОМ, цвет дна Белый (2707010005)</t>
  </si>
  <si>
    <t>3506400005</t>
  </si>
  <si>
    <t>КОМПЛЕКТ №3 Юбокс, Диспенса Джуниор Слим 300 мм, H 640-728, Арена СТИЛЬ, 1 полка + 1 Юбокс, цвет ХРОМ, цвет дна Белый (2606400005)</t>
  </si>
  <si>
    <t>3506390005</t>
  </si>
  <si>
    <t>КОМПЛЕКТ №5 Юбокс, Диспенса Джуниор Слим 300 мм, H 640-728, Арена СТИЛЬ, 1 полка + 1 Юбокс, цвет ХРОМ, цвет дна Белый (2606390005)</t>
  </si>
  <si>
    <t>3509300005</t>
  </si>
  <si>
    <t>КОМПЛЕКТ Диспенса Джуниор Слим 200 мм, H 695-783, Арена СТИЛЬ, 2 полки, цвет ХРОМ, цвет дна Белый (3509300005)</t>
  </si>
  <si>
    <t>3509310005</t>
  </si>
  <si>
    <t>КОМПЛЕКТ Диспенса Джуниор Слим 300 мм, H 695-783, Арена СТИЛЬ, 2 полки, цвет ХРОМ, цвет дна Белый (3509310005)</t>
  </si>
  <si>
    <t>3509320005</t>
  </si>
  <si>
    <t>КОМПЛЕКТ Диспенса Джуниор Слим 400 мм, H 695-783, Арена СТИЛЬ, 2 полки, цвет ХРОМ, цвет дна Белый (3509320005)</t>
  </si>
  <si>
    <t>3509010005</t>
  </si>
  <si>
    <t>КОМПЛЕКТ №1 Юбокс, Диспенса Джуниор Слим 300 мм, H 695-783, Арена СТИЛЬ, 1 полка + 1 Юбокс, цвет ХРОМ, цвет дна Белый (3509010005)</t>
  </si>
  <si>
    <t>3509400005</t>
  </si>
  <si>
    <t>КОМПЛЕКТ №3 Юбокс, Диспенса Джуниор Слим 300 мм, H 695-783, Арена СТИЛЬ, 1 полка + 1 Юбокс, цвет ХРОМ, цвет дна Белый (3509400005)</t>
  </si>
  <si>
    <t>3509390005</t>
  </si>
  <si>
    <t>КОМПЛЕКТ №5 Юбокс, Диспенса Джуниор Слим 300 мм, H 695-783, Арена СТИЛЬ, 1 полка + 1 Юбокс, цвет ХРОМ, цвет дна Белый (3509390005)</t>
  </si>
  <si>
    <t>3577160005</t>
  </si>
  <si>
    <t>КОМПЛЕКТ правый, Комфорт II 200 мм, H 654, Арена СТИЛЬ, 2 полки + полка для специй, цвет ХРОМ, цвет дна Белый (3577160005)</t>
  </si>
  <si>
    <t>2607580005</t>
  </si>
  <si>
    <t>Полка 1 шт, Комфорт II 200 мм, Арена СТИЛЬ, 110x470x88 мм, цвет ХРОМ, цвет дна Белый, антислип, PU:2 (2607580005)</t>
  </si>
  <si>
    <t>3577170005</t>
  </si>
  <si>
    <t>КОМПЛЕКТ правый, Комфорт II 250 мм, H 654, Арена СТИЛЬ, 2 полки + полка для специй, цвет ХРОМ, цвет дна Белый (3577170005)</t>
  </si>
  <si>
    <t>2607600005</t>
  </si>
  <si>
    <t>Полка 1 шт, Комфорт II 250 мм, Арена СТИЛЬ, 160x470x88 мм, цвет ХРОМ, цвет дна Белый, антислип, PU:2 (2607600005)</t>
  </si>
  <si>
    <t>3577180005</t>
  </si>
  <si>
    <t>КОМПЛЕКТ правый, Комфорт II 300 мм, H 654, Арена СТИЛЬ, 2 полки + полка для специй, цвет ХРОМ, цвет дна Белый (3577180005)</t>
  </si>
  <si>
    <t>2607920005</t>
  </si>
  <si>
    <t>Полка 1 шт, Комфорт II 300 мм, Арена СТИЛЬ, 210x470x75 мм, цвет ХРОМ, цвет дна Белый, антислип, PU:2 (2607920005)</t>
  </si>
  <si>
    <t>3577190005</t>
  </si>
  <si>
    <t>КОМПЛЕКТ правый, Комфорт II 400 мм, H 654, Арена СТИЛЬ, 2 полки + полка для специй, цвет ХРОМ, цвет дна Белый (3577190005)</t>
  </si>
  <si>
    <t>2607640005</t>
  </si>
  <si>
    <t>Полка 1 шт, Комфорт II 400 мм, Арена СТИЛЬ, 295x470x88 мм, цвет ХРОМ, цвет дна Белый, антислип, PU:2 (2607640005)</t>
  </si>
  <si>
    <t>3577120005</t>
  </si>
  <si>
    <t>КОМПЛЕКТ левый, Комфорт II 200 мм, H 654, Арена СТИЛЬ, 2 полки + полка для специй, цвет ХРОМ, цвет дна Белый (3577120005)</t>
  </si>
  <si>
    <t>3577130005</t>
  </si>
  <si>
    <t>КОМПЛЕКТ левый, Комфорт II 250 мм, H 654, Арена СТИЛЬ, 2 полки + полка для специй, цвет ХРОМ, цвет дна Белый (3577130005)</t>
  </si>
  <si>
    <t>3577140005</t>
  </si>
  <si>
    <t>КОМПЛЕКТ левый, Комфорт II 300 мм, H 654, Арена СТИЛЬ, 2 полки + полка для специй, цвет ХРОМ, цвет дна Белый (3577140005)</t>
  </si>
  <si>
    <t>3577150005</t>
  </si>
  <si>
    <t>КОМПЛЕКТ левый, Комфорт II 400 мм, H 654, Арена СТИЛЬ, 2 полки + полка для специй, цвет ХРОМ, цвет дна Белый (3577150005)</t>
  </si>
  <si>
    <t>Комплекты с Арена Стиль Хром</t>
  </si>
  <si>
    <t>ПОД ЗАКАЗ</t>
  </si>
  <si>
    <t>zakas@kesseboehmer-rus.com</t>
  </si>
  <si>
    <t>Диспенса Джуниор Слим  H 640-728</t>
  </si>
  <si>
    <t>Диспенса Джуниор Слим  H 695-783</t>
  </si>
  <si>
    <t>Трафарет для установки подъемника ФриФолд, белый</t>
  </si>
  <si>
    <t>Трафарет для установки подъемника ФриСпейс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</si>
</sst>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"/>
    <numFmt numFmtId="165" formatCode="_-* #,##0.00\ [$€-1]_-;\-* #,##0.00\ [$€-1]_-;_-* &quot;-&quot;??\ [$€-1]_-;_-@_-"/>
    <numFmt numFmtId="166" formatCode="_-* #,##0.00\ [$₽-419]_-;\-* #,##0.00\ [$₽-419]_-;_-* &quot;-&quot;??\ [$₽-419]_-;_-@_-"/>
    <numFmt numFmtId="167" formatCode="#,##0.00\ &quot;₽&quot;"/>
    <numFmt numFmtId="168" formatCode="#,##0\ &quot;₽&quot;"/>
  </numFmts>
  <fonts count="47" x14ac:knownFonts="1"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"/>
      <family val="2"/>
    </font>
    <font>
      <sz val="11"/>
      <color rgb="FF000000"/>
      <name val="Calibri"/>
      <family val="2"/>
      <charset val="204"/>
      <scheme val="minor"/>
    </font>
    <font>
      <sz val="8"/>
      <color theme="0" tint="-0.1499984740745262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4"/>
      <color rgb="FF000000"/>
      <name val="Times New Roman"/>
      <family val="1"/>
    </font>
    <font>
      <b/>
      <u/>
      <sz val="13"/>
      <name val="Times New Roman"/>
      <family val="1"/>
    </font>
    <font>
      <b/>
      <sz val="16"/>
      <color rgb="FF000000"/>
      <name val="Times New Roman"/>
      <family val="1"/>
    </font>
    <font>
      <b/>
      <sz val="20"/>
      <color rgb="FF000000"/>
      <name val="Times New Roman"/>
      <family val="1"/>
    </font>
    <font>
      <sz val="16"/>
      <color theme="1"/>
      <name val="Arial"/>
      <family val="2"/>
      <charset val="204"/>
    </font>
    <font>
      <b/>
      <u/>
      <sz val="12"/>
      <name val="Times New Roman"/>
      <family val="1"/>
    </font>
    <font>
      <b/>
      <u/>
      <sz val="12"/>
      <color rgb="FF007033"/>
      <name val="Times New Roman"/>
      <family val="1"/>
    </font>
    <font>
      <b/>
      <sz val="14"/>
      <color rgb="FF000000"/>
      <name val="Times New Roman"/>
      <family val="1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5"/>
      <color rgb="FF000000"/>
      <name val="Times New Roman"/>
      <family val="1"/>
    </font>
    <font>
      <sz val="15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Times New Roman"/>
      <family val="1"/>
    </font>
    <font>
      <sz val="11"/>
      <color theme="1"/>
      <name val="Arial"/>
      <family val="2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8"/>
      <name val="Arial"/>
      <family val="2"/>
    </font>
    <font>
      <b/>
      <sz val="24"/>
      <color rgb="FF206048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sz val="12"/>
      <color rgb="FFFF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2"/>
      <name val="Times New Roman"/>
      <family val="1"/>
      <charset val="204"/>
    </font>
    <font>
      <sz val="15"/>
      <name val="Times New Roman"/>
      <family val="1"/>
      <charset val="204"/>
    </font>
    <font>
      <sz val="10"/>
      <name val="Times New Roman"/>
      <family val="1"/>
      <charset val="204"/>
    </font>
    <font>
      <u/>
      <sz val="14"/>
      <color theme="10"/>
      <name val="Arial"/>
      <family val="2"/>
      <charset val="204"/>
    </font>
    <font>
      <b/>
      <sz val="12"/>
      <color rgb="FFFF0000"/>
      <name val="Times New Roman"/>
      <family val="1"/>
    </font>
    <font>
      <b/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color rgb="FF206048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sz val="10"/>
      <color rgb="FF00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AFEFC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FD6B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2D0A3"/>
        <bgColor indexed="64"/>
      </patternFill>
    </fill>
    <fill>
      <patternFill patternType="solid">
        <fgColor rgb="FFD5EFDF"/>
        <bgColor indexed="64"/>
      </patternFill>
    </fill>
    <fill>
      <patternFill patternType="solid">
        <fgColor rgb="FF6AC8A0"/>
        <bgColor indexed="64"/>
      </patternFill>
    </fill>
    <fill>
      <patternFill patternType="solid">
        <fgColor rgb="FF8AC8B5"/>
        <bgColor indexed="64"/>
      </patternFill>
    </fill>
    <fill>
      <patternFill patternType="solid">
        <fgColor rgb="FFA9E1C9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8EDAB4"/>
        </stop>
      </gradientFill>
    </fill>
    <fill>
      <patternFill patternType="solid">
        <fgColor rgb="FFE5FBED"/>
        <bgColor indexed="64"/>
      </patternFill>
    </fill>
    <fill>
      <patternFill patternType="solid">
        <fgColor rgb="FFBAE4CA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 applyNumberFormat="0" applyFill="0" applyBorder="0" applyAlignment="0" applyProtection="0"/>
    <xf numFmtId="0" fontId="6" fillId="0" borderId="0"/>
    <xf numFmtId="0" fontId="3" fillId="0" borderId="0"/>
    <xf numFmtId="0" fontId="25" fillId="0" borderId="0"/>
    <xf numFmtId="0" fontId="2" fillId="0" borderId="0"/>
    <xf numFmtId="0" fontId="27" fillId="0" borderId="0"/>
    <xf numFmtId="0" fontId="1" fillId="0" borderId="0"/>
  </cellStyleXfs>
  <cellXfs count="372">
    <xf numFmtId="0" fontId="0" fillId="0" borderId="0" xfId="0"/>
    <xf numFmtId="0" fontId="9" fillId="0" borderId="6" xfId="3" applyFont="1" applyBorder="1" applyAlignment="1" applyProtection="1">
      <alignment horizontal="center" vertical="center"/>
      <protection hidden="1"/>
    </xf>
    <xf numFmtId="168" fontId="24" fillId="0" borderId="2" xfId="3" applyNumberFormat="1" applyFont="1" applyBorder="1" applyAlignment="1" applyProtection="1">
      <alignment horizontal="center" vertical="center" wrapText="1"/>
      <protection hidden="1"/>
    </xf>
    <xf numFmtId="168" fontId="24" fillId="0" borderId="8" xfId="3" applyNumberFormat="1" applyFont="1" applyBorder="1" applyAlignment="1" applyProtection="1">
      <alignment horizontal="center" vertical="center" wrapText="1"/>
      <protection hidden="1"/>
    </xf>
    <xf numFmtId="168" fontId="24" fillId="2" borderId="2" xfId="3" applyNumberFormat="1" applyFont="1" applyFill="1" applyBorder="1" applyAlignment="1" applyProtection="1">
      <alignment horizontal="center" vertical="center" wrapText="1"/>
      <protection hidden="1"/>
    </xf>
    <xf numFmtId="164" fontId="30" fillId="3" borderId="0" xfId="3" applyNumberFormat="1" applyFont="1" applyFill="1" applyAlignment="1" applyProtection="1">
      <alignment horizontal="center" wrapText="1"/>
      <protection hidden="1"/>
    </xf>
    <xf numFmtId="0" fontId="26" fillId="0" borderId="6" xfId="3" applyFont="1" applyBorder="1" applyAlignment="1" applyProtection="1">
      <alignment horizontal="center" vertical="center"/>
      <protection hidden="1"/>
    </xf>
    <xf numFmtId="168" fontId="24" fillId="0" borderId="10" xfId="3" applyNumberFormat="1" applyFont="1" applyBorder="1" applyAlignment="1" applyProtection="1">
      <alignment horizontal="center" vertical="center" wrapText="1"/>
      <protection hidden="1"/>
    </xf>
    <xf numFmtId="0" fontId="40" fillId="2" borderId="0" xfId="2" applyFont="1" applyFill="1" applyProtection="1">
      <protection hidden="1"/>
    </xf>
    <xf numFmtId="49" fontId="8" fillId="2" borderId="0" xfId="3" applyNumberFormat="1" applyFont="1" applyFill="1" applyAlignment="1" applyProtection="1">
      <alignment horizontal="center"/>
      <protection locked="0"/>
    </xf>
    <xf numFmtId="168" fontId="9" fillId="10" borderId="6" xfId="3" applyNumberFormat="1" applyFont="1" applyFill="1" applyBorder="1" applyAlignment="1" applyProtection="1">
      <alignment horizontal="center" vertical="center" wrapText="1"/>
      <protection hidden="1"/>
    </xf>
    <xf numFmtId="168" fontId="9" fillId="10" borderId="9" xfId="3" applyNumberFormat="1" applyFont="1" applyFill="1" applyBorder="1" applyAlignment="1" applyProtection="1">
      <alignment horizontal="center" vertical="center" wrapText="1"/>
      <protection hidden="1"/>
    </xf>
    <xf numFmtId="168" fontId="9" fillId="10" borderId="11" xfId="3" applyNumberFormat="1" applyFont="1" applyFill="1" applyBorder="1" applyAlignment="1" applyProtection="1">
      <alignment horizontal="center" vertical="center" wrapText="1"/>
      <protection hidden="1"/>
    </xf>
    <xf numFmtId="168" fontId="9" fillId="10" borderId="7" xfId="3" applyNumberFormat="1" applyFont="1" applyFill="1" applyBorder="1" applyAlignment="1" applyProtection="1">
      <alignment horizontal="center" vertical="center" wrapText="1"/>
      <protection hidden="1"/>
    </xf>
    <xf numFmtId="168" fontId="9" fillId="10" borderId="12" xfId="3" applyNumberFormat="1" applyFont="1" applyFill="1" applyBorder="1" applyAlignment="1" applyProtection="1">
      <alignment horizontal="center" vertical="center" wrapText="1"/>
      <protection hidden="1"/>
    </xf>
    <xf numFmtId="168" fontId="9" fillId="11" borderId="3" xfId="3" applyNumberFormat="1" applyFont="1" applyFill="1" applyBorder="1" applyAlignment="1" applyProtection="1">
      <alignment horizontal="center" vertical="center" wrapText="1"/>
      <protection hidden="1"/>
    </xf>
    <xf numFmtId="167" fontId="26" fillId="11" borderId="3" xfId="3" applyNumberFormat="1" applyFont="1" applyFill="1" applyBorder="1" applyAlignment="1" applyProtection="1">
      <alignment horizontal="center" vertical="center" wrapText="1"/>
      <protection hidden="1"/>
    </xf>
    <xf numFmtId="1" fontId="9" fillId="11" borderId="3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1" borderId="3" xfId="3" applyNumberFormat="1" applyFont="1" applyFill="1" applyBorder="1" applyAlignment="1" applyProtection="1">
      <alignment horizontal="center" vertical="center" wrapText="1"/>
      <protection hidden="1"/>
    </xf>
    <xf numFmtId="9" fontId="31" fillId="14" borderId="5" xfId="3" applyNumberFormat="1" applyFont="1" applyFill="1" applyBorder="1" applyAlignment="1" applyProtection="1">
      <alignment horizontal="center" vertical="center" wrapText="1"/>
      <protection locked="0"/>
    </xf>
    <xf numFmtId="1" fontId="9" fillId="14" borderId="6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6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9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9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11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11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7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7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12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12" xfId="3" applyNumberFormat="1" applyFont="1" applyFill="1" applyBorder="1" applyAlignment="1" applyProtection="1">
      <alignment horizontal="center" vertical="center" wrapText="1"/>
      <protection hidden="1"/>
    </xf>
    <xf numFmtId="1" fontId="9" fillId="15" borderId="2" xfId="3" applyNumberFormat="1" applyFont="1" applyFill="1" applyBorder="1" applyAlignment="1" applyProtection="1">
      <alignment horizontal="center" vertical="center" wrapText="1"/>
      <protection locked="0" hidden="1"/>
    </xf>
    <xf numFmtId="167" fontId="23" fillId="15" borderId="2" xfId="3" applyNumberFormat="1" applyFont="1" applyFill="1" applyBorder="1" applyAlignment="1" applyProtection="1">
      <alignment horizontal="center" vertical="center" wrapText="1"/>
      <protection hidden="1"/>
    </xf>
    <xf numFmtId="1" fontId="9" fillId="15" borderId="8" xfId="3" applyNumberFormat="1" applyFont="1" applyFill="1" applyBorder="1" applyAlignment="1" applyProtection="1">
      <alignment horizontal="center" vertical="center" wrapText="1"/>
      <protection locked="0" hidden="1"/>
    </xf>
    <xf numFmtId="167" fontId="23" fillId="15" borderId="8" xfId="3" applyNumberFormat="1" applyFont="1" applyFill="1" applyBorder="1" applyAlignment="1" applyProtection="1">
      <alignment horizontal="center" vertical="center" wrapText="1"/>
      <protection hidden="1"/>
    </xf>
    <xf numFmtId="167" fontId="23" fillId="15" borderId="14" xfId="3" applyNumberFormat="1" applyFont="1" applyFill="1" applyBorder="1" applyAlignment="1" applyProtection="1">
      <alignment horizontal="center" vertical="center" wrapText="1"/>
      <protection hidden="1"/>
    </xf>
    <xf numFmtId="1" fontId="9" fillId="15" borderId="10" xfId="3" applyNumberFormat="1" applyFont="1" applyFill="1" applyBorder="1" applyAlignment="1" applyProtection="1">
      <alignment horizontal="center" vertical="center" wrapText="1"/>
      <protection locked="0" hidden="1"/>
    </xf>
    <xf numFmtId="167" fontId="23" fillId="15" borderId="10" xfId="3" applyNumberFormat="1" applyFont="1" applyFill="1" applyBorder="1" applyAlignment="1" applyProtection="1">
      <alignment horizontal="center" vertical="center" wrapText="1"/>
      <protection hidden="1"/>
    </xf>
    <xf numFmtId="49" fontId="7" fillId="2" borderId="0" xfId="3" applyNumberFormat="1" applyFont="1" applyFill="1" applyAlignment="1">
      <alignment horizontal="center" vertical="center"/>
    </xf>
    <xf numFmtId="0" fontId="29" fillId="2" borderId="0" xfId="3" applyFont="1" applyFill="1" applyAlignment="1">
      <alignment horizontal="left" vertical="top"/>
    </xf>
    <xf numFmtId="0" fontId="7" fillId="2" borderId="0" xfId="3" applyFont="1" applyFill="1" applyAlignment="1">
      <alignment horizontal="center" vertical="center"/>
    </xf>
    <xf numFmtId="165" fontId="8" fillId="2" borderId="0" xfId="3" applyNumberFormat="1" applyFont="1" applyFill="1" applyAlignment="1">
      <alignment vertical="center"/>
    </xf>
    <xf numFmtId="2" fontId="35" fillId="2" borderId="0" xfId="3" applyNumberFormat="1" applyFont="1" applyFill="1" applyAlignment="1">
      <alignment horizontal="center" vertical="center"/>
    </xf>
    <xf numFmtId="1" fontId="9" fillId="2" borderId="0" xfId="3" applyNumberFormat="1" applyFont="1" applyFill="1" applyAlignment="1">
      <alignment vertical="center"/>
    </xf>
    <xf numFmtId="165" fontId="9" fillId="2" borderId="0" xfId="3" applyNumberFormat="1" applyFont="1" applyFill="1" applyAlignment="1">
      <alignment vertical="center"/>
    </xf>
    <xf numFmtId="0" fontId="8" fillId="0" borderId="0" xfId="3" applyFont="1" applyAlignment="1">
      <alignment vertical="center"/>
    </xf>
    <xf numFmtId="165" fontId="10" fillId="2" borderId="0" xfId="3" applyNumberFormat="1" applyFont="1" applyFill="1" applyAlignment="1">
      <alignment horizontal="center" vertical="center"/>
    </xf>
    <xf numFmtId="0" fontId="11" fillId="2" borderId="0" xfId="3" applyFont="1" applyFill="1" applyAlignment="1">
      <alignment horizontal="right"/>
    </xf>
    <xf numFmtId="165" fontId="26" fillId="2" borderId="0" xfId="3" applyNumberFormat="1" applyFont="1" applyFill="1" applyAlignment="1">
      <alignment vertical="center"/>
    </xf>
    <xf numFmtId="0" fontId="9" fillId="2" borderId="0" xfId="3" applyFont="1" applyFill="1" applyAlignment="1">
      <alignment vertical="top" wrapText="1"/>
    </xf>
    <xf numFmtId="165" fontId="8" fillId="2" borderId="0" xfId="3" applyNumberFormat="1" applyFont="1" applyFill="1" applyAlignment="1">
      <alignment horizontal="center" vertical="center"/>
    </xf>
    <xf numFmtId="165" fontId="8" fillId="2" borderId="0" xfId="3" applyNumberFormat="1" applyFont="1" applyFill="1" applyAlignment="1">
      <alignment horizontal="center" vertical="top"/>
    </xf>
    <xf numFmtId="0" fontId="14" fillId="2" borderId="0" xfId="0" applyFont="1" applyFill="1" applyAlignment="1">
      <alignment horizontal="center" wrapText="1"/>
    </xf>
    <xf numFmtId="49" fontId="8" fillId="2" borderId="0" xfId="3" applyNumberFormat="1" applyFont="1" applyFill="1" applyAlignment="1">
      <alignment horizontal="center" vertical="center"/>
    </xf>
    <xf numFmtId="0" fontId="8" fillId="2" borderId="0" xfId="3" applyFont="1" applyFill="1" applyAlignment="1">
      <alignment horizontal="center" vertical="center"/>
    </xf>
    <xf numFmtId="0" fontId="15" fillId="2" borderId="0" xfId="3" applyFont="1" applyFill="1" applyAlignment="1">
      <alignment horizontal="right" vertical="center"/>
    </xf>
    <xf numFmtId="0" fontId="16" fillId="2" borderId="0" xfId="3" applyFont="1" applyFill="1" applyAlignment="1">
      <alignment horizontal="right" vertical="center"/>
    </xf>
    <xf numFmtId="1" fontId="9" fillId="0" borderId="0" xfId="3" applyNumberFormat="1" applyFont="1" applyAlignment="1">
      <alignment horizontal="left" vertical="center" wrapText="1"/>
    </xf>
    <xf numFmtId="166" fontId="12" fillId="14" borderId="0" xfId="3" applyNumberFormat="1" applyFont="1" applyFill="1" applyAlignment="1">
      <alignment horizontal="center" vertical="center"/>
    </xf>
    <xf numFmtId="0" fontId="8" fillId="2" borderId="0" xfId="3" applyFont="1" applyFill="1" applyAlignment="1">
      <alignment horizontal="center"/>
    </xf>
    <xf numFmtId="0" fontId="15" fillId="2" borderId="0" xfId="3" applyFont="1" applyFill="1" applyAlignment="1">
      <alignment horizontal="center"/>
    </xf>
    <xf numFmtId="165" fontId="8" fillId="0" borderId="0" xfId="3" applyNumberFormat="1" applyFont="1" applyAlignment="1">
      <alignment horizontal="center"/>
    </xf>
    <xf numFmtId="165" fontId="26" fillId="2" borderId="0" xfId="3" applyNumberFormat="1" applyFont="1" applyFill="1" applyAlignment="1">
      <alignment horizontal="center"/>
    </xf>
    <xf numFmtId="1" fontId="9" fillId="2" borderId="0" xfId="3" applyNumberFormat="1" applyFont="1" applyFill="1" applyAlignment="1">
      <alignment horizontal="center"/>
    </xf>
    <xf numFmtId="166" fontId="12" fillId="14" borderId="0" xfId="3" applyNumberFormat="1" applyFont="1" applyFill="1" applyAlignment="1">
      <alignment horizontal="center"/>
    </xf>
    <xf numFmtId="0" fontId="8" fillId="0" borderId="0" xfId="3" applyFont="1" applyAlignment="1">
      <alignment horizontal="center"/>
    </xf>
    <xf numFmtId="0" fontId="9" fillId="0" borderId="0" xfId="3" applyFont="1" applyAlignment="1">
      <alignment vertical="top" wrapText="1"/>
    </xf>
    <xf numFmtId="165" fontId="9" fillId="0" borderId="0" xfId="3" applyNumberFormat="1" applyFont="1" applyAlignment="1">
      <alignment vertical="center"/>
    </xf>
    <xf numFmtId="49" fontId="9" fillId="11" borderId="3" xfId="3" applyNumberFormat="1" applyFont="1" applyFill="1" applyBorder="1" applyAlignment="1">
      <alignment horizontal="center" vertical="center" wrapText="1"/>
    </xf>
    <xf numFmtId="0" fontId="17" fillId="11" borderId="3" xfId="3" applyFont="1" applyFill="1" applyBorder="1" applyAlignment="1">
      <alignment horizontal="center" vertical="top" wrapText="1"/>
    </xf>
    <xf numFmtId="0" fontId="9" fillId="9" borderId="3" xfId="3" applyFont="1" applyFill="1" applyBorder="1" applyAlignment="1">
      <alignment horizontal="center" vertical="center" wrapText="1"/>
    </xf>
    <xf numFmtId="165" fontId="19" fillId="9" borderId="3" xfId="3" applyNumberFormat="1" applyFont="1" applyFill="1" applyBorder="1" applyAlignment="1">
      <alignment horizontal="center" vertical="center" wrapText="1"/>
    </xf>
    <xf numFmtId="165" fontId="20" fillId="9" borderId="3" xfId="3" applyNumberFormat="1" applyFont="1" applyFill="1" applyBorder="1" applyAlignment="1">
      <alignment horizontal="center" vertical="center" wrapText="1"/>
    </xf>
    <xf numFmtId="165" fontId="33" fillId="14" borderId="1" xfId="3" applyNumberFormat="1" applyFont="1" applyFill="1" applyBorder="1" applyAlignment="1">
      <alignment horizontal="center" vertical="center" wrapText="1"/>
    </xf>
    <xf numFmtId="165" fontId="17" fillId="14" borderId="4" xfId="3" applyNumberFormat="1" applyFont="1" applyFill="1" applyBorder="1" applyAlignment="1">
      <alignment horizontal="center" vertical="center" wrapText="1"/>
    </xf>
    <xf numFmtId="165" fontId="17" fillId="14" borderId="5" xfId="3" applyNumberFormat="1" applyFont="1" applyFill="1" applyBorder="1" applyAlignment="1">
      <alignment horizontal="center" vertical="center" wrapText="1"/>
    </xf>
    <xf numFmtId="0" fontId="19" fillId="0" borderId="0" xfId="3" applyFont="1" applyAlignment="1">
      <alignment horizontal="center" vertical="center" wrapText="1"/>
    </xf>
    <xf numFmtId="49" fontId="9" fillId="0" borderId="6" xfId="3" applyNumberFormat="1" applyFont="1" applyBorder="1" applyAlignment="1">
      <alignment horizontal="center" vertical="center"/>
    </xf>
    <xf numFmtId="0" fontId="9" fillId="0" borderId="6" xfId="3" applyFont="1" applyBorder="1" applyAlignment="1">
      <alignment horizontal="center" vertical="top"/>
    </xf>
    <xf numFmtId="0" fontId="9" fillId="0" borderId="6" xfId="3" applyFont="1" applyBorder="1" applyAlignment="1">
      <alignment horizontal="center" vertical="center"/>
    </xf>
    <xf numFmtId="49" fontId="23" fillId="0" borderId="2" xfId="3" applyNumberFormat="1" applyFont="1" applyBorder="1" applyAlignment="1">
      <alignment horizontal="center" vertical="center" wrapText="1"/>
    </xf>
    <xf numFmtId="0" fontId="23" fillId="0" borderId="2" xfId="3" applyFont="1" applyBorder="1" applyAlignment="1">
      <alignment horizontal="left" vertical="center" wrapText="1"/>
    </xf>
    <xf numFmtId="0" fontId="23" fillId="0" borderId="2" xfId="3" applyFont="1" applyBorder="1" applyAlignment="1">
      <alignment horizontal="center" vertical="center" wrapText="1"/>
    </xf>
    <xf numFmtId="165" fontId="24" fillId="0" borderId="2" xfId="3" applyNumberFormat="1" applyFont="1" applyBorder="1" applyAlignment="1">
      <alignment horizontal="center" vertical="center" wrapText="1"/>
    </xf>
    <xf numFmtId="0" fontId="39" fillId="0" borderId="2" xfId="3" applyFont="1" applyBorder="1" applyAlignment="1">
      <alignment horizontal="center" vertical="center" wrapText="1"/>
    </xf>
    <xf numFmtId="49" fontId="23" fillId="0" borderId="8" xfId="3" applyNumberFormat="1" applyFont="1" applyBorder="1" applyAlignment="1">
      <alignment horizontal="center" vertical="center" wrapText="1"/>
    </xf>
    <xf numFmtId="0" fontId="23" fillId="0" borderId="8" xfId="3" applyFont="1" applyBorder="1" applyAlignment="1">
      <alignment horizontal="left" vertical="center" wrapText="1"/>
    </xf>
    <xf numFmtId="0" fontId="23" fillId="0" borderId="8" xfId="3" applyFont="1" applyBorder="1" applyAlignment="1">
      <alignment horizontal="center" vertical="center" wrapText="1"/>
    </xf>
    <xf numFmtId="165" fontId="24" fillId="0" borderId="8" xfId="3" applyNumberFormat="1" applyFont="1" applyBorder="1" applyAlignment="1">
      <alignment horizontal="center" vertical="center" wrapText="1"/>
    </xf>
    <xf numFmtId="165" fontId="24" fillId="0" borderId="10" xfId="3" applyNumberFormat="1" applyFont="1" applyBorder="1" applyAlignment="1">
      <alignment horizontal="center" vertical="center" wrapText="1"/>
    </xf>
    <xf numFmtId="0" fontId="21" fillId="11" borderId="3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 wrapText="1"/>
    </xf>
    <xf numFmtId="1" fontId="9" fillId="11" borderId="3" xfId="3" applyNumberFormat="1" applyFont="1" applyFill="1" applyBorder="1" applyAlignment="1" applyProtection="1">
      <alignment horizontal="center" vertical="center" wrapText="1"/>
      <protection hidden="1"/>
    </xf>
    <xf numFmtId="0" fontId="22" fillId="11" borderId="3" xfId="3" applyFont="1" applyFill="1" applyBorder="1" applyAlignment="1">
      <alignment horizontal="center" vertical="center" wrapText="1"/>
    </xf>
    <xf numFmtId="0" fontId="38" fillId="11" borderId="3" xfId="3" applyFont="1" applyFill="1" applyBorder="1" applyAlignment="1">
      <alignment horizontal="center" vertical="center" wrapText="1"/>
    </xf>
    <xf numFmtId="49" fontId="23" fillId="2" borderId="2" xfId="3" applyNumberFormat="1" applyFont="1" applyFill="1" applyBorder="1" applyAlignment="1">
      <alignment horizontal="center" vertical="center" wrapText="1"/>
    </xf>
    <xf numFmtId="0" fontId="23" fillId="2" borderId="2" xfId="3" applyFont="1" applyFill="1" applyBorder="1" applyAlignment="1">
      <alignment horizontal="left" vertical="center" wrapText="1"/>
    </xf>
    <xf numFmtId="0" fontId="23" fillId="2" borderId="2" xfId="3" applyFont="1" applyFill="1" applyBorder="1" applyAlignment="1">
      <alignment horizontal="center" vertical="center" wrapText="1"/>
    </xf>
    <xf numFmtId="165" fontId="24" fillId="2" borderId="2" xfId="3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8" fillId="0" borderId="0" xfId="3" applyFont="1" applyAlignment="1">
      <alignment vertical="center"/>
    </xf>
    <xf numFmtId="49" fontId="9" fillId="10" borderId="6" xfId="3" applyNumberFormat="1" applyFont="1" applyFill="1" applyBorder="1" applyAlignment="1">
      <alignment horizontal="center" vertical="center" wrapText="1"/>
    </xf>
    <xf numFmtId="0" fontId="9" fillId="10" borderId="6" xfId="3" applyFont="1" applyFill="1" applyBorder="1" applyAlignment="1">
      <alignment horizontal="center" vertical="center" wrapText="1"/>
    </xf>
    <xf numFmtId="165" fontId="8" fillId="10" borderId="6" xfId="3" applyNumberFormat="1" applyFont="1" applyFill="1" applyBorder="1" applyAlignment="1">
      <alignment horizontal="center" vertical="center" wrapText="1"/>
    </xf>
    <xf numFmtId="0" fontId="18" fillId="10" borderId="6" xfId="3" applyFont="1" applyFill="1" applyBorder="1" applyAlignment="1">
      <alignment horizontal="center" vertical="center" wrapText="1"/>
    </xf>
    <xf numFmtId="49" fontId="9" fillId="10" borderId="9" xfId="3" applyNumberFormat="1" applyFont="1" applyFill="1" applyBorder="1" applyAlignment="1">
      <alignment horizontal="center" vertical="center" wrapText="1"/>
    </xf>
    <xf numFmtId="0" fontId="9" fillId="10" borderId="9" xfId="3" applyFont="1" applyFill="1" applyBorder="1" applyAlignment="1">
      <alignment horizontal="left" vertical="center" wrapText="1"/>
    </xf>
    <xf numFmtId="0" fontId="9" fillId="10" borderId="9" xfId="3" applyFont="1" applyFill="1" applyBorder="1" applyAlignment="1">
      <alignment horizontal="center" vertical="center" wrapText="1"/>
    </xf>
    <xf numFmtId="165" fontId="8" fillId="10" borderId="9" xfId="3" applyNumberFormat="1" applyFont="1" applyFill="1" applyBorder="1" applyAlignment="1">
      <alignment horizontal="center" vertical="center" wrapText="1"/>
    </xf>
    <xf numFmtId="0" fontId="18" fillId="10" borderId="9" xfId="3" applyFont="1" applyFill="1" applyBorder="1" applyAlignment="1">
      <alignment horizontal="center" vertical="center" wrapText="1"/>
    </xf>
    <xf numFmtId="0" fontId="37" fillId="10" borderId="9" xfId="3" applyFont="1" applyFill="1" applyBorder="1" applyAlignment="1">
      <alignment horizontal="center" vertical="center" wrapText="1"/>
    </xf>
    <xf numFmtId="49" fontId="9" fillId="10" borderId="11" xfId="3" applyNumberFormat="1" applyFont="1" applyFill="1" applyBorder="1" applyAlignment="1">
      <alignment horizontal="center" vertical="center" wrapText="1"/>
    </xf>
    <xf numFmtId="0" fontId="9" fillId="10" borderId="11" xfId="3" applyFont="1" applyFill="1" applyBorder="1" applyAlignment="1">
      <alignment horizontal="left" vertical="center" wrapText="1"/>
    </xf>
    <xf numFmtId="0" fontId="9" fillId="10" borderId="11" xfId="3" applyFont="1" applyFill="1" applyBorder="1" applyAlignment="1">
      <alignment horizontal="center" vertical="center" wrapText="1"/>
    </xf>
    <xf numFmtId="165" fontId="8" fillId="10" borderId="11" xfId="3" applyNumberFormat="1" applyFont="1" applyFill="1" applyBorder="1" applyAlignment="1">
      <alignment horizontal="center" vertical="center" wrapText="1"/>
    </xf>
    <xf numFmtId="0" fontId="18" fillId="10" borderId="11" xfId="3" applyFont="1" applyFill="1" applyBorder="1" applyAlignment="1">
      <alignment horizontal="center" vertical="center" wrapText="1"/>
    </xf>
    <xf numFmtId="0" fontId="37" fillId="10" borderId="11" xfId="3" applyFont="1" applyFill="1" applyBorder="1" applyAlignment="1">
      <alignment horizontal="center" vertical="center" wrapText="1"/>
    </xf>
    <xf numFmtId="49" fontId="9" fillId="10" borderId="7" xfId="3" applyNumberFormat="1" applyFont="1" applyFill="1" applyBorder="1" applyAlignment="1">
      <alignment horizontal="center" vertical="center" wrapText="1"/>
    </xf>
    <xf numFmtId="0" fontId="9" fillId="10" borderId="7" xfId="3" applyFont="1" applyFill="1" applyBorder="1" applyAlignment="1">
      <alignment horizontal="left" vertical="center" wrapText="1"/>
    </xf>
    <xf numFmtId="0" fontId="9" fillId="10" borderId="7" xfId="3" applyFont="1" applyFill="1" applyBorder="1" applyAlignment="1">
      <alignment horizontal="center" vertical="center" wrapText="1"/>
    </xf>
    <xf numFmtId="165" fontId="8" fillId="10" borderId="7" xfId="3" applyNumberFormat="1" applyFont="1" applyFill="1" applyBorder="1" applyAlignment="1">
      <alignment horizontal="center" vertical="center" wrapText="1"/>
    </xf>
    <xf numFmtId="0" fontId="18" fillId="10" borderId="7" xfId="3" applyFont="1" applyFill="1" applyBorder="1" applyAlignment="1">
      <alignment horizontal="center" vertical="center" wrapText="1"/>
    </xf>
    <xf numFmtId="0" fontId="37" fillId="10" borderId="7" xfId="3" applyFont="1" applyFill="1" applyBorder="1" applyAlignment="1">
      <alignment horizontal="center" vertical="center" wrapText="1"/>
    </xf>
    <xf numFmtId="49" fontId="9" fillId="10" borderId="12" xfId="3" applyNumberFormat="1" applyFont="1" applyFill="1" applyBorder="1" applyAlignment="1">
      <alignment horizontal="center" vertical="center" wrapText="1"/>
    </xf>
    <xf numFmtId="0" fontId="9" fillId="10" borderId="12" xfId="3" applyFont="1" applyFill="1" applyBorder="1" applyAlignment="1">
      <alignment horizontal="left" vertical="center" wrapText="1"/>
    </xf>
    <xf numFmtId="0" fontId="9" fillId="10" borderId="12" xfId="3" applyFont="1" applyFill="1" applyBorder="1" applyAlignment="1">
      <alignment horizontal="center" vertical="center" wrapText="1"/>
    </xf>
    <xf numFmtId="165" fontId="8" fillId="10" borderId="12" xfId="3" applyNumberFormat="1" applyFont="1" applyFill="1" applyBorder="1" applyAlignment="1">
      <alignment horizontal="center" vertical="center" wrapText="1"/>
    </xf>
    <xf numFmtId="0" fontId="18" fillId="10" borderId="12" xfId="3" applyFont="1" applyFill="1" applyBorder="1" applyAlignment="1">
      <alignment horizontal="center" vertical="center" wrapText="1"/>
    </xf>
    <xf numFmtId="0" fontId="37" fillId="10" borderId="12" xfId="3" applyFont="1" applyFill="1" applyBorder="1" applyAlignment="1">
      <alignment horizontal="center" vertical="center" wrapText="1"/>
    </xf>
    <xf numFmtId="0" fontId="0" fillId="8" borderId="0" xfId="0" applyFill="1" applyAlignment="1">
      <alignment vertical="center"/>
    </xf>
    <xf numFmtId="49" fontId="23" fillId="0" borderId="14" xfId="3" applyNumberFormat="1" applyFont="1" applyBorder="1" applyAlignment="1">
      <alignment horizontal="center" vertical="center" wrapText="1"/>
    </xf>
    <xf numFmtId="0" fontId="23" fillId="0" borderId="14" xfId="3" applyFont="1" applyBorder="1" applyAlignment="1">
      <alignment horizontal="center" vertical="center" wrapText="1"/>
    </xf>
    <xf numFmtId="165" fontId="24" fillId="0" borderId="14" xfId="3" applyNumberFormat="1" applyFont="1" applyBorder="1" applyAlignment="1">
      <alignment horizontal="center" vertical="center" wrapText="1"/>
    </xf>
    <xf numFmtId="49" fontId="23" fillId="0" borderId="10" xfId="3" applyNumberFormat="1" applyFont="1" applyBorder="1" applyAlignment="1">
      <alignment horizontal="center" vertical="center" wrapText="1"/>
    </xf>
    <xf numFmtId="0" fontId="23" fillId="0" borderId="10" xfId="3" applyFont="1" applyBorder="1" applyAlignment="1">
      <alignment horizontal="center" vertical="center" wrapText="1"/>
    </xf>
    <xf numFmtId="49" fontId="9" fillId="0" borderId="0" xfId="3" applyNumberFormat="1" applyFont="1" applyAlignment="1">
      <alignment horizontal="center" vertical="center"/>
    </xf>
    <xf numFmtId="0" fontId="9" fillId="0" borderId="0" xfId="3" applyFont="1" applyAlignment="1">
      <alignment horizontal="center" vertical="center"/>
    </xf>
    <xf numFmtId="165" fontId="8" fillId="0" borderId="0" xfId="3" applyNumberFormat="1" applyFont="1" applyAlignment="1">
      <alignment vertical="center"/>
    </xf>
    <xf numFmtId="165" fontId="26" fillId="0" borderId="0" xfId="3" applyNumberFormat="1" applyFont="1" applyAlignment="1">
      <alignment vertical="center"/>
    </xf>
    <xf numFmtId="2" fontId="35" fillId="0" borderId="0" xfId="3" applyNumberFormat="1" applyFont="1" applyAlignment="1">
      <alignment horizontal="center" vertical="center"/>
    </xf>
    <xf numFmtId="1" fontId="9" fillId="0" borderId="0" xfId="3" applyNumberFormat="1" applyFont="1" applyAlignment="1">
      <alignment vertical="center"/>
    </xf>
    <xf numFmtId="2" fontId="36" fillId="2" borderId="0" xfId="0" applyNumberFormat="1" applyFont="1" applyFill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23" fillId="0" borderId="14" xfId="3" applyFont="1" applyBorder="1" applyAlignment="1">
      <alignment horizontal="left" vertical="center" wrapText="1"/>
    </xf>
    <xf numFmtId="168" fontId="24" fillId="0" borderId="14" xfId="3" applyNumberFormat="1" applyFont="1" applyBorder="1" applyAlignment="1" applyProtection="1">
      <alignment horizontal="center" vertical="center" wrapText="1"/>
      <protection hidden="1"/>
    </xf>
    <xf numFmtId="1" fontId="9" fillId="15" borderId="14" xfId="3" applyNumberFormat="1" applyFont="1" applyFill="1" applyBorder="1" applyAlignment="1" applyProtection="1">
      <alignment horizontal="center" vertical="center" wrapText="1"/>
      <protection locked="0" hidden="1"/>
    </xf>
    <xf numFmtId="0" fontId="39" fillId="0" borderId="14" xfId="3" applyFont="1" applyBorder="1" applyAlignment="1">
      <alignment horizontal="center" vertical="center" wrapText="1"/>
    </xf>
    <xf numFmtId="49" fontId="34" fillId="0" borderId="2" xfId="3" applyNumberFormat="1" applyFont="1" applyBorder="1" applyAlignment="1">
      <alignment horizontal="center" vertical="center" wrapText="1"/>
    </xf>
    <xf numFmtId="49" fontId="9" fillId="10" borderId="13" xfId="3" applyNumberFormat="1" applyFont="1" applyFill="1" applyBorder="1" applyAlignment="1">
      <alignment horizontal="center" vertical="center" wrapText="1"/>
    </xf>
    <xf numFmtId="0" fontId="9" fillId="10" borderId="13" xfId="3" applyFont="1" applyFill="1" applyBorder="1" applyAlignment="1">
      <alignment horizontal="left" vertical="center" wrapText="1"/>
    </xf>
    <xf numFmtId="0" fontId="9" fillId="10" borderId="13" xfId="3" applyFont="1" applyFill="1" applyBorder="1" applyAlignment="1">
      <alignment horizontal="center" vertical="center" wrapText="1"/>
    </xf>
    <xf numFmtId="165" fontId="8" fillId="10" borderId="13" xfId="3" applyNumberFormat="1" applyFont="1" applyFill="1" applyBorder="1" applyAlignment="1">
      <alignment horizontal="center" vertical="center" wrapText="1"/>
    </xf>
    <xf numFmtId="168" fontId="9" fillId="10" borderId="13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13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13" xfId="3" applyNumberFormat="1" applyFont="1" applyFill="1" applyBorder="1" applyAlignment="1" applyProtection="1">
      <alignment horizontal="center" vertical="center" wrapText="1"/>
      <protection hidden="1"/>
    </xf>
    <xf numFmtId="0" fontId="18" fillId="10" borderId="13" xfId="3" applyFont="1" applyFill="1" applyBorder="1" applyAlignment="1">
      <alignment horizontal="center" vertical="center" wrapText="1"/>
    </xf>
    <xf numFmtId="0" fontId="23" fillId="0" borderId="10" xfId="3" applyFont="1" applyBorder="1" applyAlignment="1">
      <alignment horizontal="left" vertical="center" wrapText="1"/>
    </xf>
    <xf numFmtId="0" fontId="43" fillId="11" borderId="3" xfId="3" applyFont="1" applyFill="1" applyBorder="1" applyAlignment="1">
      <alignment horizontal="center" vertical="top" wrapText="1"/>
    </xf>
    <xf numFmtId="1" fontId="9" fillId="0" borderId="0" xfId="3" applyNumberFormat="1" applyFont="1" applyAlignment="1" applyProtection="1">
      <alignment vertical="center"/>
      <protection locked="0"/>
    </xf>
    <xf numFmtId="49" fontId="9" fillId="13" borderId="2" xfId="3" applyNumberFormat="1" applyFont="1" applyFill="1" applyBorder="1" applyAlignment="1">
      <alignment horizontal="center" vertical="center" wrapText="1"/>
    </xf>
    <xf numFmtId="0" fontId="9" fillId="13" borderId="2" xfId="3" applyFont="1" applyFill="1" applyBorder="1" applyAlignment="1">
      <alignment vertical="center" wrapText="1"/>
    </xf>
    <xf numFmtId="0" fontId="9" fillId="13" borderId="2" xfId="3" applyFont="1" applyFill="1" applyBorder="1" applyAlignment="1">
      <alignment horizontal="center" vertical="center" wrapText="1"/>
    </xf>
    <xf numFmtId="165" fontId="8" fillId="13" borderId="2" xfId="3" applyNumberFormat="1" applyFont="1" applyFill="1" applyBorder="1" applyAlignment="1">
      <alignment horizontal="center" vertical="center" wrapText="1"/>
    </xf>
    <xf numFmtId="168" fontId="9" fillId="13" borderId="2" xfId="3" applyNumberFormat="1" applyFont="1" applyFill="1" applyBorder="1" applyAlignment="1" applyProtection="1">
      <alignment horizontal="center" vertical="center" wrapText="1"/>
      <protection hidden="1"/>
    </xf>
    <xf numFmtId="167" fontId="26" fillId="14" borderId="2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2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2" xfId="3" applyNumberFormat="1" applyFont="1" applyFill="1" applyBorder="1" applyAlignment="1" applyProtection="1">
      <alignment horizontal="center" vertical="center" wrapText="1"/>
      <protection hidden="1"/>
    </xf>
    <xf numFmtId="167" fontId="34" fillId="15" borderId="2" xfId="3" applyNumberFormat="1" applyFont="1" applyFill="1" applyBorder="1" applyAlignment="1" applyProtection="1">
      <alignment horizontal="center" vertical="center" wrapText="1"/>
      <protection hidden="1"/>
    </xf>
    <xf numFmtId="0" fontId="9" fillId="13" borderId="2" xfId="3" applyFont="1" applyFill="1" applyBorder="1" applyAlignment="1">
      <alignment horizontal="left" vertical="center" wrapText="1"/>
    </xf>
    <xf numFmtId="49" fontId="9" fillId="10" borderId="2" xfId="3" applyNumberFormat="1" applyFont="1" applyFill="1" applyBorder="1" applyAlignment="1">
      <alignment horizontal="center" vertical="center" wrapText="1"/>
    </xf>
    <xf numFmtId="0" fontId="9" fillId="10" borderId="2" xfId="3" applyFont="1" applyFill="1" applyBorder="1" applyAlignment="1">
      <alignment horizontal="left" vertical="center" wrapText="1"/>
    </xf>
    <xf numFmtId="0" fontId="9" fillId="10" borderId="2" xfId="3" applyFont="1" applyFill="1" applyBorder="1" applyAlignment="1">
      <alignment horizontal="center" vertical="center" wrapText="1"/>
    </xf>
    <xf numFmtId="165" fontId="8" fillId="10" borderId="2" xfId="3" applyNumberFormat="1" applyFont="1" applyFill="1" applyBorder="1" applyAlignment="1">
      <alignment horizontal="center" vertical="center" wrapText="1"/>
    </xf>
    <xf numFmtId="168" fontId="9" fillId="10" borderId="2" xfId="3" applyNumberFormat="1" applyFont="1" applyFill="1" applyBorder="1" applyAlignment="1" applyProtection="1">
      <alignment horizontal="center" vertical="center" wrapText="1"/>
      <protection hidden="1"/>
    </xf>
    <xf numFmtId="0" fontId="18" fillId="10" borderId="2" xfId="3" applyFont="1" applyFill="1" applyBorder="1" applyAlignment="1">
      <alignment horizontal="center" vertical="center" wrapText="1"/>
    </xf>
    <xf numFmtId="0" fontId="9" fillId="12" borderId="2" xfId="3" applyFont="1" applyFill="1" applyBorder="1" applyAlignment="1">
      <alignment horizontal="center" vertical="center" wrapText="1"/>
    </xf>
    <xf numFmtId="0" fontId="26" fillId="12" borderId="2" xfId="3" applyFont="1" applyFill="1" applyBorder="1" applyAlignment="1">
      <alignment horizontal="center" vertical="center" wrapText="1"/>
    </xf>
    <xf numFmtId="49" fontId="9" fillId="13" borderId="7" xfId="3" applyNumberFormat="1" applyFont="1" applyFill="1" applyBorder="1" applyAlignment="1">
      <alignment horizontal="center" vertical="center" wrapText="1"/>
    </xf>
    <xf numFmtId="0" fontId="9" fillId="13" borderId="7" xfId="3" applyFont="1" applyFill="1" applyBorder="1" applyAlignment="1">
      <alignment vertical="center" wrapText="1"/>
    </xf>
    <xf numFmtId="0" fontId="9" fillId="13" borderId="7" xfId="3" applyFont="1" applyFill="1" applyBorder="1" applyAlignment="1">
      <alignment horizontal="center" vertical="center" wrapText="1"/>
    </xf>
    <xf numFmtId="165" fontId="8" fillId="13" borderId="7" xfId="3" applyNumberFormat="1" applyFont="1" applyFill="1" applyBorder="1" applyAlignment="1">
      <alignment horizontal="center" vertical="center" wrapText="1"/>
    </xf>
    <xf numFmtId="168" fontId="9" fillId="13" borderId="7" xfId="3" applyNumberFormat="1" applyFont="1" applyFill="1" applyBorder="1" applyAlignment="1" applyProtection="1">
      <alignment horizontal="center" vertical="center" wrapText="1"/>
      <protection hidden="1"/>
    </xf>
    <xf numFmtId="167" fontId="26" fillId="14" borderId="7" xfId="3" applyNumberFormat="1" applyFont="1" applyFill="1" applyBorder="1" applyAlignment="1" applyProtection="1">
      <alignment horizontal="center" vertical="center" wrapText="1"/>
      <protection hidden="1"/>
    </xf>
    <xf numFmtId="49" fontId="9" fillId="13" borderId="9" xfId="3" applyNumberFormat="1" applyFont="1" applyFill="1" applyBorder="1" applyAlignment="1">
      <alignment horizontal="center" vertical="center" wrapText="1"/>
    </xf>
    <xf numFmtId="0" fontId="9" fillId="13" borderId="9" xfId="3" applyFont="1" applyFill="1" applyBorder="1" applyAlignment="1">
      <alignment vertical="center" wrapText="1"/>
    </xf>
    <xf numFmtId="0" fontId="9" fillId="13" borderId="9" xfId="3" applyFont="1" applyFill="1" applyBorder="1" applyAlignment="1">
      <alignment horizontal="center" vertical="center" wrapText="1"/>
    </xf>
    <xf numFmtId="165" fontId="8" fillId="13" borderId="9" xfId="3" applyNumberFormat="1" applyFont="1" applyFill="1" applyBorder="1" applyAlignment="1">
      <alignment horizontal="center" vertical="center" wrapText="1"/>
    </xf>
    <xf numFmtId="168" fontId="9" fillId="13" borderId="9" xfId="3" applyNumberFormat="1" applyFont="1" applyFill="1" applyBorder="1" applyAlignment="1" applyProtection="1">
      <alignment horizontal="center" vertical="center" wrapText="1"/>
      <protection hidden="1"/>
    </xf>
    <xf numFmtId="167" fontId="26" fillId="14" borderId="9" xfId="3" applyNumberFormat="1" applyFont="1" applyFill="1" applyBorder="1" applyAlignment="1" applyProtection="1">
      <alignment horizontal="center" vertical="center" wrapText="1"/>
      <protection hidden="1"/>
    </xf>
    <xf numFmtId="167" fontId="34" fillId="15" borderId="14" xfId="3" applyNumberFormat="1" applyFont="1" applyFill="1" applyBorder="1" applyAlignment="1" applyProtection="1">
      <alignment horizontal="center" vertical="center" wrapText="1"/>
      <protection hidden="1"/>
    </xf>
    <xf numFmtId="167" fontId="34" fillId="15" borderId="8" xfId="3" applyNumberFormat="1" applyFont="1" applyFill="1" applyBorder="1" applyAlignment="1" applyProtection="1">
      <alignment horizontal="center" vertical="center" wrapText="1"/>
      <protection hidden="1"/>
    </xf>
    <xf numFmtId="49" fontId="9" fillId="10" borderId="8" xfId="3" applyNumberFormat="1" applyFont="1" applyFill="1" applyBorder="1" applyAlignment="1">
      <alignment horizontal="center" vertical="center" wrapText="1"/>
    </xf>
    <xf numFmtId="0" fontId="9" fillId="10" borderId="8" xfId="3" applyFont="1" applyFill="1" applyBorder="1" applyAlignment="1">
      <alignment horizontal="left" vertical="center" wrapText="1"/>
    </xf>
    <xf numFmtId="0" fontId="9" fillId="10" borderId="8" xfId="3" applyFont="1" applyFill="1" applyBorder="1" applyAlignment="1">
      <alignment horizontal="center" vertical="center" wrapText="1"/>
    </xf>
    <xf numFmtId="165" fontId="8" fillId="10" borderId="8" xfId="3" applyNumberFormat="1" applyFont="1" applyFill="1" applyBorder="1" applyAlignment="1">
      <alignment horizontal="center" vertical="center" wrapText="1"/>
    </xf>
    <xf numFmtId="168" fontId="9" fillId="10" borderId="8" xfId="3" applyNumberFormat="1" applyFont="1" applyFill="1" applyBorder="1" applyAlignment="1" applyProtection="1">
      <alignment horizontal="center" vertical="center" wrapText="1"/>
      <protection hidden="1"/>
    </xf>
    <xf numFmtId="167" fontId="26" fillId="14" borderId="8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8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8" xfId="3" applyNumberFormat="1" applyFont="1" applyFill="1" applyBorder="1" applyAlignment="1" applyProtection="1">
      <alignment horizontal="center" vertical="center" wrapText="1"/>
      <protection hidden="1"/>
    </xf>
    <xf numFmtId="0" fontId="9" fillId="13" borderId="7" xfId="3" applyFont="1" applyFill="1" applyBorder="1" applyAlignment="1">
      <alignment horizontal="left" vertical="center" wrapText="1"/>
    </xf>
    <xf numFmtId="0" fontId="9" fillId="12" borderId="7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 applyProtection="1">
      <alignment horizontal="center" vertical="center" wrapText="1"/>
      <protection hidden="1"/>
    </xf>
    <xf numFmtId="0" fontId="26" fillId="11" borderId="3" xfId="3" applyFont="1" applyFill="1" applyBorder="1" applyAlignment="1" applyProtection="1">
      <alignment horizontal="center" vertical="center" wrapText="1"/>
      <protection hidden="1"/>
    </xf>
    <xf numFmtId="0" fontId="9" fillId="13" borderId="9" xfId="3" applyFont="1" applyFill="1" applyBorder="1" applyAlignment="1">
      <alignment horizontal="left" vertical="center" wrapText="1"/>
    </xf>
    <xf numFmtId="49" fontId="9" fillId="10" borderId="14" xfId="3" applyNumberFormat="1" applyFont="1" applyFill="1" applyBorder="1" applyAlignment="1">
      <alignment horizontal="center" vertical="center" wrapText="1"/>
    </xf>
    <xf numFmtId="0" fontId="9" fillId="10" borderId="14" xfId="3" applyFont="1" applyFill="1" applyBorder="1" applyAlignment="1">
      <alignment horizontal="left" vertical="center" wrapText="1"/>
    </xf>
    <xf numFmtId="0" fontId="9" fillId="10" borderId="14" xfId="3" applyFont="1" applyFill="1" applyBorder="1" applyAlignment="1">
      <alignment horizontal="center" vertical="center" wrapText="1"/>
    </xf>
    <xf numFmtId="165" fontId="8" fillId="10" borderId="14" xfId="3" applyNumberFormat="1" applyFont="1" applyFill="1" applyBorder="1" applyAlignment="1">
      <alignment horizontal="center" vertical="center" wrapText="1"/>
    </xf>
    <xf numFmtId="168" fontId="9" fillId="10" borderId="14" xfId="3" applyNumberFormat="1" applyFont="1" applyFill="1" applyBorder="1" applyAlignment="1" applyProtection="1">
      <alignment horizontal="center" vertical="center" wrapText="1"/>
      <protection hidden="1"/>
    </xf>
    <xf numFmtId="167" fontId="26" fillId="14" borderId="14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14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14" xfId="3" applyNumberFormat="1" applyFont="1" applyFill="1" applyBorder="1" applyAlignment="1" applyProtection="1">
      <alignment horizontal="center" vertical="center" wrapText="1"/>
      <protection hidden="1"/>
    </xf>
    <xf numFmtId="0" fontId="18" fillId="10" borderId="14" xfId="3" applyFont="1" applyFill="1" applyBorder="1" applyAlignment="1">
      <alignment horizontal="center" vertical="center" wrapText="1"/>
    </xf>
    <xf numFmtId="49" fontId="9" fillId="10" borderId="15" xfId="3" applyNumberFormat="1" applyFont="1" applyFill="1" applyBorder="1" applyAlignment="1">
      <alignment horizontal="center" vertical="center" wrapText="1"/>
    </xf>
    <xf numFmtId="0" fontId="9" fillId="10" borderId="15" xfId="3" applyFont="1" applyFill="1" applyBorder="1" applyAlignment="1">
      <alignment horizontal="left" vertical="center" wrapText="1"/>
    </xf>
    <xf numFmtId="0" fontId="9" fillId="10" borderId="15" xfId="3" applyFont="1" applyFill="1" applyBorder="1" applyAlignment="1">
      <alignment horizontal="center" vertical="center" wrapText="1"/>
    </xf>
    <xf numFmtId="165" fontId="8" fillId="10" borderId="15" xfId="3" applyNumberFormat="1" applyFont="1" applyFill="1" applyBorder="1" applyAlignment="1">
      <alignment horizontal="center" vertical="center" wrapText="1"/>
    </xf>
    <xf numFmtId="168" fontId="9" fillId="10" borderId="15" xfId="3" applyNumberFormat="1" applyFont="1" applyFill="1" applyBorder="1" applyAlignment="1" applyProtection="1">
      <alignment horizontal="center" vertical="center" wrapText="1"/>
      <protection hidden="1"/>
    </xf>
    <xf numFmtId="167" fontId="26" fillId="14" borderId="15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15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15" xfId="3" applyNumberFormat="1" applyFont="1" applyFill="1" applyBorder="1" applyAlignment="1" applyProtection="1">
      <alignment horizontal="center" vertical="center" wrapText="1"/>
      <protection hidden="1"/>
    </xf>
    <xf numFmtId="49" fontId="23" fillId="2" borderId="14" xfId="3" applyNumberFormat="1" applyFont="1" applyFill="1" applyBorder="1" applyAlignment="1">
      <alignment horizontal="center" vertical="center" wrapText="1"/>
    </xf>
    <xf numFmtId="0" fontId="23" fillId="2" borderId="14" xfId="3" applyFont="1" applyFill="1" applyBorder="1" applyAlignment="1">
      <alignment horizontal="left" vertical="center" wrapText="1"/>
    </xf>
    <xf numFmtId="0" fontId="23" fillId="2" borderId="14" xfId="3" applyFont="1" applyFill="1" applyBorder="1" applyAlignment="1">
      <alignment horizontal="center" vertical="center" wrapText="1"/>
    </xf>
    <xf numFmtId="165" fontId="24" fillId="2" borderId="14" xfId="3" applyNumberFormat="1" applyFont="1" applyFill="1" applyBorder="1" applyAlignment="1">
      <alignment horizontal="center" vertical="center" wrapText="1"/>
    </xf>
    <xf numFmtId="168" fontId="24" fillId="2" borderId="14" xfId="3" applyNumberFormat="1" applyFont="1" applyFill="1" applyBorder="1" applyAlignment="1" applyProtection="1">
      <alignment horizontal="center" vertical="center" wrapText="1"/>
      <protection hidden="1"/>
    </xf>
    <xf numFmtId="2" fontId="35" fillId="2" borderId="6" xfId="3" applyNumberFormat="1" applyFont="1" applyFill="1" applyBorder="1" applyAlignment="1">
      <alignment horizontal="center" vertical="center"/>
    </xf>
    <xf numFmtId="167" fontId="34" fillId="15" borderId="10" xfId="3" applyNumberFormat="1" applyFont="1" applyFill="1" applyBorder="1" applyAlignment="1" applyProtection="1">
      <alignment horizontal="center" vertical="center" wrapText="1"/>
      <protection hidden="1"/>
    </xf>
    <xf numFmtId="49" fontId="9" fillId="10" borderId="10" xfId="3" applyNumberFormat="1" applyFont="1" applyFill="1" applyBorder="1" applyAlignment="1">
      <alignment horizontal="center" vertical="center" wrapText="1"/>
    </xf>
    <xf numFmtId="0" fontId="9" fillId="10" borderId="10" xfId="3" applyFont="1" applyFill="1" applyBorder="1" applyAlignment="1">
      <alignment horizontal="left" vertical="center" wrapText="1"/>
    </xf>
    <xf numFmtId="0" fontId="9" fillId="10" borderId="10" xfId="3" applyFont="1" applyFill="1" applyBorder="1" applyAlignment="1">
      <alignment horizontal="center" vertical="center" wrapText="1"/>
    </xf>
    <xf numFmtId="165" fontId="8" fillId="10" borderId="10" xfId="3" applyNumberFormat="1" applyFont="1" applyFill="1" applyBorder="1" applyAlignment="1">
      <alignment horizontal="center" vertical="center" wrapText="1"/>
    </xf>
    <xf numFmtId="168" fontId="9" fillId="10" borderId="10" xfId="3" applyNumberFormat="1" applyFont="1" applyFill="1" applyBorder="1" applyAlignment="1" applyProtection="1">
      <alignment horizontal="center" vertical="center" wrapText="1"/>
      <protection hidden="1"/>
    </xf>
    <xf numFmtId="167" fontId="26" fillId="14" borderId="10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10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10" xfId="3" applyNumberFormat="1" applyFont="1" applyFill="1" applyBorder="1" applyAlignment="1" applyProtection="1">
      <alignment horizontal="center" vertical="center" wrapText="1"/>
      <protection hidden="1"/>
    </xf>
    <xf numFmtId="0" fontId="18" fillId="10" borderId="10" xfId="3" applyFont="1" applyFill="1" applyBorder="1" applyAlignment="1">
      <alignment horizontal="center" vertical="center" wrapText="1"/>
    </xf>
    <xf numFmtId="167" fontId="26" fillId="14" borderId="12" xfId="3" applyNumberFormat="1" applyFont="1" applyFill="1" applyBorder="1" applyAlignment="1" applyProtection="1">
      <alignment horizontal="center" vertical="center" wrapText="1"/>
      <protection hidden="1"/>
    </xf>
    <xf numFmtId="49" fontId="9" fillId="13" borderId="12" xfId="3" applyNumberFormat="1" applyFont="1" applyFill="1" applyBorder="1" applyAlignment="1">
      <alignment horizontal="center" vertical="center" wrapText="1"/>
    </xf>
    <xf numFmtId="0" fontId="9" fillId="13" borderId="12" xfId="3" applyFont="1" applyFill="1" applyBorder="1" applyAlignment="1">
      <alignment horizontal="left" vertical="center" wrapText="1"/>
    </xf>
    <xf numFmtId="0" fontId="9" fillId="13" borderId="12" xfId="3" applyFont="1" applyFill="1" applyBorder="1" applyAlignment="1">
      <alignment horizontal="center" vertical="center" wrapText="1"/>
    </xf>
    <xf numFmtId="165" fontId="8" fillId="13" borderId="12" xfId="3" applyNumberFormat="1" applyFont="1" applyFill="1" applyBorder="1" applyAlignment="1">
      <alignment horizontal="center" vertical="center" wrapText="1"/>
    </xf>
    <xf numFmtId="168" fontId="9" fillId="13" borderId="12" xfId="3" applyNumberFormat="1" applyFont="1" applyFill="1" applyBorder="1" applyAlignment="1" applyProtection="1">
      <alignment horizontal="center" vertical="center" wrapText="1"/>
      <protection hidden="1"/>
    </xf>
    <xf numFmtId="0" fontId="9" fillId="12" borderId="9" xfId="3" applyFont="1" applyFill="1" applyBorder="1" applyAlignment="1">
      <alignment horizontal="center" vertical="center" wrapText="1"/>
    </xf>
    <xf numFmtId="49" fontId="9" fillId="10" borderId="3" xfId="3" applyNumberFormat="1" applyFont="1" applyFill="1" applyBorder="1" applyAlignment="1">
      <alignment horizontal="center" vertical="center" wrapText="1"/>
    </xf>
    <xf numFmtId="0" fontId="42" fillId="10" borderId="3" xfId="3" applyFont="1" applyFill="1" applyBorder="1" applyAlignment="1">
      <alignment horizontal="left" vertical="center" wrapText="1"/>
    </xf>
    <xf numFmtId="0" fontId="9" fillId="10" borderId="3" xfId="3" applyFont="1" applyFill="1" applyBorder="1" applyAlignment="1">
      <alignment horizontal="center" vertical="center" wrapText="1"/>
    </xf>
    <xf numFmtId="165" fontId="8" fillId="10" borderId="3" xfId="3" applyNumberFormat="1" applyFont="1" applyFill="1" applyBorder="1" applyAlignment="1">
      <alignment horizontal="center" vertical="center" wrapText="1"/>
    </xf>
    <xf numFmtId="168" fontId="9" fillId="10" borderId="3" xfId="3" applyNumberFormat="1" applyFont="1" applyFill="1" applyBorder="1" applyAlignment="1" applyProtection="1">
      <alignment horizontal="center" vertical="center" wrapText="1"/>
      <protection hidden="1"/>
    </xf>
    <xf numFmtId="167" fontId="26" fillId="14" borderId="3" xfId="3" applyNumberFormat="1" applyFont="1" applyFill="1" applyBorder="1" applyAlignment="1" applyProtection="1">
      <alignment horizontal="center" vertical="center" wrapText="1"/>
      <protection hidden="1"/>
    </xf>
    <xf numFmtId="1" fontId="9" fillId="14" borderId="3" xfId="3" applyNumberFormat="1" applyFont="1" applyFill="1" applyBorder="1" applyAlignment="1" applyProtection="1">
      <alignment horizontal="center" vertical="center" wrapText="1"/>
      <protection locked="0" hidden="1"/>
    </xf>
    <xf numFmtId="167" fontId="9" fillId="14" borderId="3" xfId="3" applyNumberFormat="1" applyFont="1" applyFill="1" applyBorder="1" applyAlignment="1" applyProtection="1">
      <alignment horizontal="center" vertical="center" wrapText="1"/>
      <protection hidden="1"/>
    </xf>
    <xf numFmtId="0" fontId="23" fillId="10" borderId="7" xfId="3" applyFont="1" applyFill="1" applyBorder="1" applyAlignment="1">
      <alignment horizontal="center" vertical="center" wrapText="1"/>
    </xf>
    <xf numFmtId="0" fontId="23" fillId="10" borderId="2" xfId="3" applyFont="1" applyFill="1" applyBorder="1" applyAlignment="1">
      <alignment horizontal="center" vertical="center" wrapText="1"/>
    </xf>
    <xf numFmtId="0" fontId="23" fillId="10" borderId="8" xfId="3" applyFont="1" applyFill="1" applyBorder="1" applyAlignment="1">
      <alignment horizontal="center" vertical="center" wrapText="1"/>
    </xf>
    <xf numFmtId="0" fontId="23" fillId="10" borderId="9" xfId="3" applyFont="1" applyFill="1" applyBorder="1" applyAlignment="1">
      <alignment horizontal="center" vertical="center" wrapText="1"/>
    </xf>
    <xf numFmtId="0" fontId="23" fillId="10" borderId="14" xfId="3" applyFont="1" applyFill="1" applyBorder="1" applyAlignment="1">
      <alignment horizontal="center" vertical="center" wrapText="1"/>
    </xf>
    <xf numFmtId="0" fontId="23" fillId="10" borderId="15" xfId="3" applyFont="1" applyFill="1" applyBorder="1" applyAlignment="1">
      <alignment horizontal="center" vertical="center" wrapText="1"/>
    </xf>
    <xf numFmtId="0" fontId="23" fillId="10" borderId="10" xfId="3" applyFont="1" applyFill="1" applyBorder="1" applyAlignment="1">
      <alignment horizontal="center" vertical="center" wrapText="1"/>
    </xf>
    <xf numFmtId="0" fontId="23" fillId="10" borderId="12" xfId="3" applyFont="1" applyFill="1" applyBorder="1" applyAlignment="1">
      <alignment horizontal="center" vertical="center" wrapText="1"/>
    </xf>
    <xf numFmtId="0" fontId="23" fillId="10" borderId="3" xfId="3" applyFont="1" applyFill="1" applyBorder="1" applyAlignment="1">
      <alignment horizontal="center" vertical="center" wrapText="1"/>
    </xf>
    <xf numFmtId="49" fontId="39" fillId="0" borderId="2" xfId="3" applyNumberFormat="1" applyFont="1" applyBorder="1" applyAlignment="1">
      <alignment horizontal="center" vertical="center" wrapText="1"/>
    </xf>
    <xf numFmtId="0" fontId="39" fillId="0" borderId="2" xfId="3" applyFont="1" applyBorder="1" applyAlignment="1">
      <alignment horizontal="left" vertical="center" wrapText="1"/>
    </xf>
    <xf numFmtId="0" fontId="26" fillId="13" borderId="2" xfId="3" applyFont="1" applyFill="1" applyBorder="1" applyAlignment="1">
      <alignment horizontal="center" vertical="center" wrapText="1"/>
    </xf>
    <xf numFmtId="0" fontId="37" fillId="10" borderId="2" xfId="3" applyFont="1" applyFill="1" applyBorder="1" applyAlignment="1">
      <alignment horizontal="center" vertical="center" wrapText="1"/>
    </xf>
    <xf numFmtId="0" fontId="37" fillId="10" borderId="10" xfId="3" applyFont="1" applyFill="1" applyBorder="1" applyAlignment="1">
      <alignment horizontal="center" vertical="center" wrapText="1"/>
    </xf>
    <xf numFmtId="0" fontId="37" fillId="10" borderId="14" xfId="3" applyFont="1" applyFill="1" applyBorder="1" applyAlignment="1">
      <alignment horizontal="center" vertical="center" wrapText="1"/>
    </xf>
    <xf numFmtId="167" fontId="26" fillId="14" borderId="13" xfId="3" applyNumberFormat="1" applyFont="1" applyFill="1" applyBorder="1" applyAlignment="1" applyProtection="1">
      <alignment horizontal="center" vertical="center" wrapText="1"/>
      <protection hidden="1"/>
    </xf>
    <xf numFmtId="0" fontId="37" fillId="10" borderId="13" xfId="3" applyFont="1" applyFill="1" applyBorder="1" applyAlignment="1">
      <alignment horizontal="center" vertical="center" wrapText="1"/>
    </xf>
    <xf numFmtId="168" fontId="26" fillId="10" borderId="7" xfId="3" applyNumberFormat="1" applyFont="1" applyFill="1" applyBorder="1" applyAlignment="1" applyProtection="1">
      <alignment horizontal="center" vertical="center" wrapText="1"/>
      <protection hidden="1"/>
    </xf>
    <xf numFmtId="0" fontId="26" fillId="13" borderId="7" xfId="3" applyFont="1" applyFill="1" applyBorder="1" applyAlignment="1">
      <alignment horizontal="center" vertical="center" wrapText="1"/>
    </xf>
    <xf numFmtId="49" fontId="34" fillId="0" borderId="14" xfId="3" applyNumberFormat="1" applyFont="1" applyBorder="1" applyAlignment="1">
      <alignment horizontal="center" vertical="center" wrapText="1"/>
    </xf>
    <xf numFmtId="49" fontId="41" fillId="16" borderId="7" xfId="3" applyNumberFormat="1" applyFont="1" applyFill="1" applyBorder="1" applyAlignment="1">
      <alignment horizontal="center" vertical="center" wrapText="1"/>
    </xf>
    <xf numFmtId="0" fontId="9" fillId="16" borderId="7" xfId="3" applyFont="1" applyFill="1" applyBorder="1" applyAlignment="1">
      <alignment horizontal="left" vertical="center" wrapText="1"/>
    </xf>
    <xf numFmtId="167" fontId="26" fillId="14" borderId="11" xfId="3" applyNumberFormat="1" applyFont="1" applyFill="1" applyBorder="1" applyAlignment="1" applyProtection="1">
      <alignment horizontal="center" vertical="center" wrapText="1"/>
      <protection hidden="1"/>
    </xf>
    <xf numFmtId="0" fontId="23" fillId="10" borderId="11" xfId="3" applyFont="1" applyFill="1" applyBorder="1" applyAlignment="1">
      <alignment horizontal="center" vertical="center" wrapText="1"/>
    </xf>
    <xf numFmtId="0" fontId="23" fillId="10" borderId="16" xfId="3" applyFont="1" applyFill="1" applyBorder="1" applyAlignment="1">
      <alignment horizontal="center" vertical="center" wrapText="1"/>
    </xf>
    <xf numFmtId="0" fontId="44" fillId="2" borderId="0" xfId="3" applyFont="1" applyFill="1" applyAlignment="1">
      <alignment horizontal="center" vertical="top"/>
    </xf>
    <xf numFmtId="0" fontId="45" fillId="2" borderId="0" xfId="2" applyFont="1" applyFill="1" applyAlignment="1" applyProtection="1">
      <alignment horizontal="center"/>
      <protection hidden="1"/>
    </xf>
    <xf numFmtId="0" fontId="23" fillId="2" borderId="0" xfId="3" applyFont="1" applyFill="1" applyAlignment="1">
      <alignment horizontal="center" vertical="top" wrapText="1"/>
    </xf>
    <xf numFmtId="49" fontId="23" fillId="2" borderId="0" xfId="3" applyNumberFormat="1" applyFont="1" applyFill="1" applyAlignment="1">
      <alignment horizontal="center" vertical="center"/>
    </xf>
    <xf numFmtId="0" fontId="45" fillId="2" borderId="0" xfId="2" applyFont="1" applyFill="1" applyAlignment="1" applyProtection="1">
      <alignment horizontal="center"/>
      <protection locked="0"/>
    </xf>
    <xf numFmtId="0" fontId="23" fillId="0" borderId="0" xfId="3" applyFont="1" applyAlignment="1" applyProtection="1">
      <alignment horizontal="center" vertical="top" wrapText="1"/>
      <protection locked="0"/>
    </xf>
    <xf numFmtId="0" fontId="23" fillId="0" borderId="6" xfId="3" applyFont="1" applyBorder="1" applyAlignment="1">
      <alignment horizontal="center" vertical="top"/>
    </xf>
    <xf numFmtId="49" fontId="23" fillId="11" borderId="3" xfId="3" applyNumberFormat="1" applyFont="1" applyFill="1" applyBorder="1" applyAlignment="1">
      <alignment horizontal="center" vertical="center" wrapText="1"/>
    </xf>
    <xf numFmtId="0" fontId="23" fillId="13" borderId="7" xfId="3" applyFont="1" applyFill="1" applyBorder="1" applyAlignment="1">
      <alignment horizontal="center" vertical="center" wrapText="1"/>
    </xf>
    <xf numFmtId="0" fontId="23" fillId="13" borderId="2" xfId="3" applyFont="1" applyFill="1" applyBorder="1" applyAlignment="1">
      <alignment horizontal="center" vertical="center" wrapText="1"/>
    </xf>
    <xf numFmtId="0" fontId="23" fillId="13" borderId="9" xfId="3" applyFont="1" applyFill="1" applyBorder="1" applyAlignment="1">
      <alignment horizontal="center" vertical="center" wrapText="1"/>
    </xf>
    <xf numFmtId="0" fontId="23" fillId="11" borderId="3" xfId="3" applyFont="1" applyFill="1" applyBorder="1" applyAlignment="1">
      <alignment horizontal="center" vertical="center" wrapText="1"/>
    </xf>
    <xf numFmtId="0" fontId="23" fillId="12" borderId="9" xfId="3" applyFont="1" applyFill="1" applyBorder="1" applyAlignment="1">
      <alignment horizontal="center" vertical="center" wrapText="1"/>
    </xf>
    <xf numFmtId="0" fontId="23" fillId="13" borderId="12" xfId="3" applyFont="1" applyFill="1" applyBorder="1" applyAlignment="1">
      <alignment horizontal="center" vertical="center" wrapText="1"/>
    </xf>
    <xf numFmtId="0" fontId="46" fillId="12" borderId="9" xfId="3" applyFont="1" applyFill="1" applyBorder="1" applyAlignment="1">
      <alignment horizontal="center" vertical="center" wrapText="1"/>
    </xf>
    <xf numFmtId="0" fontId="23" fillId="0" borderId="0" xfId="3" applyFont="1" applyAlignment="1">
      <alignment horizontal="center" vertical="top" wrapText="1"/>
    </xf>
    <xf numFmtId="0" fontId="18" fillId="10" borderId="8" xfId="3" applyFont="1" applyFill="1" applyBorder="1" applyAlignment="1">
      <alignment horizontal="center" vertical="center" wrapText="1"/>
    </xf>
    <xf numFmtId="0" fontId="37" fillId="10" borderId="8" xfId="3" applyFont="1" applyFill="1" applyBorder="1" applyAlignment="1">
      <alignment horizontal="center" vertical="center" wrapText="1"/>
    </xf>
    <xf numFmtId="49" fontId="9" fillId="10" borderId="2" xfId="3" applyNumberFormat="1" applyFont="1" applyFill="1" applyBorder="1" applyAlignment="1">
      <alignment horizontal="left" vertical="center" wrapText="1"/>
    </xf>
    <xf numFmtId="49" fontId="9" fillId="10" borderId="9" xfId="3" applyNumberFormat="1" applyFont="1" applyFill="1" applyBorder="1" applyAlignment="1">
      <alignment horizontal="left" vertical="center" wrapText="1"/>
    </xf>
    <xf numFmtId="49" fontId="9" fillId="10" borderId="10" xfId="3" applyNumberFormat="1" applyFont="1" applyFill="1" applyBorder="1" applyAlignment="1">
      <alignment horizontal="left" vertical="center" wrapText="1"/>
    </xf>
    <xf numFmtId="0" fontId="42" fillId="10" borderId="6" xfId="3" applyFont="1" applyFill="1" applyBorder="1" applyAlignment="1">
      <alignment horizontal="left" vertical="center" wrapText="1"/>
    </xf>
    <xf numFmtId="167" fontId="26" fillId="14" borderId="6" xfId="3" applyNumberFormat="1" applyFont="1" applyFill="1" applyBorder="1" applyAlignment="1" applyProtection="1">
      <alignment horizontal="center" vertical="center" wrapText="1"/>
      <protection hidden="1"/>
    </xf>
    <xf numFmtId="49" fontId="9" fillId="5" borderId="2" xfId="3" applyNumberFormat="1" applyFont="1" applyFill="1" applyBorder="1" applyAlignment="1">
      <alignment horizontal="center" vertical="center" wrapText="1"/>
    </xf>
    <xf numFmtId="0" fontId="9" fillId="5" borderId="2" xfId="3" applyFont="1" applyFill="1" applyBorder="1" applyAlignment="1">
      <alignment horizontal="left" vertical="center" wrapText="1"/>
    </xf>
    <xf numFmtId="49" fontId="9" fillId="6" borderId="2" xfId="3" applyNumberFormat="1" applyFont="1" applyFill="1" applyBorder="1" applyAlignment="1">
      <alignment horizontal="center" vertical="center" wrapText="1"/>
    </xf>
    <xf numFmtId="0" fontId="9" fillId="6" borderId="2" xfId="3" applyFont="1" applyFill="1" applyBorder="1" applyAlignment="1">
      <alignment horizontal="left" vertical="center" wrapText="1"/>
    </xf>
    <xf numFmtId="49" fontId="9" fillId="7" borderId="2" xfId="3" applyNumberFormat="1" applyFont="1" applyFill="1" applyBorder="1" applyAlignment="1">
      <alignment horizontal="center" vertical="center" wrapText="1"/>
    </xf>
    <xf numFmtId="0" fontId="9" fillId="7" borderId="2" xfId="3" applyFont="1" applyFill="1" applyBorder="1" applyAlignment="1">
      <alignment horizontal="left" vertical="center" wrapText="1"/>
    </xf>
    <xf numFmtId="49" fontId="9" fillId="4" borderId="2" xfId="3" applyNumberFormat="1" applyFont="1" applyFill="1" applyBorder="1" applyAlignment="1">
      <alignment horizontal="center" vertical="center" wrapText="1"/>
    </xf>
    <xf numFmtId="165" fontId="8" fillId="4" borderId="2" xfId="3" applyNumberFormat="1" applyFont="1" applyFill="1" applyBorder="1" applyAlignment="1">
      <alignment horizontal="center" vertical="center" wrapText="1"/>
    </xf>
    <xf numFmtId="168" fontId="9" fillId="4" borderId="2" xfId="3" applyNumberFormat="1" applyFont="1" applyFill="1" applyBorder="1" applyAlignment="1" applyProtection="1">
      <alignment horizontal="center" vertical="center" wrapText="1"/>
      <protection hidden="1"/>
    </xf>
    <xf numFmtId="0" fontId="9" fillId="4" borderId="2" xfId="3" applyFont="1" applyFill="1" applyBorder="1" applyAlignment="1">
      <alignment horizontal="center" vertical="center" wrapText="1"/>
    </xf>
    <xf numFmtId="0" fontId="26" fillId="4" borderId="2" xfId="3" applyFont="1" applyFill="1" applyBorder="1" applyAlignment="1">
      <alignment horizontal="center" vertical="center" wrapText="1"/>
    </xf>
    <xf numFmtId="49" fontId="9" fillId="4" borderId="7" xfId="3" applyNumberFormat="1" applyFont="1" applyFill="1" applyBorder="1" applyAlignment="1">
      <alignment horizontal="center" vertical="center" wrapText="1"/>
    </xf>
    <xf numFmtId="165" fontId="8" fillId="4" borderId="7" xfId="3" applyNumberFormat="1" applyFont="1" applyFill="1" applyBorder="1" applyAlignment="1">
      <alignment horizontal="center" vertical="center" wrapText="1"/>
    </xf>
    <xf numFmtId="168" fontId="9" fillId="4" borderId="7" xfId="3" applyNumberFormat="1" applyFont="1" applyFill="1" applyBorder="1" applyAlignment="1" applyProtection="1">
      <alignment horizontal="center" vertical="center" wrapText="1"/>
      <protection hidden="1"/>
    </xf>
    <xf numFmtId="0" fontId="9" fillId="4" borderId="7" xfId="3" applyFont="1" applyFill="1" applyBorder="1" applyAlignment="1">
      <alignment horizontal="center" vertical="center" wrapText="1"/>
    </xf>
    <xf numFmtId="0" fontId="26" fillId="4" borderId="7" xfId="3" applyFont="1" applyFill="1" applyBorder="1" applyAlignment="1">
      <alignment horizontal="center" vertical="center" wrapText="1"/>
    </xf>
    <xf numFmtId="49" fontId="9" fillId="5" borderId="14" xfId="3" applyNumberFormat="1" applyFont="1" applyFill="1" applyBorder="1" applyAlignment="1">
      <alignment horizontal="center" vertical="center" wrapText="1"/>
    </xf>
    <xf numFmtId="0" fontId="9" fillId="5" borderId="14" xfId="3" applyFont="1" applyFill="1" applyBorder="1" applyAlignment="1">
      <alignment horizontal="left" vertical="center" wrapText="1"/>
    </xf>
    <xf numFmtId="49" fontId="9" fillId="5" borderId="7" xfId="3" applyNumberFormat="1" applyFont="1" applyFill="1" applyBorder="1" applyAlignment="1">
      <alignment horizontal="center" vertical="center" wrapText="1"/>
    </xf>
    <xf numFmtId="0" fontId="9" fillId="5" borderId="7" xfId="3" applyFont="1" applyFill="1" applyBorder="1" applyAlignment="1">
      <alignment horizontal="left" vertical="center" wrapText="1"/>
    </xf>
    <xf numFmtId="49" fontId="9" fillId="5" borderId="10" xfId="3" applyNumberFormat="1" applyFont="1" applyFill="1" applyBorder="1" applyAlignment="1">
      <alignment horizontal="center" vertical="center" wrapText="1"/>
    </xf>
    <xf numFmtId="0" fontId="9" fillId="5" borderId="10" xfId="3" applyFont="1" applyFill="1" applyBorder="1" applyAlignment="1">
      <alignment horizontal="left" vertical="center" wrapText="1"/>
    </xf>
    <xf numFmtId="49" fontId="9" fillId="5" borderId="12" xfId="3" applyNumberFormat="1" applyFont="1" applyFill="1" applyBorder="1" applyAlignment="1">
      <alignment horizontal="center" vertical="center" wrapText="1"/>
    </xf>
    <xf numFmtId="0" fontId="9" fillId="5" borderId="12" xfId="3" applyFont="1" applyFill="1" applyBorder="1" applyAlignment="1">
      <alignment horizontal="left" vertical="center" wrapText="1"/>
    </xf>
    <xf numFmtId="49" fontId="9" fillId="5" borderId="9" xfId="3" applyNumberFormat="1" applyFont="1" applyFill="1" applyBorder="1" applyAlignment="1">
      <alignment horizontal="center" vertical="center" wrapText="1"/>
    </xf>
    <xf numFmtId="0" fontId="26" fillId="5" borderId="7" xfId="3" applyFont="1" applyFill="1" applyBorder="1" applyAlignment="1">
      <alignment horizontal="left" vertical="center" wrapText="1"/>
    </xf>
    <xf numFmtId="49" fontId="9" fillId="6" borderId="10" xfId="3" applyNumberFormat="1" applyFont="1" applyFill="1" applyBorder="1" applyAlignment="1">
      <alignment horizontal="center" vertical="center" wrapText="1"/>
    </xf>
    <xf numFmtId="49" fontId="9" fillId="5" borderId="13" xfId="3" applyNumberFormat="1" applyFont="1" applyFill="1" applyBorder="1" applyAlignment="1">
      <alignment horizontal="center" vertical="center" wrapText="1"/>
    </xf>
    <xf numFmtId="0" fontId="9" fillId="5" borderId="13" xfId="3" applyFont="1" applyFill="1" applyBorder="1" applyAlignment="1">
      <alignment horizontal="left" vertical="center" wrapText="1"/>
    </xf>
    <xf numFmtId="49" fontId="9" fillId="6" borderId="14" xfId="3" applyNumberFormat="1" applyFont="1" applyFill="1" applyBorder="1" applyAlignment="1">
      <alignment horizontal="center" vertical="center" wrapText="1"/>
    </xf>
    <xf numFmtId="0" fontId="9" fillId="10" borderId="6" xfId="3" applyFont="1" applyFill="1" applyBorder="1" applyAlignment="1">
      <alignment horizontal="left" vertical="center" wrapText="1"/>
    </xf>
    <xf numFmtId="0" fontId="37" fillId="10" borderId="6" xfId="3" applyFont="1" applyFill="1" applyBorder="1" applyAlignment="1">
      <alignment horizontal="center" vertical="center" wrapText="1"/>
    </xf>
    <xf numFmtId="1" fontId="12" fillId="2" borderId="0" xfId="3" applyNumberFormat="1" applyFont="1" applyFill="1" applyAlignment="1">
      <alignment horizontal="center" vertical="center" wrapText="1"/>
    </xf>
    <xf numFmtId="168" fontId="26" fillId="10" borderId="2" xfId="3" applyNumberFormat="1" applyFont="1" applyFill="1" applyBorder="1" applyAlignment="1" applyProtection="1">
      <alignment horizontal="center" vertical="center" wrapText="1"/>
      <protection hidden="1"/>
    </xf>
    <xf numFmtId="49" fontId="26" fillId="13" borderId="2" xfId="3" applyNumberFormat="1" applyFont="1" applyFill="1" applyBorder="1" applyAlignment="1">
      <alignment horizontal="center" vertical="center" wrapText="1"/>
    </xf>
    <xf numFmtId="49" fontId="21" fillId="11" borderId="3" xfId="3" applyNumberFormat="1" applyFont="1" applyFill="1" applyBorder="1" applyAlignment="1">
      <alignment horizontal="left" vertical="center" wrapText="1"/>
    </xf>
    <xf numFmtId="0" fontId="21" fillId="11" borderId="3" xfId="3" applyFont="1" applyFill="1" applyBorder="1" applyAlignment="1">
      <alignment horizontal="left" vertical="center" wrapText="1"/>
    </xf>
    <xf numFmtId="49" fontId="17" fillId="11" borderId="3" xfId="3" applyNumberFormat="1" applyFont="1" applyFill="1" applyBorder="1" applyAlignment="1">
      <alignment horizontal="center" vertical="center" wrapText="1"/>
    </xf>
    <xf numFmtId="0" fontId="9" fillId="7" borderId="7" xfId="3" applyFont="1" applyFill="1" applyBorder="1" applyAlignment="1">
      <alignment horizontal="left" vertical="center" wrapText="1"/>
    </xf>
    <xf numFmtId="0" fontId="9" fillId="5" borderId="9" xfId="3" applyFont="1" applyFill="1" applyBorder="1" applyAlignment="1">
      <alignment horizontal="left" vertical="center" wrapText="1"/>
    </xf>
    <xf numFmtId="0" fontId="9" fillId="6" borderId="10" xfId="3" applyFont="1" applyFill="1" applyBorder="1" applyAlignment="1">
      <alignment horizontal="left" vertical="center" wrapText="1"/>
    </xf>
    <xf numFmtId="0" fontId="9" fillId="6" borderId="14" xfId="3" applyFont="1" applyFill="1" applyBorder="1" applyAlignment="1">
      <alignment horizontal="left" vertical="center" wrapText="1"/>
    </xf>
    <xf numFmtId="49" fontId="21" fillId="11" borderId="3" xfId="3" applyNumberFormat="1" applyFont="1" applyFill="1" applyBorder="1" applyAlignment="1">
      <alignment horizontal="center" vertical="center" wrapText="1"/>
    </xf>
    <xf numFmtId="0" fontId="9" fillId="12" borderId="12" xfId="3" applyFont="1" applyFill="1" applyBorder="1" applyAlignment="1">
      <alignment horizontal="center" vertical="center" wrapText="1"/>
    </xf>
    <xf numFmtId="0" fontId="40" fillId="2" borderId="0" xfId="2" applyFont="1" applyFill="1" applyAlignment="1" applyProtection="1">
      <alignment vertical="center"/>
      <protection locked="0"/>
    </xf>
    <xf numFmtId="49" fontId="8" fillId="2" borderId="0" xfId="3" applyNumberFormat="1" applyFont="1" applyFill="1" applyAlignment="1" applyProtection="1">
      <alignment horizontal="center" vertical="top"/>
      <protection locked="0"/>
    </xf>
    <xf numFmtId="0" fontId="40" fillId="2" borderId="0" xfId="2" applyFont="1" applyFill="1" applyAlignment="1" applyProtection="1">
      <alignment vertical="top"/>
      <protection locked="0"/>
    </xf>
    <xf numFmtId="0" fontId="9" fillId="2" borderId="0" xfId="3" applyFont="1" applyFill="1" applyAlignment="1">
      <alignment vertical="top"/>
    </xf>
    <xf numFmtId="0" fontId="32" fillId="0" borderId="0" xfId="3" applyFont="1" applyAlignment="1">
      <alignment vertical="top"/>
    </xf>
    <xf numFmtId="2" fontId="35" fillId="2" borderId="0" xfId="3" applyNumberFormat="1" applyFont="1" applyFill="1" applyAlignment="1">
      <alignment horizontal="center" vertical="top"/>
    </xf>
    <xf numFmtId="1" fontId="9" fillId="2" borderId="0" xfId="3" applyNumberFormat="1" applyFont="1" applyFill="1" applyAlignment="1">
      <alignment vertical="top"/>
    </xf>
    <xf numFmtId="165" fontId="9" fillId="0" borderId="0" xfId="3" applyNumberFormat="1" applyFont="1" applyAlignment="1">
      <alignment vertical="top"/>
    </xf>
    <xf numFmtId="0" fontId="8" fillId="0" borderId="0" xfId="3" applyFont="1" applyAlignment="1">
      <alignment vertical="top"/>
    </xf>
    <xf numFmtId="49" fontId="9" fillId="17" borderId="3" xfId="3" applyNumberFormat="1" applyFont="1" applyFill="1" applyBorder="1" applyAlignment="1">
      <alignment horizontal="center" vertical="center" wrapText="1"/>
    </xf>
    <xf numFmtId="49" fontId="21" fillId="17" borderId="3" xfId="3" applyNumberFormat="1" applyFont="1" applyFill="1" applyBorder="1" applyAlignment="1">
      <alignment horizontal="left" vertical="center" wrapText="1"/>
    </xf>
    <xf numFmtId="0" fontId="21" fillId="17" borderId="3" xfId="3" applyFont="1" applyFill="1" applyBorder="1" applyAlignment="1">
      <alignment horizontal="center" vertical="center" wrapText="1"/>
    </xf>
    <xf numFmtId="0" fontId="9" fillId="17" borderId="3" xfId="3" applyFont="1" applyFill="1" applyBorder="1" applyAlignment="1">
      <alignment horizontal="center" vertical="center" wrapText="1"/>
    </xf>
    <xf numFmtId="0" fontId="9" fillId="17" borderId="3" xfId="3" applyFont="1" applyFill="1" applyBorder="1" applyAlignment="1" applyProtection="1">
      <alignment horizontal="center" vertical="center" wrapText="1"/>
      <protection hidden="1"/>
    </xf>
    <xf numFmtId="0" fontId="26" fillId="17" borderId="3" xfId="3" applyFont="1" applyFill="1" applyBorder="1" applyAlignment="1" applyProtection="1">
      <alignment horizontal="center" vertical="center" wrapText="1"/>
      <protection hidden="1"/>
    </xf>
    <xf numFmtId="2" fontId="35" fillId="17" borderId="0" xfId="3" applyNumberFormat="1" applyFont="1" applyFill="1" applyAlignment="1">
      <alignment horizontal="center" vertical="center"/>
    </xf>
    <xf numFmtId="1" fontId="9" fillId="17" borderId="3" xfId="3" applyNumberFormat="1" applyFont="1" applyFill="1" applyBorder="1" applyAlignment="1" applyProtection="1">
      <alignment horizontal="center" vertical="center" wrapText="1"/>
      <protection hidden="1"/>
    </xf>
    <xf numFmtId="0" fontId="22" fillId="17" borderId="3" xfId="3" applyFont="1" applyFill="1" applyBorder="1" applyAlignment="1">
      <alignment horizontal="center" vertical="center" wrapText="1"/>
    </xf>
    <xf numFmtId="49" fontId="9" fillId="17" borderId="13" xfId="3" applyNumberFormat="1" applyFont="1" applyFill="1" applyBorder="1" applyAlignment="1">
      <alignment horizontal="center" vertical="center" wrapText="1"/>
    </xf>
    <xf numFmtId="49" fontId="21" fillId="17" borderId="13" xfId="3" applyNumberFormat="1" applyFont="1" applyFill="1" applyBorder="1" applyAlignment="1">
      <alignment horizontal="left" vertical="center" wrapText="1"/>
    </xf>
    <xf numFmtId="0" fontId="21" fillId="17" borderId="13" xfId="3" applyFont="1" applyFill="1" applyBorder="1" applyAlignment="1">
      <alignment horizontal="center" vertical="center" wrapText="1"/>
    </xf>
    <xf numFmtId="0" fontId="9" fillId="17" borderId="13" xfId="3" applyFont="1" applyFill="1" applyBorder="1" applyAlignment="1">
      <alignment horizontal="center" vertical="center" wrapText="1"/>
    </xf>
    <xf numFmtId="0" fontId="9" fillId="17" borderId="13" xfId="3" applyFont="1" applyFill="1" applyBorder="1" applyAlignment="1" applyProtection="1">
      <alignment horizontal="center" vertical="center" wrapText="1"/>
      <protection hidden="1"/>
    </xf>
    <xf numFmtId="0" fontId="26" fillId="17" borderId="13" xfId="3" applyFont="1" applyFill="1" applyBorder="1" applyAlignment="1" applyProtection="1">
      <alignment horizontal="center" vertical="center" wrapText="1"/>
      <protection hidden="1"/>
    </xf>
    <xf numFmtId="1" fontId="9" fillId="17" borderId="13" xfId="3" applyNumberFormat="1" applyFont="1" applyFill="1" applyBorder="1" applyAlignment="1" applyProtection="1">
      <alignment horizontal="center" vertical="center" wrapText="1"/>
      <protection hidden="1"/>
    </xf>
    <xf numFmtId="0" fontId="22" fillId="17" borderId="13" xfId="3" applyFont="1" applyFill="1" applyBorder="1" applyAlignment="1">
      <alignment horizontal="center" vertical="center" wrapText="1"/>
    </xf>
    <xf numFmtId="168" fontId="9" fillId="17" borderId="3" xfId="3" applyNumberFormat="1" applyFont="1" applyFill="1" applyBorder="1" applyAlignment="1" applyProtection="1">
      <alignment horizontal="center" vertical="center" wrapText="1"/>
      <protection hidden="1"/>
    </xf>
    <xf numFmtId="1" fontId="12" fillId="2" borderId="0" xfId="3" applyNumberFormat="1" applyFont="1" applyFill="1" applyAlignment="1">
      <alignment horizontal="right" wrapText="1"/>
    </xf>
    <xf numFmtId="0" fontId="0" fillId="2" borderId="0" xfId="0" applyFill="1" applyAlignment="1">
      <alignment horizontal="right" wrapText="1"/>
    </xf>
  </cellXfs>
  <cellStyles count="9">
    <cellStyle name="Standard 5" xfId="3"/>
    <cellStyle name="Standard 7 3 2" xfId="4"/>
    <cellStyle name="Standard 7 3 2 2" xfId="1"/>
    <cellStyle name="Standard 7 3 2 3" xfId="8"/>
    <cellStyle name="Standard 8" xfId="5"/>
    <cellStyle name="Гиперссылка" xfId="2" builtinId="8"/>
    <cellStyle name="Обычный" xfId="0" builtinId="0"/>
    <cellStyle name="Обычный 2" xfId="6"/>
    <cellStyle name="Обычный 7" xfId="7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33CC"/>
      <color rgb="FF045C52"/>
      <color rgb="FF056F62"/>
      <color rgb="FF055B5F"/>
      <color rgb="FF046046"/>
      <color rgb="FF006600"/>
      <color rgb="FF008000"/>
      <color rgb="FFCCCCFF"/>
      <color rgb="FF6B4427"/>
      <color rgb="FF916C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5.png"/><Relationship Id="rId26" Type="http://schemas.openxmlformats.org/officeDocument/2006/relationships/image" Target="../media/image22.png"/><Relationship Id="rId3" Type="http://schemas.openxmlformats.org/officeDocument/2006/relationships/image" Target="../media/image3.png"/><Relationship Id="rId21" Type="http://schemas.openxmlformats.org/officeDocument/2006/relationships/image" Target="../media/image17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microsoft.com/office/2007/relationships/hdphoto" Target="../media/hdphoto3.wdp"/><Relationship Id="rId25" Type="http://schemas.openxmlformats.org/officeDocument/2006/relationships/image" Target="../media/image21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6.png"/><Relationship Id="rId29" Type="http://schemas.microsoft.com/office/2007/relationships/hdphoto" Target="../media/hdphoto5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0.png"/><Relationship Id="rId32" Type="http://schemas.microsoft.com/office/2007/relationships/hdphoto" Target="../media/hdphoto6.wdp"/><Relationship Id="rId5" Type="http://schemas.microsoft.com/office/2007/relationships/hdphoto" Target="../media/hdphoto1.wdp"/><Relationship Id="rId15" Type="http://schemas.microsoft.com/office/2007/relationships/hdphoto" Target="../media/hdphoto2.wdp"/><Relationship Id="rId23" Type="http://schemas.openxmlformats.org/officeDocument/2006/relationships/image" Target="../media/image19.png"/><Relationship Id="rId28" Type="http://schemas.openxmlformats.org/officeDocument/2006/relationships/image" Target="../media/image24.png"/><Relationship Id="rId10" Type="http://schemas.openxmlformats.org/officeDocument/2006/relationships/image" Target="../media/image9.png"/><Relationship Id="rId19" Type="http://schemas.microsoft.com/office/2007/relationships/hdphoto" Target="../media/hdphoto4.wdp"/><Relationship Id="rId31" Type="http://schemas.openxmlformats.org/officeDocument/2006/relationships/image" Target="../media/image25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18.png"/><Relationship Id="rId27" Type="http://schemas.openxmlformats.org/officeDocument/2006/relationships/image" Target="../media/image23.png"/><Relationship Id="rId30" Type="http://schemas.openxmlformats.org/officeDocument/2006/relationships/hyperlink" Target="https://kesseboehmer-rus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3787</xdr:row>
      <xdr:rowOff>161925</xdr:rowOff>
    </xdr:from>
    <xdr:to>
      <xdr:col>0</xdr:col>
      <xdr:colOff>0</xdr:colOff>
      <xdr:row>3795</xdr:row>
      <xdr:rowOff>263807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E959ACE-D339-4B45-8213-358188C27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47649" y="102368985"/>
          <a:ext cx="2520204" cy="29136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3796</xdr:row>
      <xdr:rowOff>228600</xdr:rowOff>
    </xdr:from>
    <xdr:to>
      <xdr:col>0</xdr:col>
      <xdr:colOff>0</xdr:colOff>
      <xdr:row>3802</xdr:row>
      <xdr:rowOff>43596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E2589E6-4823-4D7D-95F2-64495C2E5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" y="105643680"/>
          <a:ext cx="1421465" cy="18876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3803</xdr:row>
      <xdr:rowOff>104775</xdr:rowOff>
    </xdr:from>
    <xdr:to>
      <xdr:col>0</xdr:col>
      <xdr:colOff>0</xdr:colOff>
      <xdr:row>3811</xdr:row>
      <xdr:rowOff>206657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53F8977-8BF8-4C99-BE92-C1B6896D0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07935395"/>
          <a:ext cx="2572310" cy="28603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3812</xdr:row>
      <xdr:rowOff>266700</xdr:rowOff>
    </xdr:from>
    <xdr:to>
      <xdr:col>0</xdr:col>
      <xdr:colOff>0</xdr:colOff>
      <xdr:row>3818</xdr:row>
      <xdr:rowOff>81696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6DF06F9-528F-42D2-B7E9-0C6715C3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57250" y="111252000"/>
          <a:ext cx="1421465" cy="1864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3669</xdr:row>
      <xdr:rowOff>335010</xdr:rowOff>
    </xdr:from>
    <xdr:to>
      <xdr:col>0</xdr:col>
      <xdr:colOff>0</xdr:colOff>
      <xdr:row>3673</xdr:row>
      <xdr:rowOff>104775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4BA765F-AE67-48B7-81F9-F3952B564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02129" y="61775070"/>
          <a:ext cx="1638300" cy="11718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3654</xdr:row>
      <xdr:rowOff>135464</xdr:rowOff>
    </xdr:from>
    <xdr:to>
      <xdr:col>0</xdr:col>
      <xdr:colOff>0</xdr:colOff>
      <xdr:row>3657</xdr:row>
      <xdr:rowOff>141754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ADE0F94-7276-4442-803F-64DC4E560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99" y="56774924"/>
          <a:ext cx="1760765" cy="10730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3645</xdr:row>
      <xdr:rowOff>218598</xdr:rowOff>
    </xdr:from>
    <xdr:to>
      <xdr:col>0</xdr:col>
      <xdr:colOff>0</xdr:colOff>
      <xdr:row>3653</xdr:row>
      <xdr:rowOff>310243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38557AB-ED84-4483-8383-FB2FBBDBE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3656" y="54107238"/>
          <a:ext cx="2307772" cy="25300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3662</xdr:row>
      <xdr:rowOff>47399</xdr:rowOff>
    </xdr:from>
    <xdr:to>
      <xdr:col>0</xdr:col>
      <xdr:colOff>0</xdr:colOff>
      <xdr:row>3669</xdr:row>
      <xdr:rowOff>269434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D13184B-9048-4077-90A3-AE60DCAC8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496661" y="59292899"/>
          <a:ext cx="2238376" cy="2485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3714</xdr:row>
      <xdr:rowOff>85725</xdr:rowOff>
    </xdr:from>
    <xdr:to>
      <xdr:col>0</xdr:col>
      <xdr:colOff>0</xdr:colOff>
      <xdr:row>3718</xdr:row>
      <xdr:rowOff>41061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3FCB0AD-0C16-432C-A4EF-D61E93173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75874245"/>
          <a:ext cx="2057400" cy="12431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3725</xdr:row>
      <xdr:rowOff>171450</xdr:rowOff>
    </xdr:from>
    <xdr:to>
      <xdr:col>0</xdr:col>
      <xdr:colOff>0</xdr:colOff>
      <xdr:row>3730</xdr:row>
      <xdr:rowOff>66675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94C6F08-A0BF-4C7F-9082-7409EEB5E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14350" y="79457550"/>
          <a:ext cx="1913957" cy="14497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3707</xdr:row>
      <xdr:rowOff>144446</xdr:rowOff>
    </xdr:from>
    <xdr:to>
      <xdr:col>0</xdr:col>
      <xdr:colOff>0</xdr:colOff>
      <xdr:row>3713</xdr:row>
      <xdr:rowOff>100157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380BF81A-E048-4A1C-9AE7-2C3D7D27E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25" y="73662206"/>
          <a:ext cx="2552700" cy="19369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3719</xdr:row>
      <xdr:rowOff>95250</xdr:rowOff>
    </xdr:from>
    <xdr:to>
      <xdr:col>0</xdr:col>
      <xdr:colOff>0</xdr:colOff>
      <xdr:row>3724</xdr:row>
      <xdr:rowOff>298988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E79EFE7-AE91-4DA6-B22F-35D39CA0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219074" y="77377290"/>
          <a:ext cx="2514600" cy="18725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3732</xdr:row>
      <xdr:rowOff>107950</xdr:rowOff>
    </xdr:from>
    <xdr:to>
      <xdr:col>0</xdr:col>
      <xdr:colOff>0</xdr:colOff>
      <xdr:row>3734</xdr:row>
      <xdr:rowOff>281485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C5EAD77-9622-4C27-877B-5ACC6AC85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31950" y="81413350"/>
          <a:ext cx="1219200" cy="1103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3735</xdr:row>
      <xdr:rowOff>144145</xdr:rowOff>
    </xdr:from>
    <xdr:to>
      <xdr:col>0</xdr:col>
      <xdr:colOff>0</xdr:colOff>
      <xdr:row>3737</xdr:row>
      <xdr:rowOff>327205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D4AF533-5188-41F7-9988-3BC58EE9A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056" y="82790665"/>
          <a:ext cx="1219200" cy="10898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3752</xdr:row>
      <xdr:rowOff>100198</xdr:rowOff>
    </xdr:from>
    <xdr:to>
      <xdr:col>0</xdr:col>
      <xdr:colOff>0</xdr:colOff>
      <xdr:row>3754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CF50D94-8974-4348-96E8-3D4DB4729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6565" y="90282898"/>
          <a:ext cx="1366186" cy="6960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3756</xdr:row>
      <xdr:rowOff>167812</xdr:rowOff>
    </xdr:from>
    <xdr:to>
      <xdr:col>0</xdr:col>
      <xdr:colOff>0</xdr:colOff>
      <xdr:row>3758</xdr:row>
      <xdr:rowOff>180975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0471C1D-5EB3-4F81-960A-0EEE1F34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9523" y="91775452"/>
          <a:ext cx="1380221" cy="7370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3760</xdr:row>
      <xdr:rowOff>120064</xdr:rowOff>
    </xdr:from>
    <xdr:to>
      <xdr:col>0</xdr:col>
      <xdr:colOff>0</xdr:colOff>
      <xdr:row>3762</xdr:row>
      <xdr:rowOff>104775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A998591E-967B-4385-ABD8-F5005202F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357" y="93106924"/>
          <a:ext cx="1191774" cy="6933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3505</xdr:row>
      <xdr:rowOff>269874</xdr:rowOff>
    </xdr:from>
    <xdr:to>
      <xdr:col>0</xdr:col>
      <xdr:colOff>0</xdr:colOff>
      <xdr:row>3524</xdr:row>
      <xdr:rowOff>98424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A8E7E50-709B-4BE5-B9CD-D1817313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5100" y="7767954"/>
          <a:ext cx="2771828" cy="5353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3545</xdr:row>
      <xdr:rowOff>104774</xdr:rowOff>
    </xdr:from>
    <xdr:to>
      <xdr:col>0</xdr:col>
      <xdr:colOff>0</xdr:colOff>
      <xdr:row>3564</xdr:row>
      <xdr:rowOff>230352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A7538D8-FE65-4D86-851C-BADDC458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3350" y="19330034"/>
          <a:ext cx="2571750" cy="56424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3566</xdr:row>
      <xdr:rowOff>95250</xdr:rowOff>
    </xdr:from>
    <xdr:to>
      <xdr:col>0</xdr:col>
      <xdr:colOff>0</xdr:colOff>
      <xdr:row>3568</xdr:row>
      <xdr:rowOff>95250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2729C266-C420-4091-A7A4-27DE893D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66875" y="25431750"/>
          <a:ext cx="1054653" cy="7391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3575</xdr:row>
      <xdr:rowOff>28574</xdr:rowOff>
    </xdr:from>
    <xdr:to>
      <xdr:col>0</xdr:col>
      <xdr:colOff>0</xdr:colOff>
      <xdr:row>3577</xdr:row>
      <xdr:rowOff>190614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CF3026D8-C7F6-414E-AA64-D5A2756D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581" y="28108274"/>
          <a:ext cx="1353919" cy="6954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3569</xdr:row>
      <xdr:rowOff>28575</xdr:rowOff>
    </xdr:from>
    <xdr:to>
      <xdr:col>0</xdr:col>
      <xdr:colOff>0</xdr:colOff>
      <xdr:row>3571</xdr:row>
      <xdr:rowOff>238125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53DDB13-60FC-4F07-AD6D-0024EA40A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938" y="26302335"/>
          <a:ext cx="1366504" cy="742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3580</xdr:row>
      <xdr:rowOff>114300</xdr:rowOff>
    </xdr:from>
    <xdr:to>
      <xdr:col>0</xdr:col>
      <xdr:colOff>0</xdr:colOff>
      <xdr:row>3582</xdr:row>
      <xdr:rowOff>161197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A6F9D52-B751-464B-BA8A-F2DC1CAD3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100" y="29794200"/>
          <a:ext cx="1333500" cy="70221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3582</xdr:row>
      <xdr:rowOff>222359</xdr:rowOff>
    </xdr:from>
    <xdr:to>
      <xdr:col>0</xdr:col>
      <xdr:colOff>0</xdr:colOff>
      <xdr:row>3584</xdr:row>
      <xdr:rowOff>290321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BE1CF965-95B8-49BB-AD77-F99F2468B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49" y="30557579"/>
          <a:ext cx="1314451" cy="7385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3572</xdr:row>
      <xdr:rowOff>66675</xdr:rowOff>
    </xdr:from>
    <xdr:to>
      <xdr:col>0</xdr:col>
      <xdr:colOff>0</xdr:colOff>
      <xdr:row>3574</xdr:row>
      <xdr:rowOff>66675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27EB4C63-D687-48D7-A7A6-198E77EB1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57350" y="27216735"/>
          <a:ext cx="1054653" cy="7315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3578</xdr:row>
      <xdr:rowOff>133350</xdr:rowOff>
    </xdr:from>
    <xdr:to>
      <xdr:col>0</xdr:col>
      <xdr:colOff>0</xdr:colOff>
      <xdr:row>3580</xdr:row>
      <xdr:rowOff>9525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C67F34B-CDDB-46A4-8FF4-4689C2C5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57350" y="29089350"/>
          <a:ext cx="1054653" cy="600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3586</xdr:row>
      <xdr:rowOff>81937</xdr:rowOff>
    </xdr:from>
    <xdr:to>
      <xdr:col>0</xdr:col>
      <xdr:colOff>0</xdr:colOff>
      <xdr:row>3591</xdr:row>
      <xdr:rowOff>324506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0D8137D-59FB-4755-A71D-E55C2251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98078" y="31689697"/>
          <a:ext cx="2301686" cy="20485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3638</xdr:row>
      <xdr:rowOff>415290</xdr:rowOff>
    </xdr:from>
    <xdr:to>
      <xdr:col>0</xdr:col>
      <xdr:colOff>0</xdr:colOff>
      <xdr:row>3640</xdr:row>
      <xdr:rowOff>191596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113026A4-5E54-460E-9BE9-0B7E27A57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155" y="51796950"/>
          <a:ext cx="1131570" cy="6068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3638</xdr:row>
      <xdr:rowOff>152401</xdr:rowOff>
    </xdr:from>
    <xdr:to>
      <xdr:col>0</xdr:col>
      <xdr:colOff>0</xdr:colOff>
      <xdr:row>3640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D31A1BA0-5607-4BF2-AAE3-10D84717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29" y="51534061"/>
          <a:ext cx="1066221" cy="6781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3621</xdr:row>
      <xdr:rowOff>9524</xdr:rowOff>
    </xdr:from>
    <xdr:to>
      <xdr:col>0</xdr:col>
      <xdr:colOff>0</xdr:colOff>
      <xdr:row>3622</xdr:row>
      <xdr:rowOff>272221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D6C1A9AE-F3B8-456D-A9F3-9632514E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575" y="44152184"/>
          <a:ext cx="1257300" cy="5979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3618</xdr:row>
      <xdr:rowOff>104774</xdr:rowOff>
    </xdr:from>
    <xdr:to>
      <xdr:col>0</xdr:col>
      <xdr:colOff>0</xdr:colOff>
      <xdr:row>3620</xdr:row>
      <xdr:rowOff>180975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47305D58-FEAD-48A3-BA04-983245089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4" y="43310174"/>
          <a:ext cx="1215585" cy="6781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3624</xdr:row>
      <xdr:rowOff>123825</xdr:rowOff>
    </xdr:from>
    <xdr:to>
      <xdr:col>0</xdr:col>
      <xdr:colOff>0</xdr:colOff>
      <xdr:row>3633</xdr:row>
      <xdr:rowOff>323850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402C52-4342-4E60-9F1B-8FB5A4EAD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" y="45203745"/>
          <a:ext cx="2264349" cy="43834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3634</xdr:row>
      <xdr:rowOff>133350</xdr:rowOff>
    </xdr:from>
    <xdr:to>
      <xdr:col>0</xdr:col>
      <xdr:colOff>0</xdr:colOff>
      <xdr:row>3636</xdr:row>
      <xdr:rowOff>370781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72D609E5-E874-414F-B5BD-A4F79D3A8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9861470"/>
          <a:ext cx="2019300" cy="11670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3614</xdr:row>
      <xdr:rowOff>90989</xdr:rowOff>
    </xdr:from>
    <xdr:to>
      <xdr:col>0</xdr:col>
      <xdr:colOff>0</xdr:colOff>
      <xdr:row>3616</xdr:row>
      <xdr:rowOff>330844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B2BD0586-D18E-4BE2-AAAD-35BE7FDC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1642849"/>
          <a:ext cx="2009775" cy="11694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3593</xdr:row>
      <xdr:rowOff>285750</xdr:rowOff>
    </xdr:from>
    <xdr:to>
      <xdr:col>0</xdr:col>
      <xdr:colOff>0</xdr:colOff>
      <xdr:row>3609</xdr:row>
      <xdr:rowOff>315119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2D1E0C3C-7867-447F-B48A-C5B56B91D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809" r="10210"/>
        <a:stretch/>
      </xdr:blipFill>
      <xdr:spPr>
        <a:xfrm>
          <a:off x="190500" y="34354770"/>
          <a:ext cx="2600325" cy="57672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3701</xdr:row>
      <xdr:rowOff>335010</xdr:rowOff>
    </xdr:from>
    <xdr:to>
      <xdr:col>0</xdr:col>
      <xdr:colOff>0</xdr:colOff>
      <xdr:row>3705</xdr:row>
      <xdr:rowOff>104775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AAD6D87F-3F6C-4EB4-8B26-5399CC68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02129" y="71985870"/>
          <a:ext cx="1638300" cy="11718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3686</xdr:row>
      <xdr:rowOff>135464</xdr:rowOff>
    </xdr:from>
    <xdr:to>
      <xdr:col>0</xdr:col>
      <xdr:colOff>0</xdr:colOff>
      <xdr:row>3689</xdr:row>
      <xdr:rowOff>141754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13170C44-2025-4B6C-86A9-F04E606A1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99" y="66985724"/>
          <a:ext cx="1760765" cy="10730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3677</xdr:row>
      <xdr:rowOff>218598</xdr:rowOff>
    </xdr:from>
    <xdr:to>
      <xdr:col>0</xdr:col>
      <xdr:colOff>0</xdr:colOff>
      <xdr:row>3685</xdr:row>
      <xdr:rowOff>310243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FD01A9F-7EB3-40B4-A13C-BBD8719FC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3656" y="64318038"/>
          <a:ext cx="2307772" cy="25300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3694</xdr:row>
      <xdr:rowOff>47399</xdr:rowOff>
    </xdr:from>
    <xdr:to>
      <xdr:col>0</xdr:col>
      <xdr:colOff>0</xdr:colOff>
      <xdr:row>3701</xdr:row>
      <xdr:rowOff>269434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E109356C-D586-41ED-BEEB-A72C5A5A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496661" y="69503699"/>
          <a:ext cx="2238376" cy="2485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3774</xdr:row>
      <xdr:rowOff>100198</xdr:rowOff>
    </xdr:from>
    <xdr:to>
      <xdr:col>0</xdr:col>
      <xdr:colOff>0</xdr:colOff>
      <xdr:row>3776</xdr:row>
      <xdr:rowOff>57150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735632B-D506-40BC-9C8E-4019E00DB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6565" y="98024818"/>
          <a:ext cx="1366186" cy="6808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3778</xdr:row>
      <xdr:rowOff>167812</xdr:rowOff>
    </xdr:from>
    <xdr:to>
      <xdr:col>0</xdr:col>
      <xdr:colOff>0</xdr:colOff>
      <xdr:row>3780</xdr:row>
      <xdr:rowOff>180975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E21A234C-86D0-436C-9603-9F3F88661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9523" y="99486892"/>
          <a:ext cx="1380221" cy="6913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3782</xdr:row>
      <xdr:rowOff>120064</xdr:rowOff>
    </xdr:from>
    <xdr:to>
      <xdr:col>0</xdr:col>
      <xdr:colOff>0</xdr:colOff>
      <xdr:row>3784</xdr:row>
      <xdr:rowOff>104775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BB259EC-D288-49E5-A8F8-0AC48CA0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1357" y="100681204"/>
          <a:ext cx="1191774" cy="647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3743</xdr:row>
      <xdr:rowOff>280147</xdr:rowOff>
    </xdr:from>
    <xdr:to>
      <xdr:col>0</xdr:col>
      <xdr:colOff>0</xdr:colOff>
      <xdr:row>3751</xdr:row>
      <xdr:rowOff>33617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E89FE7A7-D48A-458C-ADD6-FA57F701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87376747"/>
          <a:ext cx="1912390" cy="24966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3765</xdr:row>
      <xdr:rowOff>257736</xdr:rowOff>
    </xdr:from>
    <xdr:to>
      <xdr:col>0</xdr:col>
      <xdr:colOff>0</xdr:colOff>
      <xdr:row>3773</xdr:row>
      <xdr:rowOff>11206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43570B3-BFD6-4CFD-8089-69A82C2D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8" y="94905756"/>
          <a:ext cx="1912390" cy="26871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3525</xdr:row>
      <xdr:rowOff>280148</xdr:rowOff>
    </xdr:from>
    <xdr:to>
      <xdr:col>0</xdr:col>
      <xdr:colOff>0</xdr:colOff>
      <xdr:row>3543</xdr:row>
      <xdr:rowOff>198619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D7E327DD-1B05-419F-A702-5D8F4955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9294" y="13645628"/>
          <a:ext cx="2683799" cy="52372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3487</xdr:row>
      <xdr:rowOff>69843</xdr:rowOff>
    </xdr:from>
    <xdr:to>
      <xdr:col>0</xdr:col>
      <xdr:colOff>0</xdr:colOff>
      <xdr:row>3504</xdr:row>
      <xdr:rowOff>86846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406553C2-E1FE-48CC-9895-BC85117A8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2980683"/>
          <a:ext cx="1685925" cy="43985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3487</xdr:row>
      <xdr:rowOff>235324</xdr:rowOff>
    </xdr:from>
    <xdr:to>
      <xdr:col>0</xdr:col>
      <xdr:colOff>0</xdr:colOff>
      <xdr:row>3493</xdr:row>
      <xdr:rowOff>313765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4735A42-B0B7-4E4C-B2B3-A194178EB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039471" y="3146164"/>
          <a:ext cx="837187" cy="16100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3495</xdr:row>
      <xdr:rowOff>190500</xdr:rowOff>
    </xdr:from>
    <xdr:to>
      <xdr:col>0</xdr:col>
      <xdr:colOff>0</xdr:colOff>
      <xdr:row>3504</xdr:row>
      <xdr:rowOff>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74DD13D-959D-4104-933A-B4DA4EC0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49825" y="5227320"/>
          <a:ext cx="1058376" cy="20650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3642</xdr:row>
      <xdr:rowOff>136071</xdr:rowOff>
    </xdr:from>
    <xdr:to>
      <xdr:col>0</xdr:col>
      <xdr:colOff>0</xdr:colOff>
      <xdr:row>3644</xdr:row>
      <xdr:rowOff>81641</xdr:rowOff>
    </xdr:to>
    <xdr:sp macro="" textlink="">
      <xdr:nvSpPr>
        <xdr:cNvPr id="66" name="Выноска: стрелка вниз 65">
          <a:extLst>
            <a:ext uri="{FF2B5EF4-FFF2-40B4-BE49-F238E27FC236}">
              <a16:creationId xmlns:a16="http://schemas.microsoft.com/office/drawing/2014/main" id="{613566DF-AE70-4E97-906F-55BE5F9B6EC5}"/>
            </a:ext>
          </a:extLst>
        </xdr:cNvPr>
        <xdr:cNvSpPr/>
      </xdr:nvSpPr>
      <xdr:spPr>
        <a:xfrm>
          <a:off x="1170215" y="52973151"/>
          <a:ext cx="952499" cy="684710"/>
        </a:xfrm>
        <a:prstGeom prst="downArrowCallout">
          <a:avLst>
            <a:gd name="adj1" fmla="val 25000"/>
            <a:gd name="adj2" fmla="val 25000"/>
            <a:gd name="adj3" fmla="val 26488"/>
            <a:gd name="adj4" fmla="val 64977"/>
          </a:avLst>
        </a:prstGeom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ru-RU" sz="1100" kern="1200"/>
            <a:t>высота </a:t>
          </a:r>
        </a:p>
        <a:p>
          <a:pPr algn="ctr"/>
          <a:r>
            <a:rPr lang="ru-RU" sz="1100" kern="1200"/>
            <a:t>600-750 мм</a:t>
          </a:r>
          <a:endParaRPr lang="en-US" sz="1100" kern="1200"/>
        </a:p>
      </xdr:txBody>
    </xdr:sp>
    <xdr:clientData/>
  </xdr:twoCellAnchor>
  <xdr:twoCellAnchor>
    <xdr:from>
      <xdr:col>0</xdr:col>
      <xdr:colOff>0</xdr:colOff>
      <xdr:row>3658</xdr:row>
      <xdr:rowOff>136071</xdr:rowOff>
    </xdr:from>
    <xdr:to>
      <xdr:col>0</xdr:col>
      <xdr:colOff>0</xdr:colOff>
      <xdr:row>3660</xdr:row>
      <xdr:rowOff>95247</xdr:rowOff>
    </xdr:to>
    <xdr:sp macro="" textlink="">
      <xdr:nvSpPr>
        <xdr:cNvPr id="67" name="Выноска: стрелка вниз 66">
          <a:extLst>
            <a:ext uri="{FF2B5EF4-FFF2-40B4-BE49-F238E27FC236}">
              <a16:creationId xmlns:a16="http://schemas.microsoft.com/office/drawing/2014/main" id="{F357DE18-B0C7-47C9-AC0B-2EBDE250E6E7}"/>
            </a:ext>
          </a:extLst>
        </xdr:cNvPr>
        <xdr:cNvSpPr/>
      </xdr:nvSpPr>
      <xdr:spPr>
        <a:xfrm>
          <a:off x="1143000" y="58048071"/>
          <a:ext cx="952499" cy="690696"/>
        </a:xfrm>
        <a:prstGeom prst="downArrowCallout">
          <a:avLst>
            <a:gd name="adj1" fmla="val 25000"/>
            <a:gd name="adj2" fmla="val 25000"/>
            <a:gd name="adj3" fmla="val 26488"/>
            <a:gd name="adj4" fmla="val 64977"/>
          </a:avLst>
        </a:prstGeom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ru-RU" sz="1100" kern="1200"/>
            <a:t>высота </a:t>
          </a:r>
        </a:p>
        <a:p>
          <a:pPr algn="ctr"/>
          <a:r>
            <a:rPr lang="ru-RU" sz="1100" kern="1200"/>
            <a:t>600-750 мм</a:t>
          </a:r>
          <a:endParaRPr lang="en-US" sz="1100" kern="1200"/>
        </a:p>
      </xdr:txBody>
    </xdr:sp>
    <xdr:clientData/>
  </xdr:twoCellAnchor>
  <xdr:twoCellAnchor>
    <xdr:from>
      <xdr:col>0</xdr:col>
      <xdr:colOff>0</xdr:colOff>
      <xdr:row>3674</xdr:row>
      <xdr:rowOff>136071</xdr:rowOff>
    </xdr:from>
    <xdr:to>
      <xdr:col>0</xdr:col>
      <xdr:colOff>0</xdr:colOff>
      <xdr:row>3677</xdr:row>
      <xdr:rowOff>40820</xdr:rowOff>
    </xdr:to>
    <xdr:sp macro="" textlink="">
      <xdr:nvSpPr>
        <xdr:cNvPr id="68" name="Выноска: стрелка вниз 67">
          <a:extLst>
            <a:ext uri="{FF2B5EF4-FFF2-40B4-BE49-F238E27FC236}">
              <a16:creationId xmlns:a16="http://schemas.microsoft.com/office/drawing/2014/main" id="{3A828045-A966-4D09-A864-28FDC40F8A89}"/>
            </a:ext>
          </a:extLst>
        </xdr:cNvPr>
        <xdr:cNvSpPr/>
      </xdr:nvSpPr>
      <xdr:spPr>
        <a:xfrm>
          <a:off x="1143000" y="63183951"/>
          <a:ext cx="938892" cy="979169"/>
        </a:xfrm>
        <a:prstGeom prst="downArrowCallout">
          <a:avLst>
            <a:gd name="adj1" fmla="val 25000"/>
            <a:gd name="adj2" fmla="val 23876"/>
            <a:gd name="adj3" fmla="val 20301"/>
            <a:gd name="adj4" fmla="val 71449"/>
          </a:avLst>
        </a:prstGeom>
        <a:solidFill>
          <a:srgbClr val="045C52"/>
        </a:solidFill>
        <a:ln w="28575">
          <a:solidFill>
            <a:schemeClr val="accent6">
              <a:lumMod val="5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6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NEW</a:t>
          </a:r>
          <a:br>
            <a:rPr lang="en-US" sz="1600" b="1" kern="1200">
              <a:solidFill>
                <a:schemeClr val="bg1"/>
              </a:solidFill>
              <a:latin typeface="+mn-lt"/>
              <a:ea typeface="+mn-ea"/>
              <a:cs typeface="+mn-cs"/>
            </a:rPr>
          </a:br>
          <a:r>
            <a:rPr lang="ru-RU" sz="11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высота </a:t>
          </a:r>
        </a:p>
        <a:p>
          <a:pPr marL="0" indent="0" algn="ctr"/>
          <a:r>
            <a:rPr lang="ru-RU" sz="11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720-900 мм</a:t>
          </a:r>
          <a:endParaRPr lang="en-US" sz="1100" b="1" kern="12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3690</xdr:row>
      <xdr:rowOff>176892</xdr:rowOff>
    </xdr:from>
    <xdr:to>
      <xdr:col>0</xdr:col>
      <xdr:colOff>0</xdr:colOff>
      <xdr:row>3693</xdr:row>
      <xdr:rowOff>95248</xdr:rowOff>
    </xdr:to>
    <xdr:sp macro="" textlink="">
      <xdr:nvSpPr>
        <xdr:cNvPr id="69" name="Выноска: стрелка вниз 68">
          <a:extLst>
            <a:ext uri="{FF2B5EF4-FFF2-40B4-BE49-F238E27FC236}">
              <a16:creationId xmlns:a16="http://schemas.microsoft.com/office/drawing/2014/main" id="{4B775C60-70D1-42FD-A35C-E5B51B03591D}"/>
            </a:ext>
          </a:extLst>
        </xdr:cNvPr>
        <xdr:cNvSpPr/>
      </xdr:nvSpPr>
      <xdr:spPr>
        <a:xfrm>
          <a:off x="1156607" y="68299692"/>
          <a:ext cx="938892" cy="985156"/>
        </a:xfrm>
        <a:prstGeom prst="downArrowCallout">
          <a:avLst>
            <a:gd name="adj1" fmla="val 25000"/>
            <a:gd name="adj2" fmla="val 23876"/>
            <a:gd name="adj3" fmla="val 20301"/>
            <a:gd name="adj4" fmla="val 71449"/>
          </a:avLst>
        </a:prstGeom>
        <a:solidFill>
          <a:srgbClr val="045C52"/>
        </a:solidFill>
        <a:ln w="28575">
          <a:solidFill>
            <a:schemeClr val="accent6">
              <a:lumMod val="5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6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NEW</a:t>
          </a:r>
          <a:br>
            <a:rPr lang="en-US" sz="1600" b="1" kern="1200">
              <a:solidFill>
                <a:schemeClr val="bg1"/>
              </a:solidFill>
              <a:latin typeface="+mn-lt"/>
              <a:ea typeface="+mn-ea"/>
              <a:cs typeface="+mn-cs"/>
            </a:rPr>
          </a:br>
          <a:r>
            <a:rPr lang="ru-RU" sz="11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высота </a:t>
          </a:r>
        </a:p>
        <a:p>
          <a:pPr marL="0" indent="0" algn="ctr"/>
          <a:r>
            <a:rPr lang="ru-RU" sz="11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720-900 мм</a:t>
          </a:r>
          <a:endParaRPr lang="en-US" sz="1100" b="1" kern="12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3743</xdr:row>
      <xdr:rowOff>163285</xdr:rowOff>
    </xdr:from>
    <xdr:to>
      <xdr:col>0</xdr:col>
      <xdr:colOff>0</xdr:colOff>
      <xdr:row>3744</xdr:row>
      <xdr:rowOff>258535</xdr:rowOff>
    </xdr:to>
    <xdr:sp macro="" textlink="">
      <xdr:nvSpPr>
        <xdr:cNvPr id="70" name="Выноска: стрелка влево 69">
          <a:extLst>
            <a:ext uri="{FF2B5EF4-FFF2-40B4-BE49-F238E27FC236}">
              <a16:creationId xmlns:a16="http://schemas.microsoft.com/office/drawing/2014/main" id="{37024103-5BDF-49C4-89DF-70973BFACCAF}"/>
            </a:ext>
          </a:extLst>
        </xdr:cNvPr>
        <xdr:cNvSpPr/>
      </xdr:nvSpPr>
      <xdr:spPr>
        <a:xfrm>
          <a:off x="1714500" y="87259885"/>
          <a:ext cx="1224643" cy="499110"/>
        </a:xfrm>
        <a:prstGeom prst="leftArrowCallout">
          <a:avLst>
            <a:gd name="adj1" fmla="val 25000"/>
            <a:gd name="adj2" fmla="val 25000"/>
            <a:gd name="adj3" fmla="val 40510"/>
            <a:gd name="adj4" fmla="val 72048"/>
          </a:avLst>
        </a:prstGeom>
        <a:ln w="28575">
          <a:solidFill>
            <a:schemeClr val="accent6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ru-RU" sz="1100" kern="1200">
              <a:solidFill>
                <a:schemeClr val="dk1"/>
              </a:solidFill>
              <a:latin typeface="+mn-lt"/>
              <a:ea typeface="+mn-ea"/>
              <a:cs typeface="+mn-cs"/>
            </a:rPr>
            <a:t>высота 640-728 мм</a:t>
          </a:r>
          <a:endParaRPr lang="en-US" sz="1100" kern="12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3765</xdr:row>
      <xdr:rowOff>136071</xdr:rowOff>
    </xdr:from>
    <xdr:to>
      <xdr:col>0</xdr:col>
      <xdr:colOff>0</xdr:colOff>
      <xdr:row>3767</xdr:row>
      <xdr:rowOff>176893</xdr:rowOff>
    </xdr:to>
    <xdr:sp macro="" textlink="">
      <xdr:nvSpPr>
        <xdr:cNvPr id="71" name="Выноска: стрелка влево 70">
          <a:extLst>
            <a:ext uri="{FF2B5EF4-FFF2-40B4-BE49-F238E27FC236}">
              <a16:creationId xmlns:a16="http://schemas.microsoft.com/office/drawing/2014/main" id="{00203310-7EB7-45D1-A971-77444DDEB29D}"/>
            </a:ext>
          </a:extLst>
        </xdr:cNvPr>
        <xdr:cNvSpPr/>
      </xdr:nvSpPr>
      <xdr:spPr>
        <a:xfrm>
          <a:off x="1728107" y="94784091"/>
          <a:ext cx="1211036" cy="726622"/>
        </a:xfrm>
        <a:prstGeom prst="leftArrowCallout">
          <a:avLst>
            <a:gd name="adj1" fmla="val 21364"/>
            <a:gd name="adj2" fmla="val 19546"/>
            <a:gd name="adj3" fmla="val 31382"/>
            <a:gd name="adj4" fmla="val 75119"/>
          </a:avLst>
        </a:prstGeom>
        <a:solidFill>
          <a:srgbClr val="045C52"/>
        </a:solidFill>
        <a:ln w="28575">
          <a:solidFill>
            <a:schemeClr val="accent6">
              <a:lumMod val="50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6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NEW</a:t>
          </a:r>
          <a:br>
            <a:rPr lang="en-US" sz="1600" b="1" kern="1200">
              <a:solidFill>
                <a:schemeClr val="bg1"/>
              </a:solidFill>
              <a:latin typeface="+mn-lt"/>
              <a:ea typeface="+mn-ea"/>
              <a:cs typeface="+mn-cs"/>
            </a:rPr>
          </a:br>
          <a:r>
            <a:rPr lang="ru-RU" sz="11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высота</a:t>
          </a:r>
          <a:r>
            <a:rPr lang="en-US" sz="11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       </a:t>
          </a:r>
          <a:r>
            <a:rPr lang="ru-RU" sz="1100" b="1" kern="1200">
              <a:solidFill>
                <a:schemeClr val="bg1"/>
              </a:solidFill>
              <a:latin typeface="+mn-lt"/>
              <a:ea typeface="+mn-ea"/>
              <a:cs typeface="+mn-cs"/>
            </a:rPr>
            <a:t> 695-783 мм</a:t>
          </a:r>
          <a:endParaRPr lang="en-US" sz="1100" b="1" kern="12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215900</xdr:colOff>
      <xdr:row>0</xdr:row>
      <xdr:rowOff>152400</xdr:rowOff>
    </xdr:from>
    <xdr:to>
      <xdr:col>0</xdr:col>
      <xdr:colOff>1293669</xdr:colOff>
      <xdr:row>4</xdr:row>
      <xdr:rowOff>194637</xdr:rowOff>
    </xdr:to>
    <xdr:pic>
      <xdr:nvPicPr>
        <xdr:cNvPr id="73" name="Picture 1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69B6A6FE-2586-40C5-8A21-4DC9E6C2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aturation sat="66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152400"/>
          <a:ext cx="1077769" cy="1070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43ab57eee4f8c4c6/&#1056;&#1040;&#1041;&#1054;&#1058;&#1040;/1%201%20&#1058;&#1045;&#1050;&#1059;&#1065;&#1040;&#1071;%20&#1056;&#1040;&#1041;&#1054;&#1058;&#1040;/2025%20&#1084;&#1072;&#1088;&#1090;%5eJ%20&#1048;&#1079;&#1084;&#1077;&#1085;&#1077;&#1085;&#1080;&#1077;%20&#1055;&#1056;&#1040;&#1049;&#1057;&#1040;/+%20MD%202024%20Kesseboehmer%20Ru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м МД"/>
      <sheetName val="Характеристики"/>
      <sheetName val="МД с новыми"/>
      <sheetName val="Состав Наборов"/>
      <sheetName val="ПЬЮР и СТИЛЬ"/>
      <sheetName val="расчет цены стекла"/>
      <sheetName val="цены"/>
    </sheetNames>
    <sheetDataSet>
      <sheetData sheetId="0" refreshError="1"/>
      <sheetData sheetId="1" refreshError="1"/>
      <sheetData sheetId="2">
        <row r="7">
          <cell r="D7" t="str">
            <v>2806679846</v>
          </cell>
          <cell r="E7" t="str">
            <v>КОМПЛЕКТ Конвой Лавидо 450 мм, H 1900+, Арена ВАРИО, 5 полок, цвет АНТРАЦИТ, цвет дна Антрацит (2806679846)</v>
          </cell>
          <cell r="K7" t="str">
            <v>сумма частей</v>
          </cell>
          <cell r="O7" t="str">
            <v>сумма частей</v>
          </cell>
          <cell r="V7" t="str">
            <v>Высокие шкафы</v>
          </cell>
          <cell r="W7" t="str">
            <v>Конвой Лавидо</v>
          </cell>
          <cell r="X7">
            <v>450</v>
          </cell>
          <cell r="Y7" t="str">
            <v>1900-2000</v>
          </cell>
          <cell r="Z7" t="str">
            <v>АНТРАЦИТ</v>
          </cell>
          <cell r="AA7" t="str">
            <v>Арена ВАРИО</v>
          </cell>
          <cell r="AB7">
            <v>5</v>
          </cell>
          <cell r="AC7">
            <v>500</v>
          </cell>
          <cell r="AD7">
            <v>3</v>
          </cell>
          <cell r="AE7">
            <v>130</v>
          </cell>
          <cell r="AG7" t="str">
            <v>Компл</v>
          </cell>
          <cell r="AH7" t="str">
            <v>Антрацит</v>
          </cell>
          <cell r="AJ7" t="str">
            <v>Темно-серый</v>
          </cell>
          <cell r="AK7" t="str">
            <v>КОМПЛЕКТ Конвой Лавидо, 450, H 1900+, Арена ВАРИО, АНТРАЦИТ</v>
          </cell>
          <cell r="AM7" t="str">
            <v>Конвой Лавидо</v>
          </cell>
          <cell r="AS7" t="str">
            <v>Конвой Лавидо</v>
          </cell>
          <cell r="AT7" t="str">
            <v xml:space="preserve">Хранение посуды; Хранение продуктов; </v>
          </cell>
          <cell r="AU7" t="str">
            <v>Компл</v>
          </cell>
          <cell r="AX7">
            <v>450</v>
          </cell>
          <cell r="AY7">
            <v>450</v>
          </cell>
          <cell r="BB7">
            <v>1900</v>
          </cell>
          <cell r="BC7">
            <v>2300</v>
          </cell>
          <cell r="BF7">
            <v>0</v>
          </cell>
          <cell r="BG7">
            <v>130</v>
          </cell>
          <cell r="BH7" t="str">
            <v>Антрацит</v>
          </cell>
        </row>
        <row r="8">
          <cell r="D8" t="str">
            <v>2806109846</v>
          </cell>
          <cell r="E8" t="str">
            <v>Комплект полок 5шт + 1 ручка, со стеклянными боковинами, Конвой Лавидо 450 мм, Арена ВАРИО, цвет АНТРАЦИТ, цвет дна Антрацит, антислип (2806109846)</v>
          </cell>
          <cell r="H8">
            <v>1</v>
          </cell>
          <cell r="I8">
            <v>5</v>
          </cell>
          <cell r="J8" t="str">
            <v>DE</v>
          </cell>
          <cell r="K8">
            <v>21.39</v>
          </cell>
          <cell r="L8">
            <v>0.64</v>
          </cell>
          <cell r="M8">
            <v>0.57999999999999996</v>
          </cell>
          <cell r="N8">
            <v>0.57499999999999996</v>
          </cell>
          <cell r="O8">
            <v>0.21343999999999999</v>
          </cell>
          <cell r="Q8" t="str">
            <v>9846</v>
          </cell>
          <cell r="R8">
            <v>4</v>
          </cell>
          <cell r="S8" t="str">
            <v>4027655577646</v>
          </cell>
          <cell r="T8">
            <v>9403990001</v>
          </cell>
          <cell r="V8" t="str">
            <v>Высокие шкафы</v>
          </cell>
          <cell r="W8" t="str">
            <v>Конвой Лавидо</v>
          </cell>
          <cell r="X8">
            <v>450</v>
          </cell>
          <cell r="Z8" t="str">
            <v>АНТРАЦИТ</v>
          </cell>
          <cell r="AA8" t="str">
            <v>Арена ВАРИО</v>
          </cell>
          <cell r="AB8">
            <v>5</v>
          </cell>
          <cell r="AC8">
            <v>500</v>
          </cell>
          <cell r="AE8">
            <v>20</v>
          </cell>
          <cell r="AG8" t="str">
            <v>шт</v>
          </cell>
          <cell r="AH8" t="str">
            <v>Антрацит</v>
          </cell>
          <cell r="AJ8" t="str">
            <v>Темно-серый</v>
          </cell>
          <cell r="AK8" t="str">
            <v>Комплект полок 5шт + 1 ручка, со стеклянными боковинами Конвой Лавидо, 450, Арена ВАРИО, АНТРАЦИТ</v>
          </cell>
          <cell r="AM8" t="str">
            <v>Конвой Лавидо</v>
          </cell>
          <cell r="AS8" t="str">
            <v>Конвой Лавидо</v>
          </cell>
          <cell r="AU8" t="str">
            <v>Комплектующее</v>
          </cell>
          <cell r="AX8">
            <v>450</v>
          </cell>
          <cell r="AY8">
            <v>450</v>
          </cell>
          <cell r="BB8">
            <v>1900</v>
          </cell>
          <cell r="BC8">
            <v>2300</v>
          </cell>
          <cell r="BF8">
            <v>0</v>
          </cell>
          <cell r="BG8">
            <v>20</v>
          </cell>
          <cell r="BH8" t="str">
            <v>Антрацит</v>
          </cell>
        </row>
        <row r="9">
          <cell r="D9" t="str">
            <v>2806570005</v>
          </cell>
          <cell r="E9" t="str">
            <v>КОМПЛЕКТ Конвой Лавидо 600 мм, H 1900+, Арена ВАРИО, 5 полок, цвет ХРОМ, цвет дна Серый (2806570005)</v>
          </cell>
          <cell r="K9" t="str">
            <v>сумма частей</v>
          </cell>
          <cell r="O9" t="str">
            <v>сумма частей</v>
          </cell>
          <cell r="V9" t="str">
            <v>Высокие шкафы</v>
          </cell>
          <cell r="W9" t="str">
            <v>Конвой Лавидо</v>
          </cell>
          <cell r="X9">
            <v>600</v>
          </cell>
          <cell r="Y9" t="str">
            <v>1900-2000</v>
          </cell>
          <cell r="Z9" t="str">
            <v>ХРОМ</v>
          </cell>
          <cell r="AA9" t="str">
            <v>Арена ВАРИО</v>
          </cell>
          <cell r="AB9">
            <v>5</v>
          </cell>
          <cell r="AC9">
            <v>500</v>
          </cell>
          <cell r="AD9">
            <v>3</v>
          </cell>
          <cell r="AE9">
            <v>130</v>
          </cell>
          <cell r="AG9" t="str">
            <v>Компл</v>
          </cell>
          <cell r="AH9" t="str">
            <v>Серый</v>
          </cell>
          <cell r="AJ9" t="str">
            <v>Серый</v>
          </cell>
          <cell r="AK9" t="str">
            <v>КОМПЛЕКТ Конвой Лавидо, 600, H 1900+, Арена ВАРИО, ХРОМ</v>
          </cell>
          <cell r="AM9" t="str">
            <v>Конвой Лавидо</v>
          </cell>
          <cell r="AO9" t="str">
            <v>2806570005</v>
          </cell>
          <cell r="AS9" t="str">
            <v>Конвой Лавидо</v>
          </cell>
          <cell r="AT9" t="str">
            <v xml:space="preserve">Хранение посуды; Хранение продуктов; </v>
          </cell>
          <cell r="AU9" t="str">
            <v>Компл</v>
          </cell>
          <cell r="AX9">
            <v>600</v>
          </cell>
          <cell r="AY9">
            <v>600</v>
          </cell>
          <cell r="BB9">
            <v>1900</v>
          </cell>
          <cell r="BC9">
            <v>2300</v>
          </cell>
          <cell r="BF9">
            <v>0</v>
          </cell>
          <cell r="BG9">
            <v>130</v>
          </cell>
          <cell r="BH9" t="str">
            <v>Хром</v>
          </cell>
        </row>
        <row r="10">
          <cell r="D10" t="str">
            <v>0023690102</v>
          </cell>
          <cell r="E10" t="str">
            <v>Рама 1530 мм, Конвой Лавидо, H 1900+, 1 шт, цвет ТИТАН (0023690102)</v>
          </cell>
          <cell r="H10">
            <v>1</v>
          </cell>
          <cell r="I10">
            <v>5</v>
          </cell>
          <cell r="J10" t="str">
            <v>DE</v>
          </cell>
          <cell r="K10">
            <v>10</v>
          </cell>
          <cell r="L10">
            <v>1.605</v>
          </cell>
          <cell r="M10">
            <v>0.4</v>
          </cell>
          <cell r="N10">
            <v>0.14199999999999999</v>
          </cell>
          <cell r="O10">
            <v>9.1163999999999995E-2</v>
          </cell>
          <cell r="Q10" t="str">
            <v>0102</v>
          </cell>
          <cell r="R10">
            <v>20</v>
          </cell>
          <cell r="S10" t="str">
            <v>4027655212226</v>
          </cell>
          <cell r="T10">
            <v>8302420000</v>
          </cell>
          <cell r="V10" t="str">
            <v>Высокие шкафы</v>
          </cell>
          <cell r="W10" t="str">
            <v>Конвой Лавидо</v>
          </cell>
          <cell r="Y10" t="str">
            <v>1900-2000</v>
          </cell>
          <cell r="Z10" t="str">
            <v>ТИТАН</v>
          </cell>
          <cell r="AA10" t="str">
            <v>Арена ВАРИО</v>
          </cell>
          <cell r="AC10">
            <v>500</v>
          </cell>
          <cell r="AG10" t="str">
            <v>шт</v>
          </cell>
          <cell r="AJ10" t="str">
            <v>Серый</v>
          </cell>
          <cell r="AK10" t="str">
            <v>Рама 1530 мм Конвой Лавидо, H 1900+, ТИТАН</v>
          </cell>
          <cell r="AM10" t="str">
            <v>Конвой Лавидо</v>
          </cell>
          <cell r="AO10" t="str">
            <v>0023690102</v>
          </cell>
          <cell r="AS10" t="str">
            <v>Конвой Лавидо</v>
          </cell>
          <cell r="AU10" t="str">
            <v>Комплектующее</v>
          </cell>
          <cell r="AX10">
            <v>450</v>
          </cell>
          <cell r="AY10">
            <v>600</v>
          </cell>
          <cell r="BB10">
            <v>1900</v>
          </cell>
          <cell r="BC10">
            <v>2300</v>
          </cell>
          <cell r="BH10" t="str">
            <v>Титан</v>
          </cell>
        </row>
        <row r="11">
          <cell r="D11" t="str">
            <v>0023737930</v>
          </cell>
          <cell r="E11" t="str">
            <v>Направляющая нижняя, Конвой Лавидо, 1 шт+двойной доводчик, цвет ТИТАН (0023737930)</v>
          </cell>
          <cell r="H11">
            <v>1</v>
          </cell>
          <cell r="I11">
            <v>5</v>
          </cell>
          <cell r="J11" t="str">
            <v>CH</v>
          </cell>
          <cell r="K11">
            <v>6.62</v>
          </cell>
          <cell r="L11">
            <v>0.53500000000000003</v>
          </cell>
          <cell r="M11">
            <v>0.22500000000000001</v>
          </cell>
          <cell r="N11">
            <v>0.14499999999999999</v>
          </cell>
          <cell r="O11">
            <v>1.7454375000000001E-2</v>
          </cell>
          <cell r="Q11" t="str">
            <v>7930</v>
          </cell>
          <cell r="R11">
            <v>40</v>
          </cell>
          <cell r="S11" t="str">
            <v>4027655328941</v>
          </cell>
          <cell r="T11">
            <v>8302420000</v>
          </cell>
          <cell r="V11" t="str">
            <v>Высокие шкафы</v>
          </cell>
          <cell r="W11" t="str">
            <v>Конвой Лавидо</v>
          </cell>
          <cell r="Z11" t="str">
            <v>ТИТАН</v>
          </cell>
          <cell r="AA11" t="str">
            <v>Арена ВАРИО</v>
          </cell>
          <cell r="AC11">
            <v>500</v>
          </cell>
          <cell r="AE11">
            <v>130</v>
          </cell>
          <cell r="AG11" t="str">
            <v>шт</v>
          </cell>
          <cell r="AJ11" t="str">
            <v>Серый</v>
          </cell>
          <cell r="AK11" t="str">
            <v>Направляющая нижняя Конвой Лавидо, ТИТАН</v>
          </cell>
          <cell r="AM11" t="str">
            <v>Конвой Лавидо</v>
          </cell>
          <cell r="AS11" t="str">
            <v>Конвой Лавидо</v>
          </cell>
          <cell r="AU11" t="str">
            <v>Комплектующее</v>
          </cell>
          <cell r="AX11">
            <v>450</v>
          </cell>
          <cell r="AY11">
            <v>600</v>
          </cell>
          <cell r="BB11">
            <v>1900</v>
          </cell>
          <cell r="BC11">
            <v>2300</v>
          </cell>
          <cell r="BF11">
            <v>0</v>
          </cell>
          <cell r="BG11">
            <v>130</v>
          </cell>
          <cell r="BH11" t="str">
            <v>Титан</v>
          </cell>
        </row>
        <row r="12">
          <cell r="D12" t="str">
            <v>2804590005</v>
          </cell>
          <cell r="E12" t="str">
            <v>Комплект полок 5шт + 1 ручка, со стеклянными боковинами, Конвой Лавидо 600 мм, Арена ВАРИО, цвет ХРОМ, цвет дна Серый, антислип (2804590005)</v>
          </cell>
          <cell r="H12">
            <v>1</v>
          </cell>
          <cell r="I12">
            <v>5</v>
          </cell>
          <cell r="J12" t="str">
            <v>DE</v>
          </cell>
          <cell r="K12">
            <v>21.39</v>
          </cell>
          <cell r="L12">
            <v>0.64</v>
          </cell>
          <cell r="M12">
            <v>0.57999999999999996</v>
          </cell>
          <cell r="N12">
            <v>0.56499999999999995</v>
          </cell>
          <cell r="O12">
            <v>0.209728</v>
          </cell>
          <cell r="Q12" t="str">
            <v>0005</v>
          </cell>
          <cell r="R12">
            <v>4</v>
          </cell>
          <cell r="S12" t="str">
            <v>4027655298411</v>
          </cell>
          <cell r="T12">
            <v>9403990001</v>
          </cell>
          <cell r="V12" t="str">
            <v>Высокие шкафы</v>
          </cell>
          <cell r="W12" t="str">
            <v>Конвой Лавидо</v>
          </cell>
          <cell r="X12">
            <v>600</v>
          </cell>
          <cell r="Z12" t="str">
            <v>ХРОМ</v>
          </cell>
          <cell r="AA12" t="str">
            <v>Арена ВАРИО</v>
          </cell>
          <cell r="AB12">
            <v>5</v>
          </cell>
          <cell r="AC12">
            <v>500</v>
          </cell>
          <cell r="AE12">
            <v>20</v>
          </cell>
          <cell r="AG12" t="str">
            <v>шт</v>
          </cell>
          <cell r="AH12" t="str">
            <v>Серый</v>
          </cell>
          <cell r="AJ12" t="str">
            <v>Серый</v>
          </cell>
          <cell r="AK12" t="str">
            <v>Комплект полок 5шт + 1 ручка, со стеклянными боковинами Конвой Лавидо, 600, Арена ВАРИО, ХРОМ</v>
          </cell>
          <cell r="AM12" t="str">
            <v>Конвой Лавидо</v>
          </cell>
          <cell r="AS12" t="str">
            <v>Конвой Лавидо</v>
          </cell>
          <cell r="AU12" t="str">
            <v>Комплектующее</v>
          </cell>
          <cell r="AX12">
            <v>600</v>
          </cell>
          <cell r="AY12">
            <v>600</v>
          </cell>
          <cell r="BB12">
            <v>1900</v>
          </cell>
          <cell r="BC12">
            <v>2300</v>
          </cell>
          <cell r="BF12">
            <v>0</v>
          </cell>
          <cell r="BG12">
            <v>20</v>
          </cell>
          <cell r="BH12" t="str">
            <v>Хром</v>
          </cell>
        </row>
        <row r="13">
          <cell r="D13" t="str">
            <v>2806659846</v>
          </cell>
          <cell r="E13" t="str">
            <v>КОМПЛЕКТ Конвой Лавидо 600 мм, H 1900+, Арена ВАРИО, 5 полок, цвет АНТРАЦИТ, цвет дна Антрацит (2806659846)</v>
          </cell>
          <cell r="K13" t="str">
            <v>сумма частей</v>
          </cell>
          <cell r="O13" t="str">
            <v>сумма частей</v>
          </cell>
          <cell r="V13" t="str">
            <v>Высокие шкафы</v>
          </cell>
          <cell r="W13" t="str">
            <v>Конвой Лавидо</v>
          </cell>
          <cell r="X13">
            <v>600</v>
          </cell>
          <cell r="Y13" t="str">
            <v>1900-2000</v>
          </cell>
          <cell r="Z13" t="str">
            <v>АНТРАЦИТ</v>
          </cell>
          <cell r="AA13" t="str">
            <v>Арена ВАРИО</v>
          </cell>
          <cell r="AB13">
            <v>5</v>
          </cell>
          <cell r="AC13">
            <v>500</v>
          </cell>
          <cell r="AD13">
            <v>3</v>
          </cell>
          <cell r="AE13">
            <v>130</v>
          </cell>
          <cell r="AG13" t="str">
            <v>Компл</v>
          </cell>
          <cell r="AH13" t="str">
            <v>Антрацит</v>
          </cell>
          <cell r="AJ13" t="str">
            <v>Темно-серый</v>
          </cell>
          <cell r="AK13" t="str">
            <v>КОМПЛЕКТ Конвой Лавидо, 600, H 1900+, Арена ВАРИО, АНТРАЦИТ</v>
          </cell>
          <cell r="AM13" t="str">
            <v>Конвой Лавидо</v>
          </cell>
          <cell r="AN13" t="str">
            <v>2806659846</v>
          </cell>
          <cell r="AO13" t="str">
            <v>2806659846</v>
          </cell>
          <cell r="AS13" t="str">
            <v>Конвой Лавидо</v>
          </cell>
          <cell r="AT13" t="str">
            <v xml:space="preserve">Хранение посуды; Хранение продуктов; </v>
          </cell>
          <cell r="AU13" t="str">
            <v>Компл</v>
          </cell>
          <cell r="AX13">
            <v>600</v>
          </cell>
          <cell r="AY13">
            <v>600</v>
          </cell>
          <cell r="BB13">
            <v>1900</v>
          </cell>
          <cell r="BC13">
            <v>2300</v>
          </cell>
          <cell r="BF13">
            <v>0</v>
          </cell>
          <cell r="BG13">
            <v>130</v>
          </cell>
          <cell r="BH13" t="str">
            <v>Антрацит</v>
          </cell>
        </row>
        <row r="14">
          <cell r="D14" t="str">
            <v>0023699846</v>
          </cell>
          <cell r="E14" t="str">
            <v>Рама 1530 мм, Конвой Лавидо, H 1900+, 1 шт, цвет АНТРАЦИТ (0023699846)</v>
          </cell>
          <cell r="H14">
            <v>1</v>
          </cell>
          <cell r="I14">
            <v>5</v>
          </cell>
          <cell r="J14" t="str">
            <v>DE</v>
          </cell>
          <cell r="K14">
            <v>10</v>
          </cell>
          <cell r="L14">
            <v>1.605</v>
          </cell>
          <cell r="M14">
            <v>0.4</v>
          </cell>
          <cell r="N14">
            <v>0.14199999999999999</v>
          </cell>
          <cell r="O14">
            <v>9.1163999999999995E-2</v>
          </cell>
          <cell r="Q14" t="str">
            <v>9846</v>
          </cell>
          <cell r="R14">
            <v>20</v>
          </cell>
          <cell r="S14" t="str">
            <v>4027655554975</v>
          </cell>
          <cell r="T14">
            <v>8302420000</v>
          </cell>
          <cell r="V14" t="str">
            <v>Высокие шкафы</v>
          </cell>
          <cell r="W14" t="str">
            <v>Конвой Лавидо</v>
          </cell>
          <cell r="Y14" t="str">
            <v>1900-2000</v>
          </cell>
          <cell r="Z14" t="str">
            <v>АНТРАЦИТ</v>
          </cell>
          <cell r="AA14" t="str">
            <v>Арена ВАРИО</v>
          </cell>
          <cell r="AC14">
            <v>500</v>
          </cell>
          <cell r="AG14" t="str">
            <v>шт</v>
          </cell>
          <cell r="AJ14" t="str">
            <v>Темно-серый</v>
          </cell>
          <cell r="AK14" t="str">
            <v>Рама 1530 мм Конвой Лавидо, H 1900+, АНТРАЦИТ</v>
          </cell>
          <cell r="AM14" t="str">
            <v>Конвой Лавидо</v>
          </cell>
          <cell r="AO14" t="str">
            <v>0023699846</v>
          </cell>
          <cell r="AS14" t="str">
            <v>Конвой Лавидо</v>
          </cell>
          <cell r="AU14" t="str">
            <v>Комплектующее</v>
          </cell>
          <cell r="AX14">
            <v>450</v>
          </cell>
          <cell r="AY14">
            <v>600</v>
          </cell>
          <cell r="BB14">
            <v>1900</v>
          </cell>
          <cell r="BC14">
            <v>2300</v>
          </cell>
          <cell r="BH14" t="str">
            <v>Антрацит</v>
          </cell>
        </row>
        <row r="15">
          <cell r="D15" t="str">
            <v>0023739846</v>
          </cell>
          <cell r="E15" t="str">
            <v>Направляющая нижняя, Конвой Лавидо, 1 шт+двойной доводчик, цвет АНТРАЦИТ (0023739846)</v>
          </cell>
          <cell r="H15">
            <v>1</v>
          </cell>
          <cell r="I15">
            <v>5</v>
          </cell>
          <cell r="J15" t="str">
            <v>CH</v>
          </cell>
          <cell r="K15">
            <v>6.62</v>
          </cell>
          <cell r="L15">
            <v>0.52</v>
          </cell>
          <cell r="M15">
            <v>0.21</v>
          </cell>
          <cell r="N15">
            <v>0.12</v>
          </cell>
          <cell r="O15">
            <v>1.3103999999999999E-2</v>
          </cell>
          <cell r="Q15" t="str">
            <v>9846</v>
          </cell>
          <cell r="R15">
            <v>40</v>
          </cell>
          <cell r="S15" t="str">
            <v>4027655787892</v>
          </cell>
          <cell r="T15">
            <v>8302420000</v>
          </cell>
          <cell r="V15" t="str">
            <v>Высокие шкафы</v>
          </cell>
          <cell r="W15" t="str">
            <v>Конвой Лавидо</v>
          </cell>
          <cell r="Z15" t="str">
            <v>АНТРАЦИТ</v>
          </cell>
          <cell r="AA15" t="str">
            <v>Арена ВАРИО</v>
          </cell>
          <cell r="AC15">
            <v>500</v>
          </cell>
          <cell r="AE15">
            <v>130</v>
          </cell>
          <cell r="AG15" t="str">
            <v>шт</v>
          </cell>
          <cell r="AJ15" t="str">
            <v>Темно-серый</v>
          </cell>
          <cell r="AK15" t="str">
            <v>Направляющая нижняя Конвой Лавидо, АНТРАЦИТ</v>
          </cell>
          <cell r="AM15" t="str">
            <v>Конвой Лавидо</v>
          </cell>
          <cell r="AS15" t="str">
            <v>Конвой Лавидо</v>
          </cell>
          <cell r="AU15" t="str">
            <v>Комплектующее</v>
          </cell>
          <cell r="AX15">
            <v>450</v>
          </cell>
          <cell r="AY15">
            <v>600</v>
          </cell>
          <cell r="BB15">
            <v>1900</v>
          </cell>
          <cell r="BC15">
            <v>2300</v>
          </cell>
          <cell r="BF15">
            <v>0</v>
          </cell>
          <cell r="BG15">
            <v>130</v>
          </cell>
          <cell r="BH15" t="str">
            <v>Антрацит</v>
          </cell>
        </row>
        <row r="16">
          <cell r="D16" t="str">
            <v>2805909846</v>
          </cell>
          <cell r="E16" t="str">
            <v>Комплект полок 5шт + 1 ручка, со стеклянными боковинами, Конвой Лавидо 600 мм, Арена ВАРИО, цвет АНТРАЦИТ, цвет дна Антрацит, антислип (2805909846)</v>
          </cell>
          <cell r="H16">
            <v>1</v>
          </cell>
          <cell r="I16">
            <v>5</v>
          </cell>
          <cell r="J16" t="str">
            <v>DE</v>
          </cell>
          <cell r="K16">
            <v>21.39</v>
          </cell>
          <cell r="L16">
            <v>0.64</v>
          </cell>
          <cell r="M16">
            <v>0.57999999999999996</v>
          </cell>
          <cell r="N16">
            <v>0.57499999999999996</v>
          </cell>
          <cell r="O16">
            <v>0.21343999999999999</v>
          </cell>
          <cell r="Q16" t="str">
            <v>9846</v>
          </cell>
          <cell r="R16">
            <v>4</v>
          </cell>
          <cell r="S16" t="str">
            <v>4027655577646</v>
          </cell>
          <cell r="T16">
            <v>9403990001</v>
          </cell>
          <cell r="V16" t="str">
            <v>Высокие шкафы</v>
          </cell>
          <cell r="W16" t="str">
            <v>Конвой Лавидо</v>
          </cell>
          <cell r="X16">
            <v>600</v>
          </cell>
          <cell r="Z16" t="str">
            <v>АНТРАЦИТ</v>
          </cell>
          <cell r="AA16" t="str">
            <v>Арена ВАРИО</v>
          </cell>
          <cell r="AB16">
            <v>5</v>
          </cell>
          <cell r="AC16">
            <v>500</v>
          </cell>
          <cell r="AE16">
            <v>20</v>
          </cell>
          <cell r="AG16" t="str">
            <v>шт</v>
          </cell>
          <cell r="AH16" t="str">
            <v>Антрацит</v>
          </cell>
          <cell r="AJ16" t="str">
            <v>Темно-серый</v>
          </cell>
          <cell r="AK16" t="str">
            <v>Комплект полок 5шт + 1 ручка, со стеклянными боковинами Конвой Лавидо, 600, Арена ВАРИО, АНТРАЦИТ</v>
          </cell>
          <cell r="AM16" t="str">
            <v>Конвой Лавидо</v>
          </cell>
          <cell r="AS16" t="str">
            <v>Конвой Лавидо</v>
          </cell>
          <cell r="AU16" t="str">
            <v>Комплектующее</v>
          </cell>
          <cell r="AX16">
            <v>600</v>
          </cell>
          <cell r="AY16">
            <v>600</v>
          </cell>
          <cell r="BB16">
            <v>1900</v>
          </cell>
          <cell r="BC16">
            <v>2300</v>
          </cell>
          <cell r="BF16">
            <v>0</v>
          </cell>
          <cell r="BG16">
            <v>20</v>
          </cell>
          <cell r="BH16" t="str">
            <v>Антрацит</v>
          </cell>
        </row>
        <row r="17">
          <cell r="D17" t="str">
            <v>0024007930</v>
          </cell>
          <cell r="E17" t="str">
            <v>Электропривод с кабелем, еТач, для Конвой Лавидо, цвет СЕРЫЙ (0024007930)</v>
          </cell>
          <cell r="H17">
            <v>1</v>
          </cell>
          <cell r="I17">
            <v>1</v>
          </cell>
          <cell r="J17" t="str">
            <v>DE</v>
          </cell>
          <cell r="K17">
            <v>1.74</v>
          </cell>
          <cell r="L17">
            <v>0.495</v>
          </cell>
          <cell r="M17">
            <v>0.16500000000000001</v>
          </cell>
          <cell r="N17">
            <v>0.13500000000000001</v>
          </cell>
          <cell r="O17">
            <v>1.1026124999999999E-2</v>
          </cell>
          <cell r="Q17" t="str">
            <v>7930</v>
          </cell>
          <cell r="R17">
            <v>25</v>
          </cell>
          <cell r="S17" t="str">
            <v>4027655345337</v>
          </cell>
          <cell r="T17">
            <v>8501109900</v>
          </cell>
          <cell r="V17" t="str">
            <v>Высокие шкафы</v>
          </cell>
          <cell r="W17" t="str">
            <v>еТач</v>
          </cell>
          <cell r="Z17" t="str">
            <v>СЕРЫЙ</v>
          </cell>
          <cell r="AG17" t="str">
            <v>шт</v>
          </cell>
          <cell r="AJ17" t="str">
            <v>Серый</v>
          </cell>
          <cell r="AK17" t="str">
            <v>Электропривод с кабелем еТач, для Конвой Лавидо, СЕРЫЙ</v>
          </cell>
          <cell r="AM17" t="str">
            <v>Остальное: еТач, ТопФлекс, Твистер</v>
          </cell>
          <cell r="AO17" t="str">
            <v>0024007930</v>
          </cell>
          <cell r="AS17" t="str">
            <v>еТач</v>
          </cell>
          <cell r="AU17" t="str">
            <v>Комплектующее</v>
          </cell>
          <cell r="BH17" t="str">
            <v>Серый</v>
          </cell>
        </row>
        <row r="18">
          <cell r="D18" t="str">
            <v>2806779846</v>
          </cell>
          <cell r="E18" t="str">
            <v>КОМПЛЕКТ Конвой Лавидо 600 мм, H 1900+, Арена СЕЛЕКТ, 5 полок, цвет АНТРАЦИТ, цвет дна Антрацит (2806779846)</v>
          </cell>
          <cell r="K18" t="str">
            <v>сумма частей</v>
          </cell>
          <cell r="O18" t="str">
            <v>сумма частей</v>
          </cell>
          <cell r="V18" t="str">
            <v>Высокие шкафы</v>
          </cell>
          <cell r="W18" t="str">
            <v>Конвой Лавидо</v>
          </cell>
          <cell r="X18">
            <v>600</v>
          </cell>
          <cell r="Y18" t="str">
            <v>1900-2000</v>
          </cell>
          <cell r="Z18" t="str">
            <v>АНТРАЦИТ</v>
          </cell>
          <cell r="AA18" t="str">
            <v>Арена СЕЛЕКТ</v>
          </cell>
          <cell r="AB18">
            <v>5</v>
          </cell>
          <cell r="AC18">
            <v>500</v>
          </cell>
          <cell r="AD18">
            <v>3</v>
          </cell>
          <cell r="AE18">
            <v>130</v>
          </cell>
          <cell r="AG18" t="str">
            <v>Компл</v>
          </cell>
          <cell r="AH18" t="str">
            <v>Антрацит</v>
          </cell>
          <cell r="AJ18" t="str">
            <v>Темно-серый</v>
          </cell>
          <cell r="AK18" t="str">
            <v>КОМПЛЕКТ Конвой Лавидо, 600, H 1900+, Арена ВАРИО, АНТРАЦИТ</v>
          </cell>
          <cell r="AM18" t="str">
            <v>Конвой Лавидо</v>
          </cell>
          <cell r="AN18">
            <v>2806779846</v>
          </cell>
          <cell r="AO18">
            <v>2806779846</v>
          </cell>
          <cell r="AS18" t="str">
            <v>Конвой Лавидо</v>
          </cell>
          <cell r="AT18" t="str">
            <v xml:space="preserve">Хранение посуды; Хранение продуктов; </v>
          </cell>
          <cell r="AU18" t="str">
            <v>Компл</v>
          </cell>
          <cell r="AX18">
            <v>600</v>
          </cell>
          <cell r="AY18">
            <v>600</v>
          </cell>
          <cell r="BB18">
            <v>1900</v>
          </cell>
          <cell r="BC18">
            <v>2300</v>
          </cell>
          <cell r="BF18">
            <v>0</v>
          </cell>
          <cell r="BG18">
            <v>130</v>
          </cell>
          <cell r="BH18" t="str">
            <v>Антрацит</v>
          </cell>
        </row>
        <row r="19">
          <cell r="D19" t="str">
            <v>2806189846</v>
          </cell>
          <cell r="E19" t="str">
            <v>Комплект полок 5шт + 1 ручка, Конвой Лавидо, СЕЛЕКТ, цвет АНТРАЦИТ, цвет дна Антрацит, антислип (2806189846)</v>
          </cell>
          <cell r="H19">
            <v>1</v>
          </cell>
          <cell r="I19">
            <v>5</v>
          </cell>
          <cell r="J19" t="str">
            <v>DE</v>
          </cell>
          <cell r="K19">
            <v>18.96</v>
          </cell>
          <cell r="L19">
            <v>0.64</v>
          </cell>
          <cell r="M19">
            <v>0.57999999999999996</v>
          </cell>
          <cell r="N19">
            <v>0.57999999999999996</v>
          </cell>
          <cell r="O19">
            <v>0.21529599999999999</v>
          </cell>
          <cell r="Q19" t="str">
            <v>9846</v>
          </cell>
          <cell r="S19" t="str">
            <v>4027655596630</v>
          </cell>
          <cell r="T19">
            <v>9403990001</v>
          </cell>
          <cell r="V19" t="str">
            <v>Высокие шкафы</v>
          </cell>
          <cell r="W19" t="str">
            <v>Конвой Лавидо</v>
          </cell>
          <cell r="Z19" t="str">
            <v>АНТРАЦИТ</v>
          </cell>
          <cell r="AA19" t="str">
            <v>СЕЛЕКТ</v>
          </cell>
          <cell r="AB19">
            <v>5</v>
          </cell>
          <cell r="AG19" t="str">
            <v>шт</v>
          </cell>
          <cell r="AH19" t="str">
            <v>Антрацит</v>
          </cell>
          <cell r="AJ19" t="str">
            <v>Темно-серый</v>
          </cell>
          <cell r="AK19" t="str">
            <v>х Комплект полок 5шт + 1 ручка Конвой Лавидо, СЕЛЕКТ, АНТРАЦИТ</v>
          </cell>
          <cell r="AM19" t="str">
            <v>Конвой Лавидо</v>
          </cell>
          <cell r="AS19" t="str">
            <v>Конвой Лавидо</v>
          </cell>
          <cell r="AU19" t="str">
            <v>Комплектующее</v>
          </cell>
          <cell r="BH19" t="str">
            <v>Антрацит</v>
          </cell>
        </row>
        <row r="20">
          <cell r="D20" t="str">
            <v>2806770005</v>
          </cell>
          <cell r="E20" t="str">
            <v>КОМПЛЕКТ Конвой Лавидо 600 мм, H 1900+, Арена СЕЛЕКТ, 5 полок, цвет ХРОМ, цвет дна СЕРЫЙ (2806779846)</v>
          </cell>
          <cell r="K20" t="str">
            <v>сумма частей</v>
          </cell>
          <cell r="O20" t="str">
            <v>сумма частей</v>
          </cell>
          <cell r="V20" t="str">
            <v>Высокие шкафы</v>
          </cell>
          <cell r="W20" t="str">
            <v>Конвой Лавидо</v>
          </cell>
          <cell r="X20">
            <v>600</v>
          </cell>
          <cell r="Y20" t="str">
            <v>1900-2000</v>
          </cell>
          <cell r="Z20" t="str">
            <v>АНТРАЦИТ</v>
          </cell>
          <cell r="AA20" t="str">
            <v>Арена СЕЛЕКТ</v>
          </cell>
          <cell r="AB20">
            <v>5</v>
          </cell>
          <cell r="AC20">
            <v>500</v>
          </cell>
          <cell r="AD20">
            <v>3</v>
          </cell>
          <cell r="AE20">
            <v>130</v>
          </cell>
          <cell r="AG20" t="str">
            <v>Компл</v>
          </cell>
          <cell r="AH20" t="str">
            <v>Хром</v>
          </cell>
          <cell r="AJ20" t="str">
            <v>Серый</v>
          </cell>
          <cell r="AK20" t="str">
            <v>КОМПЛЕКТ Конвой Лавидо, 600, H 1900+, Арена ВАРИО, ХРОМ</v>
          </cell>
          <cell r="AM20" t="str">
            <v>Конвой Лавидо</v>
          </cell>
          <cell r="AN20">
            <v>2806779846</v>
          </cell>
          <cell r="AO20">
            <v>2806779846</v>
          </cell>
          <cell r="AS20" t="str">
            <v>Конвой Лавидо</v>
          </cell>
          <cell r="AT20" t="str">
            <v xml:space="preserve">Хранение посуды; Хранение продуктов; </v>
          </cell>
          <cell r="AU20" t="str">
            <v>Компл</v>
          </cell>
          <cell r="AX20">
            <v>600</v>
          </cell>
          <cell r="AY20">
            <v>600</v>
          </cell>
          <cell r="BB20">
            <v>1900</v>
          </cell>
          <cell r="BC20">
            <v>2300</v>
          </cell>
          <cell r="BF20">
            <v>0</v>
          </cell>
          <cell r="BG20">
            <v>130</v>
          </cell>
          <cell r="BH20" t="str">
            <v>Хром</v>
          </cell>
        </row>
        <row r="21">
          <cell r="D21" t="str">
            <v>2806180005</v>
          </cell>
          <cell r="E21" t="str">
            <v>Комплект полок 5шт + 1 ручка, Конвой Лавидо, СЕЛЕКТ, цвет ХРОМ, цвет дна Серый, антислип 2806180005)</v>
          </cell>
          <cell r="H21">
            <v>1</v>
          </cell>
          <cell r="I21">
            <v>5</v>
          </cell>
          <cell r="J21" t="str">
            <v>DE</v>
          </cell>
          <cell r="K21">
            <v>18.96</v>
          </cell>
          <cell r="L21">
            <v>0.64</v>
          </cell>
          <cell r="M21">
            <v>0.57999999999999996</v>
          </cell>
          <cell r="N21">
            <v>0.57999999999999996</v>
          </cell>
          <cell r="O21">
            <v>0.21529599999999999</v>
          </cell>
          <cell r="Q21" t="str">
            <v>0005</v>
          </cell>
          <cell r="T21">
            <v>9403990001</v>
          </cell>
          <cell r="V21" t="str">
            <v>Высокие шкафы</v>
          </cell>
          <cell r="W21" t="str">
            <v>Конвой Лавидо</v>
          </cell>
          <cell r="Z21" t="str">
            <v>АНТРАЦИТ</v>
          </cell>
          <cell r="AA21" t="str">
            <v>СЕЛЕКТ</v>
          </cell>
          <cell r="AB21">
            <v>5</v>
          </cell>
          <cell r="AG21" t="str">
            <v>шт</v>
          </cell>
          <cell r="AH21" t="str">
            <v>Хром</v>
          </cell>
          <cell r="AJ21" t="str">
            <v>Серый</v>
          </cell>
          <cell r="AK21" t="str">
            <v>х Комплект полок 5шт + 1 ручка Конвой Лавидо, СЕЛЕКТ, ХРОМ</v>
          </cell>
          <cell r="AM21" t="str">
            <v>Конвой Лавидо</v>
          </cell>
          <cell r="AS21" t="str">
            <v>Конвой Лавидо</v>
          </cell>
          <cell r="AU21" t="str">
            <v>Комплектующее</v>
          </cell>
          <cell r="BH21" t="str">
            <v>Хром</v>
          </cell>
        </row>
        <row r="22">
          <cell r="D22" t="str">
            <v>2807770369</v>
          </cell>
          <cell r="E22" t="str">
            <v>КОМПЛЕКТ вставок СЕЛЕКТ Конвой Лавидо 600 мм, для 5 полок, цвет ДУБ натуральный (2807779846)</v>
          </cell>
          <cell r="K22" t="str">
            <v>сумма частей</v>
          </cell>
          <cell r="O22" t="str">
            <v>сумма частей</v>
          </cell>
          <cell r="V22" t="str">
            <v>Высокие шкафы</v>
          </cell>
          <cell r="W22" t="str">
            <v>Конвой Лавидо</v>
          </cell>
          <cell r="X22">
            <v>600</v>
          </cell>
          <cell r="Y22" t="str">
            <v>1900-2000</v>
          </cell>
          <cell r="Z22" t="str">
            <v>ДУБ натуральный</v>
          </cell>
          <cell r="AA22" t="str">
            <v>Арена СЕЛЕКТ</v>
          </cell>
          <cell r="AB22">
            <v>5</v>
          </cell>
          <cell r="AC22">
            <v>500</v>
          </cell>
          <cell r="AD22">
            <v>15</v>
          </cell>
          <cell r="AG22" t="str">
            <v>Компл</v>
          </cell>
          <cell r="AH22" t="str">
            <v>Антрацит</v>
          </cell>
          <cell r="AJ22" t="str">
            <v>Бежевый</v>
          </cell>
          <cell r="AK22" t="str">
            <v>КОМПЛЕКТ Конвой Лавидо, 600, H 1900+, Арена ВАРИО, АНТРАЦИТ</v>
          </cell>
          <cell r="AM22" t="str">
            <v>Конвой Лавидо</v>
          </cell>
          <cell r="AS22" t="str">
            <v>Конвой Лавидо</v>
          </cell>
          <cell r="AT22" t="str">
            <v xml:space="preserve">Хранение посуды; Хранение продуктов; </v>
          </cell>
          <cell r="AU22" t="str">
            <v>Компл</v>
          </cell>
          <cell r="AX22">
            <v>600</v>
          </cell>
          <cell r="AY22">
            <v>600</v>
          </cell>
          <cell r="BB22">
            <v>1900</v>
          </cell>
          <cell r="BC22">
            <v>2300</v>
          </cell>
          <cell r="BF22">
            <v>0</v>
          </cell>
          <cell r="BH22" t="str">
            <v>Дуб натуральный</v>
          </cell>
        </row>
        <row r="23">
          <cell r="D23" t="str">
            <v>0091750369</v>
          </cell>
          <cell r="E23" t="str">
            <v>Вставка поднос для верхней полки с ручками, Конвой Лавидо, СЕЛЕКТ, 550x470x70 мм, 1 шт, цвет ДУБ натуральный (0091750369)</v>
          </cell>
          <cell r="H23">
            <v>1</v>
          </cell>
          <cell r="I23">
            <v>5</v>
          </cell>
          <cell r="J23" t="str">
            <v>DE</v>
          </cell>
          <cell r="K23">
            <v>1.782</v>
          </cell>
          <cell r="L23">
            <v>0.56499999999999995</v>
          </cell>
          <cell r="M23">
            <v>0.48499999999999999</v>
          </cell>
          <cell r="N23">
            <v>0.08</v>
          </cell>
          <cell r="O23">
            <v>2.1922000000000001E-2</v>
          </cell>
          <cell r="Q23" t="str">
            <v>0369</v>
          </cell>
          <cell r="R23">
            <v>72</v>
          </cell>
          <cell r="S23" t="str">
            <v>4027655692745</v>
          </cell>
          <cell r="T23">
            <v>4419909000</v>
          </cell>
          <cell r="V23" t="str">
            <v>Аксессуары</v>
          </cell>
          <cell r="W23" t="str">
            <v>Конвой Лавидо</v>
          </cell>
          <cell r="Z23" t="str">
            <v>ДУБ натуральный</v>
          </cell>
          <cell r="AA23" t="str">
            <v>СЕЛЕКТ</v>
          </cell>
          <cell r="AG23" t="str">
            <v>шт</v>
          </cell>
          <cell r="AJ23" t="str">
            <v>Бежевый</v>
          </cell>
          <cell r="AK23" t="str">
            <v>х Вставка поднос для верхней полки с ручками Конвой Лавидо, СЕЛЕКТ, ДУБ натуральный</v>
          </cell>
          <cell r="AM23" t="str">
            <v>Конвой Лавидо</v>
          </cell>
          <cell r="AS23" t="str">
            <v>Конвой Лавидо</v>
          </cell>
          <cell r="AU23" t="str">
            <v>Комплектующее</v>
          </cell>
          <cell r="BH23" t="str">
            <v>Дуб натуральный</v>
          </cell>
        </row>
        <row r="24">
          <cell r="D24" t="str">
            <v>0091890369</v>
          </cell>
          <cell r="E24" t="str">
            <v>Ящик с ручками 1/3, Конвой Лавидо, СЕЛЕКТ, 174,5x324x90 мм, 1 шт, цвет ДУБ натуральный (0091890369)</v>
          </cell>
          <cell r="H24">
            <v>1</v>
          </cell>
          <cell r="I24">
            <v>5</v>
          </cell>
          <cell r="J24" t="str">
            <v>DE</v>
          </cell>
          <cell r="K24">
            <v>0.56000000000000005</v>
          </cell>
          <cell r="L24">
            <v>0.34</v>
          </cell>
          <cell r="M24">
            <v>0.19</v>
          </cell>
          <cell r="N24">
            <v>0.1</v>
          </cell>
          <cell r="O24">
            <v>6.4599999999999996E-3</v>
          </cell>
          <cell r="Q24" t="str">
            <v>0369</v>
          </cell>
          <cell r="R24">
            <v>192</v>
          </cell>
          <cell r="S24" t="str">
            <v>4027655692868</v>
          </cell>
          <cell r="T24">
            <v>4420909900</v>
          </cell>
          <cell r="V24" t="str">
            <v>Аксессуары</v>
          </cell>
          <cell r="W24" t="str">
            <v>Конвой Лавидо</v>
          </cell>
          <cell r="Z24" t="str">
            <v>ДУБ натуральный</v>
          </cell>
          <cell r="AA24" t="str">
            <v>СЕЛЕКТ</v>
          </cell>
          <cell r="AG24" t="str">
            <v>шт</v>
          </cell>
          <cell r="AJ24" t="str">
            <v>Бежевый</v>
          </cell>
          <cell r="AK24" t="str">
            <v>х Ящик с ручками 1/3 Конвой Лавидо, СЕЛЕКТ, ДУБ натуральный</v>
          </cell>
          <cell r="AM24" t="str">
            <v>Конвой Лавидо</v>
          </cell>
          <cell r="AS24" t="str">
            <v>Конвой Лавидо</v>
          </cell>
          <cell r="AU24" t="str">
            <v>Комплектующее</v>
          </cell>
          <cell r="BH24" t="str">
            <v>Дуб натуральный</v>
          </cell>
        </row>
        <row r="25">
          <cell r="D25" t="str">
            <v>0091780369</v>
          </cell>
          <cell r="E25" t="str">
            <v>Вкладыш перфорированный, Конвой Лавидо, СЕЛЕКТ, 525x324x9 мм, 1 шт, цвет ДУБ натуральный (0091780369)</v>
          </cell>
          <cell r="H25">
            <v>1</v>
          </cell>
          <cell r="I25">
            <v>5</v>
          </cell>
          <cell r="J25" t="str">
            <v>DE</v>
          </cell>
          <cell r="K25">
            <v>1.0820000000000001</v>
          </cell>
          <cell r="L25">
            <v>0.54</v>
          </cell>
          <cell r="M25">
            <v>0.33500000000000002</v>
          </cell>
          <cell r="N25">
            <v>0.02</v>
          </cell>
          <cell r="O25">
            <v>3.6180000000000001E-3</v>
          </cell>
          <cell r="Q25" t="str">
            <v>0369</v>
          </cell>
          <cell r="R25">
            <v>368</v>
          </cell>
          <cell r="S25" t="str">
            <v>4027655692776</v>
          </cell>
          <cell r="T25">
            <v>4419909000</v>
          </cell>
          <cell r="V25" t="str">
            <v>Аксессуары</v>
          </cell>
          <cell r="W25" t="str">
            <v>Конвой Лавидо</v>
          </cell>
          <cell r="Z25" t="str">
            <v>ДУБ натуральный</v>
          </cell>
          <cell r="AA25" t="str">
            <v>СЕЛЕКТ</v>
          </cell>
          <cell r="AG25" t="str">
            <v>шт</v>
          </cell>
          <cell r="AJ25" t="str">
            <v>Бежевый</v>
          </cell>
          <cell r="AK25" t="str">
            <v>х Вкладыш перфорированный Конвой Лавидо, СЕЛЕКТ, ДУБ натуральный</v>
          </cell>
          <cell r="AM25" t="str">
            <v>Конвой Лавидо</v>
          </cell>
          <cell r="AS25" t="str">
            <v>Конвой Лавидо</v>
          </cell>
          <cell r="AU25" t="str">
            <v>Комплектующее</v>
          </cell>
          <cell r="BH25" t="str">
            <v>Дуб натуральный</v>
          </cell>
        </row>
        <row r="26">
          <cell r="D26" t="str">
            <v>0091820369</v>
          </cell>
          <cell r="E26" t="str">
            <v>Держатель для бутылок, Конвой Лавидо, СЕЛЕКТ под вкладыш 0091780369, 525x8x50 мм, 1 шт, цвет ДУБ натуральный (0091820369)</v>
          </cell>
          <cell r="H26">
            <v>1</v>
          </cell>
          <cell r="I26">
            <v>5</v>
          </cell>
          <cell r="J26" t="str">
            <v>DE</v>
          </cell>
          <cell r="K26">
            <v>0.23400000000000001</v>
          </cell>
          <cell r="L26">
            <v>0.54</v>
          </cell>
          <cell r="M26">
            <v>0.08</v>
          </cell>
          <cell r="N26">
            <v>2.5000000000000001E-2</v>
          </cell>
          <cell r="O26">
            <v>1.08E-3</v>
          </cell>
          <cell r="Q26" t="str">
            <v>0369</v>
          </cell>
          <cell r="R26">
            <v>400</v>
          </cell>
          <cell r="S26" t="str">
            <v>4027655692820</v>
          </cell>
          <cell r="T26">
            <v>4419909000</v>
          </cell>
          <cell r="V26" t="str">
            <v>Аксессуары</v>
          </cell>
          <cell r="W26" t="str">
            <v>Конвой Лавидо</v>
          </cell>
          <cell r="Z26" t="str">
            <v>ДУБ натуральный</v>
          </cell>
          <cell r="AA26" t="str">
            <v>СЕЛЕКТ</v>
          </cell>
          <cell r="AG26" t="str">
            <v>шт</v>
          </cell>
          <cell r="AJ26" t="str">
            <v>Бежевый</v>
          </cell>
          <cell r="AK26" t="str">
            <v>х Держатель для бутылок Конвой Лавидо, СЕЛЕКТ под вкладыш 0091780369, ДУБ натуральный</v>
          </cell>
          <cell r="AM26" t="str">
            <v>Конвой Лавидо</v>
          </cell>
          <cell r="AS26" t="str">
            <v>Конвой Лавидо</v>
          </cell>
          <cell r="AU26" t="str">
            <v>Комплектующее</v>
          </cell>
          <cell r="BH26" t="str">
            <v>Дуб натуральный</v>
          </cell>
        </row>
        <row r="27">
          <cell r="D27" t="str">
            <v>0091800369</v>
          </cell>
          <cell r="E27" t="str">
            <v>Делитель в крупную клетку, Конвой Лавидо, СЕЛЕКТ под вкладыш 0091780369, 324x8x90 мм, 1 шт, цвет ДУБ натуральный (0091800369)</v>
          </cell>
          <cell r="H27">
            <v>1</v>
          </cell>
          <cell r="I27">
            <v>5</v>
          </cell>
          <cell r="J27" t="str">
            <v>DE</v>
          </cell>
          <cell r="K27">
            <v>0.60199999999999998</v>
          </cell>
          <cell r="L27">
            <v>0.34</v>
          </cell>
          <cell r="M27">
            <v>0.125</v>
          </cell>
          <cell r="N27">
            <v>0.04</v>
          </cell>
          <cell r="O27">
            <v>1.6999999999999999E-3</v>
          </cell>
          <cell r="Q27" t="str">
            <v>0369</v>
          </cell>
          <cell r="R27">
            <v>840</v>
          </cell>
          <cell r="S27" t="str">
            <v>4027655692790</v>
          </cell>
          <cell r="T27">
            <v>4419909000</v>
          </cell>
          <cell r="V27" t="str">
            <v>Аксессуары</v>
          </cell>
          <cell r="W27" t="str">
            <v>Конвой Лавидо</v>
          </cell>
          <cell r="Z27" t="str">
            <v>ДУБ натуральный</v>
          </cell>
          <cell r="AA27" t="str">
            <v>СЕЛЕКТ</v>
          </cell>
          <cell r="AG27" t="str">
            <v>шт</v>
          </cell>
          <cell r="AJ27" t="str">
            <v>Бежевый</v>
          </cell>
          <cell r="AK27" t="str">
            <v>х Делитель в крупную клетку Конвой Лавидо, СЕЛЕКТ под вкладыш 0091780369, ДУБ натуральный</v>
          </cell>
          <cell r="AM27" t="str">
            <v>Конвой Лавидо</v>
          </cell>
          <cell r="AS27" t="str">
            <v>Конвой Лавидо</v>
          </cell>
          <cell r="AU27" t="str">
            <v>Комплектующее</v>
          </cell>
          <cell r="BH27" t="str">
            <v>Дуб натуральный</v>
          </cell>
        </row>
        <row r="28">
          <cell r="D28" t="str">
            <v>0091840369</v>
          </cell>
          <cell r="E28" t="str">
            <v>Делитель в мелкую клетку, Конвой Лавидо, СЕЛЕКТ под вкладыш 0091790369, 525x 324x42 мм, 1 шт, цвет ДУБ натуральный (0091840369)</v>
          </cell>
          <cell r="H28">
            <v>1</v>
          </cell>
          <cell r="I28">
            <v>5</v>
          </cell>
          <cell r="J28" t="str">
            <v>DE</v>
          </cell>
          <cell r="K28">
            <v>0.436</v>
          </cell>
          <cell r="L28">
            <v>0.54</v>
          </cell>
          <cell r="M28">
            <v>0.34</v>
          </cell>
          <cell r="N28">
            <v>5.5E-2</v>
          </cell>
          <cell r="O28">
            <v>1.0097999999999999E-2</v>
          </cell>
          <cell r="Q28" t="str">
            <v>0369</v>
          </cell>
          <cell r="R28">
            <v>144</v>
          </cell>
          <cell r="S28" t="str">
            <v>4027655692837</v>
          </cell>
          <cell r="T28">
            <v>4419909000</v>
          </cell>
          <cell r="V28" t="str">
            <v>Аксессуары</v>
          </cell>
          <cell r="W28" t="str">
            <v>Конвой Лавидо</v>
          </cell>
          <cell r="Z28" t="str">
            <v>ДУБ натуральный</v>
          </cell>
          <cell r="AA28" t="str">
            <v>СЕЛЕКТ</v>
          </cell>
          <cell r="AG28" t="str">
            <v>шт</v>
          </cell>
          <cell r="AJ28" t="str">
            <v>Бежевый</v>
          </cell>
          <cell r="AK28" t="str">
            <v>х Делитель в мелкую клетку Конвой Лавидо, СЕЛЕКТ под вкладыш 0091790369, ДУБ натуральный</v>
          </cell>
          <cell r="AM28" t="str">
            <v>Конвой Лавидо</v>
          </cell>
          <cell r="AS28" t="str">
            <v>Конвой Лавидо</v>
          </cell>
          <cell r="AU28" t="str">
            <v>Комплектующее</v>
          </cell>
          <cell r="BH28" t="str">
            <v>Дуб натуральный</v>
          </cell>
        </row>
        <row r="29">
          <cell r="D29" t="str">
            <v>8500790369</v>
          </cell>
          <cell r="E29" t="str">
            <v>Делитель для десертных тарелок, Конвой Лавидо, СЕЛЕКТ, 174,5x324x45 мм, 1 шт, цвет ДУБ натуральный (8500790369)</v>
          </cell>
          <cell r="H29">
            <v>1</v>
          </cell>
          <cell r="I29">
            <v>5</v>
          </cell>
          <cell r="J29" t="str">
            <v>DE</v>
          </cell>
          <cell r="K29">
            <v>0.43</v>
          </cell>
          <cell r="L29">
            <v>0.33500000000000002</v>
          </cell>
          <cell r="M29">
            <v>0.19</v>
          </cell>
          <cell r="N29">
            <v>0.06</v>
          </cell>
          <cell r="O29">
            <v>3.8189999999999999E-3</v>
          </cell>
          <cell r="Q29" t="str">
            <v>0369</v>
          </cell>
          <cell r="R29">
            <v>384</v>
          </cell>
          <cell r="S29" t="str">
            <v>4027655692929</v>
          </cell>
          <cell r="T29">
            <v>4419909000</v>
          </cell>
          <cell r="V29" t="str">
            <v>Аксессуары</v>
          </cell>
          <cell r="W29" t="str">
            <v>Конвой Лавидо</v>
          </cell>
          <cell r="Z29" t="str">
            <v>ДУБ натуральный</v>
          </cell>
          <cell r="AA29" t="str">
            <v>СЕЛЕКТ</v>
          </cell>
          <cell r="AG29" t="str">
            <v>шт</v>
          </cell>
          <cell r="AJ29" t="str">
            <v>Бежевый</v>
          </cell>
          <cell r="AK29" t="str">
            <v>х Делитель для десертных тарелок Конвой Лавидо, СЕЛЕКТ, ДУБ натуральный</v>
          </cell>
          <cell r="AM29" t="str">
            <v>Конвой Лавидо</v>
          </cell>
          <cell r="AS29" t="str">
            <v>Конвой Лавидо</v>
          </cell>
          <cell r="AU29" t="str">
            <v>Комплектующее</v>
          </cell>
          <cell r="BH29" t="str">
            <v>Дуб натуральный</v>
          </cell>
        </row>
        <row r="30">
          <cell r="D30" t="str">
            <v>0091910369</v>
          </cell>
          <cell r="E30" t="str">
            <v>Делитель крестообразный 1/3, Конвой Лавидо, СЕЛЕКТ, 174,5x324x45 мм, 1 шт, цвет ДУБ натуральный (0091910369)</v>
          </cell>
          <cell r="H30">
            <v>1</v>
          </cell>
          <cell r="I30">
            <v>5</v>
          </cell>
          <cell r="J30" t="str">
            <v>DE</v>
          </cell>
          <cell r="K30">
            <v>0.31</v>
          </cell>
          <cell r="L30">
            <v>0.33500000000000002</v>
          </cell>
          <cell r="M30">
            <v>0.19</v>
          </cell>
          <cell r="N30">
            <v>0.06</v>
          </cell>
          <cell r="O30">
            <v>3.8189999999999999E-3</v>
          </cell>
          <cell r="Q30" t="str">
            <v>0369</v>
          </cell>
          <cell r="R30">
            <v>384</v>
          </cell>
          <cell r="S30" t="str">
            <v>4027655692882</v>
          </cell>
          <cell r="T30">
            <v>4419909000</v>
          </cell>
          <cell r="V30" t="str">
            <v>Аксессуары</v>
          </cell>
          <cell r="W30" t="str">
            <v>Конвой Лавидо</v>
          </cell>
          <cell r="Z30" t="str">
            <v>ДУБ натуральный</v>
          </cell>
          <cell r="AA30" t="str">
            <v>СЕЛЕКТ</v>
          </cell>
          <cell r="AG30" t="str">
            <v>шт</v>
          </cell>
          <cell r="AJ30" t="str">
            <v>Бежевый</v>
          </cell>
          <cell r="AK30" t="str">
            <v>х Делитель крестообразный 1/3 Конвой Лавидо, СЕЛЕКТ, ДУБ натуральный</v>
          </cell>
          <cell r="AM30" t="str">
            <v>Конвой Лавидо</v>
          </cell>
          <cell r="AS30" t="str">
            <v>Конвой Лавидо</v>
          </cell>
          <cell r="AU30" t="str">
            <v>Комплектующее</v>
          </cell>
          <cell r="BH30" t="str">
            <v>Дуб натуральный</v>
          </cell>
        </row>
        <row r="31">
          <cell r="D31" t="str">
            <v>8500770369</v>
          </cell>
          <cell r="E31" t="str">
            <v>Рамка без дна, Конвой Лавидо, СЕЛЕКТ, 550x470x66 мм, 1 шт, цвет ДУБ натуральный (8500770369)</v>
          </cell>
          <cell r="H31">
            <v>1</v>
          </cell>
          <cell r="I31">
            <v>5</v>
          </cell>
          <cell r="J31" t="str">
            <v>DE</v>
          </cell>
          <cell r="K31">
            <v>1.1459999999999999</v>
          </cell>
          <cell r="L31">
            <v>0.56499999999999995</v>
          </cell>
          <cell r="M31">
            <v>0.48499999999999999</v>
          </cell>
          <cell r="N31">
            <v>0.08</v>
          </cell>
          <cell r="O31">
            <v>2.1922000000000001E-2</v>
          </cell>
          <cell r="Q31" t="str">
            <v>0369</v>
          </cell>
          <cell r="R31">
            <v>80</v>
          </cell>
          <cell r="S31" t="str">
            <v>4027655692912</v>
          </cell>
          <cell r="T31">
            <v>4419909000</v>
          </cell>
          <cell r="V31" t="str">
            <v>Аксессуары</v>
          </cell>
          <cell r="W31" t="str">
            <v>Конвой Лавидо</v>
          </cell>
          <cell r="Z31" t="str">
            <v>ДУБ натуральный</v>
          </cell>
          <cell r="AA31" t="str">
            <v>СЕЛЕКТ</v>
          </cell>
          <cell r="AG31" t="str">
            <v>шт</v>
          </cell>
          <cell r="AJ31" t="str">
            <v>Бежевый</v>
          </cell>
          <cell r="AK31" t="str">
            <v>х Рамка без дна Конвой Лавидо, СЕЛЕКТ, ДУБ натуральный</v>
          </cell>
          <cell r="AM31" t="str">
            <v>Конвой Лавидо</v>
          </cell>
          <cell r="AS31" t="str">
            <v>Конвой Лавидо</v>
          </cell>
          <cell r="AU31" t="str">
            <v>Комплектующее</v>
          </cell>
          <cell r="BH31" t="str">
            <v>Дуб натуральный</v>
          </cell>
        </row>
        <row r="32">
          <cell r="D32" t="str">
            <v>0023630102</v>
          </cell>
          <cell r="E32" t="str">
            <v>х Рама, Конвой Лавидо, H 1200-1400, 1 шт, цвет ТИТАН (0023630102)</v>
          </cell>
          <cell r="H32">
            <v>1</v>
          </cell>
          <cell r="I32">
            <v>1</v>
          </cell>
          <cell r="J32" t="str">
            <v>DE</v>
          </cell>
          <cell r="K32">
            <v>5.5</v>
          </cell>
          <cell r="L32">
            <v>1.0049999999999999</v>
          </cell>
          <cell r="M32">
            <v>0.4</v>
          </cell>
          <cell r="N32">
            <v>0.14199999999999999</v>
          </cell>
          <cell r="O32">
            <v>5.7084000000000003E-2</v>
          </cell>
          <cell r="Q32" t="str">
            <v>0102</v>
          </cell>
          <cell r="R32">
            <v>20</v>
          </cell>
          <cell r="S32" t="str">
            <v>4027655237229</v>
          </cell>
          <cell r="T32">
            <v>8302420000</v>
          </cell>
          <cell r="V32" t="str">
            <v>Высокие шкафы</v>
          </cell>
          <cell r="W32" t="str">
            <v>Конвой Лавидо</v>
          </cell>
          <cell r="Y32" t="str">
            <v>1200-1400</v>
          </cell>
          <cell r="Z32" t="str">
            <v>ТИТАН</v>
          </cell>
          <cell r="AC32">
            <v>500</v>
          </cell>
          <cell r="AG32" t="str">
            <v>шт</v>
          </cell>
          <cell r="AJ32" t="str">
            <v>Серый</v>
          </cell>
          <cell r="AK32" t="str">
            <v>х Рама Конвой Лавидо, H 1200-1400, ТИТАН</v>
          </cell>
          <cell r="AM32" t="str">
            <v>Конвой Лавидо</v>
          </cell>
          <cell r="AS32" t="str">
            <v>Конвой Лавидо</v>
          </cell>
          <cell r="AU32" t="str">
            <v>Комплектующее</v>
          </cell>
          <cell r="BB32">
            <v>1200</v>
          </cell>
          <cell r="BC32">
            <v>1400</v>
          </cell>
          <cell r="BH32" t="str">
            <v>Титан</v>
          </cell>
        </row>
        <row r="33">
          <cell r="D33" t="str">
            <v>2503220005</v>
          </cell>
          <cell r="E33" t="str">
            <v>х Комплект полок 4шт + 1 ручка, со стеклянными боковинами, Конвой Лавидо 600 мм, Арена ПЛЮС, цвет ХРОМ, цвет дна Серый, антислип (2503220005)</v>
          </cell>
          <cell r="H33">
            <v>1</v>
          </cell>
          <cell r="I33">
            <v>1</v>
          </cell>
          <cell r="J33" t="str">
            <v>DE</v>
          </cell>
          <cell r="K33">
            <v>17.89</v>
          </cell>
          <cell r="L33">
            <v>0.64</v>
          </cell>
          <cell r="M33">
            <v>0.48499999999999999</v>
          </cell>
          <cell r="N33">
            <v>0.57999999999999996</v>
          </cell>
          <cell r="O33">
            <v>0.180032</v>
          </cell>
          <cell r="Q33" t="str">
            <v>0005</v>
          </cell>
          <cell r="S33" t="str">
            <v>4027655312919</v>
          </cell>
          <cell r="T33">
            <v>9403990001</v>
          </cell>
          <cell r="V33" t="str">
            <v>Высокие шкафы</v>
          </cell>
          <cell r="W33" t="str">
            <v>Конвой Лавидо</v>
          </cell>
          <cell r="X33">
            <v>600</v>
          </cell>
          <cell r="Z33" t="str">
            <v>ХРОМ</v>
          </cell>
          <cell r="AA33" t="str">
            <v>Арена ПЛЮС</v>
          </cell>
          <cell r="AB33">
            <v>4</v>
          </cell>
          <cell r="AC33">
            <v>500</v>
          </cell>
          <cell r="AE33">
            <v>20</v>
          </cell>
          <cell r="AG33" t="str">
            <v>шт</v>
          </cell>
          <cell r="AH33" t="str">
            <v>Серый</v>
          </cell>
          <cell r="AJ33" t="str">
            <v>Серый</v>
          </cell>
          <cell r="AK33" t="str">
            <v>х Комплект полок 4шт + 1 ручка, со стеклянными боковинами Конвой Лавидо, 600, Арена ПЛЮС, ХРОМ</v>
          </cell>
          <cell r="AM33" t="str">
            <v>Конвой Лавидо</v>
          </cell>
          <cell r="AS33" t="str">
            <v>Конвой Лавидо</v>
          </cell>
          <cell r="AU33" t="str">
            <v>Комплектующее</v>
          </cell>
          <cell r="AX33">
            <v>600</v>
          </cell>
          <cell r="AY33">
            <v>600</v>
          </cell>
          <cell r="BF33">
            <v>0</v>
          </cell>
          <cell r="BG33">
            <v>20</v>
          </cell>
          <cell r="BH33" t="str">
            <v>Хром</v>
          </cell>
        </row>
        <row r="34">
          <cell r="D34" t="str">
            <v>8500879885</v>
          </cell>
          <cell r="E34" t="str">
            <v>х Коврик фильц 1/3, Конвой Лавидо, 174,5x324x3 мм, 1 шт, цвет ЧЕРНЫЙ (8500879885)</v>
          </cell>
          <cell r="H34">
            <v>1</v>
          </cell>
          <cell r="I34">
            <v>5</v>
          </cell>
          <cell r="J34" t="str">
            <v>DE</v>
          </cell>
          <cell r="K34">
            <v>6.0000000000000001E-3</v>
          </cell>
          <cell r="L34">
            <v>1</v>
          </cell>
          <cell r="M34">
            <v>1</v>
          </cell>
          <cell r="N34">
            <v>1E-3</v>
          </cell>
          <cell r="O34">
            <v>1E-3</v>
          </cell>
          <cell r="Q34" t="str">
            <v>9885</v>
          </cell>
          <cell r="S34" t="str">
            <v>4027655692936</v>
          </cell>
          <cell r="V34" t="str">
            <v>Аксессуары</v>
          </cell>
          <cell r="W34" t="str">
            <v>Конвой Лавидо</v>
          </cell>
          <cell r="Z34" t="str">
            <v>ЧЕРНЫЙ</v>
          </cell>
          <cell r="AG34" t="str">
            <v>шт</v>
          </cell>
          <cell r="AJ34" t="str">
            <v>Черный</v>
          </cell>
          <cell r="AK34" t="str">
            <v>х Коврик фильц 1/3 Конвой Лавидо, ЧЕРНЫЙ</v>
          </cell>
          <cell r="AS34" t="str">
            <v>Конвой Лавидо</v>
          </cell>
          <cell r="AU34" t="str">
            <v>Комплектующее</v>
          </cell>
          <cell r="BH34" t="str">
            <v>Черный</v>
          </cell>
        </row>
        <row r="35">
          <cell r="D35" t="str">
            <v>8500889885</v>
          </cell>
          <cell r="E35" t="str">
            <v>х Коврик фильц, Конвой Лавидо, 525x324x3 мм, 1 шт, цвет ЧЕРНЫЙ (8500889885)</v>
          </cell>
          <cell r="H35">
            <v>1</v>
          </cell>
          <cell r="I35">
            <v>5</v>
          </cell>
          <cell r="J35" t="str">
            <v>DE</v>
          </cell>
          <cell r="K35">
            <v>1.4E-2</v>
          </cell>
          <cell r="L35">
            <v>1</v>
          </cell>
          <cell r="M35">
            <v>1</v>
          </cell>
          <cell r="N35">
            <v>1E-3</v>
          </cell>
          <cell r="O35">
            <v>1E-3</v>
          </cell>
          <cell r="Q35" t="str">
            <v>9885</v>
          </cell>
          <cell r="S35" t="str">
            <v>4027655692943</v>
          </cell>
          <cell r="V35" t="str">
            <v>Аксессуары</v>
          </cell>
          <cell r="W35" t="str">
            <v>Конвой Лавидо</v>
          </cell>
          <cell r="Z35" t="str">
            <v>ЧЕРНЫЙ</v>
          </cell>
          <cell r="AG35" t="str">
            <v>шт</v>
          </cell>
          <cell r="AJ35" t="str">
            <v>Черный</v>
          </cell>
          <cell r="AK35" t="str">
            <v>х Коврик фильц Конвой Лавидо, ЧЕРНЫЙ</v>
          </cell>
          <cell r="AS35" t="str">
            <v>Конвой Лавидо</v>
          </cell>
          <cell r="AU35" t="str">
            <v>Комплектующее</v>
          </cell>
          <cell r="BH35" t="str">
            <v>Черный</v>
          </cell>
        </row>
        <row r="36">
          <cell r="D36" t="str">
            <v>0543810102</v>
          </cell>
          <cell r="E36" t="str">
            <v>Рама, Диспенса 90°, H 1200-1600, 1 шт, цвет ТИТАН (0543810102)</v>
          </cell>
          <cell r="H36">
            <v>1</v>
          </cell>
          <cell r="I36">
            <v>10</v>
          </cell>
          <cell r="J36" t="str">
            <v>DE</v>
          </cell>
          <cell r="K36">
            <v>7.0439999999999996</v>
          </cell>
          <cell r="L36">
            <v>1.21</v>
          </cell>
          <cell r="M36">
            <v>7.0000000000000007E-2</v>
          </cell>
          <cell r="N36">
            <v>0.57999999999999996</v>
          </cell>
          <cell r="O36">
            <v>4.9126000000000003E-2</v>
          </cell>
          <cell r="Q36" t="str">
            <v>0102</v>
          </cell>
          <cell r="R36">
            <v>40</v>
          </cell>
          <cell r="S36" t="str">
            <v>4027655065365</v>
          </cell>
          <cell r="T36">
            <v>8302420000</v>
          </cell>
          <cell r="V36" t="str">
            <v>Высокие шкафы</v>
          </cell>
          <cell r="W36" t="str">
            <v>Диспенса 90°</v>
          </cell>
          <cell r="Y36" t="str">
            <v>1200-1600</v>
          </cell>
          <cell r="Z36" t="str">
            <v>ТИТАН</v>
          </cell>
          <cell r="AA36" t="str">
            <v>Арена КЛАССИК</v>
          </cell>
          <cell r="AC36">
            <v>500</v>
          </cell>
          <cell r="AG36" t="str">
            <v>шт</v>
          </cell>
          <cell r="AJ36" t="str">
            <v>Серый</v>
          </cell>
          <cell r="AK36" t="str">
            <v>Рама Диспенса 90°, H 1200-1600, ТИТАН</v>
          </cell>
          <cell r="AM36" t="str">
            <v>Диспенса 90°</v>
          </cell>
          <cell r="AO36" t="str">
            <v>0543810102</v>
          </cell>
          <cell r="AS36" t="str">
            <v>Диспенса 90°</v>
          </cell>
          <cell r="AU36" t="str">
            <v>Комплектующее</v>
          </cell>
          <cell r="AX36">
            <v>150</v>
          </cell>
          <cell r="AY36">
            <v>450</v>
          </cell>
          <cell r="BB36">
            <v>1200</v>
          </cell>
          <cell r="BC36">
            <v>1600</v>
          </cell>
          <cell r="BH36" t="str">
            <v>Титан</v>
          </cell>
        </row>
        <row r="37">
          <cell r="D37" t="str">
            <v>0543819846</v>
          </cell>
          <cell r="E37" t="str">
            <v>Рама, Диспенса 90°, H 1200-1600, 1 шт, цвет АНТРАЦИТ (0543819846)</v>
          </cell>
          <cell r="H37">
            <v>1</v>
          </cell>
          <cell r="I37">
            <v>10</v>
          </cell>
          <cell r="J37" t="str">
            <v>DE</v>
          </cell>
          <cell r="K37">
            <v>7.0439999999999996</v>
          </cell>
          <cell r="L37">
            <v>1.21</v>
          </cell>
          <cell r="M37">
            <v>7.0000000000000007E-2</v>
          </cell>
          <cell r="N37">
            <v>0.57999999999999996</v>
          </cell>
          <cell r="O37">
            <v>4.9126000000000003E-2</v>
          </cell>
          <cell r="Q37" t="str">
            <v>9846</v>
          </cell>
          <cell r="R37">
            <v>40</v>
          </cell>
          <cell r="S37" t="str">
            <v>4027655571125</v>
          </cell>
          <cell r="T37">
            <v>8302420000</v>
          </cell>
          <cell r="V37" t="str">
            <v>Высокие шкафы</v>
          </cell>
          <cell r="W37" t="str">
            <v>Диспенса 90°</v>
          </cell>
          <cell r="Y37" t="str">
            <v>1200-1600</v>
          </cell>
          <cell r="Z37" t="str">
            <v>АНТРАЦИТ</v>
          </cell>
          <cell r="AA37" t="str">
            <v>Арена СТИЛЬ</v>
          </cell>
          <cell r="AC37">
            <v>500</v>
          </cell>
          <cell r="AG37" t="str">
            <v>шт</v>
          </cell>
          <cell r="AJ37" t="str">
            <v>Темно-серый</v>
          </cell>
          <cell r="AK37" t="str">
            <v>Рама Диспенса 90°, H 1200-1600, АНТРАЦИТ</v>
          </cell>
          <cell r="AM37" t="str">
            <v>Диспенса 90°</v>
          </cell>
          <cell r="AO37" t="str">
            <v>0543819846</v>
          </cell>
          <cell r="AS37" t="str">
            <v>Диспенса 90°</v>
          </cell>
          <cell r="AU37" t="str">
            <v>Комплектующее</v>
          </cell>
          <cell r="AX37">
            <v>150</v>
          </cell>
          <cell r="AY37">
            <v>450</v>
          </cell>
          <cell r="BB37">
            <v>1200</v>
          </cell>
          <cell r="BC37">
            <v>1600</v>
          </cell>
          <cell r="BH37" t="str">
            <v>Антрацит</v>
          </cell>
        </row>
        <row r="38">
          <cell r="D38" t="str">
            <v>0543820102</v>
          </cell>
          <cell r="E38" t="str">
            <v>Рама, Диспенса 90°, H 1600-2000, 1 шт, цвет ТИТАН (0543820102)</v>
          </cell>
          <cell r="H38">
            <v>1</v>
          </cell>
          <cell r="I38">
            <v>10</v>
          </cell>
          <cell r="J38" t="str">
            <v>DE</v>
          </cell>
          <cell r="K38">
            <v>8.3219999999999992</v>
          </cell>
          <cell r="L38">
            <v>1.61</v>
          </cell>
          <cell r="M38">
            <v>7.0000000000000007E-2</v>
          </cell>
          <cell r="N38">
            <v>0.57999999999999996</v>
          </cell>
          <cell r="O38">
            <v>6.5365999999999994E-2</v>
          </cell>
          <cell r="Q38" t="str">
            <v>0102</v>
          </cell>
          <cell r="R38">
            <v>40</v>
          </cell>
          <cell r="S38" t="str">
            <v>4027655065402</v>
          </cell>
          <cell r="T38">
            <v>8302420000</v>
          </cell>
          <cell r="V38" t="str">
            <v>Высокие шкафы</v>
          </cell>
          <cell r="W38" t="str">
            <v>Диспенса 90°</v>
          </cell>
          <cell r="Y38" t="str">
            <v>1600-2000</v>
          </cell>
          <cell r="Z38" t="str">
            <v>ТИТАН</v>
          </cell>
          <cell r="AA38" t="str">
            <v>Арена КЛАССИК</v>
          </cell>
          <cell r="AC38">
            <v>500</v>
          </cell>
          <cell r="AG38" t="str">
            <v>шт</v>
          </cell>
          <cell r="AJ38" t="str">
            <v>Серый</v>
          </cell>
          <cell r="AK38" t="str">
            <v>Рама Диспенса 90°, H 1600-2000, ТИТАН</v>
          </cell>
          <cell r="AM38" t="str">
            <v>Диспенса 90°</v>
          </cell>
          <cell r="AO38" t="str">
            <v>0543820102</v>
          </cell>
          <cell r="AS38" t="str">
            <v>Диспенса 90°</v>
          </cell>
          <cell r="AU38" t="str">
            <v>Комплектующее</v>
          </cell>
          <cell r="AX38">
            <v>150</v>
          </cell>
          <cell r="AY38">
            <v>450</v>
          </cell>
          <cell r="BB38">
            <v>1600</v>
          </cell>
          <cell r="BC38">
            <v>2000</v>
          </cell>
          <cell r="BH38" t="str">
            <v>Титан</v>
          </cell>
        </row>
        <row r="39">
          <cell r="D39" t="str">
            <v>0543829846</v>
          </cell>
          <cell r="E39" t="str">
            <v>Рама, Диспенса 90°, H 1600-2000, 1 шт, цвет АНТРАЦИТ (0543829846)</v>
          </cell>
          <cell r="H39">
            <v>1</v>
          </cell>
          <cell r="I39">
            <v>10</v>
          </cell>
          <cell r="J39" t="str">
            <v>DE</v>
          </cell>
          <cell r="K39">
            <v>8.3219999999999992</v>
          </cell>
          <cell r="L39">
            <v>1.61</v>
          </cell>
          <cell r="M39">
            <v>7.0000000000000007E-2</v>
          </cell>
          <cell r="N39">
            <v>0.57999999999999996</v>
          </cell>
          <cell r="O39">
            <v>6.5365999999999994E-2</v>
          </cell>
          <cell r="Q39" t="str">
            <v>9846</v>
          </cell>
          <cell r="R39">
            <v>40</v>
          </cell>
          <cell r="S39" t="str">
            <v>4027655571132</v>
          </cell>
          <cell r="T39">
            <v>8302420000</v>
          </cell>
          <cell r="V39" t="str">
            <v>Высокие шкафы</v>
          </cell>
          <cell r="W39" t="str">
            <v>Диспенса 90°</v>
          </cell>
          <cell r="Y39" t="str">
            <v>1600-2000</v>
          </cell>
          <cell r="Z39" t="str">
            <v>АНТРАЦИТ</v>
          </cell>
          <cell r="AA39" t="str">
            <v>Арена СТИЛЬ</v>
          </cell>
          <cell r="AC39">
            <v>500</v>
          </cell>
          <cell r="AG39" t="str">
            <v>шт</v>
          </cell>
          <cell r="AJ39" t="str">
            <v>Темно-серый</v>
          </cell>
          <cell r="AK39" t="str">
            <v>Рама Диспенса 90°, H 1600-2000, АНТРАЦИТ</v>
          </cell>
          <cell r="AM39" t="str">
            <v>Диспенса 90°</v>
          </cell>
          <cell r="AO39" t="str">
            <v>0543829846</v>
          </cell>
          <cell r="AS39" t="str">
            <v>Диспенса 90°</v>
          </cell>
          <cell r="AU39" t="str">
            <v>Комплектующее</v>
          </cell>
          <cell r="AX39">
            <v>150</v>
          </cell>
          <cell r="AY39">
            <v>450</v>
          </cell>
          <cell r="BB39">
            <v>1600</v>
          </cell>
          <cell r="BC39">
            <v>2000</v>
          </cell>
          <cell r="BH39" t="str">
            <v>Антрацит</v>
          </cell>
        </row>
        <row r="40">
          <cell r="D40" t="str">
            <v>0543830102</v>
          </cell>
          <cell r="E40" t="str">
            <v>Рама, Диспенса 90°, H 1900-2300, 1 шт, цвет ТИТАН (0543830102)</v>
          </cell>
          <cell r="H40">
            <v>1</v>
          </cell>
          <cell r="I40">
            <v>10</v>
          </cell>
          <cell r="J40" t="str">
            <v>DE</v>
          </cell>
          <cell r="K40">
            <v>9.6999999999999993</v>
          </cell>
          <cell r="L40">
            <v>1.91</v>
          </cell>
          <cell r="M40">
            <v>7.0000000000000007E-2</v>
          </cell>
          <cell r="N40">
            <v>0.57999999999999996</v>
          </cell>
          <cell r="O40">
            <v>7.7546000000000004E-2</v>
          </cell>
          <cell r="Q40" t="str">
            <v>0102</v>
          </cell>
          <cell r="R40">
            <v>40</v>
          </cell>
          <cell r="S40" t="str">
            <v>4027655065457</v>
          </cell>
          <cell r="T40">
            <v>8302420000</v>
          </cell>
          <cell r="V40" t="str">
            <v>Высокие шкафы</v>
          </cell>
          <cell r="W40" t="str">
            <v>Диспенса 90°</v>
          </cell>
          <cell r="Y40" t="str">
            <v>1900-2300</v>
          </cell>
          <cell r="Z40" t="str">
            <v>ТИТАН</v>
          </cell>
          <cell r="AA40" t="str">
            <v>Арена КЛАССИК</v>
          </cell>
          <cell r="AC40">
            <v>500</v>
          </cell>
          <cell r="AG40" t="str">
            <v>шт</v>
          </cell>
          <cell r="AJ40" t="str">
            <v>Серый</v>
          </cell>
          <cell r="AK40" t="str">
            <v>Рама Диспенса 90°, H 1900-2300, ТИТАН</v>
          </cell>
          <cell r="AM40" t="str">
            <v>Диспенса 90°</v>
          </cell>
          <cell r="AO40" t="str">
            <v>0543830102</v>
          </cell>
          <cell r="AS40" t="str">
            <v>Диспенса 90°</v>
          </cell>
          <cell r="AU40" t="str">
            <v>Комплектующее</v>
          </cell>
          <cell r="AX40">
            <v>150</v>
          </cell>
          <cell r="AY40">
            <v>450</v>
          </cell>
          <cell r="BB40">
            <v>1900</v>
          </cell>
          <cell r="BC40">
            <v>2300</v>
          </cell>
          <cell r="BH40" t="str">
            <v>Титан</v>
          </cell>
        </row>
        <row r="41">
          <cell r="D41" t="str">
            <v>0543839846</v>
          </cell>
          <cell r="E41" t="str">
            <v>Рама, Диспенса 90°, H 1900-2300, 1 шт, цвет АНТРАЦИТ (0543839846)</v>
          </cell>
          <cell r="H41">
            <v>1</v>
          </cell>
          <cell r="I41">
            <v>10</v>
          </cell>
          <cell r="J41" t="str">
            <v>DE</v>
          </cell>
          <cell r="K41">
            <v>9.6999999999999993</v>
          </cell>
          <cell r="L41">
            <v>1.91</v>
          </cell>
          <cell r="M41">
            <v>7.0000000000000007E-2</v>
          </cell>
          <cell r="N41">
            <v>0.57999999999999996</v>
          </cell>
          <cell r="O41">
            <v>7.7546000000000004E-2</v>
          </cell>
          <cell r="Q41" t="str">
            <v>9846</v>
          </cell>
          <cell r="R41">
            <v>40</v>
          </cell>
          <cell r="S41" t="str">
            <v>4027655571149</v>
          </cell>
          <cell r="T41">
            <v>8302420000</v>
          </cell>
          <cell r="V41" t="str">
            <v>Высокие шкафы</v>
          </cell>
          <cell r="W41" t="str">
            <v>Диспенса 90°</v>
          </cell>
          <cell r="Y41" t="str">
            <v>1900-2300</v>
          </cell>
          <cell r="Z41" t="str">
            <v>АНТРАЦИТ</v>
          </cell>
          <cell r="AA41" t="str">
            <v>Арена СТИЛЬ</v>
          </cell>
          <cell r="AC41">
            <v>500</v>
          </cell>
          <cell r="AG41" t="str">
            <v>шт</v>
          </cell>
          <cell r="AJ41" t="str">
            <v>Темно-серый</v>
          </cell>
          <cell r="AK41" t="str">
            <v>Рама Диспенса 90°, H 1900-2300, АНТРАЦИТ</v>
          </cell>
          <cell r="AM41" t="str">
            <v>Диспенса 90°</v>
          </cell>
          <cell r="AO41" t="str">
            <v>0543839846</v>
          </cell>
          <cell r="AS41" t="str">
            <v>Диспенса 90°</v>
          </cell>
          <cell r="AU41" t="str">
            <v>Комплектующее</v>
          </cell>
          <cell r="AX41">
            <v>150</v>
          </cell>
          <cell r="AY41">
            <v>450</v>
          </cell>
          <cell r="BB41">
            <v>1900</v>
          </cell>
          <cell r="BC41">
            <v>2300</v>
          </cell>
          <cell r="BH41" t="str">
            <v>Антрацит</v>
          </cell>
        </row>
        <row r="42">
          <cell r="D42" t="str">
            <v>0942359006</v>
          </cell>
          <cell r="E42" t="str">
            <v>Направляющая верхняя и нижняя, с доводчиком на выдвижение, ПВ, Диспенса 90°, цвет ТИТАН (0942359006)</v>
          </cell>
          <cell r="H42">
            <v>1</v>
          </cell>
          <cell r="I42">
            <v>10</v>
          </cell>
          <cell r="J42" t="str">
            <v>CH</v>
          </cell>
          <cell r="K42">
            <v>7.7919999999999998</v>
          </cell>
          <cell r="L42">
            <v>0.505</v>
          </cell>
          <cell r="M42">
            <v>0.13</v>
          </cell>
          <cell r="N42">
            <v>0.1</v>
          </cell>
          <cell r="O42">
            <v>6.5649999999999997E-3</v>
          </cell>
          <cell r="Q42" t="str">
            <v>9006</v>
          </cell>
          <cell r="R42">
            <v>100</v>
          </cell>
          <cell r="S42" t="str">
            <v>4027655751206</v>
          </cell>
          <cell r="T42">
            <v>8302420000</v>
          </cell>
          <cell r="V42" t="str">
            <v>Высокие шкафы</v>
          </cell>
          <cell r="W42" t="str">
            <v>Диспенса 90°</v>
          </cell>
          <cell r="Z42" t="str">
            <v>ТИТАН</v>
          </cell>
          <cell r="AA42" t="str">
            <v>Арена КЛАССИК</v>
          </cell>
          <cell r="AC42">
            <v>500</v>
          </cell>
          <cell r="AE42">
            <v>120</v>
          </cell>
          <cell r="AG42" t="str">
            <v>шт</v>
          </cell>
          <cell r="AI42" t="str">
            <v>ПВ</v>
          </cell>
          <cell r="AJ42" t="str">
            <v>Серый</v>
          </cell>
          <cell r="AK42" t="str">
            <v>Направляющая верхняя и нижняя, с доводчиком на выдвижение, ПВ, Диспенса 90°, ТИТАН</v>
          </cell>
          <cell r="AM42" t="str">
            <v>Диспенса 90°</v>
          </cell>
          <cell r="AS42" t="str">
            <v>Диспенса 90°</v>
          </cell>
          <cell r="AU42" t="str">
            <v>Комплектующее</v>
          </cell>
          <cell r="AX42">
            <v>150</v>
          </cell>
          <cell r="AY42">
            <v>450</v>
          </cell>
          <cell r="BB42">
            <v>1900</v>
          </cell>
          <cell r="BC42">
            <v>2300</v>
          </cell>
          <cell r="BF42">
            <v>0</v>
          </cell>
          <cell r="BG42">
            <v>120</v>
          </cell>
          <cell r="BH42" t="str">
            <v>Титан</v>
          </cell>
        </row>
        <row r="43">
          <cell r="D43" t="str">
            <v>0942359846</v>
          </cell>
          <cell r="E43" t="str">
            <v>Направляющая верхняя и нижняя, с доводчиком на выдвижение, ПВ, Диспенса 90°, цвет АНТРАЦИТ (0942359846)</v>
          </cell>
          <cell r="H43">
            <v>1</v>
          </cell>
          <cell r="I43">
            <v>10</v>
          </cell>
          <cell r="J43" t="str">
            <v>CH</v>
          </cell>
          <cell r="K43">
            <v>7.72</v>
          </cell>
          <cell r="L43">
            <v>0.505</v>
          </cell>
          <cell r="M43">
            <v>0.13</v>
          </cell>
          <cell r="N43">
            <v>0.1</v>
          </cell>
          <cell r="O43">
            <v>6.5649999999999997E-3</v>
          </cell>
          <cell r="Q43" t="str">
            <v>9846</v>
          </cell>
          <cell r="R43">
            <v>100</v>
          </cell>
          <cell r="S43" t="str">
            <v>4027655787908</v>
          </cell>
          <cell r="T43">
            <v>8302420000</v>
          </cell>
          <cell r="V43" t="str">
            <v>Высокие шкафы</v>
          </cell>
          <cell r="W43" t="str">
            <v>Диспенса 90°</v>
          </cell>
          <cell r="Z43" t="str">
            <v>АНТРАЦИТ</v>
          </cell>
          <cell r="AA43" t="str">
            <v>Арена СТИЛЬ</v>
          </cell>
          <cell r="AC43">
            <v>500</v>
          </cell>
          <cell r="AE43">
            <v>120</v>
          </cell>
          <cell r="AG43" t="str">
            <v>шт</v>
          </cell>
          <cell r="AI43" t="str">
            <v>ПВ</v>
          </cell>
          <cell r="AJ43" t="str">
            <v>Темно-серый</v>
          </cell>
          <cell r="AK43" t="str">
            <v>Направляющая верхняя и нижняя, с доводчиком на выдвижение, ПВ, Диспенса 90°, АНТРАЦИТ</v>
          </cell>
          <cell r="AM43" t="str">
            <v>Диспенса 90°</v>
          </cell>
          <cell r="AS43" t="str">
            <v>Диспенса 90°</v>
          </cell>
          <cell r="AU43" t="str">
            <v>Комплектующее</v>
          </cell>
          <cell r="AX43">
            <v>150</v>
          </cell>
          <cell r="AY43">
            <v>450</v>
          </cell>
          <cell r="BB43">
            <v>1900</v>
          </cell>
          <cell r="BC43">
            <v>2300</v>
          </cell>
          <cell r="BF43">
            <v>0</v>
          </cell>
          <cell r="BG43">
            <v>120</v>
          </cell>
          <cell r="BH43" t="str">
            <v>Антрацит</v>
          </cell>
        </row>
        <row r="44">
          <cell r="D44" t="str">
            <v>0742229006</v>
          </cell>
          <cell r="E44" t="str">
            <v>Направляющая верхняя и нижняя, ЧВ, Диспенса 90°, цвет ТИТАН (0742229006)</v>
          </cell>
          <cell r="H44">
            <v>1</v>
          </cell>
          <cell r="I44">
            <v>30</v>
          </cell>
          <cell r="J44" t="str">
            <v>CH</v>
          </cell>
          <cell r="K44">
            <v>2.9249999999999998</v>
          </cell>
          <cell r="L44">
            <v>0.51500000000000001</v>
          </cell>
          <cell r="M44">
            <v>8.5000000000000006E-2</v>
          </cell>
          <cell r="N44">
            <v>0.08</v>
          </cell>
          <cell r="O44">
            <v>3.5019999999999999E-3</v>
          </cell>
          <cell r="Q44" t="str">
            <v>9006</v>
          </cell>
          <cell r="R44">
            <v>140</v>
          </cell>
          <cell r="S44" t="str">
            <v>4027655016862</v>
          </cell>
          <cell r="T44">
            <v>8302420000</v>
          </cell>
          <cell r="V44" t="str">
            <v>Высокие шкафы</v>
          </cell>
          <cell r="W44" t="str">
            <v>Диспенса 90°</v>
          </cell>
          <cell r="Z44" t="str">
            <v>ТИТАН</v>
          </cell>
          <cell r="AA44" t="str">
            <v>Арена КЛАССИК</v>
          </cell>
          <cell r="AC44">
            <v>500</v>
          </cell>
          <cell r="AE44">
            <v>100</v>
          </cell>
          <cell r="AG44" t="str">
            <v>шт</v>
          </cell>
          <cell r="AI44" t="str">
            <v>ЧВ</v>
          </cell>
          <cell r="AJ44" t="str">
            <v>Серый</v>
          </cell>
          <cell r="AK44" t="str">
            <v>Направляющая верхняя и нижняя, ЧВ, Диспенса 90°, ТИТАН</v>
          </cell>
          <cell r="AM44" t="str">
            <v>Диспенса 90°</v>
          </cell>
          <cell r="AS44" t="str">
            <v>Диспенса 90°</v>
          </cell>
          <cell r="AU44" t="str">
            <v>Комплектующее</v>
          </cell>
          <cell r="AX44">
            <v>150</v>
          </cell>
          <cell r="AY44">
            <v>450</v>
          </cell>
          <cell r="BB44">
            <v>1900</v>
          </cell>
          <cell r="BC44">
            <v>2300</v>
          </cell>
          <cell r="BF44">
            <v>0</v>
          </cell>
          <cell r="BG44">
            <v>100</v>
          </cell>
          <cell r="BH44" t="str">
            <v>Титан</v>
          </cell>
        </row>
        <row r="45">
          <cell r="D45" t="str">
            <v>0742229846</v>
          </cell>
          <cell r="E45" t="str">
            <v>Направляющая верхняя и нижняя, ЧВ, Диспенса 90°, цвет АНТРАЦИТ (0742229846)</v>
          </cell>
          <cell r="H45">
            <v>1</v>
          </cell>
          <cell r="I45">
            <v>30</v>
          </cell>
          <cell r="J45" t="str">
            <v>CH</v>
          </cell>
          <cell r="K45">
            <v>2.9249999999999998</v>
          </cell>
          <cell r="L45">
            <v>0.51500000000000001</v>
          </cell>
          <cell r="M45">
            <v>8.5000000000000006E-2</v>
          </cell>
          <cell r="N45">
            <v>0.08</v>
          </cell>
          <cell r="O45">
            <v>3.5019999999999999E-3</v>
          </cell>
          <cell r="Q45" t="str">
            <v>9846</v>
          </cell>
          <cell r="R45">
            <v>140</v>
          </cell>
          <cell r="S45" t="str">
            <v>4027655037652</v>
          </cell>
          <cell r="T45">
            <v>8302420000</v>
          </cell>
          <cell r="V45" t="str">
            <v>Высокие шкафы</v>
          </cell>
          <cell r="W45" t="str">
            <v>Диспенса 90°</v>
          </cell>
          <cell r="Z45" t="str">
            <v>АНТРАЦИТ</v>
          </cell>
          <cell r="AA45" t="str">
            <v>Арена СТИЛЬ</v>
          </cell>
          <cell r="AC45">
            <v>500</v>
          </cell>
          <cell r="AE45">
            <v>100</v>
          </cell>
          <cell r="AG45" t="str">
            <v>шт</v>
          </cell>
          <cell r="AI45" t="str">
            <v>ЧВ</v>
          </cell>
          <cell r="AJ45" t="str">
            <v>Темно-серый</v>
          </cell>
          <cell r="AK45" t="str">
            <v>Направляющая верхняя и нижняя, ЧВ, Диспенса 90°, АНТРАЦИТ</v>
          </cell>
          <cell r="AM45" t="str">
            <v>Диспенса 90°</v>
          </cell>
          <cell r="AS45" t="str">
            <v>Диспенса 90°</v>
          </cell>
          <cell r="AU45" t="str">
            <v>Комплектующее</v>
          </cell>
          <cell r="AX45">
            <v>150</v>
          </cell>
          <cell r="AY45">
            <v>450</v>
          </cell>
          <cell r="BB45">
            <v>1900</v>
          </cell>
          <cell r="BC45">
            <v>2300</v>
          </cell>
          <cell r="BF45">
            <v>0</v>
          </cell>
          <cell r="BG45">
            <v>100</v>
          </cell>
          <cell r="BH45" t="str">
            <v>Антрацит</v>
          </cell>
        </row>
        <row r="46">
          <cell r="D46" t="str">
            <v>0042447001</v>
          </cell>
          <cell r="E46" t="str">
            <v>Доводчик на выдвижение 1 шт для ЧВ, Диспенса 90°, цвет СЕРЫЙ (0042447001)</v>
          </cell>
          <cell r="H46">
            <v>1</v>
          </cell>
          <cell r="I46">
            <v>30</v>
          </cell>
          <cell r="J46" t="str">
            <v>CH</v>
          </cell>
          <cell r="K46">
            <v>7.8E-2</v>
          </cell>
          <cell r="L46">
            <v>0.24199999999999999</v>
          </cell>
          <cell r="M46">
            <v>0.123</v>
          </cell>
          <cell r="N46">
            <v>0.02</v>
          </cell>
          <cell r="O46">
            <v>5.9531999999999999E-4</v>
          </cell>
          <cell r="Q46" t="str">
            <v>7001</v>
          </cell>
          <cell r="R46">
            <v>4000</v>
          </cell>
          <cell r="S46" t="str">
            <v>4027655037669</v>
          </cell>
          <cell r="T46">
            <v>8412310009</v>
          </cell>
          <cell r="V46" t="str">
            <v>Высокие шкафы</v>
          </cell>
          <cell r="W46" t="str">
            <v>Диспенса 90°</v>
          </cell>
          <cell r="Z46" t="str">
            <v>СЕРЫЙ</v>
          </cell>
          <cell r="AG46" t="str">
            <v>шт</v>
          </cell>
          <cell r="AI46" t="str">
            <v>ЧВ</v>
          </cell>
          <cell r="AJ46" t="str">
            <v>Серый</v>
          </cell>
          <cell r="AK46" t="str">
            <v>Доводчик на выдвижение 1 шт для ЧВ, Диспенса 90°, СЕРЫЙ</v>
          </cell>
          <cell r="AM46" t="str">
            <v>Диспенса 90°</v>
          </cell>
          <cell r="AS46" t="str">
            <v>Диспенса 90°</v>
          </cell>
          <cell r="AU46" t="str">
            <v>Комплектующее</v>
          </cell>
          <cell r="AX46">
            <v>150</v>
          </cell>
          <cell r="AY46">
            <v>450</v>
          </cell>
          <cell r="BB46">
            <v>1900</v>
          </cell>
          <cell r="BC46">
            <v>2300</v>
          </cell>
          <cell r="BH46" t="str">
            <v>Серый</v>
          </cell>
        </row>
        <row r="47">
          <cell r="D47" t="str">
            <v>2351560102</v>
          </cell>
          <cell r="E47" t="str">
            <v>Крепление 1 уп (2 шт) к фасаду, Диспенса 90° 150 мм, цвет ТИТАН (2351560102)</v>
          </cell>
          <cell r="H47">
            <v>1</v>
          </cell>
          <cell r="I47">
            <v>10</v>
          </cell>
          <cell r="J47" t="str">
            <v>DE</v>
          </cell>
          <cell r="K47">
            <v>0.28399999999999997</v>
          </cell>
          <cell r="L47">
            <v>0.12</v>
          </cell>
          <cell r="M47">
            <v>0.12</v>
          </cell>
          <cell r="N47">
            <v>7.0000000000000007E-2</v>
          </cell>
          <cell r="O47">
            <v>1.008E-3</v>
          </cell>
          <cell r="Q47" t="str">
            <v>0102</v>
          </cell>
          <cell r="R47">
            <v>800</v>
          </cell>
          <cell r="S47" t="str">
            <v>4027655602751</v>
          </cell>
          <cell r="T47">
            <v>8302420000</v>
          </cell>
          <cell r="V47" t="str">
            <v>Высокие шкафы</v>
          </cell>
          <cell r="W47" t="str">
            <v>Диспенса 90°</v>
          </cell>
          <cell r="X47">
            <v>150</v>
          </cell>
          <cell r="Z47" t="str">
            <v>ТИТАН</v>
          </cell>
          <cell r="AA47" t="str">
            <v>Арена КЛАССИК</v>
          </cell>
          <cell r="AG47" t="str">
            <v>шт</v>
          </cell>
          <cell r="AJ47" t="str">
            <v>Серый</v>
          </cell>
          <cell r="AK47" t="str">
            <v>Крепление 1 уп (2 шт) к фасаду Диспенса 90°, 150, ТИТАН</v>
          </cell>
          <cell r="AM47" t="str">
            <v>Диспенса 90°</v>
          </cell>
          <cell r="AS47" t="str">
            <v>Диспенса 90°</v>
          </cell>
          <cell r="AU47" t="str">
            <v>Комплектующее</v>
          </cell>
          <cell r="AX47">
            <v>150</v>
          </cell>
          <cell r="AY47">
            <v>150</v>
          </cell>
          <cell r="BB47">
            <v>1900</v>
          </cell>
          <cell r="BC47">
            <v>2300</v>
          </cell>
          <cell r="BH47" t="str">
            <v>Титан</v>
          </cell>
        </row>
        <row r="48">
          <cell r="D48" t="str">
            <v>2351569846</v>
          </cell>
          <cell r="E48" t="str">
            <v>Крепление 1 уп (2 шт) к фасаду, Диспенса 90° 150 мм, цвет АНТРАЦИТ (2351569846)</v>
          </cell>
          <cell r="H48">
            <v>1</v>
          </cell>
          <cell r="I48">
            <v>10</v>
          </cell>
          <cell r="J48" t="str">
            <v>DE</v>
          </cell>
          <cell r="K48">
            <v>0.28399999999999997</v>
          </cell>
          <cell r="L48">
            <v>0.12</v>
          </cell>
          <cell r="M48">
            <v>0.12</v>
          </cell>
          <cell r="N48">
            <v>7.0000000000000007E-2</v>
          </cell>
          <cell r="O48">
            <v>1.008E-3</v>
          </cell>
          <cell r="Q48" t="str">
            <v>9846</v>
          </cell>
          <cell r="R48">
            <v>800</v>
          </cell>
          <cell r="S48" t="str">
            <v>4027655675724</v>
          </cell>
          <cell r="T48">
            <v>8302420000</v>
          </cell>
          <cell r="V48" t="str">
            <v>Высокие шкафы</v>
          </cell>
          <cell r="W48" t="str">
            <v>Диспенса 90°</v>
          </cell>
          <cell r="X48">
            <v>150</v>
          </cell>
          <cell r="Z48" t="str">
            <v>АНТРАЦИТ</v>
          </cell>
          <cell r="AA48" t="str">
            <v>Арена СТИЛЬ</v>
          </cell>
          <cell r="AG48" t="str">
            <v>шт</v>
          </cell>
          <cell r="AJ48" t="str">
            <v>Темно-серый</v>
          </cell>
          <cell r="AK48" t="str">
            <v>Крепление 1 уп (2 шт) к фасаду Диспенса 90°, 150, АНТРАЦИТ</v>
          </cell>
          <cell r="AM48" t="str">
            <v>Диспенса 90°</v>
          </cell>
          <cell r="AS48" t="str">
            <v>Диспенса 90°</v>
          </cell>
          <cell r="AU48" t="str">
            <v>Комплектующее</v>
          </cell>
          <cell r="AX48">
            <v>150</v>
          </cell>
          <cell r="AY48">
            <v>150</v>
          </cell>
          <cell r="BB48">
            <v>1900</v>
          </cell>
          <cell r="BC48">
            <v>2300</v>
          </cell>
          <cell r="BH48" t="str">
            <v>Антрацит</v>
          </cell>
        </row>
        <row r="49">
          <cell r="D49" t="str">
            <v>0543690102</v>
          </cell>
          <cell r="E49" t="str">
            <v>Крепление 1 уп (2 шт) к фасаду, Диспенса 90° 250 мм, цвет ТИТАН, PU:10уп/20шт (0543690102)</v>
          </cell>
          <cell r="H49">
            <v>10</v>
          </cell>
          <cell r="I49">
            <v>10</v>
          </cell>
          <cell r="J49" t="str">
            <v>DE</v>
          </cell>
          <cell r="K49">
            <v>0.434</v>
          </cell>
          <cell r="O49">
            <v>1.4400000000000001E-3</v>
          </cell>
          <cell r="Q49" t="str">
            <v>0102</v>
          </cell>
          <cell r="R49">
            <v>700</v>
          </cell>
          <cell r="S49" t="str">
            <v>4027655129470</v>
          </cell>
          <cell r="T49">
            <v>8302420000</v>
          </cell>
          <cell r="V49" t="str">
            <v>Высокие шкафы</v>
          </cell>
          <cell r="W49" t="str">
            <v>Диспенса 90°</v>
          </cell>
          <cell r="X49">
            <v>250</v>
          </cell>
          <cell r="Z49" t="str">
            <v>ТИТАН</v>
          </cell>
          <cell r="AA49" t="str">
            <v>Арена КЛАССИК</v>
          </cell>
          <cell r="AG49" t="str">
            <v>шт</v>
          </cell>
          <cell r="AJ49" t="str">
            <v>Серый</v>
          </cell>
          <cell r="AK49" t="str">
            <v>Крепление 1 уп (2 шт) к фасаду Диспенса 90°, 250, ТИТАН</v>
          </cell>
          <cell r="AM49" t="str">
            <v>Диспенса 90°</v>
          </cell>
          <cell r="AS49" t="str">
            <v>Диспенса 90°</v>
          </cell>
          <cell r="AU49" t="str">
            <v>Комплектующее</v>
          </cell>
          <cell r="AX49">
            <v>250</v>
          </cell>
          <cell r="AY49">
            <v>250</v>
          </cell>
          <cell r="BB49">
            <v>1900</v>
          </cell>
          <cell r="BC49">
            <v>2300</v>
          </cell>
          <cell r="BH49" t="str">
            <v>Титан</v>
          </cell>
        </row>
        <row r="50">
          <cell r="D50" t="str">
            <v>0543699846</v>
          </cell>
          <cell r="E50" t="str">
            <v>Крепление 1 уп (2 шт) к фасаду, Диспенса 90° 250 мм, цвет АНТРАЦИТ, PU:10уп/20шт (0543699846)</v>
          </cell>
          <cell r="H50">
            <v>10</v>
          </cell>
          <cell r="I50">
            <v>10</v>
          </cell>
          <cell r="J50" t="str">
            <v>DE</v>
          </cell>
          <cell r="K50">
            <v>0.434</v>
          </cell>
          <cell r="O50">
            <v>1.4400000000000001E-3</v>
          </cell>
          <cell r="Q50" t="str">
            <v>9846</v>
          </cell>
          <cell r="R50">
            <v>700</v>
          </cell>
          <cell r="S50" t="str">
            <v>4027655571194</v>
          </cell>
          <cell r="T50">
            <v>8302420000</v>
          </cell>
          <cell r="V50" t="str">
            <v>Высокие шкафы</v>
          </cell>
          <cell r="W50" t="str">
            <v>Диспенса 90°</v>
          </cell>
          <cell r="X50">
            <v>250</v>
          </cell>
          <cell r="Z50" t="str">
            <v>АНТРАЦИТ</v>
          </cell>
          <cell r="AA50" t="str">
            <v>Арена СТИЛЬ</v>
          </cell>
          <cell r="AG50" t="str">
            <v>шт</v>
          </cell>
          <cell r="AJ50" t="str">
            <v>Темно-серый</v>
          </cell>
          <cell r="AK50" t="str">
            <v>Крепление 1 уп (2 шт) к фасаду Диспенса 90°, 250, АНТРАЦИТ</v>
          </cell>
          <cell r="AM50" t="str">
            <v>Диспенса 90°</v>
          </cell>
          <cell r="AS50" t="str">
            <v>Диспенса 90°</v>
          </cell>
          <cell r="AU50" t="str">
            <v>Комплектующее</v>
          </cell>
          <cell r="AX50">
            <v>250</v>
          </cell>
          <cell r="AY50">
            <v>250</v>
          </cell>
          <cell r="BB50">
            <v>1900</v>
          </cell>
          <cell r="BC50">
            <v>2300</v>
          </cell>
          <cell r="BH50" t="str">
            <v>Антрацит</v>
          </cell>
        </row>
        <row r="51">
          <cell r="D51" t="str">
            <v>2322160102</v>
          </cell>
          <cell r="E51" t="str">
            <v>Крепление 1 уп (2 шт) к фасаду, Диспенса 90° 300 мм, цвет ТИТАН (2322160102)</v>
          </cell>
          <cell r="H51">
            <v>1</v>
          </cell>
          <cell r="I51">
            <v>10</v>
          </cell>
          <cell r="J51" t="str">
            <v>DE</v>
          </cell>
          <cell r="K51">
            <v>0.49199999999999999</v>
          </cell>
          <cell r="L51">
            <v>0.16</v>
          </cell>
          <cell r="M51">
            <v>7.0000000000000007E-2</v>
          </cell>
          <cell r="N51">
            <v>0.29699999999999999</v>
          </cell>
          <cell r="O51">
            <v>3.3264000000000002E-3</v>
          </cell>
          <cell r="Q51" t="str">
            <v>0102</v>
          </cell>
          <cell r="R51">
            <v>800</v>
          </cell>
          <cell r="S51" t="str">
            <v>4027655129500</v>
          </cell>
          <cell r="T51">
            <v>8302420000</v>
          </cell>
          <cell r="V51" t="str">
            <v>Высокие шкафы</v>
          </cell>
          <cell r="W51" t="str">
            <v>Диспенса 90°</v>
          </cell>
          <cell r="X51">
            <v>300</v>
          </cell>
          <cell r="Z51" t="str">
            <v>ТИТАН</v>
          </cell>
          <cell r="AA51" t="str">
            <v>Арена КЛАССИК</v>
          </cell>
          <cell r="AG51" t="str">
            <v>шт</v>
          </cell>
          <cell r="AJ51" t="str">
            <v>Серый</v>
          </cell>
          <cell r="AK51" t="str">
            <v>Крепление 1 уп (2 шт) к фасаду Диспенса 90°, 300, ТИТАН</v>
          </cell>
          <cell r="AM51" t="str">
            <v>Диспенса 90°</v>
          </cell>
          <cell r="AS51" t="str">
            <v>Диспенса 90°</v>
          </cell>
          <cell r="AU51" t="str">
            <v>Комплектующее</v>
          </cell>
          <cell r="AX51">
            <v>300</v>
          </cell>
          <cell r="AY51">
            <v>300</v>
          </cell>
          <cell r="BB51">
            <v>1900</v>
          </cell>
          <cell r="BC51">
            <v>2300</v>
          </cell>
          <cell r="BH51" t="str">
            <v>Титан</v>
          </cell>
        </row>
        <row r="52">
          <cell r="D52" t="str">
            <v>2322169846</v>
          </cell>
          <cell r="E52" t="str">
            <v>Крепление 1 уп (2 шт) к фасаду, Диспенса 90° 300 мм, цвет АНТРАЦИТ (2322169846)</v>
          </cell>
          <cell r="H52">
            <v>1</v>
          </cell>
          <cell r="I52">
            <v>10</v>
          </cell>
          <cell r="J52" t="str">
            <v>DE</v>
          </cell>
          <cell r="K52">
            <v>0.49199999999999999</v>
          </cell>
          <cell r="L52">
            <v>0.16</v>
          </cell>
          <cell r="M52">
            <v>7.4999999999999997E-2</v>
          </cell>
          <cell r="N52">
            <v>0.08</v>
          </cell>
          <cell r="O52">
            <v>9.6000000000000002E-4</v>
          </cell>
          <cell r="Q52" t="str">
            <v>9846</v>
          </cell>
          <cell r="R52">
            <v>800</v>
          </cell>
          <cell r="S52" t="str">
            <v>4027655627532</v>
          </cell>
          <cell r="T52">
            <v>8302420000</v>
          </cell>
          <cell r="V52" t="str">
            <v>Высокие шкафы</v>
          </cell>
          <cell r="W52" t="str">
            <v>Диспенса 90°</v>
          </cell>
          <cell r="X52">
            <v>300</v>
          </cell>
          <cell r="Z52" t="str">
            <v>АНТРАЦИТ</v>
          </cell>
          <cell r="AA52" t="str">
            <v>Арена СТИЛЬ</v>
          </cell>
          <cell r="AG52" t="str">
            <v>шт</v>
          </cell>
          <cell r="AJ52" t="str">
            <v>Темно-серый</v>
          </cell>
          <cell r="AK52" t="str">
            <v>Крепление 1 уп (2 шт) к фасаду Диспенса 90°, 300, АНТРАЦИТ</v>
          </cell>
          <cell r="AM52" t="str">
            <v>Диспенса 90°</v>
          </cell>
          <cell r="AS52" t="str">
            <v>Диспенса 90°</v>
          </cell>
          <cell r="AU52" t="str">
            <v>Комплектующее</v>
          </cell>
          <cell r="AX52">
            <v>300</v>
          </cell>
          <cell r="AY52">
            <v>300</v>
          </cell>
          <cell r="BB52">
            <v>1900</v>
          </cell>
          <cell r="BC52">
            <v>2300</v>
          </cell>
          <cell r="BH52" t="str">
            <v>Антрацит</v>
          </cell>
        </row>
        <row r="53">
          <cell r="D53" t="str">
            <v>2322170102</v>
          </cell>
          <cell r="E53" t="str">
            <v>Крепление 1 уп (2 шт) к фасаду, Диспенса 90° 400 мм, цвет ТИТАН (2322170102)</v>
          </cell>
          <cell r="H53">
            <v>1</v>
          </cell>
          <cell r="I53">
            <v>10</v>
          </cell>
          <cell r="J53" t="str">
            <v>DE</v>
          </cell>
          <cell r="K53">
            <v>0.61599999999999999</v>
          </cell>
          <cell r="L53">
            <v>0.16</v>
          </cell>
          <cell r="M53">
            <v>7.4999999999999997E-2</v>
          </cell>
          <cell r="N53">
            <v>0.08</v>
          </cell>
          <cell r="O53">
            <v>9.6000000000000002E-4</v>
          </cell>
          <cell r="Q53" t="str">
            <v>0102</v>
          </cell>
          <cell r="R53">
            <v>800</v>
          </cell>
          <cell r="S53" t="str">
            <v>4027655129517</v>
          </cell>
          <cell r="T53">
            <v>8302420000</v>
          </cell>
          <cell r="V53" t="str">
            <v>Высокие шкафы</v>
          </cell>
          <cell r="W53" t="str">
            <v>Диспенса 90°</v>
          </cell>
          <cell r="X53">
            <v>400</v>
          </cell>
          <cell r="Z53" t="str">
            <v>ТИТАН</v>
          </cell>
          <cell r="AA53" t="str">
            <v>Арена КЛАССИК</v>
          </cell>
          <cell r="AG53" t="str">
            <v>шт</v>
          </cell>
          <cell r="AJ53" t="str">
            <v>Серый</v>
          </cell>
          <cell r="AK53" t="str">
            <v>Крепление 1 уп (2 шт) к фасаду Диспенса 90°, 400, ТИТАН</v>
          </cell>
          <cell r="AM53" t="str">
            <v>Диспенса 90°</v>
          </cell>
          <cell r="AS53" t="str">
            <v>Диспенса 90°</v>
          </cell>
          <cell r="AU53" t="str">
            <v>Комплектующее</v>
          </cell>
          <cell r="AX53">
            <v>400</v>
          </cell>
          <cell r="AY53">
            <v>400</v>
          </cell>
          <cell r="BB53">
            <v>1900</v>
          </cell>
          <cell r="BC53">
            <v>2300</v>
          </cell>
          <cell r="BH53" t="str">
            <v>Титан</v>
          </cell>
        </row>
        <row r="54">
          <cell r="D54" t="str">
            <v>2322179846</v>
          </cell>
          <cell r="E54" t="str">
            <v>Крепление 1 уп (2 шт) к фасаду, Диспенса 90° 400 мм, цвет АНТРАЦИТ (2322179846)</v>
          </cell>
          <cell r="H54">
            <v>1</v>
          </cell>
          <cell r="I54">
            <v>10</v>
          </cell>
          <cell r="J54" t="str">
            <v>DE</v>
          </cell>
          <cell r="K54">
            <v>0.61599999999999999</v>
          </cell>
          <cell r="L54">
            <v>0.16</v>
          </cell>
          <cell r="M54">
            <v>7.4999999999999997E-2</v>
          </cell>
          <cell r="N54">
            <v>0.08</v>
          </cell>
          <cell r="O54">
            <v>9.6000000000000002E-4</v>
          </cell>
          <cell r="Q54" t="str">
            <v>9846</v>
          </cell>
          <cell r="R54">
            <v>800</v>
          </cell>
          <cell r="S54" t="str">
            <v>4027655620847</v>
          </cell>
          <cell r="T54">
            <v>8302420000</v>
          </cell>
          <cell r="V54" t="str">
            <v>Высокие шкафы</v>
          </cell>
          <cell r="W54" t="str">
            <v>Диспенса 90°</v>
          </cell>
          <cell r="X54">
            <v>400</v>
          </cell>
          <cell r="Z54" t="str">
            <v>АНТРАЦИТ</v>
          </cell>
          <cell r="AA54" t="str">
            <v>Арена СТИЛЬ</v>
          </cell>
          <cell r="AG54" t="str">
            <v>шт</v>
          </cell>
          <cell r="AJ54" t="str">
            <v>Темно-серый</v>
          </cell>
          <cell r="AK54" t="str">
            <v>Крепление 1 уп (2 шт) к фасаду Диспенса 90°, 400, АНТРАЦИТ</v>
          </cell>
          <cell r="AM54" t="str">
            <v>Диспенса 90°</v>
          </cell>
          <cell r="AS54" t="str">
            <v>Диспенса 90°</v>
          </cell>
          <cell r="AU54" t="str">
            <v>Комплектующее</v>
          </cell>
          <cell r="AX54">
            <v>400</v>
          </cell>
          <cell r="AY54">
            <v>400</v>
          </cell>
          <cell r="BB54">
            <v>1900</v>
          </cell>
          <cell r="BC54">
            <v>2300</v>
          </cell>
          <cell r="BH54" t="str">
            <v>Антрацит</v>
          </cell>
        </row>
        <row r="55">
          <cell r="D55" t="str">
            <v>2322180102</v>
          </cell>
          <cell r="E55" t="str">
            <v>Крепление 1 уп (2 шт) к фасаду, Диспенса 90° 450 мм, цвет ТИТАН (2322180102)</v>
          </cell>
          <cell r="H55">
            <v>1</v>
          </cell>
          <cell r="I55">
            <v>10</v>
          </cell>
          <cell r="J55" t="str">
            <v>DE</v>
          </cell>
          <cell r="K55">
            <v>0.66</v>
          </cell>
          <cell r="L55">
            <v>0.435</v>
          </cell>
          <cell r="M55">
            <v>0.125</v>
          </cell>
          <cell r="N55">
            <v>5.5E-2</v>
          </cell>
          <cell r="O55">
            <v>2.9906249999999998E-3</v>
          </cell>
          <cell r="Q55" t="str">
            <v>0102</v>
          </cell>
          <cell r="R55">
            <v>800</v>
          </cell>
          <cell r="S55" t="str">
            <v>4027655129524</v>
          </cell>
          <cell r="T55">
            <v>8302420000</v>
          </cell>
          <cell r="V55" t="str">
            <v>Высокие шкафы</v>
          </cell>
          <cell r="W55" t="str">
            <v>Диспенса 90°</v>
          </cell>
          <cell r="X55">
            <v>450</v>
          </cell>
          <cell r="Z55" t="str">
            <v>ТИТАН</v>
          </cell>
          <cell r="AA55" t="str">
            <v>Арена КЛАССИК</v>
          </cell>
          <cell r="AG55" t="str">
            <v>шт</v>
          </cell>
          <cell r="AJ55" t="str">
            <v>Серый</v>
          </cell>
          <cell r="AK55" t="str">
            <v>Крепление 1 уп (2 шт) к фасаду Диспенса 90°, 450, ТИТАН</v>
          </cell>
          <cell r="AM55" t="str">
            <v>Диспенса 90°</v>
          </cell>
          <cell r="AS55" t="str">
            <v>Диспенса 90°</v>
          </cell>
          <cell r="AU55" t="str">
            <v>Комплектующее</v>
          </cell>
          <cell r="AX55">
            <v>450</v>
          </cell>
          <cell r="AY55">
            <v>450</v>
          </cell>
          <cell r="BB55">
            <v>1900</v>
          </cell>
          <cell r="BC55">
            <v>2300</v>
          </cell>
          <cell r="BH55" t="str">
            <v>Титан</v>
          </cell>
        </row>
        <row r="56">
          <cell r="D56" t="str">
            <v>2322189846</v>
          </cell>
          <cell r="E56" t="str">
            <v>Крепление 1 уп (2 шт) к фасаду, Диспенса 90° 450 мм, цвет АНТРАЦИТ (2322189846)</v>
          </cell>
          <cell r="H56">
            <v>1</v>
          </cell>
          <cell r="I56">
            <v>10</v>
          </cell>
          <cell r="J56" t="str">
            <v>DE</v>
          </cell>
          <cell r="K56">
            <v>0.66</v>
          </cell>
          <cell r="L56">
            <v>0.435</v>
          </cell>
          <cell r="M56">
            <v>0.125</v>
          </cell>
          <cell r="N56">
            <v>5.5E-2</v>
          </cell>
          <cell r="O56">
            <v>2.9906249999999998E-3</v>
          </cell>
          <cell r="Q56" t="str">
            <v>9846</v>
          </cell>
          <cell r="R56">
            <v>800</v>
          </cell>
          <cell r="S56" t="str">
            <v>4027655676332</v>
          </cell>
          <cell r="T56">
            <v>8302420000</v>
          </cell>
          <cell r="V56" t="str">
            <v>Высокие шкафы</v>
          </cell>
          <cell r="W56" t="str">
            <v>Диспенса 90°</v>
          </cell>
          <cell r="X56">
            <v>450</v>
          </cell>
          <cell r="Z56" t="str">
            <v>АНТРАЦИТ</v>
          </cell>
          <cell r="AA56" t="str">
            <v>Арена СТИЛЬ</v>
          </cell>
          <cell r="AG56" t="str">
            <v>шт</v>
          </cell>
          <cell r="AJ56" t="str">
            <v>Темно-серый</v>
          </cell>
          <cell r="AK56" t="str">
            <v>Крепление 1 уп (2 шт) к фасаду Диспенса 90°, 450, АНТРАЦИТ</v>
          </cell>
          <cell r="AM56" t="str">
            <v>Диспенса 90°</v>
          </cell>
          <cell r="AS56" t="str">
            <v>Диспенса 90°</v>
          </cell>
          <cell r="AU56" t="str">
            <v>Комплектующее</v>
          </cell>
          <cell r="AX56">
            <v>450</v>
          </cell>
          <cell r="AY56">
            <v>450</v>
          </cell>
          <cell r="BB56">
            <v>1900</v>
          </cell>
          <cell r="BC56">
            <v>2300</v>
          </cell>
          <cell r="BH56" t="str">
            <v>Антрацит</v>
          </cell>
        </row>
        <row r="57">
          <cell r="D57" t="str">
            <v>0024407001</v>
          </cell>
          <cell r="E57" t="str">
            <v>Электропривод с кабелем, еТач, для Диспенсы, Тандем II, Конвой Премио, цвет СЕРЫЙ (0024407001)</v>
          </cell>
          <cell r="H57">
            <v>1</v>
          </cell>
          <cell r="I57">
            <v>1</v>
          </cell>
          <cell r="J57" t="str">
            <v>DE</v>
          </cell>
          <cell r="K57">
            <v>0.27600000000000002</v>
          </cell>
          <cell r="L57">
            <v>0.22500000000000001</v>
          </cell>
          <cell r="M57">
            <v>0.15</v>
          </cell>
          <cell r="N57">
            <v>0.05</v>
          </cell>
          <cell r="O57">
            <v>1.6875E-3</v>
          </cell>
          <cell r="Q57" t="str">
            <v>7001</v>
          </cell>
          <cell r="R57">
            <v>77</v>
          </cell>
          <cell r="S57" t="str">
            <v>4027655804629</v>
          </cell>
          <cell r="T57">
            <v>8501109900</v>
          </cell>
          <cell r="V57" t="str">
            <v>Высокие шкафы</v>
          </cell>
          <cell r="W57" t="str">
            <v>еТач</v>
          </cell>
          <cell r="Z57" t="str">
            <v>СЕРЫЙ</v>
          </cell>
          <cell r="AG57" t="str">
            <v>шт</v>
          </cell>
          <cell r="AJ57" t="str">
            <v>Серый</v>
          </cell>
          <cell r="AK57" t="str">
            <v>Электропривод с кабелем еТач, для Диспенсы, Тандем II, Конвой Премио, СЕРЫЙ</v>
          </cell>
          <cell r="AM57" t="str">
            <v>Остальное: еТач, ТопФлекс, Твистер</v>
          </cell>
          <cell r="AO57" t="str">
            <v>0024407001</v>
          </cell>
          <cell r="AS57" t="str">
            <v>еТач</v>
          </cell>
          <cell r="AU57" t="str">
            <v>Комплектующее</v>
          </cell>
          <cell r="BH57" t="str">
            <v>Серый</v>
          </cell>
        </row>
        <row r="58">
          <cell r="D58" t="str">
            <v>2600880005</v>
          </cell>
          <cell r="E58" t="str">
            <v>КОМПЛЕКТ ЧВ, Диспенса 90° 150 мм, H 1200-1600, Арена КЛАССИК, 4 полки, цвет ХРОМ, цвет дна Серый (2600880005)</v>
          </cell>
          <cell r="K58" t="str">
            <v>сумма частей</v>
          </cell>
          <cell r="O58" t="str">
            <v>сумма частей</v>
          </cell>
          <cell r="V58" t="str">
            <v>Высокие шкафы</v>
          </cell>
          <cell r="W58" t="str">
            <v>Диспенса 90°</v>
          </cell>
          <cell r="X58">
            <v>150</v>
          </cell>
          <cell r="Y58" t="str">
            <v>1200-1600</v>
          </cell>
          <cell r="Z58" t="str">
            <v>ХРОМ</v>
          </cell>
          <cell r="AA58" t="str">
            <v>Арена КЛАССИК</v>
          </cell>
          <cell r="AB58">
            <v>4</v>
          </cell>
          <cell r="AC58">
            <v>500</v>
          </cell>
          <cell r="AD58">
            <v>6</v>
          </cell>
          <cell r="AE58">
            <v>80</v>
          </cell>
          <cell r="AG58" t="str">
            <v>Компл</v>
          </cell>
          <cell r="AH58" t="str">
            <v>Серый</v>
          </cell>
          <cell r="AI58" t="str">
            <v>ЧВ</v>
          </cell>
          <cell r="AJ58" t="str">
            <v>Серый</v>
          </cell>
          <cell r="AK58" t="str">
            <v>КОМПЛЕКТ ЧВ Диспенса 90°, 150, H 1200-1600, Арена КЛАССИК, ХРОМ</v>
          </cell>
          <cell r="AM58" t="str">
            <v>Диспенса 90°</v>
          </cell>
          <cell r="AS58" t="str">
            <v>Диспенса 90°</v>
          </cell>
          <cell r="AT58" t="str">
            <v xml:space="preserve">Хранение посуды; Хранение продуктов; </v>
          </cell>
          <cell r="AU58" t="str">
            <v>Компл</v>
          </cell>
          <cell r="AX58">
            <v>150</v>
          </cell>
          <cell r="AY58">
            <v>150</v>
          </cell>
          <cell r="BB58">
            <v>1200</v>
          </cell>
          <cell r="BC58">
            <v>1600</v>
          </cell>
          <cell r="BF58">
            <v>0</v>
          </cell>
          <cell r="BG58">
            <v>80</v>
          </cell>
          <cell r="BH58" t="str">
            <v>Хром</v>
          </cell>
        </row>
        <row r="59">
          <cell r="D59" t="str">
            <v>2600880102</v>
          </cell>
          <cell r="E59" t="str">
            <v>КОМПЛЕКТ ЧВ, Диспенса 90° 150 мм, H 1200-1600, Арена КЛАССИК, 4 полки, цвет ТИТАН, цвет дна Серый (2600880102)</v>
          </cell>
          <cell r="K59" t="str">
            <v>сумма частей</v>
          </cell>
          <cell r="O59" t="str">
            <v>сумма частей</v>
          </cell>
          <cell r="V59" t="str">
            <v>Высокие шкафы</v>
          </cell>
          <cell r="W59" t="str">
            <v>Диспенса 90°</v>
          </cell>
          <cell r="X59">
            <v>150</v>
          </cell>
          <cell r="Y59" t="str">
            <v>1200-1600</v>
          </cell>
          <cell r="Z59" t="str">
            <v>ТИТАН</v>
          </cell>
          <cell r="AA59" t="str">
            <v>Арена КЛАССИК</v>
          </cell>
          <cell r="AB59">
            <v>4</v>
          </cell>
          <cell r="AC59">
            <v>500</v>
          </cell>
          <cell r="AD59">
            <v>6</v>
          </cell>
          <cell r="AE59">
            <v>80</v>
          </cell>
          <cell r="AG59" t="str">
            <v>Компл</v>
          </cell>
          <cell r="AH59" t="str">
            <v>Серый</v>
          </cell>
          <cell r="AI59" t="str">
            <v>ЧВ</v>
          </cell>
          <cell r="AJ59" t="str">
            <v>Серый</v>
          </cell>
          <cell r="AK59" t="str">
            <v>КОМПЛЕКТ ЧВ Диспенса 90°, 150, H 1200-1600, Арена КЛАССИК, ТИТАН</v>
          </cell>
          <cell r="AM59" t="str">
            <v>Диспенса 90°</v>
          </cell>
          <cell r="AS59" t="str">
            <v>Диспенса 90°</v>
          </cell>
          <cell r="AT59" t="str">
            <v xml:space="preserve">Хранение посуды; Хранение продуктов; </v>
          </cell>
          <cell r="AU59" t="str">
            <v>Компл</v>
          </cell>
          <cell r="AX59">
            <v>150</v>
          </cell>
          <cell r="AY59">
            <v>150</v>
          </cell>
          <cell r="BB59">
            <v>1200</v>
          </cell>
          <cell r="BC59">
            <v>1600</v>
          </cell>
          <cell r="BF59">
            <v>0</v>
          </cell>
          <cell r="BG59">
            <v>80</v>
          </cell>
          <cell r="BH59" t="str">
            <v>Титан</v>
          </cell>
        </row>
        <row r="60">
          <cell r="D60" t="str">
            <v>2611609846</v>
          </cell>
          <cell r="E60" t="str">
            <v>КОМПЛЕКТ ЧВ, Диспенса 90° 150 мм, H 1200-1600, Арена СТИЛЬ, 4 полки, цвет АНТРАЦИТ, цвет дна Антрацит (2611609846)</v>
          </cell>
          <cell r="K60" t="str">
            <v>сумма частей</v>
          </cell>
          <cell r="O60" t="str">
            <v>сумма частей</v>
          </cell>
          <cell r="V60" t="str">
            <v>Высокие шкафы</v>
          </cell>
          <cell r="W60" t="str">
            <v>Диспенса 90°</v>
          </cell>
          <cell r="X60">
            <v>150</v>
          </cell>
          <cell r="Y60" t="str">
            <v>1200-1600</v>
          </cell>
          <cell r="Z60" t="str">
            <v>АНТРАЦИТ</v>
          </cell>
          <cell r="AA60" t="str">
            <v>Арена СТИЛЬ</v>
          </cell>
          <cell r="AB60">
            <v>4</v>
          </cell>
          <cell r="AC60">
            <v>500</v>
          </cell>
          <cell r="AD60">
            <v>6</v>
          </cell>
          <cell r="AE60">
            <v>80</v>
          </cell>
          <cell r="AG60" t="str">
            <v>Компл</v>
          </cell>
          <cell r="AH60" t="str">
            <v>Антрацит</v>
          </cell>
          <cell r="AI60" t="str">
            <v>ЧВ</v>
          </cell>
          <cell r="AJ60" t="str">
            <v>Темно-серый</v>
          </cell>
          <cell r="AK60" t="str">
            <v>КОМПЛЕКТ ЧВ Диспенса 90°, 150, H 1200-1600, Арена СТИЛЬ, АНТРАЦИТ</v>
          </cell>
          <cell r="AM60" t="str">
            <v>Диспенса 90°</v>
          </cell>
          <cell r="AS60" t="str">
            <v>Диспенса 90°</v>
          </cell>
          <cell r="AT60" t="str">
            <v xml:space="preserve">Хранение посуды; Хранение продуктов; </v>
          </cell>
          <cell r="AU60" t="str">
            <v>Компл</v>
          </cell>
          <cell r="AX60">
            <v>150</v>
          </cell>
          <cell r="AY60">
            <v>150</v>
          </cell>
          <cell r="BB60">
            <v>1200</v>
          </cell>
          <cell r="BC60">
            <v>1600</v>
          </cell>
          <cell r="BF60">
            <v>0</v>
          </cell>
          <cell r="BG60">
            <v>80</v>
          </cell>
          <cell r="BH60" t="str">
            <v>Антрацит</v>
          </cell>
        </row>
        <row r="61">
          <cell r="D61" t="str">
            <v>2600920005</v>
          </cell>
          <cell r="E61" t="str">
            <v>КОМПЛЕКТ ЧВ, Диспенса 90° 150 мм, H 1600-2000, Арена КЛАССИК, 5 полок, цвет ХРОМ, цвет дна Серый (2600920005)</v>
          </cell>
          <cell r="K61" t="str">
            <v>сумма частей</v>
          </cell>
          <cell r="O61" t="str">
            <v>сумма частей</v>
          </cell>
          <cell r="V61" t="str">
            <v>Высокие шкафы</v>
          </cell>
          <cell r="W61" t="str">
            <v>Диспенса 90°</v>
          </cell>
          <cell r="X61">
            <v>150</v>
          </cell>
          <cell r="Y61" t="str">
            <v>1600-2000</v>
          </cell>
          <cell r="Z61" t="str">
            <v>ХРОМ</v>
          </cell>
          <cell r="AA61" t="str">
            <v>Арена КЛАССИК</v>
          </cell>
          <cell r="AB61">
            <v>5</v>
          </cell>
          <cell r="AC61">
            <v>500</v>
          </cell>
          <cell r="AD61">
            <v>7</v>
          </cell>
          <cell r="AE61">
            <v>80</v>
          </cell>
          <cell r="AG61" t="str">
            <v>Компл</v>
          </cell>
          <cell r="AH61" t="str">
            <v>Серый</v>
          </cell>
          <cell r="AI61" t="str">
            <v>ЧВ</v>
          </cell>
          <cell r="AJ61" t="str">
            <v>Серый</v>
          </cell>
          <cell r="AK61" t="str">
            <v>КОМПЛЕКТ ЧВ Диспенса 90°, 150, H 1600-2000, Арена КЛАССИК, ХРОМ</v>
          </cell>
          <cell r="AM61" t="str">
            <v>Диспенса 90°</v>
          </cell>
          <cell r="AS61" t="str">
            <v>Диспенса 90°</v>
          </cell>
          <cell r="AT61" t="str">
            <v xml:space="preserve">Хранение посуды; Хранение продуктов; </v>
          </cell>
          <cell r="AU61" t="str">
            <v>Компл</v>
          </cell>
          <cell r="AX61">
            <v>150</v>
          </cell>
          <cell r="AY61">
            <v>150</v>
          </cell>
          <cell r="BB61">
            <v>1600</v>
          </cell>
          <cell r="BC61">
            <v>2000</v>
          </cell>
          <cell r="BF61">
            <v>0</v>
          </cell>
          <cell r="BG61">
            <v>80</v>
          </cell>
          <cell r="BH61" t="str">
            <v>Хром</v>
          </cell>
        </row>
        <row r="62">
          <cell r="D62" t="str">
            <v>2600920102</v>
          </cell>
          <cell r="E62" t="str">
            <v>КОМПЛЕКТ ЧВ, Диспенса 90° 150 мм, H 1600-2000, Арена КЛАССИК, 5 полок, цвет ТИТАН, цвет дна Серый (2600920102)</v>
          </cell>
          <cell r="K62" t="str">
            <v>сумма частей</v>
          </cell>
          <cell r="O62" t="str">
            <v>сумма частей</v>
          </cell>
          <cell r="V62" t="str">
            <v>Высокие шкафы</v>
          </cell>
          <cell r="W62" t="str">
            <v>Диспенса 90°</v>
          </cell>
          <cell r="X62">
            <v>150</v>
          </cell>
          <cell r="Y62" t="str">
            <v>1600-2000</v>
          </cell>
          <cell r="Z62" t="str">
            <v>ТИТАН</v>
          </cell>
          <cell r="AA62" t="str">
            <v>Арена КЛАССИК</v>
          </cell>
          <cell r="AB62">
            <v>5</v>
          </cell>
          <cell r="AC62">
            <v>500</v>
          </cell>
          <cell r="AD62">
            <v>7</v>
          </cell>
          <cell r="AE62">
            <v>80</v>
          </cell>
          <cell r="AG62" t="str">
            <v>Компл</v>
          </cell>
          <cell r="AH62" t="str">
            <v>Серый</v>
          </cell>
          <cell r="AI62" t="str">
            <v>ЧВ</v>
          </cell>
          <cell r="AJ62" t="str">
            <v>Серый</v>
          </cell>
          <cell r="AK62" t="str">
            <v>КОМПЛЕКТ ЧВ Диспенса 90°, 150, H 1600-2000, Арена КЛАССИК, ТИТАН</v>
          </cell>
          <cell r="AM62" t="str">
            <v>Диспенса 90°</v>
          </cell>
          <cell r="AS62" t="str">
            <v>Диспенса 90°</v>
          </cell>
          <cell r="AT62" t="str">
            <v xml:space="preserve">Хранение посуды; Хранение продуктов; </v>
          </cell>
          <cell r="AU62" t="str">
            <v>Компл</v>
          </cell>
          <cell r="AX62">
            <v>150</v>
          </cell>
          <cell r="AY62">
            <v>150</v>
          </cell>
          <cell r="BB62">
            <v>1600</v>
          </cell>
          <cell r="BC62">
            <v>2000</v>
          </cell>
          <cell r="BF62">
            <v>0</v>
          </cell>
          <cell r="BG62">
            <v>80</v>
          </cell>
          <cell r="BH62" t="str">
            <v>Титан</v>
          </cell>
        </row>
        <row r="63">
          <cell r="D63" t="str">
            <v>2611649846</v>
          </cell>
          <cell r="E63" t="str">
            <v>КОМПЛЕКТ ЧВ, Диспенса 90° 150 мм, H 1600-2000, Арена СТИЛЬ, 5 полок, цвет АНТРАЦИТ, цвет дна Антрацит (2611649846)</v>
          </cell>
          <cell r="K63" t="str">
            <v>сумма частей</v>
          </cell>
          <cell r="O63" t="str">
            <v>сумма частей</v>
          </cell>
          <cell r="V63" t="str">
            <v>Высокие шкафы</v>
          </cell>
          <cell r="W63" t="str">
            <v>Диспенса 90°</v>
          </cell>
          <cell r="X63">
            <v>150</v>
          </cell>
          <cell r="Y63" t="str">
            <v>1600-2000</v>
          </cell>
          <cell r="Z63" t="str">
            <v>АНТРАЦИТ</v>
          </cell>
          <cell r="AA63" t="str">
            <v>Арена СТИЛЬ</v>
          </cell>
          <cell r="AB63">
            <v>5</v>
          </cell>
          <cell r="AC63">
            <v>500</v>
          </cell>
          <cell r="AD63">
            <v>7</v>
          </cell>
          <cell r="AE63">
            <v>80</v>
          </cell>
          <cell r="AG63" t="str">
            <v>Компл</v>
          </cell>
          <cell r="AH63" t="str">
            <v>Антрацит</v>
          </cell>
          <cell r="AI63" t="str">
            <v>ЧВ</v>
          </cell>
          <cell r="AJ63" t="str">
            <v>Темно-серый</v>
          </cell>
          <cell r="AK63" t="str">
            <v>КОМПЛЕКТ ЧВ Диспенса 90°, 150, H 1600-2000, Арена СТИЛЬ, АНТРАЦИТ</v>
          </cell>
          <cell r="AM63" t="str">
            <v>Диспенса 90°</v>
          </cell>
          <cell r="AS63" t="str">
            <v>Диспенса 90°</v>
          </cell>
          <cell r="AT63" t="str">
            <v xml:space="preserve">Хранение посуды; Хранение продуктов; </v>
          </cell>
          <cell r="AU63" t="str">
            <v>Компл</v>
          </cell>
          <cell r="AX63">
            <v>150</v>
          </cell>
          <cell r="AY63">
            <v>150</v>
          </cell>
          <cell r="BB63">
            <v>1600</v>
          </cell>
          <cell r="BC63">
            <v>2000</v>
          </cell>
          <cell r="BF63">
            <v>0</v>
          </cell>
          <cell r="BG63">
            <v>80</v>
          </cell>
          <cell r="BH63" t="str">
            <v>Антрацит</v>
          </cell>
        </row>
        <row r="64">
          <cell r="D64" t="str">
            <v>2600960005</v>
          </cell>
          <cell r="E64" t="str">
            <v>КОМПЛЕКТ ЧВ, Диспенса 90° 150 мм, H 1900-2300, Арена КЛАССИК, 6 полок, цвет ХРОМ, цвет дна Серый (2600960005)</v>
          </cell>
          <cell r="K64" t="str">
            <v>сумма частей</v>
          </cell>
          <cell r="O64" t="str">
            <v>сумма частей</v>
          </cell>
          <cell r="V64" t="str">
            <v>Высокие шкафы</v>
          </cell>
          <cell r="W64" t="str">
            <v>Диспенса 90°</v>
          </cell>
          <cell r="X64">
            <v>150</v>
          </cell>
          <cell r="Y64" t="str">
            <v>1900-2300</v>
          </cell>
          <cell r="Z64" t="str">
            <v>ХРОМ</v>
          </cell>
          <cell r="AA64" t="str">
            <v>Арена КЛАССИК</v>
          </cell>
          <cell r="AB64">
            <v>6</v>
          </cell>
          <cell r="AC64">
            <v>500</v>
          </cell>
          <cell r="AD64">
            <v>7</v>
          </cell>
          <cell r="AE64">
            <v>80</v>
          </cell>
          <cell r="AG64" t="str">
            <v>Компл</v>
          </cell>
          <cell r="AH64" t="str">
            <v>Серый</v>
          </cell>
          <cell r="AI64" t="str">
            <v>ЧВ</v>
          </cell>
          <cell r="AJ64" t="str">
            <v>Серый</v>
          </cell>
          <cell r="AK64" t="str">
            <v>КОМПЛЕКТ ЧВ Диспенса 90°, 150, H 1900-2300, Арена КЛАССИК, ХРОМ</v>
          </cell>
          <cell r="AM64" t="str">
            <v>Диспенса 90°</v>
          </cell>
          <cell r="AS64" t="str">
            <v>Диспенса 90°</v>
          </cell>
          <cell r="AT64" t="str">
            <v xml:space="preserve">Хранение посуды; Хранение продуктов; </v>
          </cell>
          <cell r="AU64" t="str">
            <v>Компл</v>
          </cell>
          <cell r="AX64">
            <v>150</v>
          </cell>
          <cell r="AY64">
            <v>150</v>
          </cell>
          <cell r="BB64">
            <v>1900</v>
          </cell>
          <cell r="BC64">
            <v>2300</v>
          </cell>
          <cell r="BF64">
            <v>0</v>
          </cell>
          <cell r="BG64">
            <v>80</v>
          </cell>
          <cell r="BH64" t="str">
            <v>Хром</v>
          </cell>
        </row>
        <row r="65">
          <cell r="D65" t="str">
            <v>2706010102</v>
          </cell>
          <cell r="E65" t="str">
            <v>КОМПЛЕКТ ЧВ, Диспенса 90° 150 мм, H 1900-2300, Арена КЛАССИК, 6 полок, цвет ТИТАН, цвет дна Серый (2706010102)</v>
          </cell>
          <cell r="K65" t="str">
            <v>сумма частей</v>
          </cell>
          <cell r="O65" t="str">
            <v>сумма частей</v>
          </cell>
          <cell r="V65" t="str">
            <v>Высокие шкафы</v>
          </cell>
          <cell r="W65" t="str">
            <v>Диспенса 90°</v>
          </cell>
          <cell r="X65">
            <v>150</v>
          </cell>
          <cell r="Y65" t="str">
            <v>1900-2300</v>
          </cell>
          <cell r="Z65" t="str">
            <v>ТИТАН</v>
          </cell>
          <cell r="AA65" t="str">
            <v>Арена КЛАССИК</v>
          </cell>
          <cell r="AB65">
            <v>6</v>
          </cell>
          <cell r="AC65">
            <v>500</v>
          </cell>
          <cell r="AD65">
            <v>7</v>
          </cell>
          <cell r="AE65">
            <v>80</v>
          </cell>
          <cell r="AG65" t="str">
            <v>Компл</v>
          </cell>
          <cell r="AH65" t="str">
            <v>Серый</v>
          </cell>
          <cell r="AI65" t="str">
            <v>ЧВ</v>
          </cell>
          <cell r="AJ65" t="str">
            <v>Серый</v>
          </cell>
          <cell r="AK65" t="str">
            <v>КОМПЛЕКТ ЧВ Диспенса 90°, 150, H 1900-2300, Арена КЛАССИК, ТИТАН</v>
          </cell>
          <cell r="AM65" t="str">
            <v>Диспенса 90°</v>
          </cell>
          <cell r="AS65" t="str">
            <v>Диспенса 90°</v>
          </cell>
          <cell r="AT65" t="str">
            <v xml:space="preserve">Хранение посуды; Хранение продуктов; </v>
          </cell>
          <cell r="AU65" t="str">
            <v>Компл</v>
          </cell>
          <cell r="AX65">
            <v>150</v>
          </cell>
          <cell r="AY65">
            <v>150</v>
          </cell>
          <cell r="BB65">
            <v>1900</v>
          </cell>
          <cell r="BC65">
            <v>2300</v>
          </cell>
          <cell r="BF65">
            <v>0</v>
          </cell>
          <cell r="BG65">
            <v>80</v>
          </cell>
          <cell r="BH65" t="str">
            <v>Титан</v>
          </cell>
        </row>
        <row r="66">
          <cell r="D66" t="str">
            <v>2611689846</v>
          </cell>
          <cell r="E66" t="str">
            <v>КОМПЛЕКТ ЧВ, Диспенса 90° 150 мм, H 1900-2300, Арена СТИЛЬ, 6 полок, цвет АНТРАЦИТ, цвет дна Антрацит (2611689846)</v>
          </cell>
          <cell r="K66" t="str">
            <v>сумма частей</v>
          </cell>
          <cell r="O66" t="str">
            <v>сумма частей</v>
          </cell>
          <cell r="V66" t="str">
            <v>Высокие шкафы</v>
          </cell>
          <cell r="W66" t="str">
            <v>Диспенса 90°</v>
          </cell>
          <cell r="X66">
            <v>150</v>
          </cell>
          <cell r="Y66" t="str">
            <v>1900-2300</v>
          </cell>
          <cell r="Z66" t="str">
            <v>АНТРАЦИТ</v>
          </cell>
          <cell r="AA66" t="str">
            <v>Арена СТИЛЬ</v>
          </cell>
          <cell r="AB66">
            <v>6</v>
          </cell>
          <cell r="AC66">
            <v>500</v>
          </cell>
          <cell r="AD66">
            <v>7</v>
          </cell>
          <cell r="AE66">
            <v>80</v>
          </cell>
          <cell r="AG66" t="str">
            <v>Компл</v>
          </cell>
          <cell r="AH66" t="str">
            <v>Антрацит</v>
          </cell>
          <cell r="AI66" t="str">
            <v>ЧВ</v>
          </cell>
          <cell r="AJ66" t="str">
            <v>Темно-серый</v>
          </cell>
          <cell r="AK66" t="str">
            <v>КОМПЛЕКТ ЧВ Диспенса 90°, 150, H 1900-2300, Арена СТИЛЬ, АНТРАЦИТ</v>
          </cell>
          <cell r="AM66" t="str">
            <v>Диспенса 90°</v>
          </cell>
          <cell r="AS66" t="str">
            <v>Диспенса 90°</v>
          </cell>
          <cell r="AT66" t="str">
            <v xml:space="preserve">Хранение посуды; Хранение продуктов; </v>
          </cell>
          <cell r="AU66" t="str">
            <v>Компл</v>
          </cell>
          <cell r="AX66">
            <v>150</v>
          </cell>
          <cell r="AY66">
            <v>150</v>
          </cell>
          <cell r="BB66">
            <v>1900</v>
          </cell>
          <cell r="BC66">
            <v>2300</v>
          </cell>
          <cell r="BF66">
            <v>0</v>
          </cell>
          <cell r="BG66">
            <v>80</v>
          </cell>
          <cell r="BH66" t="str">
            <v>Антрацит</v>
          </cell>
        </row>
        <row r="67">
          <cell r="D67" t="str">
            <v>2380940005</v>
          </cell>
          <cell r="E67" t="str">
            <v>КОМПЛЕКТ ЧВ, Диспенса 90° 250 мм, H 1200-1600, Арена КЛАССИК, 4 полки, цвет ХРОМ, цвет дна Серый (2380940005)</v>
          </cell>
          <cell r="K67" t="str">
            <v>сумма частей</v>
          </cell>
          <cell r="O67" t="str">
            <v>сумма частей</v>
          </cell>
          <cell r="V67" t="str">
            <v>Высокие шкафы</v>
          </cell>
          <cell r="W67" t="str">
            <v>Диспенса 90°</v>
          </cell>
          <cell r="X67">
            <v>250</v>
          </cell>
          <cell r="Y67" t="str">
            <v>1200-1600</v>
          </cell>
          <cell r="Z67" t="str">
            <v>ХРОМ</v>
          </cell>
          <cell r="AA67" t="str">
            <v>Арена КЛАССИК</v>
          </cell>
          <cell r="AB67">
            <v>4</v>
          </cell>
          <cell r="AC67">
            <v>500</v>
          </cell>
          <cell r="AD67">
            <v>6</v>
          </cell>
          <cell r="AE67">
            <v>80</v>
          </cell>
          <cell r="AG67" t="str">
            <v>Компл</v>
          </cell>
          <cell r="AH67" t="str">
            <v>Серый</v>
          </cell>
          <cell r="AI67" t="str">
            <v>ЧВ</v>
          </cell>
          <cell r="AJ67" t="str">
            <v>Серый</v>
          </cell>
          <cell r="AK67" t="str">
            <v>КОМПЛЕКТ ЧВ Диспенса 90°, 250, H 1200-1600, Арена КЛАССИК, ХРОМ</v>
          </cell>
          <cell r="AM67" t="str">
            <v>Диспенса 90°</v>
          </cell>
          <cell r="AS67" t="str">
            <v>Диспенса 90°</v>
          </cell>
          <cell r="AT67" t="str">
            <v xml:space="preserve">Хранение посуды; Хранение продуктов; </v>
          </cell>
          <cell r="AU67" t="str">
            <v>Компл</v>
          </cell>
          <cell r="AX67">
            <v>250</v>
          </cell>
          <cell r="AY67">
            <v>250</v>
          </cell>
          <cell r="BB67">
            <v>1200</v>
          </cell>
          <cell r="BC67">
            <v>1600</v>
          </cell>
          <cell r="BF67">
            <v>0</v>
          </cell>
          <cell r="BG67">
            <v>80</v>
          </cell>
          <cell r="BH67" t="str">
            <v>Хром</v>
          </cell>
        </row>
        <row r="68">
          <cell r="D68" t="str">
            <v>2380940102</v>
          </cell>
          <cell r="E68" t="str">
            <v>КОМПЛЕКТ ЧВ, Диспенса 90° 250 мм, H 1200-1600, Арена КЛАССИК, 4 полки, цвет ТИТАН, цвет дна Серый (2380940102)</v>
          </cell>
          <cell r="K68" t="str">
            <v>сумма частей</v>
          </cell>
          <cell r="O68" t="str">
            <v>сумма частей</v>
          </cell>
          <cell r="V68" t="str">
            <v>Высокие шкафы</v>
          </cell>
          <cell r="W68" t="str">
            <v>Диспенса 90°</v>
          </cell>
          <cell r="X68">
            <v>250</v>
          </cell>
          <cell r="Y68" t="str">
            <v>1200-1600</v>
          </cell>
          <cell r="Z68" t="str">
            <v>ТИТАН</v>
          </cell>
          <cell r="AA68" t="str">
            <v>Арена КЛАССИК</v>
          </cell>
          <cell r="AB68">
            <v>4</v>
          </cell>
          <cell r="AC68">
            <v>500</v>
          </cell>
          <cell r="AD68">
            <v>6</v>
          </cell>
          <cell r="AE68">
            <v>80</v>
          </cell>
          <cell r="AG68" t="str">
            <v>Компл</v>
          </cell>
          <cell r="AH68" t="str">
            <v>Серый</v>
          </cell>
          <cell r="AI68" t="str">
            <v>ЧВ</v>
          </cell>
          <cell r="AJ68" t="str">
            <v>Серый</v>
          </cell>
          <cell r="AK68" t="str">
            <v>КОМПЛЕКТ ЧВ Диспенса 90°, 250, H 1200-1600, Арена КЛАССИК, ТИТАН</v>
          </cell>
          <cell r="AM68" t="str">
            <v>Диспенса 90°</v>
          </cell>
          <cell r="AS68" t="str">
            <v>Диспенса 90°</v>
          </cell>
          <cell r="AT68" t="str">
            <v xml:space="preserve">Хранение посуды; Хранение продуктов; </v>
          </cell>
          <cell r="AU68" t="str">
            <v>Компл</v>
          </cell>
          <cell r="AX68">
            <v>250</v>
          </cell>
          <cell r="AY68">
            <v>250</v>
          </cell>
          <cell r="BB68">
            <v>1200</v>
          </cell>
          <cell r="BC68">
            <v>1600</v>
          </cell>
          <cell r="BF68">
            <v>0</v>
          </cell>
          <cell r="BG68">
            <v>80</v>
          </cell>
          <cell r="BH68" t="str">
            <v>Титан</v>
          </cell>
        </row>
        <row r="69">
          <cell r="D69" t="str">
            <v>2380979846</v>
          </cell>
          <cell r="E69" t="str">
            <v>КОМПЛЕКТ ЧВ, Диспенса 90° 250 мм, H 1200-1600, Арена СТИЛЬ, 4 полки, цвет АНТРАЦИТ, цвет дна Антрацит (2380979846)</v>
          </cell>
          <cell r="K69" t="str">
            <v>сумма частей</v>
          </cell>
          <cell r="O69" t="str">
            <v>сумма частей</v>
          </cell>
          <cell r="V69" t="str">
            <v>Высокие шкафы</v>
          </cell>
          <cell r="W69" t="str">
            <v>Диспенса 90°</v>
          </cell>
          <cell r="X69">
            <v>250</v>
          </cell>
          <cell r="Y69" t="str">
            <v>1200-1600</v>
          </cell>
          <cell r="Z69" t="str">
            <v>АНТРАЦИТ</v>
          </cell>
          <cell r="AA69" t="str">
            <v>Арена СТИЛЬ</v>
          </cell>
          <cell r="AB69">
            <v>4</v>
          </cell>
          <cell r="AC69">
            <v>500</v>
          </cell>
          <cell r="AD69">
            <v>6</v>
          </cell>
          <cell r="AE69">
            <v>80</v>
          </cell>
          <cell r="AG69" t="str">
            <v>Компл</v>
          </cell>
          <cell r="AH69" t="str">
            <v>Антрацит</v>
          </cell>
          <cell r="AI69" t="str">
            <v>ЧВ</v>
          </cell>
          <cell r="AJ69" t="str">
            <v>Темно-серый</v>
          </cell>
          <cell r="AK69" t="str">
            <v>КОМПЛЕКТ ЧВ Диспенса 90°, 250, H 1200-1600, Арена СТИЛЬ, АНТРАЦИТ</v>
          </cell>
          <cell r="AM69" t="str">
            <v>Диспенса 90°</v>
          </cell>
          <cell r="AS69" t="str">
            <v>Диспенса 90°</v>
          </cell>
          <cell r="AT69" t="str">
            <v xml:space="preserve">Хранение посуды; Хранение продуктов; </v>
          </cell>
          <cell r="AU69" t="str">
            <v>Компл</v>
          </cell>
          <cell r="AX69">
            <v>250</v>
          </cell>
          <cell r="AY69">
            <v>250</v>
          </cell>
          <cell r="BB69">
            <v>1200</v>
          </cell>
          <cell r="BC69">
            <v>1600</v>
          </cell>
          <cell r="BF69">
            <v>0</v>
          </cell>
          <cell r="BG69">
            <v>80</v>
          </cell>
          <cell r="BH69" t="str">
            <v>Антрацит</v>
          </cell>
        </row>
        <row r="70">
          <cell r="D70" t="str">
            <v>2380950005</v>
          </cell>
          <cell r="E70" t="str">
            <v>КОМПЛЕКТ ЧВ, Диспенса 90° 250 мм, H 1600-2000, Арена КЛАССИК, 5 полок, цвет ХРОМ, цвет дна Серый (2380950005)</v>
          </cell>
          <cell r="K70" t="str">
            <v>сумма частей</v>
          </cell>
          <cell r="O70" t="str">
            <v>сумма частей</v>
          </cell>
          <cell r="V70" t="str">
            <v>Высокие шкафы</v>
          </cell>
          <cell r="W70" t="str">
            <v>Диспенса 90°</v>
          </cell>
          <cell r="X70">
            <v>250</v>
          </cell>
          <cell r="Y70" t="str">
            <v>1600-2000</v>
          </cell>
          <cell r="Z70" t="str">
            <v>ХРОМ</v>
          </cell>
          <cell r="AA70" t="str">
            <v>Арена КЛАССИК</v>
          </cell>
          <cell r="AB70">
            <v>5</v>
          </cell>
          <cell r="AC70">
            <v>500</v>
          </cell>
          <cell r="AD70">
            <v>7</v>
          </cell>
          <cell r="AE70">
            <v>80</v>
          </cell>
          <cell r="AG70" t="str">
            <v>Компл</v>
          </cell>
          <cell r="AH70" t="str">
            <v>Серый</v>
          </cell>
          <cell r="AI70" t="str">
            <v>ЧВ</v>
          </cell>
          <cell r="AJ70" t="str">
            <v>Серый</v>
          </cell>
          <cell r="AK70" t="str">
            <v>КОМПЛЕКТ ЧВ Диспенса 90°, 250, H 1600-2000, Арена КЛАССИК, ХРОМ</v>
          </cell>
          <cell r="AM70" t="str">
            <v>Диспенса 90°</v>
          </cell>
          <cell r="AS70" t="str">
            <v>Диспенса 90°</v>
          </cell>
          <cell r="AT70" t="str">
            <v xml:space="preserve">Хранение посуды; Хранение продуктов; </v>
          </cell>
          <cell r="AU70" t="str">
            <v>Компл</v>
          </cell>
          <cell r="AX70">
            <v>250</v>
          </cell>
          <cell r="AY70">
            <v>250</v>
          </cell>
          <cell r="BB70">
            <v>1600</v>
          </cell>
          <cell r="BC70">
            <v>2000</v>
          </cell>
          <cell r="BF70">
            <v>0</v>
          </cell>
          <cell r="BG70">
            <v>80</v>
          </cell>
          <cell r="BH70" t="str">
            <v>Хром</v>
          </cell>
        </row>
        <row r="71">
          <cell r="D71" t="str">
            <v>2380950102</v>
          </cell>
          <cell r="E71" t="str">
            <v>КОМПЛЕКТ ЧВ, Диспенса 90° 250 мм, H 1600-2000, Арена КЛАССИК, 5 полок, цвет ТИТАН, цвет дна Серый (2380950102)</v>
          </cell>
          <cell r="K71" t="str">
            <v>сумма частей</v>
          </cell>
          <cell r="O71" t="str">
            <v>сумма частей</v>
          </cell>
          <cell r="V71" t="str">
            <v>Высокие шкафы</v>
          </cell>
          <cell r="W71" t="str">
            <v>Диспенса 90°</v>
          </cell>
          <cell r="X71">
            <v>250</v>
          </cell>
          <cell r="Y71" t="str">
            <v>1600-2000</v>
          </cell>
          <cell r="Z71" t="str">
            <v>ТИТАН</v>
          </cell>
          <cell r="AA71" t="str">
            <v>Арена КЛАССИК</v>
          </cell>
          <cell r="AB71">
            <v>5</v>
          </cell>
          <cell r="AC71">
            <v>500</v>
          </cell>
          <cell r="AD71">
            <v>7</v>
          </cell>
          <cell r="AE71">
            <v>80</v>
          </cell>
          <cell r="AG71" t="str">
            <v>Компл</v>
          </cell>
          <cell r="AH71" t="str">
            <v>Серый</v>
          </cell>
          <cell r="AI71" t="str">
            <v>ЧВ</v>
          </cell>
          <cell r="AJ71" t="str">
            <v>Серый</v>
          </cell>
          <cell r="AK71" t="str">
            <v>КОМПЛЕКТ ЧВ Диспенса 90°, 250, H 1600-2000, Арена КЛАССИК, ТИТАН</v>
          </cell>
          <cell r="AM71" t="str">
            <v>Диспенса 90°</v>
          </cell>
          <cell r="AS71" t="str">
            <v>Диспенса 90°</v>
          </cell>
          <cell r="AT71" t="str">
            <v xml:space="preserve">Хранение посуды; Хранение продуктов; </v>
          </cell>
          <cell r="AU71" t="str">
            <v>Компл</v>
          </cell>
          <cell r="AX71">
            <v>250</v>
          </cell>
          <cell r="AY71">
            <v>250</v>
          </cell>
          <cell r="BB71">
            <v>1600</v>
          </cell>
          <cell r="BC71">
            <v>2000</v>
          </cell>
          <cell r="BF71">
            <v>0</v>
          </cell>
          <cell r="BG71">
            <v>80</v>
          </cell>
          <cell r="BH71" t="str">
            <v>Титан</v>
          </cell>
        </row>
        <row r="72">
          <cell r="D72" t="str">
            <v>2380989846</v>
          </cell>
          <cell r="E72" t="str">
            <v>КОМПЛЕКТ ЧВ, Диспенса 90° 250 мм, H 1600-2000, Арена СТИЛЬ, 5 полок, цвет АНТРАЦИТ, цвет дна Антрацит (2380989846)</v>
          </cell>
          <cell r="K72" t="str">
            <v>сумма частей</v>
          </cell>
          <cell r="O72" t="str">
            <v>сумма частей</v>
          </cell>
          <cell r="V72" t="str">
            <v>Высокие шкафы</v>
          </cell>
          <cell r="W72" t="str">
            <v>Диспенса 90°</v>
          </cell>
          <cell r="X72">
            <v>250</v>
          </cell>
          <cell r="Y72" t="str">
            <v>1600-2000</v>
          </cell>
          <cell r="Z72" t="str">
            <v>АНТРАЦИТ</v>
          </cell>
          <cell r="AA72" t="str">
            <v>Арена СТИЛЬ</v>
          </cell>
          <cell r="AB72">
            <v>5</v>
          </cell>
          <cell r="AC72">
            <v>500</v>
          </cell>
          <cell r="AD72">
            <v>7</v>
          </cell>
          <cell r="AE72">
            <v>80</v>
          </cell>
          <cell r="AG72" t="str">
            <v>Компл</v>
          </cell>
          <cell r="AH72" t="str">
            <v>Антрацит</v>
          </cell>
          <cell r="AI72" t="str">
            <v>ЧВ</v>
          </cell>
          <cell r="AJ72" t="str">
            <v>Темно-серый</v>
          </cell>
          <cell r="AK72" t="str">
            <v>КОМПЛЕКТ ЧВ Диспенса 90°, 250, H 1600-2000, Арена СТИЛЬ, АНТРАЦИТ</v>
          </cell>
          <cell r="AM72" t="str">
            <v>Диспенса 90°</v>
          </cell>
          <cell r="AS72" t="str">
            <v>Диспенса 90°</v>
          </cell>
          <cell r="AT72" t="str">
            <v xml:space="preserve">Хранение посуды; Хранение продуктов; </v>
          </cell>
          <cell r="AU72" t="str">
            <v>Компл</v>
          </cell>
          <cell r="AX72">
            <v>250</v>
          </cell>
          <cell r="AY72">
            <v>250</v>
          </cell>
          <cell r="BB72">
            <v>1600</v>
          </cell>
          <cell r="BC72">
            <v>2000</v>
          </cell>
          <cell r="BF72">
            <v>0</v>
          </cell>
          <cell r="BG72">
            <v>80</v>
          </cell>
          <cell r="BH72" t="str">
            <v>Антрацит</v>
          </cell>
        </row>
        <row r="73">
          <cell r="D73" t="str">
            <v>2380960005</v>
          </cell>
          <cell r="E73" t="str">
            <v>КОМПЛЕКТ ЧВ, Диспенса 90° 250 мм, H 1900-2300, Арена КЛАССИК, 6 полок, цвет ХРОМ, цвет дна Серый (2380960005)</v>
          </cell>
          <cell r="K73" t="str">
            <v>сумма частей</v>
          </cell>
          <cell r="O73" t="str">
            <v>сумма частей</v>
          </cell>
          <cell r="V73" t="str">
            <v>Высокие шкафы</v>
          </cell>
          <cell r="W73" t="str">
            <v>Диспенса 90°</v>
          </cell>
          <cell r="X73">
            <v>250</v>
          </cell>
          <cell r="Y73" t="str">
            <v>1900-2300</v>
          </cell>
          <cell r="Z73" t="str">
            <v>ХРОМ</v>
          </cell>
          <cell r="AA73" t="str">
            <v>Арена КЛАССИК</v>
          </cell>
          <cell r="AB73">
            <v>6</v>
          </cell>
          <cell r="AC73">
            <v>500</v>
          </cell>
          <cell r="AD73">
            <v>7</v>
          </cell>
          <cell r="AE73">
            <v>80</v>
          </cell>
          <cell r="AG73" t="str">
            <v>Компл</v>
          </cell>
          <cell r="AH73" t="str">
            <v>Серый</v>
          </cell>
          <cell r="AI73" t="str">
            <v>ЧВ</v>
          </cell>
          <cell r="AJ73" t="str">
            <v>Серый</v>
          </cell>
          <cell r="AK73" t="str">
            <v>КОМПЛЕКТ ЧВ Диспенса 90°, 250, H 1900-2300, Арена КЛАССИК, ХРОМ</v>
          </cell>
          <cell r="AM73" t="str">
            <v>Диспенса 90°</v>
          </cell>
          <cell r="AS73" t="str">
            <v>Диспенса 90°</v>
          </cell>
          <cell r="AT73" t="str">
            <v xml:space="preserve">Хранение посуды; Хранение продуктов; </v>
          </cell>
          <cell r="AU73" t="str">
            <v>Компл</v>
          </cell>
          <cell r="AX73">
            <v>250</v>
          </cell>
          <cell r="AY73">
            <v>250</v>
          </cell>
          <cell r="BB73">
            <v>1900</v>
          </cell>
          <cell r="BC73">
            <v>2300</v>
          </cell>
          <cell r="BF73">
            <v>0</v>
          </cell>
          <cell r="BG73">
            <v>80</v>
          </cell>
          <cell r="BH73" t="str">
            <v>Хром</v>
          </cell>
        </row>
        <row r="74">
          <cell r="D74" t="str">
            <v>2380960102</v>
          </cell>
          <cell r="E74" t="str">
            <v>КОМПЛЕКТ ЧВ, Диспенса 90° 250 мм, H 1900-2300, Арена КЛАССИК, 6 полок, цвет ТИТАН, цвет дна Серый (2380960102)</v>
          </cell>
          <cell r="K74" t="str">
            <v>сумма частей</v>
          </cell>
          <cell r="O74" t="str">
            <v>сумма частей</v>
          </cell>
          <cell r="V74" t="str">
            <v>Высокие шкафы</v>
          </cell>
          <cell r="W74" t="str">
            <v>Диспенса 90°</v>
          </cell>
          <cell r="X74">
            <v>250</v>
          </cell>
          <cell r="Y74" t="str">
            <v>1900-2300</v>
          </cell>
          <cell r="Z74" t="str">
            <v>ТИТАН</v>
          </cell>
          <cell r="AA74" t="str">
            <v>Арена КЛАССИК</v>
          </cell>
          <cell r="AB74">
            <v>6</v>
          </cell>
          <cell r="AC74">
            <v>500</v>
          </cell>
          <cell r="AD74">
            <v>7</v>
          </cell>
          <cell r="AE74">
            <v>80</v>
          </cell>
          <cell r="AG74" t="str">
            <v>Компл</v>
          </cell>
          <cell r="AH74" t="str">
            <v>Серый</v>
          </cell>
          <cell r="AI74" t="str">
            <v>ЧВ</v>
          </cell>
          <cell r="AJ74" t="str">
            <v>Серый</v>
          </cell>
          <cell r="AK74" t="str">
            <v>КОМПЛЕКТ ЧВ Диспенса 90°, 250, H 1900-2300, Арена КЛАССИК, ТИТАН</v>
          </cell>
          <cell r="AM74" t="str">
            <v>Диспенса 90°</v>
          </cell>
          <cell r="AS74" t="str">
            <v>Диспенса 90°</v>
          </cell>
          <cell r="AT74" t="str">
            <v xml:space="preserve">Хранение посуды; Хранение продуктов; </v>
          </cell>
          <cell r="AU74" t="str">
            <v>Компл</v>
          </cell>
          <cell r="AX74">
            <v>250</v>
          </cell>
          <cell r="AY74">
            <v>250</v>
          </cell>
          <cell r="BB74">
            <v>1900</v>
          </cell>
          <cell r="BC74">
            <v>2300</v>
          </cell>
          <cell r="BF74">
            <v>0</v>
          </cell>
          <cell r="BG74">
            <v>80</v>
          </cell>
          <cell r="BH74" t="str">
            <v>Титан</v>
          </cell>
        </row>
        <row r="75">
          <cell r="D75" t="str">
            <v>2380999846</v>
          </cell>
          <cell r="E75" t="str">
            <v>КОМПЛЕКТ ЧВ, Диспенса 90° 250 мм, H 1900-2300, Арена СТИЛЬ, 6 полок, цвет АНТРАЦИТ, цвет дна Антрацит (2380999846)</v>
          </cell>
          <cell r="K75" t="str">
            <v>сумма частей</v>
          </cell>
          <cell r="O75" t="str">
            <v>сумма частей</v>
          </cell>
          <cell r="V75" t="str">
            <v>Высокие шкафы</v>
          </cell>
          <cell r="W75" t="str">
            <v>Диспенса 90°</v>
          </cell>
          <cell r="X75">
            <v>250</v>
          </cell>
          <cell r="Y75" t="str">
            <v>1900-2300</v>
          </cell>
          <cell r="Z75" t="str">
            <v>АНТРАЦИТ</v>
          </cell>
          <cell r="AA75" t="str">
            <v>Арена СТИЛЬ</v>
          </cell>
          <cell r="AB75">
            <v>6</v>
          </cell>
          <cell r="AC75">
            <v>500</v>
          </cell>
          <cell r="AD75">
            <v>7</v>
          </cell>
          <cell r="AE75">
            <v>80</v>
          </cell>
          <cell r="AG75" t="str">
            <v>Компл</v>
          </cell>
          <cell r="AH75" t="str">
            <v>Антрацит</v>
          </cell>
          <cell r="AI75" t="str">
            <v>ЧВ</v>
          </cell>
          <cell r="AJ75" t="str">
            <v>Темно-серый</v>
          </cell>
          <cell r="AK75" t="str">
            <v>КОМПЛЕКТ ЧВ Диспенса 90°, 250, H 1900-2300, Арена СТИЛЬ, АНТРАЦИТ</v>
          </cell>
          <cell r="AM75" t="str">
            <v>Диспенса 90°</v>
          </cell>
          <cell r="AS75" t="str">
            <v>Диспенса 90°</v>
          </cell>
          <cell r="AT75" t="str">
            <v xml:space="preserve">Хранение посуды; Хранение продуктов; </v>
          </cell>
          <cell r="AU75" t="str">
            <v>Компл</v>
          </cell>
          <cell r="AX75">
            <v>250</v>
          </cell>
          <cell r="AY75">
            <v>250</v>
          </cell>
          <cell r="BB75">
            <v>1900</v>
          </cell>
          <cell r="BC75">
            <v>2300</v>
          </cell>
          <cell r="BF75">
            <v>0</v>
          </cell>
          <cell r="BG75">
            <v>80</v>
          </cell>
          <cell r="BH75" t="str">
            <v>Антрацит</v>
          </cell>
        </row>
        <row r="76">
          <cell r="D76" t="str">
            <v>2600890005</v>
          </cell>
          <cell r="E76" t="str">
            <v>КОМПЛЕКТ ЧВ, Диспенса 90° 300 мм, H 1200-1600, Арена КЛАССИК, 4 полки, цвет ХРОМ, цвет дна Серый (2600890005)</v>
          </cell>
          <cell r="K76" t="str">
            <v>сумма частей</v>
          </cell>
          <cell r="O76" t="str">
            <v>сумма частей</v>
          </cell>
          <cell r="V76" t="str">
            <v>Высокие шкафы</v>
          </cell>
          <cell r="W76" t="str">
            <v>Диспенса 90°</v>
          </cell>
          <cell r="X76">
            <v>300</v>
          </cell>
          <cell r="Y76" t="str">
            <v>1200-1600</v>
          </cell>
          <cell r="Z76" t="str">
            <v>ХРОМ</v>
          </cell>
          <cell r="AA76" t="str">
            <v>Арена КЛАССИК</v>
          </cell>
          <cell r="AB76">
            <v>4</v>
          </cell>
          <cell r="AC76">
            <v>500</v>
          </cell>
          <cell r="AD76">
            <v>6</v>
          </cell>
          <cell r="AE76">
            <v>80</v>
          </cell>
          <cell r="AG76" t="str">
            <v>Компл</v>
          </cell>
          <cell r="AH76" t="str">
            <v>Серый</v>
          </cell>
          <cell r="AI76" t="str">
            <v>ЧВ</v>
          </cell>
          <cell r="AJ76" t="str">
            <v>Серый</v>
          </cell>
          <cell r="AK76" t="str">
            <v>КОМПЛЕКТ ЧВ Диспенса 90°, 300, H 1200-1600, Арена КЛАССИК, ХРОМ</v>
          </cell>
          <cell r="AM76" t="str">
            <v>Диспенса 90°</v>
          </cell>
          <cell r="AS76" t="str">
            <v>Диспенса 90°</v>
          </cell>
          <cell r="AT76" t="str">
            <v xml:space="preserve">Хранение посуды; Хранение продуктов; </v>
          </cell>
          <cell r="AU76" t="str">
            <v>Компл</v>
          </cell>
          <cell r="AX76">
            <v>300</v>
          </cell>
          <cell r="AY76">
            <v>300</v>
          </cell>
          <cell r="BB76">
            <v>1200</v>
          </cell>
          <cell r="BC76">
            <v>1600</v>
          </cell>
          <cell r="BF76">
            <v>0</v>
          </cell>
          <cell r="BG76">
            <v>80</v>
          </cell>
          <cell r="BH76" t="str">
            <v>Хром</v>
          </cell>
        </row>
        <row r="77">
          <cell r="D77" t="str">
            <v>2606200102</v>
          </cell>
          <cell r="E77" t="str">
            <v>КОМПЛЕКТ ЧВ, Диспенса 90° 300 мм, H 1200-1600, Арена КЛАССИК, 4 полки, цвет ТИТАН, цвет дна Серый (2606200102)</v>
          </cell>
          <cell r="K77" t="str">
            <v>сумма частей</v>
          </cell>
          <cell r="O77" t="str">
            <v>сумма частей</v>
          </cell>
          <cell r="V77" t="str">
            <v>Высокие шкафы</v>
          </cell>
          <cell r="W77" t="str">
            <v>Диспенса 90°</v>
          </cell>
          <cell r="X77">
            <v>300</v>
          </cell>
          <cell r="Y77" t="str">
            <v>1200-1600</v>
          </cell>
          <cell r="Z77" t="str">
            <v>ТИТАН</v>
          </cell>
          <cell r="AA77" t="str">
            <v>Арена КЛАССИК</v>
          </cell>
          <cell r="AB77">
            <v>4</v>
          </cell>
          <cell r="AC77">
            <v>500</v>
          </cell>
          <cell r="AD77">
            <v>6</v>
          </cell>
          <cell r="AE77">
            <v>80</v>
          </cell>
          <cell r="AG77" t="str">
            <v>Компл</v>
          </cell>
          <cell r="AH77" t="str">
            <v>Серый</v>
          </cell>
          <cell r="AI77" t="str">
            <v>ЧВ</v>
          </cell>
          <cell r="AJ77" t="str">
            <v>Серый</v>
          </cell>
          <cell r="AK77" t="str">
            <v>КОМПЛЕКТ ЧВ Диспенса 90°, 300, H 1200-1600, Арена КЛАССИК, ТИТАН</v>
          </cell>
          <cell r="AM77" t="str">
            <v>Диспенса 90°</v>
          </cell>
          <cell r="AS77" t="str">
            <v>Диспенса 90°</v>
          </cell>
          <cell r="AT77" t="str">
            <v xml:space="preserve">Хранение посуды; Хранение продуктов; </v>
          </cell>
          <cell r="AU77" t="str">
            <v>Компл</v>
          </cell>
          <cell r="AX77">
            <v>300</v>
          </cell>
          <cell r="AY77">
            <v>300</v>
          </cell>
          <cell r="BB77">
            <v>1200</v>
          </cell>
          <cell r="BC77">
            <v>1600</v>
          </cell>
          <cell r="BF77">
            <v>0</v>
          </cell>
          <cell r="BG77">
            <v>80</v>
          </cell>
          <cell r="BH77" t="str">
            <v>Титан</v>
          </cell>
        </row>
        <row r="78">
          <cell r="D78" t="str">
            <v>2611619846</v>
          </cell>
          <cell r="E78" t="str">
            <v>КОМПЛЕКТ ЧВ, Диспенса 90° 300 мм, H 1200-1600, Арена СТИЛЬ, 4 полки, цвет АНТРАЦИТ, цвет дна Антрацит (2611619846)</v>
          </cell>
          <cell r="K78" t="str">
            <v>сумма частей</v>
          </cell>
          <cell r="O78" t="str">
            <v>сумма частей</v>
          </cell>
          <cell r="V78" t="str">
            <v>Высокие шкафы</v>
          </cell>
          <cell r="W78" t="str">
            <v>Диспенса 90°</v>
          </cell>
          <cell r="X78">
            <v>300</v>
          </cell>
          <cell r="Y78" t="str">
            <v>1200-1600</v>
          </cell>
          <cell r="Z78" t="str">
            <v>АНТРАЦИТ</v>
          </cell>
          <cell r="AA78" t="str">
            <v>Арена СТИЛЬ</v>
          </cell>
          <cell r="AB78">
            <v>4</v>
          </cell>
          <cell r="AC78">
            <v>500</v>
          </cell>
          <cell r="AD78">
            <v>6</v>
          </cell>
          <cell r="AE78">
            <v>80</v>
          </cell>
          <cell r="AG78" t="str">
            <v>Компл</v>
          </cell>
          <cell r="AH78" t="str">
            <v>Антрацит</v>
          </cell>
          <cell r="AI78" t="str">
            <v>ЧВ</v>
          </cell>
          <cell r="AJ78" t="str">
            <v>Темно-серый</v>
          </cell>
          <cell r="AK78" t="str">
            <v>КОМПЛЕКТ ЧВ Диспенса 90°, 300, H 1200-1600, Арена СТИЛЬ, АНТРАЦИТ</v>
          </cell>
          <cell r="AM78" t="str">
            <v>Диспенса 90°</v>
          </cell>
          <cell r="AS78" t="str">
            <v>Диспенса 90°</v>
          </cell>
          <cell r="AT78" t="str">
            <v xml:space="preserve">Хранение посуды; Хранение продуктов; </v>
          </cell>
          <cell r="AU78" t="str">
            <v>Компл</v>
          </cell>
          <cell r="AX78">
            <v>300</v>
          </cell>
          <cell r="AY78">
            <v>300</v>
          </cell>
          <cell r="BB78">
            <v>1200</v>
          </cell>
          <cell r="BC78">
            <v>1600</v>
          </cell>
          <cell r="BF78">
            <v>0</v>
          </cell>
          <cell r="BG78">
            <v>80</v>
          </cell>
          <cell r="BH78" t="str">
            <v>Антрацит</v>
          </cell>
        </row>
        <row r="79">
          <cell r="D79" t="str">
            <v>2600930005</v>
          </cell>
          <cell r="E79" t="str">
            <v>КОМПЛЕКТ ЧВ, Диспенса 90° 300 мм, H 1600-2000, Арена КЛАССИК, 5 полок, цвет ХРОМ, цвет дна Серый (2600930005)</v>
          </cell>
          <cell r="K79" t="str">
            <v>сумма частей</v>
          </cell>
          <cell r="O79" t="str">
            <v>сумма частей</v>
          </cell>
          <cell r="V79" t="str">
            <v>Высокие шкафы</v>
          </cell>
          <cell r="W79" t="str">
            <v>Диспенса 90°</v>
          </cell>
          <cell r="X79">
            <v>300</v>
          </cell>
          <cell r="Y79" t="str">
            <v>1600-2000</v>
          </cell>
          <cell r="Z79" t="str">
            <v>ХРОМ</v>
          </cell>
          <cell r="AA79" t="str">
            <v>Арена КЛАССИК</v>
          </cell>
          <cell r="AB79">
            <v>5</v>
          </cell>
          <cell r="AC79">
            <v>500</v>
          </cell>
          <cell r="AD79">
            <v>7</v>
          </cell>
          <cell r="AE79">
            <v>80</v>
          </cell>
          <cell r="AG79" t="str">
            <v>Компл</v>
          </cell>
          <cell r="AH79" t="str">
            <v>Серый</v>
          </cell>
          <cell r="AI79" t="str">
            <v>ЧВ</v>
          </cell>
          <cell r="AJ79" t="str">
            <v>Серый</v>
          </cell>
          <cell r="AK79" t="str">
            <v>КОМПЛЕКТ ЧВ Диспенса 90°, 300, H 1600-2000, Арена КЛАССИК, ХРОМ</v>
          </cell>
          <cell r="AM79" t="str">
            <v>Диспенса 90°</v>
          </cell>
          <cell r="AS79" t="str">
            <v>Диспенса 90°</v>
          </cell>
          <cell r="AT79" t="str">
            <v xml:space="preserve">Хранение посуды; Хранение продуктов; </v>
          </cell>
          <cell r="AU79" t="str">
            <v>Компл</v>
          </cell>
          <cell r="AX79">
            <v>300</v>
          </cell>
          <cell r="AY79">
            <v>300</v>
          </cell>
          <cell r="BB79">
            <v>1600</v>
          </cell>
          <cell r="BC79">
            <v>2000</v>
          </cell>
          <cell r="BF79">
            <v>0</v>
          </cell>
          <cell r="BG79">
            <v>80</v>
          </cell>
          <cell r="BH79" t="str">
            <v>Хром</v>
          </cell>
        </row>
        <row r="80">
          <cell r="D80" t="str">
            <v>2606230102</v>
          </cell>
          <cell r="E80" t="str">
            <v>КОМПЛЕКТ ЧВ, Диспенса 90° 300 мм, H 1600-2000, Арена КЛАССИК, 5 полок, цвет ТИТАН, цвет дна Серый (2606230102)</v>
          </cell>
          <cell r="K80" t="str">
            <v>сумма частей</v>
          </cell>
          <cell r="O80" t="str">
            <v>сумма частей</v>
          </cell>
          <cell r="V80" t="str">
            <v>Высокие шкафы</v>
          </cell>
          <cell r="W80" t="str">
            <v>Диспенса 90°</v>
          </cell>
          <cell r="X80">
            <v>300</v>
          </cell>
          <cell r="Y80" t="str">
            <v>1600-2000</v>
          </cell>
          <cell r="Z80" t="str">
            <v>ТИТАН</v>
          </cell>
          <cell r="AA80" t="str">
            <v>Арена КЛАССИК</v>
          </cell>
          <cell r="AB80">
            <v>5</v>
          </cell>
          <cell r="AC80">
            <v>500</v>
          </cell>
          <cell r="AD80">
            <v>7</v>
          </cell>
          <cell r="AE80">
            <v>80</v>
          </cell>
          <cell r="AG80" t="str">
            <v>Компл</v>
          </cell>
          <cell r="AH80" t="str">
            <v>Серый</v>
          </cell>
          <cell r="AI80" t="str">
            <v>ЧВ</v>
          </cell>
          <cell r="AJ80" t="str">
            <v>Серый</v>
          </cell>
          <cell r="AK80" t="str">
            <v>КОМПЛЕКТ ЧВ Диспенса 90°, 300, H 1600-2000, Арена КЛАССИК, ТИТАН</v>
          </cell>
          <cell r="AM80" t="str">
            <v>Диспенса 90°</v>
          </cell>
          <cell r="AS80" t="str">
            <v>Диспенса 90°</v>
          </cell>
          <cell r="AT80" t="str">
            <v xml:space="preserve">Хранение посуды; Хранение продуктов; </v>
          </cell>
          <cell r="AU80" t="str">
            <v>Компл</v>
          </cell>
          <cell r="AX80">
            <v>300</v>
          </cell>
          <cell r="AY80">
            <v>300</v>
          </cell>
          <cell r="BB80">
            <v>1600</v>
          </cell>
          <cell r="BC80">
            <v>2000</v>
          </cell>
          <cell r="BF80">
            <v>0</v>
          </cell>
          <cell r="BG80">
            <v>80</v>
          </cell>
          <cell r="BH80" t="str">
            <v>Титан</v>
          </cell>
        </row>
        <row r="81">
          <cell r="D81" t="str">
            <v>2611659846</v>
          </cell>
          <cell r="E81" t="str">
            <v>КОМПЛЕКТ ЧВ, Диспенса 90° 300 мм, H 1600-2000, Арена СТИЛЬ, 5 полок, цвет АНТРАЦИТ, цвет дна Антрацит (2611659846)</v>
          </cell>
          <cell r="K81" t="str">
            <v>сумма частей</v>
          </cell>
          <cell r="O81" t="str">
            <v>сумма частей</v>
          </cell>
          <cell r="V81" t="str">
            <v>Высокие шкафы</v>
          </cell>
          <cell r="W81" t="str">
            <v>Диспенса 90°</v>
          </cell>
          <cell r="X81">
            <v>300</v>
          </cell>
          <cell r="Y81" t="str">
            <v>1600-2000</v>
          </cell>
          <cell r="Z81" t="str">
            <v>АНТРАЦИТ</v>
          </cell>
          <cell r="AA81" t="str">
            <v>Арена СТИЛЬ</v>
          </cell>
          <cell r="AB81">
            <v>5</v>
          </cell>
          <cell r="AC81">
            <v>500</v>
          </cell>
          <cell r="AD81">
            <v>7</v>
          </cell>
          <cell r="AE81">
            <v>80</v>
          </cell>
          <cell r="AG81" t="str">
            <v>Компл</v>
          </cell>
          <cell r="AH81" t="str">
            <v>Антрацит</v>
          </cell>
          <cell r="AI81" t="str">
            <v>ЧВ</v>
          </cell>
          <cell r="AJ81" t="str">
            <v>Темно-серый</v>
          </cell>
          <cell r="AK81" t="str">
            <v>КОМПЛЕКТ ЧВ Диспенса 90°, 300, H 1600-2000, Арена СТИЛЬ, АНТРАЦИТ</v>
          </cell>
          <cell r="AM81" t="str">
            <v>Диспенса 90°</v>
          </cell>
          <cell r="AS81" t="str">
            <v>Диспенса 90°</v>
          </cell>
          <cell r="AT81" t="str">
            <v xml:space="preserve">Хранение посуды; Хранение продуктов; </v>
          </cell>
          <cell r="AU81" t="str">
            <v>Компл</v>
          </cell>
          <cell r="AX81">
            <v>300</v>
          </cell>
          <cell r="AY81">
            <v>300</v>
          </cell>
          <cell r="BB81">
            <v>1600</v>
          </cell>
          <cell r="BC81">
            <v>2000</v>
          </cell>
          <cell r="BF81">
            <v>0</v>
          </cell>
          <cell r="BG81">
            <v>80</v>
          </cell>
          <cell r="BH81" t="str">
            <v>Антрацит</v>
          </cell>
        </row>
        <row r="82">
          <cell r="D82" t="str">
            <v>2600970005</v>
          </cell>
          <cell r="E82" t="str">
            <v>КОМПЛЕКТ ЧВ, Диспенса 90° 300 мм, H 1900-2300, Арена КЛАССИК, 6 полок, цвет ХРОМ, цвет дна Серый (2600970005)</v>
          </cell>
          <cell r="K82" t="str">
            <v>сумма частей</v>
          </cell>
          <cell r="O82" t="str">
            <v>сумма частей</v>
          </cell>
          <cell r="V82" t="str">
            <v>Высокие шкафы</v>
          </cell>
          <cell r="W82" t="str">
            <v>Диспенса 90°</v>
          </cell>
          <cell r="X82">
            <v>300</v>
          </cell>
          <cell r="Y82" t="str">
            <v>1900-2300</v>
          </cell>
          <cell r="Z82" t="str">
            <v>ХРОМ</v>
          </cell>
          <cell r="AA82" t="str">
            <v>Арена КЛАССИК</v>
          </cell>
          <cell r="AB82">
            <v>6</v>
          </cell>
          <cell r="AC82">
            <v>500</v>
          </cell>
          <cell r="AD82">
            <v>7</v>
          </cell>
          <cell r="AE82">
            <v>80</v>
          </cell>
          <cell r="AG82" t="str">
            <v>Компл</v>
          </cell>
          <cell r="AH82" t="str">
            <v>Серый</v>
          </cell>
          <cell r="AI82" t="str">
            <v>ЧВ</v>
          </cell>
          <cell r="AJ82" t="str">
            <v>Серый</v>
          </cell>
          <cell r="AK82" t="str">
            <v>КОМПЛЕКТ ЧВ Диспенса 90°, 300, H 1900-2300, Арена КЛАССИК, ХРОМ</v>
          </cell>
          <cell r="AM82" t="str">
            <v>Диспенса 90°</v>
          </cell>
          <cell r="AS82" t="str">
            <v>Диспенса 90°</v>
          </cell>
          <cell r="AT82" t="str">
            <v xml:space="preserve">Хранение посуды; Хранение продуктов; </v>
          </cell>
          <cell r="AU82" t="str">
            <v>Компл</v>
          </cell>
          <cell r="AX82">
            <v>300</v>
          </cell>
          <cell r="AY82">
            <v>300</v>
          </cell>
          <cell r="BB82">
            <v>1900</v>
          </cell>
          <cell r="BC82">
            <v>2300</v>
          </cell>
          <cell r="BF82">
            <v>0</v>
          </cell>
          <cell r="BG82">
            <v>80</v>
          </cell>
          <cell r="BH82" t="str">
            <v>Хром</v>
          </cell>
        </row>
        <row r="83">
          <cell r="D83" t="str">
            <v>2606260102</v>
          </cell>
          <cell r="E83" t="str">
            <v>КОМПЛЕКТ ЧВ, Диспенса 90° 300 мм, H 1900-2300, Арена КЛАССИК, 6 полок, цвет ТИТАН, цвет дна Серый (2606260102)</v>
          </cell>
          <cell r="K83" t="str">
            <v>сумма частей</v>
          </cell>
          <cell r="O83" t="str">
            <v>сумма частей</v>
          </cell>
          <cell r="V83" t="str">
            <v>Высокие шкафы</v>
          </cell>
          <cell r="W83" t="str">
            <v>Диспенса 90°</v>
          </cell>
          <cell r="X83">
            <v>300</v>
          </cell>
          <cell r="Y83" t="str">
            <v>1900-2300</v>
          </cell>
          <cell r="Z83" t="str">
            <v>ТИТАН</v>
          </cell>
          <cell r="AA83" t="str">
            <v>Арена КЛАССИК</v>
          </cell>
          <cell r="AB83">
            <v>6</v>
          </cell>
          <cell r="AC83">
            <v>500</v>
          </cell>
          <cell r="AD83">
            <v>7</v>
          </cell>
          <cell r="AE83">
            <v>80</v>
          </cell>
          <cell r="AG83" t="str">
            <v>Компл</v>
          </cell>
          <cell r="AH83" t="str">
            <v>Серый</v>
          </cell>
          <cell r="AI83" t="str">
            <v>ЧВ</v>
          </cell>
          <cell r="AJ83" t="str">
            <v>Серый</v>
          </cell>
          <cell r="AK83" t="str">
            <v>КОМПЛЕКТ ЧВ Диспенса 90°, 300, H 1900-2300, Арена КЛАССИК, ТИТАН</v>
          </cell>
          <cell r="AM83" t="str">
            <v>Диспенса 90°</v>
          </cell>
          <cell r="AS83" t="str">
            <v>Диспенса 90°</v>
          </cell>
          <cell r="AT83" t="str">
            <v xml:space="preserve">Хранение посуды; Хранение продуктов; </v>
          </cell>
          <cell r="AU83" t="str">
            <v>Компл</v>
          </cell>
          <cell r="AX83">
            <v>300</v>
          </cell>
          <cell r="AY83">
            <v>300</v>
          </cell>
          <cell r="BB83">
            <v>1900</v>
          </cell>
          <cell r="BC83">
            <v>2300</v>
          </cell>
          <cell r="BF83">
            <v>0</v>
          </cell>
          <cell r="BG83">
            <v>80</v>
          </cell>
          <cell r="BH83" t="str">
            <v>Титан</v>
          </cell>
        </row>
        <row r="84">
          <cell r="D84" t="str">
            <v>2611699846</v>
          </cell>
          <cell r="E84" t="str">
            <v>КОМПЛЕКТ ЧВ, Диспенса 90° 300 мм, H 1900-2300, Арена СТИЛЬ, 6 полок, цвет АНТРАЦИТ, цвет дна Антрацит (2611699846)</v>
          </cell>
          <cell r="K84" t="str">
            <v>сумма частей</v>
          </cell>
          <cell r="O84" t="str">
            <v>сумма частей</v>
          </cell>
          <cell r="V84" t="str">
            <v>Высокие шкафы</v>
          </cell>
          <cell r="W84" t="str">
            <v>Диспенса 90°</v>
          </cell>
          <cell r="X84">
            <v>300</v>
          </cell>
          <cell r="Y84" t="str">
            <v>1900-2300</v>
          </cell>
          <cell r="Z84" t="str">
            <v>АНТРАЦИТ</v>
          </cell>
          <cell r="AA84" t="str">
            <v>Арена СТИЛЬ</v>
          </cell>
          <cell r="AB84">
            <v>6</v>
          </cell>
          <cell r="AC84">
            <v>500</v>
          </cell>
          <cell r="AD84">
            <v>7</v>
          </cell>
          <cell r="AE84">
            <v>80</v>
          </cell>
          <cell r="AG84" t="str">
            <v>Компл</v>
          </cell>
          <cell r="AH84" t="str">
            <v>Антрацит</v>
          </cell>
          <cell r="AI84" t="str">
            <v>ЧВ</v>
          </cell>
          <cell r="AJ84" t="str">
            <v>Темно-серый</v>
          </cell>
          <cell r="AK84" t="str">
            <v>КОМПЛЕКТ ЧВ Диспенса 90°, 300, H 1900-2300, Арена СТИЛЬ, АНТРАЦИТ</v>
          </cell>
          <cell r="AM84" t="str">
            <v>Диспенса 90°</v>
          </cell>
          <cell r="AS84" t="str">
            <v>Диспенса 90°</v>
          </cell>
          <cell r="AT84" t="str">
            <v xml:space="preserve">Хранение посуды; Хранение продуктов; </v>
          </cell>
          <cell r="AU84" t="str">
            <v>Компл</v>
          </cell>
          <cell r="AX84">
            <v>300</v>
          </cell>
          <cell r="AY84">
            <v>300</v>
          </cell>
          <cell r="BB84">
            <v>1900</v>
          </cell>
          <cell r="BC84">
            <v>2300</v>
          </cell>
          <cell r="BF84">
            <v>0</v>
          </cell>
          <cell r="BG84">
            <v>80</v>
          </cell>
          <cell r="BH84" t="str">
            <v>Антрацит</v>
          </cell>
        </row>
        <row r="85">
          <cell r="D85" t="str">
            <v>2600900005</v>
          </cell>
          <cell r="E85" t="str">
            <v>КОМПЛЕКТ ЧВ, Диспенса 90° 400 мм, H 1200-1600, Арена КЛАССИК, 4 полки, цвет ХРОМ, цвет дна Серый (2600900005)</v>
          </cell>
          <cell r="K85" t="str">
            <v>сумма частей</v>
          </cell>
          <cell r="O85" t="str">
            <v>сумма частей</v>
          </cell>
          <cell r="V85" t="str">
            <v>Высокие шкафы</v>
          </cell>
          <cell r="W85" t="str">
            <v>Диспенса 90°</v>
          </cell>
          <cell r="X85">
            <v>400</v>
          </cell>
          <cell r="Y85" t="str">
            <v>1200-1600</v>
          </cell>
          <cell r="Z85" t="str">
            <v>ХРОМ</v>
          </cell>
          <cell r="AA85" t="str">
            <v>Арена КЛАССИК</v>
          </cell>
          <cell r="AB85">
            <v>4</v>
          </cell>
          <cell r="AC85">
            <v>500</v>
          </cell>
          <cell r="AD85">
            <v>6</v>
          </cell>
          <cell r="AE85">
            <v>80</v>
          </cell>
          <cell r="AG85" t="str">
            <v>Компл</v>
          </cell>
          <cell r="AH85" t="str">
            <v>Серый</v>
          </cell>
          <cell r="AI85" t="str">
            <v>ЧВ</v>
          </cell>
          <cell r="AJ85" t="str">
            <v>Серый</v>
          </cell>
          <cell r="AK85" t="str">
            <v>КОМПЛЕКТ ЧВ Диспенса 90°, 400, H 1200-1600, Арена КЛАССИК, ХРОМ</v>
          </cell>
          <cell r="AM85" t="str">
            <v>Диспенса 90°</v>
          </cell>
          <cell r="AS85" t="str">
            <v>Диспенса 90°</v>
          </cell>
          <cell r="AT85" t="str">
            <v xml:space="preserve">Хранение посуды; Хранение продуктов; </v>
          </cell>
          <cell r="AU85" t="str">
            <v>Компл</v>
          </cell>
          <cell r="AX85">
            <v>400</v>
          </cell>
          <cell r="AY85">
            <v>400</v>
          </cell>
          <cell r="BB85">
            <v>1200</v>
          </cell>
          <cell r="BC85">
            <v>1600</v>
          </cell>
          <cell r="BF85">
            <v>0</v>
          </cell>
          <cell r="BG85">
            <v>80</v>
          </cell>
          <cell r="BH85" t="str">
            <v>Хром</v>
          </cell>
        </row>
        <row r="86">
          <cell r="D86" t="str">
            <v>2606210102</v>
          </cell>
          <cell r="E86" t="str">
            <v>КОМПЛЕКТ ЧВ, Диспенса 90° 400 мм, H 1200-1600, Арена КЛАССИК, 4 полки, цвет ТИТАН, цвет дна Серый (2606210102)</v>
          </cell>
          <cell r="K86" t="str">
            <v>сумма частей</v>
          </cell>
          <cell r="O86" t="str">
            <v>сумма частей</v>
          </cell>
          <cell r="V86" t="str">
            <v>Высокие шкафы</v>
          </cell>
          <cell r="W86" t="str">
            <v>Диспенса 90°</v>
          </cell>
          <cell r="X86">
            <v>400</v>
          </cell>
          <cell r="Y86" t="str">
            <v>1200-1600</v>
          </cell>
          <cell r="Z86" t="str">
            <v>ТИТАН</v>
          </cell>
          <cell r="AA86" t="str">
            <v>Арена КЛАССИК</v>
          </cell>
          <cell r="AB86">
            <v>4</v>
          </cell>
          <cell r="AC86">
            <v>500</v>
          </cell>
          <cell r="AD86">
            <v>6</v>
          </cell>
          <cell r="AE86">
            <v>80</v>
          </cell>
          <cell r="AG86" t="str">
            <v>Компл</v>
          </cell>
          <cell r="AH86" t="str">
            <v>Серый</v>
          </cell>
          <cell r="AI86" t="str">
            <v>ЧВ</v>
          </cell>
          <cell r="AJ86" t="str">
            <v>Серый</v>
          </cell>
          <cell r="AK86" t="str">
            <v>КОМПЛЕКТ ЧВ Диспенса 90°, 400, H 1200-1600, Арена КЛАССИК, ТИТАН</v>
          </cell>
          <cell r="AM86" t="str">
            <v>Диспенса 90°</v>
          </cell>
          <cell r="AS86" t="str">
            <v>Диспенса 90°</v>
          </cell>
          <cell r="AT86" t="str">
            <v xml:space="preserve">Хранение посуды; Хранение продуктов; </v>
          </cell>
          <cell r="AU86" t="str">
            <v>Компл</v>
          </cell>
          <cell r="AX86">
            <v>400</v>
          </cell>
          <cell r="AY86">
            <v>400</v>
          </cell>
          <cell r="BB86">
            <v>1200</v>
          </cell>
          <cell r="BC86">
            <v>1600</v>
          </cell>
          <cell r="BF86">
            <v>0</v>
          </cell>
          <cell r="BG86">
            <v>80</v>
          </cell>
          <cell r="BH86" t="str">
            <v>Титан</v>
          </cell>
        </row>
        <row r="87">
          <cell r="D87" t="str">
            <v>2611629846</v>
          </cell>
          <cell r="E87" t="str">
            <v>КОМПЛЕКТ ЧВ, Диспенса 90° 400 мм, H 1200-1600, Арена СТИЛЬ, 4 полки, цвет АНТРАЦИТ, цвет дна Антрацит (2611629846)</v>
          </cell>
          <cell r="K87" t="str">
            <v>сумма частей</v>
          </cell>
          <cell r="O87" t="str">
            <v>сумма частей</v>
          </cell>
          <cell r="V87" t="str">
            <v>Высокие шкафы</v>
          </cell>
          <cell r="W87" t="str">
            <v>Диспенса 90°</v>
          </cell>
          <cell r="X87">
            <v>400</v>
          </cell>
          <cell r="Y87" t="str">
            <v>1200-1600</v>
          </cell>
          <cell r="Z87" t="str">
            <v>АНТРАЦИТ</v>
          </cell>
          <cell r="AA87" t="str">
            <v>Арена СТИЛЬ</v>
          </cell>
          <cell r="AB87">
            <v>4</v>
          </cell>
          <cell r="AC87">
            <v>500</v>
          </cell>
          <cell r="AD87">
            <v>6</v>
          </cell>
          <cell r="AE87">
            <v>80</v>
          </cell>
          <cell r="AG87" t="str">
            <v>Компл</v>
          </cell>
          <cell r="AH87" t="str">
            <v>Антрацит</v>
          </cell>
          <cell r="AI87" t="str">
            <v>ЧВ</v>
          </cell>
          <cell r="AJ87" t="str">
            <v>Темно-серый</v>
          </cell>
          <cell r="AK87" t="str">
            <v>КОМПЛЕКТ ЧВ Диспенса 90°, 400, H 1200-1600, Арена СТИЛЬ, АНТРАЦИТ</v>
          </cell>
          <cell r="AM87" t="str">
            <v>Диспенса 90°</v>
          </cell>
          <cell r="AS87" t="str">
            <v>Диспенса 90°</v>
          </cell>
          <cell r="AT87" t="str">
            <v xml:space="preserve">Хранение посуды; Хранение продуктов; </v>
          </cell>
          <cell r="AU87" t="str">
            <v>Компл</v>
          </cell>
          <cell r="AX87">
            <v>400</v>
          </cell>
          <cell r="AY87">
            <v>400</v>
          </cell>
          <cell r="BB87">
            <v>1200</v>
          </cell>
          <cell r="BC87">
            <v>1600</v>
          </cell>
          <cell r="BF87">
            <v>0</v>
          </cell>
          <cell r="BG87">
            <v>80</v>
          </cell>
          <cell r="BH87" t="str">
            <v>Антрацит</v>
          </cell>
        </row>
        <row r="88">
          <cell r="D88" t="str">
            <v>2600940005</v>
          </cell>
          <cell r="E88" t="str">
            <v>КОМПЛЕКТ ЧВ, Диспенса 90° 400 мм, H 1600-2000, Арена КЛАССИК, 5 полок, цвет ХРОМ, цвет дна Серый (2600940005)</v>
          </cell>
          <cell r="K88" t="str">
            <v>сумма частей</v>
          </cell>
          <cell r="O88" t="str">
            <v>сумма частей</v>
          </cell>
          <cell r="V88" t="str">
            <v>Высокие шкафы</v>
          </cell>
          <cell r="W88" t="str">
            <v>Диспенса 90°</v>
          </cell>
          <cell r="X88">
            <v>400</v>
          </cell>
          <cell r="Y88" t="str">
            <v>1600-2000</v>
          </cell>
          <cell r="Z88" t="str">
            <v>ХРОМ</v>
          </cell>
          <cell r="AA88" t="str">
            <v>Арена КЛАССИК</v>
          </cell>
          <cell r="AB88">
            <v>5</v>
          </cell>
          <cell r="AC88">
            <v>500</v>
          </cell>
          <cell r="AD88">
            <v>7</v>
          </cell>
          <cell r="AE88">
            <v>80</v>
          </cell>
          <cell r="AG88" t="str">
            <v>Компл</v>
          </cell>
          <cell r="AH88" t="str">
            <v>Серый</v>
          </cell>
          <cell r="AI88" t="str">
            <v>ЧВ</v>
          </cell>
          <cell r="AJ88" t="str">
            <v>Серый</v>
          </cell>
          <cell r="AK88" t="str">
            <v>КОМПЛЕКТ ЧВ Диспенса 90°, 400, H 1600-2000, Арена КЛАССИК, ХРОМ</v>
          </cell>
          <cell r="AM88" t="str">
            <v>Диспенса 90°</v>
          </cell>
          <cell r="AS88" t="str">
            <v>Диспенса 90°</v>
          </cell>
          <cell r="AT88" t="str">
            <v xml:space="preserve">Хранение посуды; Хранение продуктов; </v>
          </cell>
          <cell r="AU88" t="str">
            <v>Компл</v>
          </cell>
          <cell r="AX88">
            <v>400</v>
          </cell>
          <cell r="AY88">
            <v>400</v>
          </cell>
          <cell r="BB88">
            <v>1600</v>
          </cell>
          <cell r="BC88">
            <v>2000</v>
          </cell>
          <cell r="BF88">
            <v>0</v>
          </cell>
          <cell r="BG88">
            <v>80</v>
          </cell>
          <cell r="BH88" t="str">
            <v>Хром</v>
          </cell>
        </row>
        <row r="89">
          <cell r="D89" t="str">
            <v>2606240102</v>
          </cell>
          <cell r="E89" t="str">
            <v>КОМПЛЕКТ ЧВ, Диспенса 90° 400 мм, H 1600-2000, Арена КЛАССИК, 5 полок, цвет ТИТАН, цвет дна Серый (2606240102)</v>
          </cell>
          <cell r="K89" t="str">
            <v>сумма частей</v>
          </cell>
          <cell r="O89" t="str">
            <v>сумма частей</v>
          </cell>
          <cell r="V89" t="str">
            <v>Высокие шкафы</v>
          </cell>
          <cell r="W89" t="str">
            <v>Диспенса 90°</v>
          </cell>
          <cell r="X89">
            <v>400</v>
          </cell>
          <cell r="Y89" t="str">
            <v>1600-2000</v>
          </cell>
          <cell r="Z89" t="str">
            <v>ТИТАН</v>
          </cell>
          <cell r="AA89" t="str">
            <v>Арена КЛАССИК</v>
          </cell>
          <cell r="AB89">
            <v>5</v>
          </cell>
          <cell r="AC89">
            <v>500</v>
          </cell>
          <cell r="AD89">
            <v>7</v>
          </cell>
          <cell r="AE89">
            <v>80</v>
          </cell>
          <cell r="AG89" t="str">
            <v>Компл</v>
          </cell>
          <cell r="AH89" t="str">
            <v>Серый</v>
          </cell>
          <cell r="AI89" t="str">
            <v>ЧВ</v>
          </cell>
          <cell r="AJ89" t="str">
            <v>Серый</v>
          </cell>
          <cell r="AK89" t="str">
            <v>КОМПЛЕКТ ЧВ Диспенса 90°, 400, H 1600-2000, Арена КЛАССИК, ТИТАН</v>
          </cell>
          <cell r="AM89" t="str">
            <v>Диспенса 90°</v>
          </cell>
          <cell r="AS89" t="str">
            <v>Диспенса 90°</v>
          </cell>
          <cell r="AT89" t="str">
            <v xml:space="preserve">Хранение посуды; Хранение продуктов; </v>
          </cell>
          <cell r="AU89" t="str">
            <v>Компл</v>
          </cell>
          <cell r="AX89">
            <v>400</v>
          </cell>
          <cell r="AY89">
            <v>400</v>
          </cell>
          <cell r="BB89">
            <v>1600</v>
          </cell>
          <cell r="BC89">
            <v>2000</v>
          </cell>
          <cell r="BF89">
            <v>0</v>
          </cell>
          <cell r="BG89">
            <v>80</v>
          </cell>
          <cell r="BH89" t="str">
            <v>Титан</v>
          </cell>
        </row>
        <row r="90">
          <cell r="D90" t="str">
            <v>2611669846</v>
          </cell>
          <cell r="E90" t="str">
            <v>КОМПЛЕКТ ЧВ, Диспенса 90° 400 мм, H 1600-2000, Арена СТИЛЬ, 5 полок, цвет АНТРАЦИТ, цвет дна Антрацит (2611669846)</v>
          </cell>
          <cell r="K90" t="str">
            <v>сумма частей</v>
          </cell>
          <cell r="O90" t="str">
            <v>сумма частей</v>
          </cell>
          <cell r="V90" t="str">
            <v>Высокие шкафы</v>
          </cell>
          <cell r="W90" t="str">
            <v>Диспенса 90°</v>
          </cell>
          <cell r="X90">
            <v>400</v>
          </cell>
          <cell r="Y90" t="str">
            <v>1600-2000</v>
          </cell>
          <cell r="Z90" t="str">
            <v>АНТРАЦИТ</v>
          </cell>
          <cell r="AA90" t="str">
            <v>Арена СТИЛЬ</v>
          </cell>
          <cell r="AB90">
            <v>5</v>
          </cell>
          <cell r="AC90">
            <v>500</v>
          </cell>
          <cell r="AD90">
            <v>7</v>
          </cell>
          <cell r="AE90">
            <v>80</v>
          </cell>
          <cell r="AG90" t="str">
            <v>Компл</v>
          </cell>
          <cell r="AH90" t="str">
            <v>Антрацит</v>
          </cell>
          <cell r="AI90" t="str">
            <v>ЧВ</v>
          </cell>
          <cell r="AJ90" t="str">
            <v>Темно-серый</v>
          </cell>
          <cell r="AK90" t="str">
            <v>КОМПЛЕКТ ЧВ Диспенса 90°, 400, H 1600-2000, Арена СТИЛЬ, АНТРАЦИТ</v>
          </cell>
          <cell r="AM90" t="str">
            <v>Диспенса 90°</v>
          </cell>
          <cell r="AS90" t="str">
            <v>Диспенса 90°</v>
          </cell>
          <cell r="AT90" t="str">
            <v xml:space="preserve">Хранение посуды; Хранение продуктов; </v>
          </cell>
          <cell r="AU90" t="str">
            <v>Компл</v>
          </cell>
          <cell r="AX90">
            <v>400</v>
          </cell>
          <cell r="AY90">
            <v>400</v>
          </cell>
          <cell r="BB90">
            <v>1600</v>
          </cell>
          <cell r="BC90">
            <v>2000</v>
          </cell>
          <cell r="BF90">
            <v>0</v>
          </cell>
          <cell r="BG90">
            <v>80</v>
          </cell>
          <cell r="BH90" t="str">
            <v>Антрацит</v>
          </cell>
        </row>
        <row r="91">
          <cell r="D91" t="str">
            <v>2600980005</v>
          </cell>
          <cell r="E91" t="str">
            <v>КОМПЛЕКТ ЧВ, Диспенса 90° 400 мм, H 1900-2300, Арена КЛАССИК, 6 полок, цвет ХРОМ, цвет дна Серый (2600980005)</v>
          </cell>
          <cell r="K91" t="str">
            <v>сумма частей</v>
          </cell>
          <cell r="O91" t="str">
            <v>сумма частей</v>
          </cell>
          <cell r="V91" t="str">
            <v>Высокие шкафы</v>
          </cell>
          <cell r="W91" t="str">
            <v>Диспенса 90°</v>
          </cell>
          <cell r="X91">
            <v>400</v>
          </cell>
          <cell r="Y91" t="str">
            <v>1900-2300</v>
          </cell>
          <cell r="Z91" t="str">
            <v>ХРОМ</v>
          </cell>
          <cell r="AA91" t="str">
            <v>Арена КЛАССИК</v>
          </cell>
          <cell r="AB91">
            <v>6</v>
          </cell>
          <cell r="AC91">
            <v>500</v>
          </cell>
          <cell r="AD91">
            <v>7</v>
          </cell>
          <cell r="AE91">
            <v>80</v>
          </cell>
          <cell r="AG91" t="str">
            <v>Компл</v>
          </cell>
          <cell r="AH91" t="str">
            <v>Серый</v>
          </cell>
          <cell r="AI91" t="str">
            <v>ЧВ</v>
          </cell>
          <cell r="AJ91" t="str">
            <v>Серый</v>
          </cell>
          <cell r="AK91" t="str">
            <v>КОМПЛЕКТ ЧВ Диспенса 90°, 400, H 1900-2300, Арена КЛАССИК, ХРОМ</v>
          </cell>
          <cell r="AM91" t="str">
            <v>Диспенса 90°</v>
          </cell>
          <cell r="AS91" t="str">
            <v>Диспенса 90°</v>
          </cell>
          <cell r="AT91" t="str">
            <v xml:space="preserve">Хранение посуды; Хранение продуктов; </v>
          </cell>
          <cell r="AU91" t="str">
            <v>Компл</v>
          </cell>
          <cell r="AX91">
            <v>400</v>
          </cell>
          <cell r="AY91">
            <v>400</v>
          </cell>
          <cell r="BB91">
            <v>1900</v>
          </cell>
          <cell r="BC91">
            <v>2300</v>
          </cell>
          <cell r="BF91">
            <v>0</v>
          </cell>
          <cell r="BG91">
            <v>80</v>
          </cell>
          <cell r="BH91" t="str">
            <v>Хром</v>
          </cell>
        </row>
        <row r="92">
          <cell r="D92" t="str">
            <v>2606270102</v>
          </cell>
          <cell r="E92" t="str">
            <v>КОМПЛЕКТ ЧВ, Диспенса 90° 400 мм, H 1900-2300, Арена КЛАССИК, 6 полок, цвет ТИТАН, цвет дна Серый (2606270102)</v>
          </cell>
          <cell r="K92" t="str">
            <v>сумма частей</v>
          </cell>
          <cell r="O92" t="str">
            <v>сумма частей</v>
          </cell>
          <cell r="V92" t="str">
            <v>Высокие шкафы</v>
          </cell>
          <cell r="W92" t="str">
            <v>Диспенса 90°</v>
          </cell>
          <cell r="X92">
            <v>400</v>
          </cell>
          <cell r="Y92" t="str">
            <v>1900-2300</v>
          </cell>
          <cell r="Z92" t="str">
            <v>ТИТАН</v>
          </cell>
          <cell r="AA92" t="str">
            <v>Арена КЛАССИК</v>
          </cell>
          <cell r="AB92">
            <v>6</v>
          </cell>
          <cell r="AC92">
            <v>500</v>
          </cell>
          <cell r="AD92">
            <v>7</v>
          </cell>
          <cell r="AE92">
            <v>80</v>
          </cell>
          <cell r="AG92" t="str">
            <v>Компл</v>
          </cell>
          <cell r="AH92" t="str">
            <v>Серый</v>
          </cell>
          <cell r="AI92" t="str">
            <v>ЧВ</v>
          </cell>
          <cell r="AJ92" t="str">
            <v>Серый</v>
          </cell>
          <cell r="AK92" t="str">
            <v>КОМПЛЕКТ ЧВ Диспенса 90°, 400, H 1900-2300, Арена КЛАССИК, ТИТАН</v>
          </cell>
          <cell r="AM92" t="str">
            <v>Диспенса 90°</v>
          </cell>
          <cell r="AS92" t="str">
            <v>Диспенса 90°</v>
          </cell>
          <cell r="AT92" t="str">
            <v xml:space="preserve">Хранение посуды; Хранение продуктов; </v>
          </cell>
          <cell r="AU92" t="str">
            <v>Компл</v>
          </cell>
          <cell r="AX92">
            <v>400</v>
          </cell>
          <cell r="AY92">
            <v>400</v>
          </cell>
          <cell r="BB92">
            <v>1900</v>
          </cell>
          <cell r="BC92">
            <v>2300</v>
          </cell>
          <cell r="BF92">
            <v>0</v>
          </cell>
          <cell r="BG92">
            <v>80</v>
          </cell>
          <cell r="BH92" t="str">
            <v>Титан</v>
          </cell>
        </row>
        <row r="93">
          <cell r="D93" t="str">
            <v>2611709846</v>
          </cell>
          <cell r="E93" t="str">
            <v>КОМПЛЕКТ ЧВ, Диспенса 90° 400 мм, H 1900-2300, Арена СТИЛЬ, 6 полок, цвет АНТРАЦИТ, цвет дна Антрацит (2611709846)</v>
          </cell>
          <cell r="K93" t="str">
            <v>сумма частей</v>
          </cell>
          <cell r="O93" t="str">
            <v>сумма частей</v>
          </cell>
          <cell r="V93" t="str">
            <v>Высокие шкафы</v>
          </cell>
          <cell r="W93" t="str">
            <v>Диспенса 90°</v>
          </cell>
          <cell r="X93">
            <v>400</v>
          </cell>
          <cell r="Y93" t="str">
            <v>1900-2300</v>
          </cell>
          <cell r="Z93" t="str">
            <v>АНТРАЦИТ</v>
          </cell>
          <cell r="AA93" t="str">
            <v>Арена СТИЛЬ</v>
          </cell>
          <cell r="AB93">
            <v>6</v>
          </cell>
          <cell r="AC93">
            <v>500</v>
          </cell>
          <cell r="AD93">
            <v>7</v>
          </cell>
          <cell r="AE93">
            <v>80</v>
          </cell>
          <cell r="AG93" t="str">
            <v>Компл</v>
          </cell>
          <cell r="AH93" t="str">
            <v>Антрацит</v>
          </cell>
          <cell r="AI93" t="str">
            <v>ЧВ</v>
          </cell>
          <cell r="AJ93" t="str">
            <v>Темно-серый</v>
          </cell>
          <cell r="AK93" t="str">
            <v>КОМПЛЕКТ ЧВ Диспенса 90°, 400, H 1900-2300, Арена СТИЛЬ, АНТРАЦИТ</v>
          </cell>
          <cell r="AM93" t="str">
            <v>Диспенса 90°</v>
          </cell>
          <cell r="AS93" t="str">
            <v>Диспенса 90°</v>
          </cell>
          <cell r="AT93" t="str">
            <v xml:space="preserve">Хранение посуды; Хранение продуктов; </v>
          </cell>
          <cell r="AU93" t="str">
            <v>Компл</v>
          </cell>
          <cell r="AX93">
            <v>400</v>
          </cell>
          <cell r="AY93">
            <v>400</v>
          </cell>
          <cell r="BB93">
            <v>1900</v>
          </cell>
          <cell r="BC93">
            <v>2300</v>
          </cell>
          <cell r="BF93">
            <v>0</v>
          </cell>
          <cell r="BG93">
            <v>80</v>
          </cell>
          <cell r="BH93" t="str">
            <v>Антрацит</v>
          </cell>
        </row>
        <row r="94">
          <cell r="D94" t="str">
            <v>2600910005</v>
          </cell>
          <cell r="E94" t="str">
            <v>КОМПЛЕКТ ЧВ, Диспенса 90° 450 мм, H 1200-1600, Арена КЛАССИК, 4 полки, цвет ХРОМ, цвет дна Серый (2600910005)</v>
          </cell>
          <cell r="K94" t="str">
            <v>сумма частей</v>
          </cell>
          <cell r="O94" t="str">
            <v>сумма частей</v>
          </cell>
          <cell r="V94" t="str">
            <v>Высокие шкафы</v>
          </cell>
          <cell r="W94" t="str">
            <v>Диспенса 90°</v>
          </cell>
          <cell r="X94">
            <v>450</v>
          </cell>
          <cell r="Y94" t="str">
            <v>1200-1600</v>
          </cell>
          <cell r="Z94" t="str">
            <v>ХРОМ</v>
          </cell>
          <cell r="AA94" t="str">
            <v>Арена КЛАССИК</v>
          </cell>
          <cell r="AB94">
            <v>4</v>
          </cell>
          <cell r="AC94">
            <v>500</v>
          </cell>
          <cell r="AD94">
            <v>6</v>
          </cell>
          <cell r="AE94">
            <v>80</v>
          </cell>
          <cell r="AG94" t="str">
            <v>Компл</v>
          </cell>
          <cell r="AH94" t="str">
            <v>Серый</v>
          </cell>
          <cell r="AI94" t="str">
            <v>ЧВ</v>
          </cell>
          <cell r="AJ94" t="str">
            <v>Серый</v>
          </cell>
          <cell r="AK94" t="str">
            <v>КОМПЛЕКТ ЧВ Диспенса 90°, 450, H 1200-1600, Арена КЛАССИК, ХРОМ</v>
          </cell>
          <cell r="AM94" t="str">
            <v>Диспенса 90°</v>
          </cell>
          <cell r="AS94" t="str">
            <v>Диспенса 90°</v>
          </cell>
          <cell r="AT94" t="str">
            <v xml:space="preserve">Хранение посуды; Хранение продуктов; </v>
          </cell>
          <cell r="AU94" t="str">
            <v>Компл</v>
          </cell>
          <cell r="AX94">
            <v>450</v>
          </cell>
          <cell r="AY94">
            <v>450</v>
          </cell>
          <cell r="BB94">
            <v>1200</v>
          </cell>
          <cell r="BC94">
            <v>1600</v>
          </cell>
          <cell r="BF94">
            <v>0</v>
          </cell>
          <cell r="BG94">
            <v>80</v>
          </cell>
          <cell r="BH94" t="str">
            <v>Хром</v>
          </cell>
        </row>
        <row r="95">
          <cell r="D95" t="str">
            <v>2611639846</v>
          </cell>
          <cell r="E95" t="str">
            <v>КОМПЛЕКТ ЧВ, Диспенса 90° 450 мм, H 1200-1600, Арена СТИЛЬ, 4 полки, цвет АНТРАЦИТ, цвет дна Антрацит (2611639846)</v>
          </cell>
          <cell r="K95" t="str">
            <v>сумма частей</v>
          </cell>
          <cell r="O95" t="str">
            <v>сумма частей</v>
          </cell>
          <cell r="V95" t="str">
            <v>Высокие шкафы</v>
          </cell>
          <cell r="W95" t="str">
            <v>Диспенса 90°</v>
          </cell>
          <cell r="X95">
            <v>450</v>
          </cell>
          <cell r="Y95" t="str">
            <v>1200-1600</v>
          </cell>
          <cell r="Z95" t="str">
            <v>АНТРАЦИТ</v>
          </cell>
          <cell r="AA95" t="str">
            <v>Арена СТИЛЬ</v>
          </cell>
          <cell r="AB95">
            <v>4</v>
          </cell>
          <cell r="AC95">
            <v>500</v>
          </cell>
          <cell r="AD95">
            <v>6</v>
          </cell>
          <cell r="AE95">
            <v>80</v>
          </cell>
          <cell r="AG95" t="str">
            <v>Компл</v>
          </cell>
          <cell r="AH95" t="str">
            <v>Антрацит</v>
          </cell>
          <cell r="AI95" t="str">
            <v>ЧВ</v>
          </cell>
          <cell r="AJ95" t="str">
            <v>Темно-серый</v>
          </cell>
          <cell r="AK95" t="str">
            <v>КОМПЛЕКТ ЧВ Диспенса 90°, 450, H 1200-1600, Арена СТИЛЬ, АНТРАЦИТ</v>
          </cell>
          <cell r="AM95" t="str">
            <v>Диспенса 90°</v>
          </cell>
          <cell r="AS95" t="str">
            <v>Диспенса 90°</v>
          </cell>
          <cell r="AT95" t="str">
            <v xml:space="preserve">Хранение посуды; Хранение продуктов; </v>
          </cell>
          <cell r="AU95" t="str">
            <v>Компл</v>
          </cell>
          <cell r="AX95">
            <v>450</v>
          </cell>
          <cell r="AY95">
            <v>450</v>
          </cell>
          <cell r="BB95">
            <v>1200</v>
          </cell>
          <cell r="BC95">
            <v>1600</v>
          </cell>
          <cell r="BF95">
            <v>0</v>
          </cell>
          <cell r="BG95">
            <v>80</v>
          </cell>
          <cell r="BH95" t="str">
            <v>Антрацит</v>
          </cell>
        </row>
        <row r="96">
          <cell r="D96" t="str">
            <v>2606220102</v>
          </cell>
          <cell r="E96" t="str">
            <v>КОМПЛЕКТ ЧВ, Диспенса 90° 450 мм, H 1200-1600, Арена КЛАССИК, 4 полки, цвет ТИТАН, цвет дна Серый (2606220102)</v>
          </cell>
          <cell r="K96" t="str">
            <v>сумма частей</v>
          </cell>
          <cell r="O96" t="str">
            <v>сумма частей</v>
          </cell>
          <cell r="V96" t="str">
            <v>Высокие шкафы</v>
          </cell>
          <cell r="W96" t="str">
            <v>Диспенса 90°</v>
          </cell>
          <cell r="X96">
            <v>450</v>
          </cell>
          <cell r="Y96" t="str">
            <v>1200-1600</v>
          </cell>
          <cell r="Z96" t="str">
            <v>ТИТАН</v>
          </cell>
          <cell r="AA96" t="str">
            <v>Арена КЛАССИК</v>
          </cell>
          <cell r="AB96">
            <v>4</v>
          </cell>
          <cell r="AC96">
            <v>500</v>
          </cell>
          <cell r="AD96">
            <v>6</v>
          </cell>
          <cell r="AE96">
            <v>80</v>
          </cell>
          <cell r="AG96" t="str">
            <v>Компл</v>
          </cell>
          <cell r="AH96" t="str">
            <v>Серый</v>
          </cell>
          <cell r="AI96" t="str">
            <v>ЧВ</v>
          </cell>
          <cell r="AJ96" t="str">
            <v>Серый</v>
          </cell>
          <cell r="AK96" t="str">
            <v>КОМПЛЕКТ ЧВ Диспенса 90°, 450, H 1200-1600, Арена КЛАССИК, ТИТАН</v>
          </cell>
          <cell r="AM96" t="str">
            <v>Диспенса 90°</v>
          </cell>
          <cell r="AS96" t="str">
            <v>Диспенса 90°</v>
          </cell>
          <cell r="AT96" t="str">
            <v xml:space="preserve">Хранение посуды; Хранение продуктов; </v>
          </cell>
          <cell r="AU96" t="str">
            <v>Компл</v>
          </cell>
          <cell r="AX96">
            <v>450</v>
          </cell>
          <cell r="AY96">
            <v>450</v>
          </cell>
          <cell r="BB96">
            <v>1200</v>
          </cell>
          <cell r="BC96">
            <v>1600</v>
          </cell>
          <cell r="BF96">
            <v>0</v>
          </cell>
          <cell r="BG96">
            <v>80</v>
          </cell>
          <cell r="BH96" t="str">
            <v>Титан</v>
          </cell>
        </row>
        <row r="97">
          <cell r="D97" t="str">
            <v>2600950005</v>
          </cell>
          <cell r="E97" t="str">
            <v>КОМПЛЕКТ ЧВ, Диспенса 90° 450 мм, H 1600-2000, Арена КЛАССИК, 5 полок, цвет ХРОМ, цвет дна Серый (2600950005)</v>
          </cell>
          <cell r="K97" t="str">
            <v>сумма частей</v>
          </cell>
          <cell r="O97" t="str">
            <v>сумма частей</v>
          </cell>
          <cell r="V97" t="str">
            <v>Высокие шкафы</v>
          </cell>
          <cell r="W97" t="str">
            <v>Диспенса 90°</v>
          </cell>
          <cell r="X97">
            <v>450</v>
          </cell>
          <cell r="Y97" t="str">
            <v>1600-2000</v>
          </cell>
          <cell r="Z97" t="str">
            <v>ХРОМ</v>
          </cell>
          <cell r="AA97" t="str">
            <v>Арена КЛАССИК</v>
          </cell>
          <cell r="AB97">
            <v>5</v>
          </cell>
          <cell r="AC97">
            <v>500</v>
          </cell>
          <cell r="AD97">
            <v>7</v>
          </cell>
          <cell r="AE97">
            <v>80</v>
          </cell>
          <cell r="AG97" t="str">
            <v>Компл</v>
          </cell>
          <cell r="AH97" t="str">
            <v>Серый</v>
          </cell>
          <cell r="AI97" t="str">
            <v>ЧВ</v>
          </cell>
          <cell r="AJ97" t="str">
            <v>Серый</v>
          </cell>
          <cell r="AK97" t="str">
            <v>КОМПЛЕКТ ЧВ Диспенса 90°, 450, H 1600-2000, Арена КЛАССИК, ХРОМ</v>
          </cell>
          <cell r="AM97" t="str">
            <v>Диспенса 90°</v>
          </cell>
          <cell r="AS97" t="str">
            <v>Диспенса 90°</v>
          </cell>
          <cell r="AT97" t="str">
            <v xml:space="preserve">Хранение посуды; Хранение продуктов; </v>
          </cell>
          <cell r="AU97" t="str">
            <v>Компл</v>
          </cell>
          <cell r="AX97">
            <v>450</v>
          </cell>
          <cell r="AY97">
            <v>450</v>
          </cell>
          <cell r="BB97">
            <v>1600</v>
          </cell>
          <cell r="BC97">
            <v>2000</v>
          </cell>
          <cell r="BF97">
            <v>0</v>
          </cell>
          <cell r="BG97">
            <v>80</v>
          </cell>
          <cell r="BH97" t="str">
            <v>Хром</v>
          </cell>
        </row>
        <row r="98">
          <cell r="D98" t="str">
            <v>2606250102</v>
          </cell>
          <cell r="E98" t="str">
            <v>КОМПЛЕКТ ЧВ, Диспенса 90° 450 мм, H 1600-2000, Арена КЛАССИК, 5 полок, цвет ТИТАН, цвет дна Серый (2606250102)</v>
          </cell>
          <cell r="K98" t="str">
            <v>сумма частей</v>
          </cell>
          <cell r="O98" t="str">
            <v>сумма частей</v>
          </cell>
          <cell r="V98" t="str">
            <v>Высокие шкафы</v>
          </cell>
          <cell r="W98" t="str">
            <v>Диспенса 90°</v>
          </cell>
          <cell r="X98">
            <v>450</v>
          </cell>
          <cell r="Y98" t="str">
            <v>1600-2000</v>
          </cell>
          <cell r="Z98" t="str">
            <v>ТИТАН</v>
          </cell>
          <cell r="AA98" t="str">
            <v>Арена КЛАССИК</v>
          </cell>
          <cell r="AB98">
            <v>5</v>
          </cell>
          <cell r="AC98">
            <v>500</v>
          </cell>
          <cell r="AD98">
            <v>7</v>
          </cell>
          <cell r="AE98">
            <v>80</v>
          </cell>
          <cell r="AG98" t="str">
            <v>Компл</v>
          </cell>
          <cell r="AH98" t="str">
            <v>Серый</v>
          </cell>
          <cell r="AI98" t="str">
            <v>ЧВ</v>
          </cell>
          <cell r="AJ98" t="str">
            <v>Серый</v>
          </cell>
          <cell r="AK98" t="str">
            <v>КОМПЛЕКТ ЧВ Диспенса 90°, 450, H 1600-2000, Арена КЛАССИК, ТИТАН</v>
          </cell>
          <cell r="AM98" t="str">
            <v>Диспенса 90°</v>
          </cell>
          <cell r="AS98" t="str">
            <v>Диспенса 90°</v>
          </cell>
          <cell r="AT98" t="str">
            <v xml:space="preserve">Хранение посуды; Хранение продуктов; </v>
          </cell>
          <cell r="AU98" t="str">
            <v>Компл</v>
          </cell>
          <cell r="AX98">
            <v>450</v>
          </cell>
          <cell r="AY98">
            <v>450</v>
          </cell>
          <cell r="BB98">
            <v>1600</v>
          </cell>
          <cell r="BC98">
            <v>2000</v>
          </cell>
          <cell r="BF98">
            <v>0</v>
          </cell>
          <cell r="BG98">
            <v>80</v>
          </cell>
          <cell r="BH98" t="str">
            <v>Титан</v>
          </cell>
        </row>
        <row r="99">
          <cell r="D99" t="str">
            <v>2611679846</v>
          </cell>
          <cell r="E99" t="str">
            <v>КОМПЛЕКТ ЧВ, Диспенса 90° 450 мм, H 1600-2000, Арена СТИЛЬ, 5 полок, цвет АНТРАЦИТ, цвет дна Антрацит (2611679846)</v>
          </cell>
          <cell r="K99" t="str">
            <v>сумма частей</v>
          </cell>
          <cell r="O99" t="str">
            <v>сумма частей</v>
          </cell>
          <cell r="V99" t="str">
            <v>Высокие шкафы</v>
          </cell>
          <cell r="W99" t="str">
            <v>Диспенса 90°</v>
          </cell>
          <cell r="X99">
            <v>450</v>
          </cell>
          <cell r="Y99" t="str">
            <v>1600-2000</v>
          </cell>
          <cell r="Z99" t="str">
            <v>АНТРАЦИТ</v>
          </cell>
          <cell r="AA99" t="str">
            <v>Арена СТИЛЬ</v>
          </cell>
          <cell r="AB99">
            <v>5</v>
          </cell>
          <cell r="AC99">
            <v>500</v>
          </cell>
          <cell r="AD99">
            <v>7</v>
          </cell>
          <cell r="AE99">
            <v>80</v>
          </cell>
          <cell r="AG99" t="str">
            <v>Компл</v>
          </cell>
          <cell r="AH99" t="str">
            <v>Антрацит</v>
          </cell>
          <cell r="AI99" t="str">
            <v>ЧВ</v>
          </cell>
          <cell r="AJ99" t="str">
            <v>Темно-серый</v>
          </cell>
          <cell r="AK99" t="str">
            <v>КОМПЛЕКТ ЧВ Диспенса 90°, 450, H 1600-2000, Арена СТИЛЬ, АНТРАЦИТ</v>
          </cell>
          <cell r="AM99" t="str">
            <v>Диспенса 90°</v>
          </cell>
          <cell r="AS99" t="str">
            <v>Диспенса 90°</v>
          </cell>
          <cell r="AT99" t="str">
            <v xml:space="preserve">Хранение посуды; Хранение продуктов; </v>
          </cell>
          <cell r="AU99" t="str">
            <v>Компл</v>
          </cell>
          <cell r="AX99">
            <v>450</v>
          </cell>
          <cell r="AY99">
            <v>450</v>
          </cell>
          <cell r="BB99">
            <v>1600</v>
          </cell>
          <cell r="BC99">
            <v>2000</v>
          </cell>
          <cell r="BF99">
            <v>0</v>
          </cell>
          <cell r="BG99">
            <v>80</v>
          </cell>
          <cell r="BH99" t="str">
            <v>Антрацит</v>
          </cell>
        </row>
        <row r="100">
          <cell r="D100" t="str">
            <v>2600990005</v>
          </cell>
          <cell r="E100" t="str">
            <v>КОМПЛЕКТ ЧВ, Диспенса 90° 450 мм, H 1900-2300, Арена КЛАССИК, 6 полок, цвет ХРОМ, цвет дна Серый (2600990005)</v>
          </cell>
          <cell r="K100" t="str">
            <v>сумма частей</v>
          </cell>
          <cell r="O100" t="str">
            <v>сумма частей</v>
          </cell>
          <cell r="V100" t="str">
            <v>Высокие шкафы</v>
          </cell>
          <cell r="W100" t="str">
            <v>Диспенса 90°</v>
          </cell>
          <cell r="X100">
            <v>450</v>
          </cell>
          <cell r="Y100" t="str">
            <v>1900-2300</v>
          </cell>
          <cell r="Z100" t="str">
            <v>ХРОМ</v>
          </cell>
          <cell r="AA100" t="str">
            <v>Арена КЛАССИК</v>
          </cell>
          <cell r="AB100">
            <v>6</v>
          </cell>
          <cell r="AC100">
            <v>500</v>
          </cell>
          <cell r="AD100">
            <v>7</v>
          </cell>
          <cell r="AE100">
            <v>80</v>
          </cell>
          <cell r="AG100" t="str">
            <v>Компл</v>
          </cell>
          <cell r="AH100" t="str">
            <v>Серый</v>
          </cell>
          <cell r="AI100" t="str">
            <v>ЧВ</v>
          </cell>
          <cell r="AJ100" t="str">
            <v>Серый</v>
          </cell>
          <cell r="AK100" t="str">
            <v>КОМПЛЕКТ ЧВ Диспенса 90°, 450, H 1900-2300, Арена КЛАССИК, ХРОМ</v>
          </cell>
          <cell r="AM100" t="str">
            <v>Диспенса 90°</v>
          </cell>
          <cell r="AS100" t="str">
            <v>Диспенса 90°</v>
          </cell>
          <cell r="AT100" t="str">
            <v xml:space="preserve">Хранение посуды; Хранение продуктов; </v>
          </cell>
          <cell r="AU100" t="str">
            <v>Компл</v>
          </cell>
          <cell r="AX100">
            <v>450</v>
          </cell>
          <cell r="AY100">
            <v>450</v>
          </cell>
          <cell r="BB100">
            <v>1900</v>
          </cell>
          <cell r="BC100">
            <v>2300</v>
          </cell>
          <cell r="BF100">
            <v>0</v>
          </cell>
          <cell r="BG100">
            <v>80</v>
          </cell>
          <cell r="BH100" t="str">
            <v>Хром</v>
          </cell>
        </row>
        <row r="101">
          <cell r="D101" t="str">
            <v>2606280102</v>
          </cell>
          <cell r="E101" t="str">
            <v>КОМПЛЕКТ ЧВ, Диспенса 90° 450 мм, H 1900-2300, Арена КЛАССИК, 6 полок, цвет ТИТАН, цвет дна Серый (2606280102)</v>
          </cell>
          <cell r="K101" t="str">
            <v>сумма частей</v>
          </cell>
          <cell r="O101" t="str">
            <v>сумма частей</v>
          </cell>
          <cell r="V101" t="str">
            <v>Высокие шкафы</v>
          </cell>
          <cell r="W101" t="str">
            <v>Диспенса 90°</v>
          </cell>
          <cell r="X101">
            <v>450</v>
          </cell>
          <cell r="Y101" t="str">
            <v>1900-2300</v>
          </cell>
          <cell r="Z101" t="str">
            <v>ТИТАН</v>
          </cell>
          <cell r="AA101" t="str">
            <v>Арена КЛАССИК</v>
          </cell>
          <cell r="AB101">
            <v>6</v>
          </cell>
          <cell r="AC101">
            <v>500</v>
          </cell>
          <cell r="AD101">
            <v>7</v>
          </cell>
          <cell r="AE101">
            <v>80</v>
          </cell>
          <cell r="AG101" t="str">
            <v>Компл</v>
          </cell>
          <cell r="AH101" t="str">
            <v>Серый</v>
          </cell>
          <cell r="AI101" t="str">
            <v>ЧВ</v>
          </cell>
          <cell r="AJ101" t="str">
            <v>Серый</v>
          </cell>
          <cell r="AK101" t="str">
            <v>КОМПЛЕКТ ЧВ Диспенса 90°, 450, H 1900-2300, Арена КЛАССИК, ТИТАН</v>
          </cell>
          <cell r="AM101" t="str">
            <v>Диспенса 90°</v>
          </cell>
          <cell r="AS101" t="str">
            <v>Диспенса 90°</v>
          </cell>
          <cell r="AT101" t="str">
            <v xml:space="preserve">Хранение посуды; Хранение продуктов; </v>
          </cell>
          <cell r="AU101" t="str">
            <v>Компл</v>
          </cell>
          <cell r="AX101">
            <v>450</v>
          </cell>
          <cell r="AY101">
            <v>450</v>
          </cell>
          <cell r="BB101">
            <v>1900</v>
          </cell>
          <cell r="BC101">
            <v>2300</v>
          </cell>
          <cell r="BF101">
            <v>0</v>
          </cell>
          <cell r="BG101">
            <v>80</v>
          </cell>
          <cell r="BH101" t="str">
            <v>Титан</v>
          </cell>
        </row>
        <row r="102">
          <cell r="D102" t="str">
            <v>2611719846</v>
          </cell>
          <cell r="E102" t="str">
            <v>КОМПЛЕКТ ЧВ, Диспенса 90° 450 мм, H 1900-2300, Арена СТИЛЬ, 6 полок, цвет АНТРАЦИТ, цвет дна Антрацит (2611719846)</v>
          </cell>
          <cell r="K102" t="str">
            <v>сумма частей</v>
          </cell>
          <cell r="O102" t="str">
            <v>сумма частей</v>
          </cell>
          <cell r="V102" t="str">
            <v>Высокие шкафы</v>
          </cell>
          <cell r="W102" t="str">
            <v>Диспенса 90°</v>
          </cell>
          <cell r="X102">
            <v>450</v>
          </cell>
          <cell r="Y102" t="str">
            <v>1900-2300</v>
          </cell>
          <cell r="Z102" t="str">
            <v>АНТРАЦИТ</v>
          </cell>
          <cell r="AA102" t="str">
            <v>Арена СТИЛЬ</v>
          </cell>
          <cell r="AB102">
            <v>6</v>
          </cell>
          <cell r="AC102">
            <v>500</v>
          </cell>
          <cell r="AD102">
            <v>7</v>
          </cell>
          <cell r="AE102">
            <v>80</v>
          </cell>
          <cell r="AG102" t="str">
            <v>Компл</v>
          </cell>
          <cell r="AH102" t="str">
            <v>Антрацит</v>
          </cell>
          <cell r="AI102" t="str">
            <v>ЧВ</v>
          </cell>
          <cell r="AJ102" t="str">
            <v>Темно-серый</v>
          </cell>
          <cell r="AK102" t="str">
            <v>КОМПЛЕКТ ЧВ Диспенса 90°, 450, H 1900-2300, Арена СТИЛЬ, АНТРАЦИТ</v>
          </cell>
          <cell r="AM102" t="str">
            <v>Диспенса 90°</v>
          </cell>
          <cell r="AS102" t="str">
            <v>Диспенса 90°</v>
          </cell>
          <cell r="AT102" t="str">
            <v xml:space="preserve">Хранение посуды; Хранение продуктов; </v>
          </cell>
          <cell r="AU102" t="str">
            <v>Компл</v>
          </cell>
          <cell r="AX102">
            <v>450</v>
          </cell>
          <cell r="AY102">
            <v>450</v>
          </cell>
          <cell r="BB102">
            <v>1900</v>
          </cell>
          <cell r="BC102">
            <v>2300</v>
          </cell>
          <cell r="BF102">
            <v>0</v>
          </cell>
          <cell r="BG102">
            <v>80</v>
          </cell>
          <cell r="BH102" t="str">
            <v>Антрацит</v>
          </cell>
        </row>
        <row r="103">
          <cell r="D103" t="str">
            <v>2380880005</v>
          </cell>
          <cell r="E103" t="str">
            <v>КОМПЛЕКТ ПВ, Диспенса 90° 250 мм, H 1200-1600, Арена КЛАССИК, 4 полки, цвет ХРОМ, цвет дна Серый (2380880005)</v>
          </cell>
          <cell r="K103" t="str">
            <v>сумма частей</v>
          </cell>
          <cell r="O103" t="str">
            <v>сумма частей</v>
          </cell>
          <cell r="V103" t="str">
            <v>Высокие шкафы</v>
          </cell>
          <cell r="W103" t="str">
            <v>Диспенса 90°</v>
          </cell>
          <cell r="X103">
            <v>250</v>
          </cell>
          <cell r="Y103" t="str">
            <v>1200-1600</v>
          </cell>
          <cell r="Z103" t="str">
            <v>ХРОМ</v>
          </cell>
          <cell r="AA103" t="str">
            <v>Арена КЛАССИК</v>
          </cell>
          <cell r="AB103">
            <v>4</v>
          </cell>
          <cell r="AC103">
            <v>500</v>
          </cell>
          <cell r="AD103">
            <v>5</v>
          </cell>
          <cell r="AE103">
            <v>100</v>
          </cell>
          <cell r="AG103" t="str">
            <v>Компл</v>
          </cell>
          <cell r="AH103" t="str">
            <v>Серый</v>
          </cell>
          <cell r="AI103" t="str">
            <v>ПВ</v>
          </cell>
          <cell r="AJ103" t="str">
            <v>Серый</v>
          </cell>
          <cell r="AK103" t="str">
            <v>КОМПЛЕКТ ПВ Диспенса 90°, 250, H 1200-1600, Арена КЛАССИК, ХРОМ</v>
          </cell>
          <cell r="AM103" t="str">
            <v>Диспенса 90°</v>
          </cell>
          <cell r="AS103" t="str">
            <v>Диспенса 90°</v>
          </cell>
          <cell r="AT103" t="str">
            <v xml:space="preserve">Хранение посуды; Хранение продуктов; </v>
          </cell>
          <cell r="AU103" t="str">
            <v>Компл</v>
          </cell>
          <cell r="AX103">
            <v>250</v>
          </cell>
          <cell r="AY103">
            <v>250</v>
          </cell>
          <cell r="BB103">
            <v>1200</v>
          </cell>
          <cell r="BC103">
            <v>1600</v>
          </cell>
          <cell r="BF103">
            <v>0</v>
          </cell>
          <cell r="BG103">
            <v>100</v>
          </cell>
          <cell r="BH103" t="str">
            <v>Хром</v>
          </cell>
        </row>
        <row r="104">
          <cell r="D104" t="str">
            <v>2380880102</v>
          </cell>
          <cell r="E104" t="str">
            <v>КОМПЛЕКТ ПВ, Диспенса 90° 250 мм, H 1200-1600, Арена КЛАССИК, 4 полки, цвет ТИТАН, цвет дна Серый (2380880102)</v>
          </cell>
          <cell r="K104" t="str">
            <v>сумма частей</v>
          </cell>
          <cell r="O104" t="str">
            <v>сумма частей</v>
          </cell>
          <cell r="V104" t="str">
            <v>Высокие шкафы</v>
          </cell>
          <cell r="W104" t="str">
            <v>Диспенса 90°</v>
          </cell>
          <cell r="X104">
            <v>250</v>
          </cell>
          <cell r="Y104" t="str">
            <v>1200-1600</v>
          </cell>
          <cell r="Z104" t="str">
            <v>ТИТАН</v>
          </cell>
          <cell r="AA104" t="str">
            <v>Арена КЛАССИК</v>
          </cell>
          <cell r="AB104">
            <v>4</v>
          </cell>
          <cell r="AC104">
            <v>500</v>
          </cell>
          <cell r="AD104">
            <v>5</v>
          </cell>
          <cell r="AE104">
            <v>100</v>
          </cell>
          <cell r="AG104" t="str">
            <v>Компл</v>
          </cell>
          <cell r="AH104" t="str">
            <v>Серый</v>
          </cell>
          <cell r="AI104" t="str">
            <v>ПВ</v>
          </cell>
          <cell r="AJ104" t="str">
            <v>Серый</v>
          </cell>
          <cell r="AK104" t="str">
            <v>КОМПЛЕКТ ПВ Диспенса 90°, 250, H 1200-1600, Арена КЛАССИК, ТИТАН</v>
          </cell>
          <cell r="AM104" t="str">
            <v>Диспенса 90°</v>
          </cell>
          <cell r="AS104" t="str">
            <v>Диспенса 90°</v>
          </cell>
          <cell r="AT104" t="str">
            <v xml:space="preserve">Хранение посуды; Хранение продуктов; </v>
          </cell>
          <cell r="AU104" t="str">
            <v>Компл</v>
          </cell>
          <cell r="AX104">
            <v>250</v>
          </cell>
          <cell r="AY104">
            <v>250</v>
          </cell>
          <cell r="BB104">
            <v>1200</v>
          </cell>
          <cell r="BC104">
            <v>1600</v>
          </cell>
          <cell r="BF104">
            <v>0</v>
          </cell>
          <cell r="BG104">
            <v>100</v>
          </cell>
          <cell r="BH104" t="str">
            <v>Титан</v>
          </cell>
        </row>
        <row r="105">
          <cell r="D105" t="str">
            <v>2380919846</v>
          </cell>
          <cell r="E105" t="str">
            <v>КОМПЛЕКТ ПВ, Диспенса 90° 250 мм, H 1200-1600, Арена СТИЛЬ, 4 полки, цвет АНТРАЦИТ, цвет дна Антрацит (2380919846)</v>
          </cell>
          <cell r="K105" t="str">
            <v>сумма частей</v>
          </cell>
          <cell r="O105" t="str">
            <v>сумма частей</v>
          </cell>
          <cell r="V105" t="str">
            <v>Высокие шкафы</v>
          </cell>
          <cell r="W105" t="str">
            <v>Диспенса 90°</v>
          </cell>
          <cell r="X105">
            <v>250</v>
          </cell>
          <cell r="Y105" t="str">
            <v>1200-1600</v>
          </cell>
          <cell r="Z105" t="str">
            <v>АНТРАЦИТ</v>
          </cell>
          <cell r="AA105" t="str">
            <v>Арена СТИЛЬ</v>
          </cell>
          <cell r="AB105">
            <v>4</v>
          </cell>
          <cell r="AC105">
            <v>500</v>
          </cell>
          <cell r="AD105">
            <v>5</v>
          </cell>
          <cell r="AE105">
            <v>100</v>
          </cell>
          <cell r="AG105" t="str">
            <v>Компл</v>
          </cell>
          <cell r="AH105" t="str">
            <v>Антрацит</v>
          </cell>
          <cell r="AI105" t="str">
            <v>ПВ</v>
          </cell>
          <cell r="AJ105" t="str">
            <v>Темно-серый</v>
          </cell>
          <cell r="AK105" t="str">
            <v>КОМПЛЕКТ ПВ Диспенса 90°, 250, H 1200-1600, Арена СТИЛЬ, АНТРАЦИТ</v>
          </cell>
          <cell r="AM105" t="str">
            <v>Диспенса 90°</v>
          </cell>
          <cell r="AS105" t="str">
            <v>Диспенса 90°</v>
          </cell>
          <cell r="AT105" t="str">
            <v xml:space="preserve">Хранение посуды; Хранение продуктов; </v>
          </cell>
          <cell r="AU105" t="str">
            <v>Компл</v>
          </cell>
          <cell r="AX105">
            <v>250</v>
          </cell>
          <cell r="AY105">
            <v>250</v>
          </cell>
          <cell r="BB105">
            <v>1200</v>
          </cell>
          <cell r="BC105">
            <v>1600</v>
          </cell>
          <cell r="BF105">
            <v>0</v>
          </cell>
          <cell r="BG105">
            <v>100</v>
          </cell>
          <cell r="BH105" t="str">
            <v>Антрацит</v>
          </cell>
        </row>
        <row r="106">
          <cell r="D106" t="str">
            <v>2380890005</v>
          </cell>
          <cell r="E106" t="str">
            <v>КОМПЛЕКТ ПВ, Диспенса 90° 250 мм, H 1600-2000, Арена КЛАССИК, 5 полок, цвет ХРОМ, цвет дна Серый (2380890005)</v>
          </cell>
          <cell r="K106" t="str">
            <v>сумма частей</v>
          </cell>
          <cell r="O106" t="str">
            <v>сумма частей</v>
          </cell>
          <cell r="V106" t="str">
            <v>Высокие шкафы</v>
          </cell>
          <cell r="W106" t="str">
            <v>Диспенса 90°</v>
          </cell>
          <cell r="X106">
            <v>250</v>
          </cell>
          <cell r="Y106" t="str">
            <v>1600-2000</v>
          </cell>
          <cell r="Z106" t="str">
            <v>ХРОМ</v>
          </cell>
          <cell r="AA106" t="str">
            <v>Арена КЛАССИК</v>
          </cell>
          <cell r="AB106">
            <v>5</v>
          </cell>
          <cell r="AC106">
            <v>500</v>
          </cell>
          <cell r="AD106">
            <v>6</v>
          </cell>
          <cell r="AE106">
            <v>100</v>
          </cell>
          <cell r="AG106" t="str">
            <v>Компл</v>
          </cell>
          <cell r="AH106" t="str">
            <v>Серый</v>
          </cell>
          <cell r="AI106" t="str">
            <v>ПВ</v>
          </cell>
          <cell r="AJ106" t="str">
            <v>Серый</v>
          </cell>
          <cell r="AK106" t="str">
            <v>КОМПЛЕКТ ПВ Диспенса 90°, 250, H 1600-2000, Арена КЛАССИК, ХРОМ</v>
          </cell>
          <cell r="AM106" t="str">
            <v>Диспенса 90°</v>
          </cell>
          <cell r="AS106" t="str">
            <v>Диспенса 90°</v>
          </cell>
          <cell r="AT106" t="str">
            <v xml:space="preserve">Хранение посуды; Хранение продуктов; </v>
          </cell>
          <cell r="AU106" t="str">
            <v>Компл</v>
          </cell>
          <cell r="AX106">
            <v>250</v>
          </cell>
          <cell r="AY106">
            <v>250</v>
          </cell>
          <cell r="BB106">
            <v>1600</v>
          </cell>
          <cell r="BC106">
            <v>2000</v>
          </cell>
          <cell r="BF106">
            <v>0</v>
          </cell>
          <cell r="BG106">
            <v>100</v>
          </cell>
          <cell r="BH106" t="str">
            <v>Хром</v>
          </cell>
        </row>
        <row r="107">
          <cell r="D107" t="str">
            <v>2380890102</v>
          </cell>
          <cell r="E107" t="str">
            <v>КОМПЛЕКТ ПВ, Диспенса 90° 250 мм, H 1600-2000, Арена КЛАССИК, 5 полок, цвет ТИТАН, цвет дна Серый (2380890102)</v>
          </cell>
          <cell r="K107" t="str">
            <v>сумма частей</v>
          </cell>
          <cell r="O107" t="str">
            <v>сумма частей</v>
          </cell>
          <cell r="V107" t="str">
            <v>Высокие шкафы</v>
          </cell>
          <cell r="W107" t="str">
            <v>Диспенса 90°</v>
          </cell>
          <cell r="X107">
            <v>250</v>
          </cell>
          <cell r="Y107" t="str">
            <v>1600-2000</v>
          </cell>
          <cell r="Z107" t="str">
            <v>ТИТАН</v>
          </cell>
          <cell r="AA107" t="str">
            <v>Арена КЛАССИК</v>
          </cell>
          <cell r="AB107">
            <v>5</v>
          </cell>
          <cell r="AC107">
            <v>500</v>
          </cell>
          <cell r="AD107">
            <v>6</v>
          </cell>
          <cell r="AE107">
            <v>100</v>
          </cell>
          <cell r="AG107" t="str">
            <v>Компл</v>
          </cell>
          <cell r="AH107" t="str">
            <v>Серый</v>
          </cell>
          <cell r="AI107" t="str">
            <v>ПВ</v>
          </cell>
          <cell r="AJ107" t="str">
            <v>Серый</v>
          </cell>
          <cell r="AK107" t="str">
            <v>КОМПЛЕКТ ПВ Диспенса 90°, 250, H 1600-2000, Арена КЛАССИК, ТИТАН</v>
          </cell>
          <cell r="AM107" t="str">
            <v>Диспенса 90°</v>
          </cell>
          <cell r="AS107" t="str">
            <v>Диспенса 90°</v>
          </cell>
          <cell r="AT107" t="str">
            <v xml:space="preserve">Хранение посуды; Хранение продуктов; </v>
          </cell>
          <cell r="AU107" t="str">
            <v>Компл</v>
          </cell>
          <cell r="AX107">
            <v>250</v>
          </cell>
          <cell r="AY107">
            <v>250</v>
          </cell>
          <cell r="BB107">
            <v>1600</v>
          </cell>
          <cell r="BC107">
            <v>2000</v>
          </cell>
          <cell r="BF107">
            <v>0</v>
          </cell>
          <cell r="BG107">
            <v>100</v>
          </cell>
          <cell r="BH107" t="str">
            <v>Титан</v>
          </cell>
        </row>
        <row r="108">
          <cell r="D108" t="str">
            <v>2380929846</v>
          </cell>
          <cell r="E108" t="str">
            <v>КОМПЛЕКТ ПВ, Диспенса 90° 250 мм, H 1600-2000, Арена СТИЛЬ, 5 полок, цвет АНТРАЦИТ, цвет дна Антрацит (2380929846)</v>
          </cell>
          <cell r="K108" t="str">
            <v>сумма частей</v>
          </cell>
          <cell r="O108" t="str">
            <v>сумма частей</v>
          </cell>
          <cell r="V108" t="str">
            <v>Высокие шкафы</v>
          </cell>
          <cell r="W108" t="str">
            <v>Диспенса 90°</v>
          </cell>
          <cell r="X108">
            <v>250</v>
          </cell>
          <cell r="Y108" t="str">
            <v>1600-2000</v>
          </cell>
          <cell r="Z108" t="str">
            <v>АНТРАЦИТ</v>
          </cell>
          <cell r="AA108" t="str">
            <v>Арена СТИЛЬ</v>
          </cell>
          <cell r="AB108">
            <v>5</v>
          </cell>
          <cell r="AC108">
            <v>500</v>
          </cell>
          <cell r="AD108">
            <v>6</v>
          </cell>
          <cell r="AE108">
            <v>100</v>
          </cell>
          <cell r="AG108" t="str">
            <v>Компл</v>
          </cell>
          <cell r="AH108" t="str">
            <v>Антрацит</v>
          </cell>
          <cell r="AI108" t="str">
            <v>ПВ</v>
          </cell>
          <cell r="AJ108" t="str">
            <v>Темно-серый</v>
          </cell>
          <cell r="AK108" t="str">
            <v>КОМПЛЕКТ ПВ Диспенса 90°, 250, H 1600-2000, Арена СТИЛЬ, АНТРАЦИТ</v>
          </cell>
          <cell r="AM108" t="str">
            <v>Диспенса 90°</v>
          </cell>
          <cell r="AS108" t="str">
            <v>Диспенса 90°</v>
          </cell>
          <cell r="AT108" t="str">
            <v xml:space="preserve">Хранение посуды; Хранение продуктов; </v>
          </cell>
          <cell r="AU108" t="str">
            <v>Компл</v>
          </cell>
          <cell r="AX108">
            <v>250</v>
          </cell>
          <cell r="AY108">
            <v>250</v>
          </cell>
          <cell r="BB108">
            <v>1600</v>
          </cell>
          <cell r="BC108">
            <v>2000</v>
          </cell>
          <cell r="BF108">
            <v>0</v>
          </cell>
          <cell r="BG108">
            <v>100</v>
          </cell>
          <cell r="BH108" t="str">
            <v>Антрацит</v>
          </cell>
        </row>
        <row r="109">
          <cell r="D109" t="str">
            <v>2380900005</v>
          </cell>
          <cell r="E109" t="str">
            <v>КОМПЛЕКТ ПВ, Диспенса 90° 250 мм, H 1900-2300, Арена КЛАССИК, 6 полок, цвет ХРОМ, цвет дна Серый (2380900005)</v>
          </cell>
          <cell r="K109" t="str">
            <v>сумма частей</v>
          </cell>
          <cell r="O109" t="str">
            <v>сумма частей</v>
          </cell>
          <cell r="V109" t="str">
            <v>Высокие шкафы</v>
          </cell>
          <cell r="W109" t="str">
            <v>Диспенса 90°</v>
          </cell>
          <cell r="X109">
            <v>250</v>
          </cell>
          <cell r="Y109" t="str">
            <v>1900-2300</v>
          </cell>
          <cell r="Z109" t="str">
            <v>ХРОМ</v>
          </cell>
          <cell r="AA109" t="str">
            <v>Арена КЛАССИК</v>
          </cell>
          <cell r="AB109">
            <v>6</v>
          </cell>
          <cell r="AC109">
            <v>500</v>
          </cell>
          <cell r="AD109">
            <v>6</v>
          </cell>
          <cell r="AE109">
            <v>100</v>
          </cell>
          <cell r="AG109" t="str">
            <v>Компл</v>
          </cell>
          <cell r="AH109" t="str">
            <v>Серый</v>
          </cell>
          <cell r="AI109" t="str">
            <v>ПВ</v>
          </cell>
          <cell r="AJ109" t="str">
            <v>Серый</v>
          </cell>
          <cell r="AK109" t="str">
            <v>КОМПЛЕКТ ПВ Диспенса 90°, 250, H 1900-2300, Арена КЛАССИК, ХРОМ</v>
          </cell>
          <cell r="AM109" t="str">
            <v>Диспенса 90°</v>
          </cell>
          <cell r="AS109" t="str">
            <v>Диспенса 90°</v>
          </cell>
          <cell r="AT109" t="str">
            <v xml:space="preserve">Хранение посуды; Хранение продуктов; </v>
          </cell>
          <cell r="AU109" t="str">
            <v>Компл</v>
          </cell>
          <cell r="AX109">
            <v>250</v>
          </cell>
          <cell r="AY109">
            <v>250</v>
          </cell>
          <cell r="BB109">
            <v>1900</v>
          </cell>
          <cell r="BC109">
            <v>2300</v>
          </cell>
          <cell r="BF109">
            <v>0</v>
          </cell>
          <cell r="BG109">
            <v>100</v>
          </cell>
          <cell r="BH109" t="str">
            <v>Хром</v>
          </cell>
        </row>
        <row r="110">
          <cell r="D110" t="str">
            <v>2380900102</v>
          </cell>
          <cell r="E110" t="str">
            <v>КОМПЛЕКТ ПВ, Диспенса 90° 250 мм, H 1900-2300, Арена КЛАССИК, 6 полок, цвет ТИТАН, цвет дна Серый (2380900102)</v>
          </cell>
          <cell r="K110" t="str">
            <v>сумма частей</v>
          </cell>
          <cell r="O110" t="str">
            <v>сумма частей</v>
          </cell>
          <cell r="V110" t="str">
            <v>Высокие шкафы</v>
          </cell>
          <cell r="W110" t="str">
            <v>Диспенса 90°</v>
          </cell>
          <cell r="X110">
            <v>250</v>
          </cell>
          <cell r="Y110" t="str">
            <v>1900-2300</v>
          </cell>
          <cell r="Z110" t="str">
            <v>ТИТАН</v>
          </cell>
          <cell r="AA110" t="str">
            <v>Арена КЛАССИК</v>
          </cell>
          <cell r="AB110">
            <v>6</v>
          </cell>
          <cell r="AC110">
            <v>500</v>
          </cell>
          <cell r="AD110">
            <v>6</v>
          </cell>
          <cell r="AE110">
            <v>100</v>
          </cell>
          <cell r="AG110" t="str">
            <v>Компл</v>
          </cell>
          <cell r="AH110" t="str">
            <v>Серый</v>
          </cell>
          <cell r="AI110" t="str">
            <v>ПВ</v>
          </cell>
          <cell r="AJ110" t="str">
            <v>Серый</v>
          </cell>
          <cell r="AK110" t="str">
            <v>КОМПЛЕКТ ПВ Диспенса 90°, 250, H 1900-2300, Арена КЛАССИК, ТИТАН</v>
          </cell>
          <cell r="AM110" t="str">
            <v>Диспенса 90°</v>
          </cell>
          <cell r="AS110" t="str">
            <v>Диспенса 90°</v>
          </cell>
          <cell r="AT110" t="str">
            <v xml:space="preserve">Хранение посуды; Хранение продуктов; </v>
          </cell>
          <cell r="AU110" t="str">
            <v>Компл</v>
          </cell>
          <cell r="AX110">
            <v>250</v>
          </cell>
          <cell r="AY110">
            <v>250</v>
          </cell>
          <cell r="BB110">
            <v>1900</v>
          </cell>
          <cell r="BC110">
            <v>2300</v>
          </cell>
          <cell r="BF110">
            <v>0</v>
          </cell>
          <cell r="BG110">
            <v>100</v>
          </cell>
          <cell r="BH110" t="str">
            <v>Титан</v>
          </cell>
        </row>
        <row r="111">
          <cell r="D111" t="str">
            <v>2380939846</v>
          </cell>
          <cell r="E111" t="str">
            <v>КОМПЛЕКТ ПВ, Диспенса 90° 250 мм, H 1900-2300, Арена СТИЛЬ, 6 полок, цвет АНТРАЦИТ, цвет дна Антрацит (2380939846)</v>
          </cell>
          <cell r="K111" t="str">
            <v>сумма частей</v>
          </cell>
          <cell r="O111" t="str">
            <v>сумма частей</v>
          </cell>
          <cell r="V111" t="str">
            <v>Высокие шкафы</v>
          </cell>
          <cell r="W111" t="str">
            <v>Диспенса 90°</v>
          </cell>
          <cell r="X111">
            <v>250</v>
          </cell>
          <cell r="Y111" t="str">
            <v>1900-2300</v>
          </cell>
          <cell r="Z111" t="str">
            <v>АНТРАЦИТ</v>
          </cell>
          <cell r="AA111" t="str">
            <v>Арена СТИЛЬ</v>
          </cell>
          <cell r="AB111">
            <v>6</v>
          </cell>
          <cell r="AC111">
            <v>500</v>
          </cell>
          <cell r="AD111">
            <v>6</v>
          </cell>
          <cell r="AE111">
            <v>100</v>
          </cell>
          <cell r="AG111" t="str">
            <v>Компл</v>
          </cell>
          <cell r="AH111" t="str">
            <v>Антрацит</v>
          </cell>
          <cell r="AI111" t="str">
            <v>ПВ</v>
          </cell>
          <cell r="AJ111" t="str">
            <v>Темно-серый</v>
          </cell>
          <cell r="AK111" t="str">
            <v>КОМПЛЕКТ ПВ Диспенса 90°, 250, H 1900-2300, Арена СТИЛЬ, АНТРАЦИТ</v>
          </cell>
          <cell r="AM111" t="str">
            <v>Диспенса 90°</v>
          </cell>
          <cell r="AS111" t="str">
            <v>Диспенса 90°</v>
          </cell>
          <cell r="AT111" t="str">
            <v xml:space="preserve">Хранение посуды; Хранение продуктов; </v>
          </cell>
          <cell r="AU111" t="str">
            <v>Компл</v>
          </cell>
          <cell r="AX111">
            <v>250</v>
          </cell>
          <cell r="AY111">
            <v>250</v>
          </cell>
          <cell r="BB111">
            <v>1900</v>
          </cell>
          <cell r="BC111">
            <v>2300</v>
          </cell>
          <cell r="BF111">
            <v>0</v>
          </cell>
          <cell r="BG111">
            <v>100</v>
          </cell>
          <cell r="BH111" t="str">
            <v>Антрацит</v>
          </cell>
        </row>
        <row r="112">
          <cell r="D112" t="str">
            <v>2600700005</v>
          </cell>
          <cell r="E112" t="str">
            <v>КОМПЛЕКТ ПВ, Диспенса 90° 300 мм, H 1200-1600, Арена КЛАССИК, 4 полки, цвет ХРОМ, цвет дна Серый (2600700005)</v>
          </cell>
          <cell r="K112" t="str">
            <v>сумма частей</v>
          </cell>
          <cell r="O112" t="str">
            <v>сумма частей</v>
          </cell>
          <cell r="V112" t="str">
            <v>Высокие шкафы</v>
          </cell>
          <cell r="W112" t="str">
            <v>Диспенса 90°</v>
          </cell>
          <cell r="X112">
            <v>300</v>
          </cell>
          <cell r="Y112" t="str">
            <v>1200-1600</v>
          </cell>
          <cell r="Z112" t="str">
            <v>ХРОМ</v>
          </cell>
          <cell r="AA112" t="str">
            <v>Арена КЛАССИК</v>
          </cell>
          <cell r="AB112">
            <v>4</v>
          </cell>
          <cell r="AC112">
            <v>500</v>
          </cell>
          <cell r="AD112">
            <v>5</v>
          </cell>
          <cell r="AE112">
            <v>100</v>
          </cell>
          <cell r="AG112" t="str">
            <v>Компл</v>
          </cell>
          <cell r="AH112" t="str">
            <v>Серый</v>
          </cell>
          <cell r="AI112" t="str">
            <v>ПВ</v>
          </cell>
          <cell r="AJ112" t="str">
            <v>Серый</v>
          </cell>
          <cell r="AK112" t="str">
            <v>КОМПЛЕКТ ПВ Диспенса 90°, 300, H 1200-1600, Арена КЛАССИК, ХРОМ</v>
          </cell>
          <cell r="AM112" t="str">
            <v>Диспенса 90°</v>
          </cell>
          <cell r="AS112" t="str">
            <v>Диспенса 90°</v>
          </cell>
          <cell r="AT112" t="str">
            <v xml:space="preserve">Хранение посуды; Хранение продуктов; </v>
          </cell>
          <cell r="AU112" t="str">
            <v>Компл</v>
          </cell>
          <cell r="AX112">
            <v>300</v>
          </cell>
          <cell r="AY112">
            <v>300</v>
          </cell>
          <cell r="BB112">
            <v>1200</v>
          </cell>
          <cell r="BC112">
            <v>1600</v>
          </cell>
          <cell r="BF112">
            <v>0</v>
          </cell>
          <cell r="BG112">
            <v>100</v>
          </cell>
          <cell r="BH112" t="str">
            <v>Хром</v>
          </cell>
        </row>
        <row r="113">
          <cell r="D113" t="str">
            <v>2606100102</v>
          </cell>
          <cell r="E113" t="str">
            <v>КОМПЛЕКТ ПВ, Диспенса 90° 300 мм, H 1200-1600, Арена КЛАССИК, 4 полки, цвет ТИТАН, цвет дна Серый (2606100102)</v>
          </cell>
          <cell r="K113" t="str">
            <v>сумма частей</v>
          </cell>
          <cell r="O113" t="str">
            <v>сумма частей</v>
          </cell>
          <cell r="V113" t="str">
            <v>Высокие шкафы</v>
          </cell>
          <cell r="W113" t="str">
            <v>Диспенса 90°</v>
          </cell>
          <cell r="X113">
            <v>300</v>
          </cell>
          <cell r="Y113" t="str">
            <v>1200-1600</v>
          </cell>
          <cell r="Z113" t="str">
            <v>ТИТАН</v>
          </cell>
          <cell r="AA113" t="str">
            <v>Арена КЛАССИК</v>
          </cell>
          <cell r="AB113">
            <v>4</v>
          </cell>
          <cell r="AC113">
            <v>500</v>
          </cell>
          <cell r="AD113">
            <v>5</v>
          </cell>
          <cell r="AE113">
            <v>100</v>
          </cell>
          <cell r="AG113" t="str">
            <v>Компл</v>
          </cell>
          <cell r="AH113" t="str">
            <v>Серый</v>
          </cell>
          <cell r="AI113" t="str">
            <v>ПВ</v>
          </cell>
          <cell r="AJ113" t="str">
            <v>Серый</v>
          </cell>
          <cell r="AK113" t="str">
            <v>КОМПЛЕКТ ПВ Диспенса 90°, 300, H 1200-1600, Арена КЛАССИК, ТИТАН</v>
          </cell>
          <cell r="AM113" t="str">
            <v>Диспенса 90°</v>
          </cell>
          <cell r="AS113" t="str">
            <v>Диспенса 90°</v>
          </cell>
          <cell r="AT113" t="str">
            <v xml:space="preserve">Хранение посуды; Хранение продуктов; </v>
          </cell>
          <cell r="AU113" t="str">
            <v>Компл</v>
          </cell>
          <cell r="AX113">
            <v>300</v>
          </cell>
          <cell r="AY113">
            <v>300</v>
          </cell>
          <cell r="BB113">
            <v>1200</v>
          </cell>
          <cell r="BC113">
            <v>1600</v>
          </cell>
          <cell r="BF113">
            <v>0</v>
          </cell>
          <cell r="BG113">
            <v>100</v>
          </cell>
          <cell r="BH113" t="str">
            <v>Титан</v>
          </cell>
        </row>
        <row r="114">
          <cell r="D114" t="str">
            <v>2600799846</v>
          </cell>
          <cell r="E114" t="str">
            <v>КОМПЛЕКТ ПВ, Диспенса 90° 300 мм, H 1200-1600, Арена СТИЛЬ, 4 полки, цвет АНТРАЦИТ, цвет дна Антрацит (2600799846)</v>
          </cell>
          <cell r="K114" t="str">
            <v>сумма частей</v>
          </cell>
          <cell r="O114" t="str">
            <v>сумма частей</v>
          </cell>
          <cell r="V114" t="str">
            <v>Высокие шкафы</v>
          </cell>
          <cell r="W114" t="str">
            <v>Диспенса 90°</v>
          </cell>
          <cell r="X114">
            <v>300</v>
          </cell>
          <cell r="Y114" t="str">
            <v>1200-1600</v>
          </cell>
          <cell r="Z114" t="str">
            <v>АНТРАЦИТ</v>
          </cell>
          <cell r="AA114" t="str">
            <v>Арена СТИЛЬ</v>
          </cell>
          <cell r="AB114">
            <v>4</v>
          </cell>
          <cell r="AC114">
            <v>500</v>
          </cell>
          <cell r="AD114">
            <v>5</v>
          </cell>
          <cell r="AE114">
            <v>100</v>
          </cell>
          <cell r="AG114" t="str">
            <v>Компл</v>
          </cell>
          <cell r="AH114" t="str">
            <v>Антрацит</v>
          </cell>
          <cell r="AI114" t="str">
            <v>ПВ</v>
          </cell>
          <cell r="AJ114" t="str">
            <v>Темно-серый</v>
          </cell>
          <cell r="AK114" t="str">
            <v>КОМПЛЕКТ ПВ Диспенса 90°, 300, H 1200-1600, Арена СТИЛЬ, АНТРАЦИТ</v>
          </cell>
          <cell r="AM114" t="str">
            <v>Диспенса 90°</v>
          </cell>
          <cell r="AS114" t="str">
            <v>Диспенса 90°</v>
          </cell>
          <cell r="AT114" t="str">
            <v xml:space="preserve">Хранение посуды; Хранение продуктов; </v>
          </cell>
          <cell r="AU114" t="str">
            <v>Компл</v>
          </cell>
          <cell r="AX114">
            <v>300</v>
          </cell>
          <cell r="AY114">
            <v>300</v>
          </cell>
          <cell r="BB114">
            <v>1200</v>
          </cell>
          <cell r="BC114">
            <v>1600</v>
          </cell>
          <cell r="BF114">
            <v>0</v>
          </cell>
          <cell r="BG114">
            <v>100</v>
          </cell>
          <cell r="BH114" t="str">
            <v>Антрацит</v>
          </cell>
        </row>
        <row r="115">
          <cell r="D115" t="str">
            <v>2600730005</v>
          </cell>
          <cell r="E115" t="str">
            <v>КОМПЛЕКТ ПВ, Диспенса 90° 300 мм, H 1600-2000, Арена КЛАССИК, 5 полок, цвет ХРОМ, цвет дна Серый (2600730005)</v>
          </cell>
          <cell r="K115" t="str">
            <v>сумма частей</v>
          </cell>
          <cell r="O115" t="str">
            <v>сумма частей</v>
          </cell>
          <cell r="V115" t="str">
            <v>Высокие шкафы</v>
          </cell>
          <cell r="W115" t="str">
            <v>Диспенса 90°</v>
          </cell>
          <cell r="X115">
            <v>300</v>
          </cell>
          <cell r="Y115" t="str">
            <v>1600-2000</v>
          </cell>
          <cell r="Z115" t="str">
            <v>ХРОМ</v>
          </cell>
          <cell r="AA115" t="str">
            <v>Арена КЛАССИК</v>
          </cell>
          <cell r="AB115">
            <v>5</v>
          </cell>
          <cell r="AC115">
            <v>500</v>
          </cell>
          <cell r="AD115">
            <v>6</v>
          </cell>
          <cell r="AE115">
            <v>100</v>
          </cell>
          <cell r="AG115" t="str">
            <v>Компл</v>
          </cell>
          <cell r="AH115" t="str">
            <v>Серый</v>
          </cell>
          <cell r="AI115" t="str">
            <v>ПВ</v>
          </cell>
          <cell r="AJ115" t="str">
            <v>Серый</v>
          </cell>
          <cell r="AK115" t="str">
            <v>КОМПЛЕКТ ПВ Диспенса 90°, 300, H 1600-2000, Арена КЛАССИК, ХРОМ</v>
          </cell>
          <cell r="AM115" t="str">
            <v>Диспенса 90°</v>
          </cell>
          <cell r="AS115" t="str">
            <v>Диспенса 90°</v>
          </cell>
          <cell r="AT115" t="str">
            <v xml:space="preserve">Хранение посуды; Хранение продуктов; </v>
          </cell>
          <cell r="AU115" t="str">
            <v>Компл</v>
          </cell>
          <cell r="AX115">
            <v>300</v>
          </cell>
          <cell r="AY115">
            <v>300</v>
          </cell>
          <cell r="BB115">
            <v>1600</v>
          </cell>
          <cell r="BC115">
            <v>2000</v>
          </cell>
          <cell r="BF115">
            <v>0</v>
          </cell>
          <cell r="BG115">
            <v>100</v>
          </cell>
          <cell r="BH115" t="str">
            <v>Хром</v>
          </cell>
        </row>
        <row r="116">
          <cell r="D116" t="str">
            <v>2606130102</v>
          </cell>
          <cell r="E116" t="str">
            <v>КОМПЛЕКТ ПВ, Диспенса 90° 300 мм, H 1600-2000, Арена КЛАССИК, 5 полок, цвет ТИТАН, цвет дна Серый (2606130102)</v>
          </cell>
          <cell r="K116" t="str">
            <v>сумма частей</v>
          </cell>
          <cell r="O116" t="str">
            <v>сумма частей</v>
          </cell>
          <cell r="V116" t="str">
            <v>Высокие шкафы</v>
          </cell>
          <cell r="W116" t="str">
            <v>Диспенса 90°</v>
          </cell>
          <cell r="X116">
            <v>300</v>
          </cell>
          <cell r="Y116" t="str">
            <v>1600-2000</v>
          </cell>
          <cell r="Z116" t="str">
            <v>ТИТАН</v>
          </cell>
          <cell r="AA116" t="str">
            <v>Арена КЛАССИК</v>
          </cell>
          <cell r="AB116">
            <v>5</v>
          </cell>
          <cell r="AC116">
            <v>500</v>
          </cell>
          <cell r="AD116">
            <v>6</v>
          </cell>
          <cell r="AE116">
            <v>100</v>
          </cell>
          <cell r="AG116" t="str">
            <v>Компл</v>
          </cell>
          <cell r="AH116" t="str">
            <v>Серый</v>
          </cell>
          <cell r="AI116" t="str">
            <v>ПВ</v>
          </cell>
          <cell r="AJ116" t="str">
            <v>Серый</v>
          </cell>
          <cell r="AK116" t="str">
            <v>КОМПЛЕКТ ПВ Диспенса 90°, 300, H 1600-2000, Арена КЛАССИК, ТИТАН</v>
          </cell>
          <cell r="AM116" t="str">
            <v>Диспенса 90°</v>
          </cell>
          <cell r="AS116" t="str">
            <v>Диспенса 90°</v>
          </cell>
          <cell r="AT116" t="str">
            <v xml:space="preserve">Хранение посуды; Хранение продуктов; </v>
          </cell>
          <cell r="AU116" t="str">
            <v>Компл</v>
          </cell>
          <cell r="AX116">
            <v>300</v>
          </cell>
          <cell r="AY116">
            <v>300</v>
          </cell>
          <cell r="BB116">
            <v>1600</v>
          </cell>
          <cell r="BC116">
            <v>2000</v>
          </cell>
          <cell r="BF116">
            <v>0</v>
          </cell>
          <cell r="BG116">
            <v>100</v>
          </cell>
          <cell r="BH116" t="str">
            <v>Титан</v>
          </cell>
        </row>
        <row r="117">
          <cell r="D117" t="str">
            <v>2600829846</v>
          </cell>
          <cell r="E117" t="str">
            <v>КОМПЛЕКТ ПВ, Диспенса 90° 300 мм, H 1600-2000, Арена СТИЛЬ, 5 полок, цвет АНТРАЦИТ, цвет дна Антрацит (2600829846)</v>
          </cell>
          <cell r="K117" t="str">
            <v>сумма частей</v>
          </cell>
          <cell r="O117" t="str">
            <v>сумма частей</v>
          </cell>
          <cell r="V117" t="str">
            <v>Высокие шкафы</v>
          </cell>
          <cell r="W117" t="str">
            <v>Диспенса 90°</v>
          </cell>
          <cell r="X117">
            <v>300</v>
          </cell>
          <cell r="Y117" t="str">
            <v>1600-2000</v>
          </cell>
          <cell r="Z117" t="str">
            <v>АНТРАЦИТ</v>
          </cell>
          <cell r="AA117" t="str">
            <v>Арена СТИЛЬ</v>
          </cell>
          <cell r="AB117">
            <v>5</v>
          </cell>
          <cell r="AC117">
            <v>500</v>
          </cell>
          <cell r="AD117">
            <v>6</v>
          </cell>
          <cell r="AE117">
            <v>100</v>
          </cell>
          <cell r="AG117" t="str">
            <v>Компл</v>
          </cell>
          <cell r="AH117" t="str">
            <v>Антрацит</v>
          </cell>
          <cell r="AI117" t="str">
            <v>ПВ</v>
          </cell>
          <cell r="AJ117" t="str">
            <v>Темно-серый</v>
          </cell>
          <cell r="AK117" t="str">
            <v>КОМПЛЕКТ ПВ Диспенса 90°, 300, H 1600-2000, Арена СТИЛЬ, АНТРАЦИТ</v>
          </cell>
          <cell r="AM117" t="str">
            <v>Диспенса 90°</v>
          </cell>
          <cell r="AS117" t="str">
            <v>Диспенса 90°</v>
          </cell>
          <cell r="AT117" t="str">
            <v xml:space="preserve">Хранение посуды; Хранение продуктов; </v>
          </cell>
          <cell r="AU117" t="str">
            <v>Компл</v>
          </cell>
          <cell r="AX117">
            <v>300</v>
          </cell>
          <cell r="AY117">
            <v>300</v>
          </cell>
          <cell r="BB117">
            <v>1600</v>
          </cell>
          <cell r="BC117">
            <v>2000</v>
          </cell>
          <cell r="BF117">
            <v>0</v>
          </cell>
          <cell r="BG117">
            <v>100</v>
          </cell>
          <cell r="BH117" t="str">
            <v>Антрацит</v>
          </cell>
        </row>
        <row r="118">
          <cell r="D118" t="str">
            <v>2600760005</v>
          </cell>
          <cell r="E118" t="str">
            <v>КОМПЛЕКТ ПВ, Диспенса 90° 300 мм, H 1900-2300, Арена КЛАССИК, 6 полок, цвет ХРОМ, цвет дна Серый (2600760005)</v>
          </cell>
          <cell r="K118" t="str">
            <v>сумма частей</v>
          </cell>
          <cell r="O118" t="str">
            <v>сумма частей</v>
          </cell>
          <cell r="V118" t="str">
            <v>Высокие шкафы</v>
          </cell>
          <cell r="W118" t="str">
            <v>Диспенса 90°</v>
          </cell>
          <cell r="X118">
            <v>300</v>
          </cell>
          <cell r="Y118" t="str">
            <v>1900-2300</v>
          </cell>
          <cell r="Z118" t="str">
            <v>ХРОМ</v>
          </cell>
          <cell r="AA118" t="str">
            <v>Арена КЛАССИК</v>
          </cell>
          <cell r="AB118">
            <v>6</v>
          </cell>
          <cell r="AC118">
            <v>500</v>
          </cell>
          <cell r="AD118">
            <v>6</v>
          </cell>
          <cell r="AE118">
            <v>100</v>
          </cell>
          <cell r="AG118" t="str">
            <v>Компл</v>
          </cell>
          <cell r="AH118" t="str">
            <v>Серый</v>
          </cell>
          <cell r="AI118" t="str">
            <v>ПВ</v>
          </cell>
          <cell r="AJ118" t="str">
            <v>Серый</v>
          </cell>
          <cell r="AK118" t="str">
            <v>КОМПЛЕКТ ПВ Диспенса 90°, 300, H 1900-2300, Арена КЛАССИК, ХРОМ</v>
          </cell>
          <cell r="AM118" t="str">
            <v>Диспенса 90°</v>
          </cell>
          <cell r="AS118" t="str">
            <v>Диспенса 90°</v>
          </cell>
          <cell r="AT118" t="str">
            <v xml:space="preserve">Хранение посуды; Хранение продуктов; </v>
          </cell>
          <cell r="AU118" t="str">
            <v>Компл</v>
          </cell>
          <cell r="AX118">
            <v>300</v>
          </cell>
          <cell r="AY118">
            <v>300</v>
          </cell>
          <cell r="BB118">
            <v>1900</v>
          </cell>
          <cell r="BC118">
            <v>2300</v>
          </cell>
          <cell r="BF118">
            <v>0</v>
          </cell>
          <cell r="BG118">
            <v>100</v>
          </cell>
          <cell r="BH118" t="str">
            <v>Хром</v>
          </cell>
        </row>
        <row r="119">
          <cell r="D119" t="str">
            <v>2606160102</v>
          </cell>
          <cell r="E119" t="str">
            <v>КОМПЛЕКТ ПВ, Диспенса 90° 300 мм, H 1900-2300, Арена КЛАССИК, 6 полок, цвет ТИТАН, цвет дна Серый (2606160102)</v>
          </cell>
          <cell r="K119" t="str">
            <v>сумма частей</v>
          </cell>
          <cell r="O119" t="str">
            <v>сумма частей</v>
          </cell>
          <cell r="V119" t="str">
            <v>Высокие шкафы</v>
          </cell>
          <cell r="W119" t="str">
            <v>Диспенса 90°</v>
          </cell>
          <cell r="X119">
            <v>300</v>
          </cell>
          <cell r="Y119" t="str">
            <v>1900-2300</v>
          </cell>
          <cell r="Z119" t="str">
            <v>ТИТАН</v>
          </cell>
          <cell r="AA119" t="str">
            <v>Арена КЛАССИК</v>
          </cell>
          <cell r="AB119">
            <v>6</v>
          </cell>
          <cell r="AC119">
            <v>500</v>
          </cell>
          <cell r="AD119">
            <v>6</v>
          </cell>
          <cell r="AE119">
            <v>100</v>
          </cell>
          <cell r="AG119" t="str">
            <v>Компл</v>
          </cell>
          <cell r="AH119" t="str">
            <v>Серый</v>
          </cell>
          <cell r="AI119" t="str">
            <v>ПВ</v>
          </cell>
          <cell r="AJ119" t="str">
            <v>Серый</v>
          </cell>
          <cell r="AK119" t="str">
            <v>КОМПЛЕКТ ПВ Диспенса 90°, 300, H 1900-2300, Арена КЛАССИК, ТИТАН</v>
          </cell>
          <cell r="AM119" t="str">
            <v>Диспенса 90°</v>
          </cell>
          <cell r="AS119" t="str">
            <v>Диспенса 90°</v>
          </cell>
          <cell r="AT119" t="str">
            <v xml:space="preserve">Хранение посуды; Хранение продуктов; </v>
          </cell>
          <cell r="AU119" t="str">
            <v>Компл</v>
          </cell>
          <cell r="AX119">
            <v>300</v>
          </cell>
          <cell r="AY119">
            <v>300</v>
          </cell>
          <cell r="BB119">
            <v>1900</v>
          </cell>
          <cell r="BC119">
            <v>2300</v>
          </cell>
          <cell r="BF119">
            <v>0</v>
          </cell>
          <cell r="BG119">
            <v>100</v>
          </cell>
          <cell r="BH119" t="str">
            <v>Титан</v>
          </cell>
        </row>
        <row r="120">
          <cell r="D120" t="str">
            <v>2600859846</v>
          </cell>
          <cell r="E120" t="str">
            <v>КОМПЛЕКТ ПВ, Диспенса 90° 300 мм, H 1900-2300, Арена СТИЛЬ, 6 полок, цвет АНТРАЦИТ, цвет дна Антрацит (2600859846)</v>
          </cell>
          <cell r="K120" t="str">
            <v>сумма частей</v>
          </cell>
          <cell r="O120" t="str">
            <v>сумма частей</v>
          </cell>
          <cell r="V120" t="str">
            <v>Высокие шкафы</v>
          </cell>
          <cell r="W120" t="str">
            <v>Диспенса 90°</v>
          </cell>
          <cell r="X120">
            <v>300</v>
          </cell>
          <cell r="Y120" t="str">
            <v>1900-2300</v>
          </cell>
          <cell r="Z120" t="str">
            <v>АНТРАЦИТ</v>
          </cell>
          <cell r="AA120" t="str">
            <v>Арена СТИЛЬ</v>
          </cell>
          <cell r="AB120">
            <v>6</v>
          </cell>
          <cell r="AC120">
            <v>500</v>
          </cell>
          <cell r="AD120">
            <v>6</v>
          </cell>
          <cell r="AE120">
            <v>100</v>
          </cell>
          <cell r="AG120" t="str">
            <v>Компл</v>
          </cell>
          <cell r="AH120" t="str">
            <v>Антрацит</v>
          </cell>
          <cell r="AI120" t="str">
            <v>ПВ</v>
          </cell>
          <cell r="AJ120" t="str">
            <v>Темно-серый</v>
          </cell>
          <cell r="AK120" t="str">
            <v>КОМПЛЕКТ ПВ Диспенса 90°, 300, H 1900-2300, Арена СТИЛЬ, АНТРАЦИТ</v>
          </cell>
          <cell r="AM120" t="str">
            <v>Диспенса 90°</v>
          </cell>
          <cell r="AS120" t="str">
            <v>Диспенса 90°</v>
          </cell>
          <cell r="AT120" t="str">
            <v xml:space="preserve">Хранение посуды; Хранение продуктов; </v>
          </cell>
          <cell r="AU120" t="str">
            <v>Компл</v>
          </cell>
          <cell r="AX120">
            <v>300</v>
          </cell>
          <cell r="AY120">
            <v>300</v>
          </cell>
          <cell r="BB120">
            <v>1900</v>
          </cell>
          <cell r="BC120">
            <v>2300</v>
          </cell>
          <cell r="BF120">
            <v>0</v>
          </cell>
          <cell r="BG120">
            <v>100</v>
          </cell>
          <cell r="BH120" t="str">
            <v>Антрацит</v>
          </cell>
        </row>
        <row r="121">
          <cell r="D121" t="str">
            <v>2600710005</v>
          </cell>
          <cell r="E121" t="str">
            <v>КОМПЛЕКТ ПВ, Диспенса 90° 400 мм, H 1200-1600, Арена КЛАССИК, 4 полки, цвет ХРОМ, цвет дна Серый (2600710005)</v>
          </cell>
          <cell r="K121" t="str">
            <v>сумма частей</v>
          </cell>
          <cell r="O121" t="str">
            <v>сумма частей</v>
          </cell>
          <cell r="V121" t="str">
            <v>Высокие шкафы</v>
          </cell>
          <cell r="W121" t="str">
            <v>Диспенса 90°</v>
          </cell>
          <cell r="X121">
            <v>400</v>
          </cell>
          <cell r="Y121" t="str">
            <v>1200-1600</v>
          </cell>
          <cell r="Z121" t="str">
            <v>ХРОМ</v>
          </cell>
          <cell r="AA121" t="str">
            <v>Арена КЛАССИК</v>
          </cell>
          <cell r="AB121">
            <v>4</v>
          </cell>
          <cell r="AC121">
            <v>500</v>
          </cell>
          <cell r="AD121">
            <v>5</v>
          </cell>
          <cell r="AE121">
            <v>100</v>
          </cell>
          <cell r="AG121" t="str">
            <v>Компл</v>
          </cell>
          <cell r="AH121" t="str">
            <v>Серый</v>
          </cell>
          <cell r="AI121" t="str">
            <v>ПВ</v>
          </cell>
          <cell r="AJ121" t="str">
            <v>Серый</v>
          </cell>
          <cell r="AK121" t="str">
            <v>КОМПЛЕКТ ПВ Диспенса 90°, 400, H 1200-1600, Арена КЛАССИК, ХРОМ</v>
          </cell>
          <cell r="AM121" t="str">
            <v>Диспенса 90°</v>
          </cell>
          <cell r="AS121" t="str">
            <v>Диспенса 90°</v>
          </cell>
          <cell r="AT121" t="str">
            <v xml:space="preserve">Хранение посуды; Хранение продуктов; </v>
          </cell>
          <cell r="AU121" t="str">
            <v>Компл</v>
          </cell>
          <cell r="AX121">
            <v>400</v>
          </cell>
          <cell r="AY121">
            <v>400</v>
          </cell>
          <cell r="BB121">
            <v>1200</v>
          </cell>
          <cell r="BC121">
            <v>1600</v>
          </cell>
          <cell r="BF121">
            <v>0</v>
          </cell>
          <cell r="BG121">
            <v>100</v>
          </cell>
          <cell r="BH121" t="str">
            <v>Хром</v>
          </cell>
        </row>
        <row r="122">
          <cell r="D122" t="str">
            <v>2606110102</v>
          </cell>
          <cell r="E122" t="str">
            <v>КОМПЛЕКТ ПВ, Диспенса 90° 400 мм, H 1200-1600, Арена КЛАССИК, 4 полки, цвет ТИТАН, цвет дна Серый (2606110102)</v>
          </cell>
          <cell r="K122" t="str">
            <v>сумма частей</v>
          </cell>
          <cell r="O122" t="str">
            <v>сумма частей</v>
          </cell>
          <cell r="V122" t="str">
            <v>Высокие шкафы</v>
          </cell>
          <cell r="W122" t="str">
            <v>Диспенса 90°</v>
          </cell>
          <cell r="X122">
            <v>400</v>
          </cell>
          <cell r="Y122" t="str">
            <v>1200-1600</v>
          </cell>
          <cell r="Z122" t="str">
            <v>ТИТАН</v>
          </cell>
          <cell r="AA122" t="str">
            <v>Арена КЛАССИК</v>
          </cell>
          <cell r="AB122">
            <v>4</v>
          </cell>
          <cell r="AC122">
            <v>500</v>
          </cell>
          <cell r="AD122">
            <v>5</v>
          </cell>
          <cell r="AE122">
            <v>100</v>
          </cell>
          <cell r="AG122" t="str">
            <v>Компл</v>
          </cell>
          <cell r="AH122" t="str">
            <v>Серый</v>
          </cell>
          <cell r="AI122" t="str">
            <v>ПВ</v>
          </cell>
          <cell r="AJ122" t="str">
            <v>Серый</v>
          </cell>
          <cell r="AK122" t="str">
            <v>КОМПЛЕКТ ПВ Диспенса 90°, 400, H 1200-1600, Арена КЛАССИК, ТИТАН</v>
          </cell>
          <cell r="AM122" t="str">
            <v>Диспенса 90°</v>
          </cell>
          <cell r="AS122" t="str">
            <v>Диспенса 90°</v>
          </cell>
          <cell r="AT122" t="str">
            <v xml:space="preserve">Хранение посуды; Хранение продуктов; </v>
          </cell>
          <cell r="AU122" t="str">
            <v>Компл</v>
          </cell>
          <cell r="AX122">
            <v>400</v>
          </cell>
          <cell r="AY122">
            <v>400</v>
          </cell>
          <cell r="BB122">
            <v>1200</v>
          </cell>
          <cell r="BC122">
            <v>1600</v>
          </cell>
          <cell r="BF122">
            <v>0</v>
          </cell>
          <cell r="BG122">
            <v>100</v>
          </cell>
          <cell r="BH122" t="str">
            <v>Титан</v>
          </cell>
        </row>
        <row r="123">
          <cell r="D123" t="str">
            <v>2600809846</v>
          </cell>
          <cell r="E123" t="str">
            <v>КОМПЛЕКТ ПВ, Диспенса 90° 400 мм, H 1200-1600, Арена СТИЛЬ, 4 полки, цвет АНТРАЦИТ, цвет дна Антрацит (2600809846)</v>
          </cell>
          <cell r="K123" t="str">
            <v>сумма частей</v>
          </cell>
          <cell r="O123" t="str">
            <v>сумма частей</v>
          </cell>
          <cell r="V123" t="str">
            <v>Высокие шкафы</v>
          </cell>
          <cell r="W123" t="str">
            <v>Диспенса 90°</v>
          </cell>
          <cell r="X123">
            <v>400</v>
          </cell>
          <cell r="Y123" t="str">
            <v>1200-1600</v>
          </cell>
          <cell r="Z123" t="str">
            <v>АНТРАЦИТ</v>
          </cell>
          <cell r="AA123" t="str">
            <v>Арена СТИЛЬ</v>
          </cell>
          <cell r="AB123">
            <v>4</v>
          </cell>
          <cell r="AC123">
            <v>500</v>
          </cell>
          <cell r="AD123">
            <v>5</v>
          </cell>
          <cell r="AE123">
            <v>100</v>
          </cell>
          <cell r="AG123" t="str">
            <v>Компл</v>
          </cell>
          <cell r="AH123" t="str">
            <v>Антрацит</v>
          </cell>
          <cell r="AI123" t="str">
            <v>ПВ</v>
          </cell>
          <cell r="AJ123" t="str">
            <v>Темно-серый</v>
          </cell>
          <cell r="AK123" t="str">
            <v>КОМПЛЕКТ ПВ Диспенса 90°, 400, H 1200-1600, Арена СТИЛЬ, АНТРАЦИТ</v>
          </cell>
          <cell r="AM123" t="str">
            <v>Диспенса 90°</v>
          </cell>
          <cell r="AS123" t="str">
            <v>Диспенса 90°</v>
          </cell>
          <cell r="AT123" t="str">
            <v xml:space="preserve">Хранение посуды; Хранение продуктов; </v>
          </cell>
          <cell r="AU123" t="str">
            <v>Компл</v>
          </cell>
          <cell r="AX123">
            <v>400</v>
          </cell>
          <cell r="AY123">
            <v>400</v>
          </cell>
          <cell r="BB123">
            <v>1200</v>
          </cell>
          <cell r="BC123">
            <v>1600</v>
          </cell>
          <cell r="BF123">
            <v>0</v>
          </cell>
          <cell r="BG123">
            <v>100</v>
          </cell>
          <cell r="BH123" t="str">
            <v>Антрацит</v>
          </cell>
        </row>
        <row r="124">
          <cell r="D124" t="str">
            <v>2600740005</v>
          </cell>
          <cell r="E124" t="str">
            <v>КОМПЛЕКТ ПВ, Диспенса 90° 400 мм, H 1600-2000, Арена КЛАССИК, 5 полок, цвет ХРОМ, цвет дна Серый (2600740005)</v>
          </cell>
          <cell r="K124" t="str">
            <v>сумма частей</v>
          </cell>
          <cell r="O124" t="str">
            <v>сумма частей</v>
          </cell>
          <cell r="V124" t="str">
            <v>Высокие шкафы</v>
          </cell>
          <cell r="W124" t="str">
            <v>Диспенса 90°</v>
          </cell>
          <cell r="X124">
            <v>400</v>
          </cell>
          <cell r="Y124" t="str">
            <v>1600-2000</v>
          </cell>
          <cell r="Z124" t="str">
            <v>ХРОМ</v>
          </cell>
          <cell r="AA124" t="str">
            <v>Арена КЛАССИК</v>
          </cell>
          <cell r="AB124">
            <v>5</v>
          </cell>
          <cell r="AC124">
            <v>500</v>
          </cell>
          <cell r="AD124">
            <v>6</v>
          </cell>
          <cell r="AE124">
            <v>100</v>
          </cell>
          <cell r="AG124" t="str">
            <v>Компл</v>
          </cell>
          <cell r="AH124" t="str">
            <v>Серый</v>
          </cell>
          <cell r="AI124" t="str">
            <v>ПВ</v>
          </cell>
          <cell r="AJ124" t="str">
            <v>Серый</v>
          </cell>
          <cell r="AK124" t="str">
            <v>КОМПЛЕКТ ПВ Диспенса 90°, 400, H 1600-2000, Арена КЛАССИК, ХРОМ</v>
          </cell>
          <cell r="AM124" t="str">
            <v>Диспенса 90°</v>
          </cell>
          <cell r="AS124" t="str">
            <v>Диспенса 90°</v>
          </cell>
          <cell r="AT124" t="str">
            <v xml:space="preserve">Хранение посуды; Хранение продуктов; </v>
          </cell>
          <cell r="AU124" t="str">
            <v>Компл</v>
          </cell>
          <cell r="AX124">
            <v>400</v>
          </cell>
          <cell r="AY124">
            <v>400</v>
          </cell>
          <cell r="BB124">
            <v>1600</v>
          </cell>
          <cell r="BC124">
            <v>2000</v>
          </cell>
          <cell r="BF124">
            <v>0</v>
          </cell>
          <cell r="BG124">
            <v>100</v>
          </cell>
          <cell r="BH124" t="str">
            <v>Хром</v>
          </cell>
        </row>
        <row r="125">
          <cell r="D125" t="str">
            <v>2606140102</v>
          </cell>
          <cell r="E125" t="str">
            <v>КОМПЛЕКТ ПВ, Диспенса 90° 400 мм, H 1600-2000, Арена КЛАССИК, 5 полок, цвет ТИТАН, цвет дна Серый (2606140102)</v>
          </cell>
          <cell r="K125" t="str">
            <v>сумма частей</v>
          </cell>
          <cell r="O125" t="str">
            <v>сумма частей</v>
          </cell>
          <cell r="V125" t="str">
            <v>Высокие шкафы</v>
          </cell>
          <cell r="W125" t="str">
            <v>Диспенса 90°</v>
          </cell>
          <cell r="X125">
            <v>400</v>
          </cell>
          <cell r="Y125" t="str">
            <v>1600-2000</v>
          </cell>
          <cell r="Z125" t="str">
            <v>ТИТАН</v>
          </cell>
          <cell r="AA125" t="str">
            <v>Арена КЛАССИК</v>
          </cell>
          <cell r="AB125">
            <v>5</v>
          </cell>
          <cell r="AC125">
            <v>500</v>
          </cell>
          <cell r="AD125">
            <v>6</v>
          </cell>
          <cell r="AE125">
            <v>100</v>
          </cell>
          <cell r="AG125" t="str">
            <v>Компл</v>
          </cell>
          <cell r="AH125" t="str">
            <v>Серый</v>
          </cell>
          <cell r="AI125" t="str">
            <v>ПВ</v>
          </cell>
          <cell r="AJ125" t="str">
            <v>Серый</v>
          </cell>
          <cell r="AK125" t="str">
            <v>КОМПЛЕКТ ПВ Диспенса 90°, 400, H 1600-2000, Арена КЛАССИК, ТИТАН</v>
          </cell>
          <cell r="AM125" t="str">
            <v>Диспенса 90°</v>
          </cell>
          <cell r="AN125" t="str">
            <v>2606140102</v>
          </cell>
          <cell r="AS125" t="str">
            <v>Диспенса 90°</v>
          </cell>
          <cell r="AT125" t="str">
            <v xml:space="preserve">Хранение посуды; Хранение продуктов; </v>
          </cell>
          <cell r="AU125" t="str">
            <v>Компл</v>
          </cell>
          <cell r="AX125">
            <v>400</v>
          </cell>
          <cell r="AY125">
            <v>400</v>
          </cell>
          <cell r="BB125">
            <v>1600</v>
          </cell>
          <cell r="BC125">
            <v>2000</v>
          </cell>
          <cell r="BF125">
            <v>0</v>
          </cell>
          <cell r="BG125">
            <v>100</v>
          </cell>
          <cell r="BH125" t="str">
            <v>Титан</v>
          </cell>
        </row>
        <row r="126">
          <cell r="D126" t="str">
            <v>2600839846</v>
          </cell>
          <cell r="E126" t="str">
            <v>КОМПЛЕКТ ПВ, Диспенса 90° 400 мм, H 1600-2000, Арена СТИЛЬ, 5 полок, цвет АНТРАЦИТ, цвет дна Антрацит (2600839846)</v>
          </cell>
          <cell r="K126" t="str">
            <v>сумма частей</v>
          </cell>
          <cell r="O126" t="str">
            <v>сумма частей</v>
          </cell>
          <cell r="V126" t="str">
            <v>Высокие шкафы</v>
          </cell>
          <cell r="W126" t="str">
            <v>Диспенса 90°</v>
          </cell>
          <cell r="X126">
            <v>400</v>
          </cell>
          <cell r="Y126" t="str">
            <v>1600-2000</v>
          </cell>
          <cell r="Z126" t="str">
            <v>АНТРАЦИТ</v>
          </cell>
          <cell r="AA126" t="str">
            <v>Арена СТИЛЬ</v>
          </cell>
          <cell r="AB126">
            <v>5</v>
          </cell>
          <cell r="AC126">
            <v>500</v>
          </cell>
          <cell r="AD126">
            <v>6</v>
          </cell>
          <cell r="AE126">
            <v>100</v>
          </cell>
          <cell r="AG126" t="str">
            <v>Компл</v>
          </cell>
          <cell r="AH126" t="str">
            <v>Антрацит</v>
          </cell>
          <cell r="AI126" t="str">
            <v>ПВ</v>
          </cell>
          <cell r="AJ126" t="str">
            <v>Темно-серый</v>
          </cell>
          <cell r="AK126" t="str">
            <v>КОМПЛЕКТ ПВ Диспенса 90°, 400, H 1600-2000, Арена СТИЛЬ, АНТРАЦИТ</v>
          </cell>
          <cell r="AM126" t="str">
            <v>Диспенса 90°</v>
          </cell>
          <cell r="AS126" t="str">
            <v>Диспенса 90°</v>
          </cell>
          <cell r="AT126" t="str">
            <v xml:space="preserve">Хранение посуды; Хранение продуктов; </v>
          </cell>
          <cell r="AU126" t="str">
            <v>Компл</v>
          </cell>
          <cell r="AX126">
            <v>400</v>
          </cell>
          <cell r="AY126">
            <v>400</v>
          </cell>
          <cell r="BB126">
            <v>1600</v>
          </cell>
          <cell r="BC126">
            <v>2000</v>
          </cell>
          <cell r="BF126">
            <v>0</v>
          </cell>
          <cell r="BG126">
            <v>100</v>
          </cell>
          <cell r="BH126" t="str">
            <v>Антрацит</v>
          </cell>
        </row>
        <row r="127">
          <cell r="D127" t="str">
            <v>2600770005</v>
          </cell>
          <cell r="E127" t="str">
            <v>КОМПЛЕКТ ПВ, Диспенса 90° 400 мм, H 1900-2300, Арена КЛАССИК, 6 полок, цвет ХРОМ, цвет дна Серый (2600770005)</v>
          </cell>
          <cell r="K127" t="str">
            <v>сумма частей</v>
          </cell>
          <cell r="O127" t="str">
            <v>сумма частей</v>
          </cell>
          <cell r="V127" t="str">
            <v>Высокие шкафы</v>
          </cell>
          <cell r="W127" t="str">
            <v>Диспенса 90°</v>
          </cell>
          <cell r="X127">
            <v>400</v>
          </cell>
          <cell r="Y127" t="str">
            <v>1900-2300</v>
          </cell>
          <cell r="Z127" t="str">
            <v>ХРОМ</v>
          </cell>
          <cell r="AA127" t="str">
            <v>Арена КЛАССИК</v>
          </cell>
          <cell r="AB127">
            <v>6</v>
          </cell>
          <cell r="AC127">
            <v>500</v>
          </cell>
          <cell r="AD127">
            <v>6</v>
          </cell>
          <cell r="AE127">
            <v>100</v>
          </cell>
          <cell r="AG127" t="str">
            <v>Компл</v>
          </cell>
          <cell r="AH127" t="str">
            <v>Серый</v>
          </cell>
          <cell r="AI127" t="str">
            <v>ПВ</v>
          </cell>
          <cell r="AJ127" t="str">
            <v>Серый</v>
          </cell>
          <cell r="AK127" t="str">
            <v>КОМПЛЕКТ ПВ Диспенса 90°, 400, H 1900-2300, Арена КЛАССИК, ХРОМ</v>
          </cell>
          <cell r="AM127" t="str">
            <v>Диспенса 90°</v>
          </cell>
          <cell r="AS127" t="str">
            <v>Диспенса 90°</v>
          </cell>
          <cell r="AT127" t="str">
            <v xml:space="preserve">Хранение посуды; Хранение продуктов; </v>
          </cell>
          <cell r="AU127" t="str">
            <v>Компл</v>
          </cell>
          <cell r="AX127">
            <v>400</v>
          </cell>
          <cell r="AY127">
            <v>400</v>
          </cell>
          <cell r="BB127">
            <v>1900</v>
          </cell>
          <cell r="BC127">
            <v>2300</v>
          </cell>
          <cell r="BF127">
            <v>0</v>
          </cell>
          <cell r="BG127">
            <v>100</v>
          </cell>
          <cell r="BH127" t="str">
            <v>Хром</v>
          </cell>
        </row>
        <row r="128">
          <cell r="D128" t="str">
            <v>2606170102</v>
          </cell>
          <cell r="E128" t="str">
            <v>КОМПЛЕКТ ПВ, Диспенса 90° 400 мм, H 1900-2300, Арена КЛАССИК, 6 полок, цвет ТИТАН, цвет дна Серый (2606170102)</v>
          </cell>
          <cell r="K128" t="str">
            <v>сумма частей</v>
          </cell>
          <cell r="O128" t="str">
            <v>сумма частей</v>
          </cell>
          <cell r="V128" t="str">
            <v>Высокие шкафы</v>
          </cell>
          <cell r="W128" t="str">
            <v>Диспенса 90°</v>
          </cell>
          <cell r="X128">
            <v>400</v>
          </cell>
          <cell r="Y128" t="str">
            <v>1900-2300</v>
          </cell>
          <cell r="Z128" t="str">
            <v>ТИТАН</v>
          </cell>
          <cell r="AA128" t="str">
            <v>Арена КЛАССИК</v>
          </cell>
          <cell r="AB128">
            <v>6</v>
          </cell>
          <cell r="AC128">
            <v>500</v>
          </cell>
          <cell r="AD128">
            <v>6</v>
          </cell>
          <cell r="AE128">
            <v>100</v>
          </cell>
          <cell r="AG128" t="str">
            <v>Компл</v>
          </cell>
          <cell r="AH128" t="str">
            <v>Серый</v>
          </cell>
          <cell r="AI128" t="str">
            <v>ПВ</v>
          </cell>
          <cell r="AJ128" t="str">
            <v>Серый</v>
          </cell>
          <cell r="AK128" t="str">
            <v>КОМПЛЕКТ ПВ Диспенса 90°, 400, H 1900-2300, Арена КЛАССИК, ТИТАН</v>
          </cell>
          <cell r="AM128" t="str">
            <v>Диспенса 90°</v>
          </cell>
          <cell r="AS128" t="str">
            <v>Диспенса 90°</v>
          </cell>
          <cell r="AT128" t="str">
            <v xml:space="preserve">Хранение посуды; Хранение продуктов; </v>
          </cell>
          <cell r="AU128" t="str">
            <v>Компл</v>
          </cell>
          <cell r="AX128">
            <v>400</v>
          </cell>
          <cell r="AY128">
            <v>400</v>
          </cell>
          <cell r="BB128">
            <v>1900</v>
          </cell>
          <cell r="BC128">
            <v>2300</v>
          </cell>
          <cell r="BF128">
            <v>0</v>
          </cell>
          <cell r="BG128">
            <v>100</v>
          </cell>
          <cell r="BH128" t="str">
            <v>Титан</v>
          </cell>
        </row>
        <row r="129">
          <cell r="D129" t="str">
            <v>2600869846</v>
          </cell>
          <cell r="E129" t="str">
            <v>КОМПЛЕКТ ПВ, Диспенса 90° 400 мм, H 1900-2300, Арена СТИЛЬ, 6 полок, цвет АНТРАЦИТ, цвет дна Антрацит (2600869846)</v>
          </cell>
          <cell r="K129" t="str">
            <v>сумма частей</v>
          </cell>
          <cell r="O129" t="str">
            <v>сумма частей</v>
          </cell>
          <cell r="V129" t="str">
            <v>Высокие шкафы</v>
          </cell>
          <cell r="W129" t="str">
            <v>Диспенса 90°</v>
          </cell>
          <cell r="X129">
            <v>400</v>
          </cell>
          <cell r="Y129" t="str">
            <v>1900-2300</v>
          </cell>
          <cell r="Z129" t="str">
            <v>АНТРАЦИТ</v>
          </cell>
          <cell r="AA129" t="str">
            <v>Арена СТИЛЬ</v>
          </cell>
          <cell r="AB129">
            <v>6</v>
          </cell>
          <cell r="AC129">
            <v>500</v>
          </cell>
          <cell r="AD129">
            <v>6</v>
          </cell>
          <cell r="AE129">
            <v>100</v>
          </cell>
          <cell r="AG129" t="str">
            <v>Компл</v>
          </cell>
          <cell r="AH129" t="str">
            <v>Антрацит</v>
          </cell>
          <cell r="AI129" t="str">
            <v>ПВ</v>
          </cell>
          <cell r="AJ129" t="str">
            <v>Темно-серый</v>
          </cell>
          <cell r="AK129" t="str">
            <v>КОМПЛЕКТ ПВ Диспенса 90°, 400, H 1900-2300, Арена СТИЛЬ, АНТРАЦИТ</v>
          </cell>
          <cell r="AM129" t="str">
            <v>Диспенса 90°</v>
          </cell>
          <cell r="AS129" t="str">
            <v>Диспенса 90°</v>
          </cell>
          <cell r="AT129" t="str">
            <v xml:space="preserve">Хранение посуды; Хранение продуктов; </v>
          </cell>
          <cell r="AU129" t="str">
            <v>Компл</v>
          </cell>
          <cell r="AX129">
            <v>400</v>
          </cell>
          <cell r="AY129">
            <v>400</v>
          </cell>
          <cell r="BB129">
            <v>1900</v>
          </cell>
          <cell r="BC129">
            <v>2300</v>
          </cell>
          <cell r="BF129">
            <v>0</v>
          </cell>
          <cell r="BG129">
            <v>100</v>
          </cell>
          <cell r="BH129" t="str">
            <v>Антрацит</v>
          </cell>
        </row>
        <row r="130">
          <cell r="D130" t="str">
            <v>2600720005</v>
          </cell>
          <cell r="E130" t="str">
            <v>КОМПЛЕКТ ПВ, Диспенса 90° 450 мм, H 1200-1600, Арена КЛАССИК, 4 полки, цвет ХРОМ, цвет дна Серый (2600720005)</v>
          </cell>
          <cell r="K130" t="str">
            <v>сумма частей</v>
          </cell>
          <cell r="O130" t="str">
            <v>сумма частей</v>
          </cell>
          <cell r="V130" t="str">
            <v>Высокие шкафы</v>
          </cell>
          <cell r="W130" t="str">
            <v>Диспенса 90°</v>
          </cell>
          <cell r="X130">
            <v>450</v>
          </cell>
          <cell r="Y130" t="str">
            <v>1200-1600</v>
          </cell>
          <cell r="Z130" t="str">
            <v>ХРОМ</v>
          </cell>
          <cell r="AA130" t="str">
            <v>Арена КЛАССИК</v>
          </cell>
          <cell r="AB130">
            <v>4</v>
          </cell>
          <cell r="AC130">
            <v>500</v>
          </cell>
          <cell r="AD130">
            <v>5</v>
          </cell>
          <cell r="AE130">
            <v>100</v>
          </cell>
          <cell r="AG130" t="str">
            <v>Компл</v>
          </cell>
          <cell r="AH130" t="str">
            <v>Серый</v>
          </cell>
          <cell r="AI130" t="str">
            <v>ПВ</v>
          </cell>
          <cell r="AJ130" t="str">
            <v>Серый</v>
          </cell>
          <cell r="AK130" t="str">
            <v>КОМПЛЕКТ ПВ Диспенса 90°, 450, H 1200-1600, Арена КЛАССИК, ХРОМ</v>
          </cell>
          <cell r="AM130" t="str">
            <v>Диспенса 90°</v>
          </cell>
          <cell r="AS130" t="str">
            <v>Диспенса 90°</v>
          </cell>
          <cell r="AT130" t="str">
            <v xml:space="preserve">Хранение посуды; Хранение продуктов; </v>
          </cell>
          <cell r="AU130" t="str">
            <v>Компл</v>
          </cell>
          <cell r="AX130">
            <v>450</v>
          </cell>
          <cell r="AY130">
            <v>450</v>
          </cell>
          <cell r="BB130">
            <v>1200</v>
          </cell>
          <cell r="BC130">
            <v>1600</v>
          </cell>
          <cell r="BF130">
            <v>0</v>
          </cell>
          <cell r="BG130">
            <v>100</v>
          </cell>
          <cell r="BH130" t="str">
            <v>Хром</v>
          </cell>
        </row>
        <row r="131">
          <cell r="D131" t="str">
            <v>2606120102</v>
          </cell>
          <cell r="E131" t="str">
            <v>КОМПЛЕКТ ПВ, Диспенса 90° 450 мм, H 1200-1600, Арена КЛАССИК, 4 полки, цвет ТИТАН, цвет дна Серый (2606120102)</v>
          </cell>
          <cell r="K131" t="str">
            <v>сумма частей</v>
          </cell>
          <cell r="O131" t="str">
            <v>сумма частей</v>
          </cell>
          <cell r="V131" t="str">
            <v>Высокие шкафы</v>
          </cell>
          <cell r="W131" t="str">
            <v>Диспенса 90°</v>
          </cell>
          <cell r="X131">
            <v>450</v>
          </cell>
          <cell r="Y131" t="str">
            <v>1200-1600</v>
          </cell>
          <cell r="Z131" t="str">
            <v>ТИТАН</v>
          </cell>
          <cell r="AA131" t="str">
            <v>Арена КЛАССИК</v>
          </cell>
          <cell r="AB131">
            <v>4</v>
          </cell>
          <cell r="AC131">
            <v>500</v>
          </cell>
          <cell r="AD131">
            <v>5</v>
          </cell>
          <cell r="AE131">
            <v>100</v>
          </cell>
          <cell r="AG131" t="str">
            <v>Компл</v>
          </cell>
          <cell r="AH131" t="str">
            <v>Серый</v>
          </cell>
          <cell r="AI131" t="str">
            <v>ПВ</v>
          </cell>
          <cell r="AJ131" t="str">
            <v>Серый</v>
          </cell>
          <cell r="AK131" t="str">
            <v>КОМПЛЕКТ ПВ Диспенса 90°, 450, H 1200-1600, Арена КЛАССИК, ТИТАН</v>
          </cell>
          <cell r="AM131" t="str">
            <v>Диспенса 90°</v>
          </cell>
          <cell r="AS131" t="str">
            <v>Диспенса 90°</v>
          </cell>
          <cell r="AT131" t="str">
            <v xml:space="preserve">Хранение посуды; Хранение продуктов; </v>
          </cell>
          <cell r="AU131" t="str">
            <v>Компл</v>
          </cell>
          <cell r="AX131">
            <v>450</v>
          </cell>
          <cell r="AY131">
            <v>450</v>
          </cell>
          <cell r="BB131">
            <v>1200</v>
          </cell>
          <cell r="BC131">
            <v>1600</v>
          </cell>
          <cell r="BF131">
            <v>0</v>
          </cell>
          <cell r="BG131">
            <v>100</v>
          </cell>
          <cell r="BH131" t="str">
            <v>Титан</v>
          </cell>
        </row>
        <row r="132">
          <cell r="D132" t="str">
            <v>2600819846</v>
          </cell>
          <cell r="E132" t="str">
            <v>КОМПЛЕКТ ПВ, Диспенса 90° 450 мм, H 1200-1600, Арена СТИЛЬ, 4 полки, цвет АНТРАЦИТ, цвет дна Антрацит (2600819846)</v>
          </cell>
          <cell r="K132" t="str">
            <v>сумма частей</v>
          </cell>
          <cell r="O132" t="str">
            <v>сумма частей</v>
          </cell>
          <cell r="V132" t="str">
            <v>Высокие шкафы</v>
          </cell>
          <cell r="W132" t="str">
            <v>Диспенса 90°</v>
          </cell>
          <cell r="X132">
            <v>450</v>
          </cell>
          <cell r="Y132" t="str">
            <v>1200-1600</v>
          </cell>
          <cell r="Z132" t="str">
            <v>АНТРАЦИТ</v>
          </cell>
          <cell r="AA132" t="str">
            <v>Арена СТИЛЬ</v>
          </cell>
          <cell r="AB132">
            <v>4</v>
          </cell>
          <cell r="AC132">
            <v>500</v>
          </cell>
          <cell r="AD132">
            <v>5</v>
          </cell>
          <cell r="AE132">
            <v>100</v>
          </cell>
          <cell r="AG132" t="str">
            <v>Компл</v>
          </cell>
          <cell r="AH132" t="str">
            <v>Антрацит</v>
          </cell>
          <cell r="AI132" t="str">
            <v>ПВ</v>
          </cell>
          <cell r="AJ132" t="str">
            <v>Темно-серый</v>
          </cell>
          <cell r="AK132" t="str">
            <v>КОМПЛЕКТ ПВ Диспенса 90°, 450, H 1200-1600, Арена СТИЛЬ, АНТРАЦИТ</v>
          </cell>
          <cell r="AM132" t="str">
            <v>Диспенса 90°</v>
          </cell>
          <cell r="AS132" t="str">
            <v>Диспенса 90°</v>
          </cell>
          <cell r="AT132" t="str">
            <v xml:space="preserve">Хранение посуды; Хранение продуктов; </v>
          </cell>
          <cell r="AU132" t="str">
            <v>Компл</v>
          </cell>
          <cell r="AX132">
            <v>450</v>
          </cell>
          <cell r="AY132">
            <v>450</v>
          </cell>
          <cell r="BB132">
            <v>1200</v>
          </cell>
          <cell r="BC132">
            <v>1600</v>
          </cell>
          <cell r="BF132">
            <v>0</v>
          </cell>
          <cell r="BG132">
            <v>100</v>
          </cell>
          <cell r="BH132" t="str">
            <v>Антрацит</v>
          </cell>
        </row>
        <row r="133">
          <cell r="D133" t="str">
            <v>2600750005</v>
          </cell>
          <cell r="E133" t="str">
            <v>КОМПЛЕКТ ПВ, Диспенса 90° 450 мм, H 1600-2000, Арена КЛАССИК, 5 полок, цвет ХРОМ, цвет дна Серый (2600750005)</v>
          </cell>
          <cell r="K133" t="str">
            <v>сумма частей</v>
          </cell>
          <cell r="O133" t="str">
            <v>сумма частей</v>
          </cell>
          <cell r="V133" t="str">
            <v>Высокие шкафы</v>
          </cell>
          <cell r="W133" t="str">
            <v>Диспенса 90°</v>
          </cell>
          <cell r="X133">
            <v>450</v>
          </cell>
          <cell r="Y133" t="str">
            <v>1600-2000</v>
          </cell>
          <cell r="Z133" t="str">
            <v>ХРОМ</v>
          </cell>
          <cell r="AA133" t="str">
            <v>Арена КЛАССИК</v>
          </cell>
          <cell r="AB133">
            <v>5</v>
          </cell>
          <cell r="AC133">
            <v>500</v>
          </cell>
          <cell r="AD133">
            <v>6</v>
          </cell>
          <cell r="AE133">
            <v>100</v>
          </cell>
          <cell r="AG133" t="str">
            <v>Компл</v>
          </cell>
          <cell r="AH133" t="str">
            <v>Серый</v>
          </cell>
          <cell r="AI133" t="str">
            <v>ПВ</v>
          </cell>
          <cell r="AJ133" t="str">
            <v>Серый</v>
          </cell>
          <cell r="AK133" t="str">
            <v>КОМПЛЕКТ ПВ Диспенса 90°, 450, H 1600-2000, Арена КЛАССИК, ХРОМ</v>
          </cell>
          <cell r="AM133" t="str">
            <v>Диспенса 90°</v>
          </cell>
          <cell r="AS133" t="str">
            <v>Диспенса 90°</v>
          </cell>
          <cell r="AT133" t="str">
            <v xml:space="preserve">Хранение посуды; Хранение продуктов; </v>
          </cell>
          <cell r="AU133" t="str">
            <v>Компл</v>
          </cell>
          <cell r="AX133">
            <v>450</v>
          </cell>
          <cell r="AY133">
            <v>450</v>
          </cell>
          <cell r="BB133">
            <v>1600</v>
          </cell>
          <cell r="BC133">
            <v>2000</v>
          </cell>
          <cell r="BF133">
            <v>0</v>
          </cell>
          <cell r="BG133">
            <v>100</v>
          </cell>
          <cell r="BH133" t="str">
            <v>Хром</v>
          </cell>
        </row>
        <row r="134">
          <cell r="D134" t="str">
            <v>2606150102</v>
          </cell>
          <cell r="E134" t="str">
            <v>КОМПЛЕКТ ПВ, Диспенса 90° 450 мм, H 1600-2000, Арена КЛАССИК, 5 полок, цвет ТИТАН, цвет дна Серый (2606150102)</v>
          </cell>
          <cell r="K134" t="str">
            <v>сумма частей</v>
          </cell>
          <cell r="O134" t="str">
            <v>сумма частей</v>
          </cell>
          <cell r="V134" t="str">
            <v>Высокие шкафы</v>
          </cell>
          <cell r="W134" t="str">
            <v>Диспенса 90°</v>
          </cell>
          <cell r="X134">
            <v>450</v>
          </cell>
          <cell r="Y134" t="str">
            <v>1600-2000</v>
          </cell>
          <cell r="Z134" t="str">
            <v>ТИТАН</v>
          </cell>
          <cell r="AA134" t="str">
            <v>Арена КЛАССИК</v>
          </cell>
          <cell r="AB134">
            <v>5</v>
          </cell>
          <cell r="AC134">
            <v>500</v>
          </cell>
          <cell r="AD134">
            <v>6</v>
          </cell>
          <cell r="AE134">
            <v>100</v>
          </cell>
          <cell r="AG134" t="str">
            <v>Компл</v>
          </cell>
          <cell r="AH134" t="str">
            <v>Серый</v>
          </cell>
          <cell r="AI134" t="str">
            <v>ПВ</v>
          </cell>
          <cell r="AJ134" t="str">
            <v>Серый</v>
          </cell>
          <cell r="AK134" t="str">
            <v>КОМПЛЕКТ ПВ Диспенса 90°, 450, H 1600-2000, Арена КЛАССИК, ТИТАН</v>
          </cell>
          <cell r="AM134" t="str">
            <v>Диспенса 90°</v>
          </cell>
          <cell r="AS134" t="str">
            <v>Диспенса 90°</v>
          </cell>
          <cell r="AT134" t="str">
            <v xml:space="preserve">Хранение посуды; Хранение продуктов; </v>
          </cell>
          <cell r="AU134" t="str">
            <v>Компл</v>
          </cell>
          <cell r="AX134">
            <v>450</v>
          </cell>
          <cell r="AY134">
            <v>450</v>
          </cell>
          <cell r="BB134">
            <v>1600</v>
          </cell>
          <cell r="BC134">
            <v>2000</v>
          </cell>
          <cell r="BF134">
            <v>0</v>
          </cell>
          <cell r="BG134">
            <v>100</v>
          </cell>
          <cell r="BH134" t="str">
            <v>Титан</v>
          </cell>
        </row>
        <row r="135">
          <cell r="D135" t="str">
            <v>2600849846</v>
          </cell>
          <cell r="E135" t="str">
            <v>КОМПЛЕКТ ПВ, Диспенса 90° 450 мм, H 1600-2000, Арена СТИЛЬ, 5 полок, цвет АНТРАЦИТ, цвет дна Антрацит (2600849846)</v>
          </cell>
          <cell r="K135" t="str">
            <v>сумма частей</v>
          </cell>
          <cell r="O135" t="str">
            <v>сумма частей</v>
          </cell>
          <cell r="V135" t="str">
            <v>Высокие шкафы</v>
          </cell>
          <cell r="W135" t="str">
            <v>Диспенса 90°</v>
          </cell>
          <cell r="X135">
            <v>450</v>
          </cell>
          <cell r="Y135" t="str">
            <v>1600-2000</v>
          </cell>
          <cell r="Z135" t="str">
            <v>АНТРАЦИТ</v>
          </cell>
          <cell r="AA135" t="str">
            <v>Арена СТИЛЬ</v>
          </cell>
          <cell r="AB135">
            <v>5</v>
          </cell>
          <cell r="AC135">
            <v>500</v>
          </cell>
          <cell r="AD135">
            <v>6</v>
          </cell>
          <cell r="AE135">
            <v>100</v>
          </cell>
          <cell r="AG135" t="str">
            <v>Компл</v>
          </cell>
          <cell r="AH135" t="str">
            <v>Антрацит</v>
          </cell>
          <cell r="AI135" t="str">
            <v>ПВ</v>
          </cell>
          <cell r="AJ135" t="str">
            <v>Темно-серый</v>
          </cell>
          <cell r="AK135" t="str">
            <v>КОМПЛЕКТ ПВ Диспенса 90°, 450, H 1600-2000, Арена СТИЛЬ, АНТРАЦИТ</v>
          </cell>
          <cell r="AM135" t="str">
            <v>Диспенса 90°</v>
          </cell>
          <cell r="AS135" t="str">
            <v>Диспенса 90°</v>
          </cell>
          <cell r="AT135" t="str">
            <v xml:space="preserve">Хранение посуды; Хранение продуктов; </v>
          </cell>
          <cell r="AU135" t="str">
            <v>Компл</v>
          </cell>
          <cell r="AX135">
            <v>450</v>
          </cell>
          <cell r="AY135">
            <v>450</v>
          </cell>
          <cell r="BB135">
            <v>1600</v>
          </cell>
          <cell r="BC135">
            <v>2000</v>
          </cell>
          <cell r="BF135">
            <v>0</v>
          </cell>
          <cell r="BG135">
            <v>100</v>
          </cell>
          <cell r="BH135" t="str">
            <v>Антрацит</v>
          </cell>
        </row>
        <row r="136">
          <cell r="D136" t="str">
            <v>2600780005</v>
          </cell>
          <cell r="E136" t="str">
            <v>КОМПЛЕКТ ПВ, Диспенса 90° 450 мм, H 1900-2300, Арена КЛАССИК, 6 полок, цвет ХРОМ, цвет дна Серый (2600780005)</v>
          </cell>
          <cell r="K136" t="str">
            <v>сумма частей</v>
          </cell>
          <cell r="O136" t="str">
            <v>сумма частей</v>
          </cell>
          <cell r="V136" t="str">
            <v>Высокие шкафы</v>
          </cell>
          <cell r="W136" t="str">
            <v>Диспенса 90°</v>
          </cell>
          <cell r="X136">
            <v>450</v>
          </cell>
          <cell r="Y136" t="str">
            <v>1900-2300</v>
          </cell>
          <cell r="Z136" t="str">
            <v>ХРОМ</v>
          </cell>
          <cell r="AA136" t="str">
            <v>Арена КЛАССИК</v>
          </cell>
          <cell r="AB136">
            <v>6</v>
          </cell>
          <cell r="AC136">
            <v>500</v>
          </cell>
          <cell r="AD136">
            <v>6</v>
          </cell>
          <cell r="AE136">
            <v>100</v>
          </cell>
          <cell r="AG136" t="str">
            <v>Компл</v>
          </cell>
          <cell r="AH136" t="str">
            <v>Серый</v>
          </cell>
          <cell r="AI136" t="str">
            <v>ПВ</v>
          </cell>
          <cell r="AJ136" t="str">
            <v>Серый</v>
          </cell>
          <cell r="AK136" t="str">
            <v>КОМПЛЕКТ ПВ Диспенса 90°, 450, H 1900-2300, Арена КЛАССИК, ХРОМ</v>
          </cell>
          <cell r="AM136" t="str">
            <v>Диспенса 90°</v>
          </cell>
          <cell r="AS136" t="str">
            <v>Диспенса 90°</v>
          </cell>
          <cell r="AT136" t="str">
            <v xml:space="preserve">Хранение посуды; Хранение продуктов; </v>
          </cell>
          <cell r="AU136" t="str">
            <v>Компл</v>
          </cell>
          <cell r="AX136">
            <v>450</v>
          </cell>
          <cell r="AY136">
            <v>450</v>
          </cell>
          <cell r="BB136">
            <v>1900</v>
          </cell>
          <cell r="BC136">
            <v>2300</v>
          </cell>
          <cell r="BF136">
            <v>0</v>
          </cell>
          <cell r="BG136">
            <v>100</v>
          </cell>
          <cell r="BH136" t="str">
            <v>Хром</v>
          </cell>
        </row>
        <row r="137">
          <cell r="D137" t="str">
            <v>2606180102</v>
          </cell>
          <cell r="E137" t="str">
            <v>КОМПЛЕКТ ПВ, Диспенса 90° 450 мм, H 1900-2300, Арена КЛАССИК, 6 полок, цвет ТИТАН, цвет дна Серый (2606180102)</v>
          </cell>
          <cell r="K137" t="str">
            <v>сумма частей</v>
          </cell>
          <cell r="O137" t="str">
            <v>сумма частей</v>
          </cell>
          <cell r="V137" t="str">
            <v>Высокие шкафы</v>
          </cell>
          <cell r="W137" t="str">
            <v>Диспенса 90°</v>
          </cell>
          <cell r="X137">
            <v>450</v>
          </cell>
          <cell r="Y137" t="str">
            <v>1900-2300</v>
          </cell>
          <cell r="Z137" t="str">
            <v>ТИТАН</v>
          </cell>
          <cell r="AA137" t="str">
            <v>Арена КЛАССИК</v>
          </cell>
          <cell r="AB137">
            <v>6</v>
          </cell>
          <cell r="AC137">
            <v>500</v>
          </cell>
          <cell r="AD137">
            <v>6</v>
          </cell>
          <cell r="AE137">
            <v>100</v>
          </cell>
          <cell r="AG137" t="str">
            <v>Компл</v>
          </cell>
          <cell r="AH137" t="str">
            <v>Серый</v>
          </cell>
          <cell r="AI137" t="str">
            <v>ПВ</v>
          </cell>
          <cell r="AJ137" t="str">
            <v>Серый</v>
          </cell>
          <cell r="AK137" t="str">
            <v>КОМПЛЕКТ ПВ Диспенса 90°, 450, H 1900-2300, Арена КЛАССИК, ТИТАН</v>
          </cell>
          <cell r="AM137" t="str">
            <v>Диспенса 90°</v>
          </cell>
          <cell r="AS137" t="str">
            <v>Диспенса 90°</v>
          </cell>
          <cell r="AT137" t="str">
            <v xml:space="preserve">Хранение посуды; Хранение продуктов; </v>
          </cell>
          <cell r="AU137" t="str">
            <v>Компл</v>
          </cell>
          <cell r="AX137">
            <v>450</v>
          </cell>
          <cell r="AY137">
            <v>450</v>
          </cell>
          <cell r="BB137">
            <v>1900</v>
          </cell>
          <cell r="BC137">
            <v>2300</v>
          </cell>
          <cell r="BF137">
            <v>0</v>
          </cell>
          <cell r="BG137">
            <v>100</v>
          </cell>
          <cell r="BH137" t="str">
            <v>Титан</v>
          </cell>
        </row>
        <row r="138">
          <cell r="D138" t="str">
            <v>2600879846</v>
          </cell>
          <cell r="E138" t="str">
            <v>КОМПЛЕКТ ПВ, Диспенса 90° 450 мм, H 1900-2300, Арена СТИЛЬ, 6 полок, цвет АНТРАЦИТ, цвет дна Антрацит (2600879846)</v>
          </cell>
          <cell r="K138" t="str">
            <v>сумма частей</v>
          </cell>
          <cell r="O138" t="str">
            <v>сумма частей</v>
          </cell>
          <cell r="V138" t="str">
            <v>Высокие шкафы</v>
          </cell>
          <cell r="W138" t="str">
            <v>Диспенса 90°</v>
          </cell>
          <cell r="X138">
            <v>450</v>
          </cell>
          <cell r="Y138" t="str">
            <v>1900-2300</v>
          </cell>
          <cell r="Z138" t="str">
            <v>АНТРАЦИТ</v>
          </cell>
          <cell r="AA138" t="str">
            <v>Арена СТИЛЬ</v>
          </cell>
          <cell r="AB138">
            <v>6</v>
          </cell>
          <cell r="AC138">
            <v>500</v>
          </cell>
          <cell r="AD138">
            <v>6</v>
          </cell>
          <cell r="AE138">
            <v>100</v>
          </cell>
          <cell r="AG138" t="str">
            <v>Компл</v>
          </cell>
          <cell r="AH138" t="str">
            <v>Антрацит</v>
          </cell>
          <cell r="AI138" t="str">
            <v>ПВ</v>
          </cell>
          <cell r="AJ138" t="str">
            <v>Темно-серый</v>
          </cell>
          <cell r="AK138" t="str">
            <v>КОМПЛЕКТ ПВ Диспенса 90°, 450, H 1900-2300, Арена СТИЛЬ, АНТРАЦИТ</v>
          </cell>
          <cell r="AM138" t="str">
            <v>Диспенса 90°</v>
          </cell>
          <cell r="AS138" t="str">
            <v>Диспенса 90°</v>
          </cell>
          <cell r="AT138" t="str">
            <v xml:space="preserve">Хранение посуды; Хранение продуктов; </v>
          </cell>
          <cell r="AU138" t="str">
            <v>Компл</v>
          </cell>
          <cell r="AX138">
            <v>450</v>
          </cell>
          <cell r="AY138">
            <v>450</v>
          </cell>
          <cell r="BB138">
            <v>1900</v>
          </cell>
          <cell r="BC138">
            <v>2300</v>
          </cell>
          <cell r="BF138">
            <v>0</v>
          </cell>
          <cell r="BG138">
            <v>100</v>
          </cell>
          <cell r="BH138" t="str">
            <v>Антрацит</v>
          </cell>
        </row>
        <row r="139">
          <cell r="D139" t="str">
            <v>2381430102</v>
          </cell>
          <cell r="E139" t="str">
            <v>КОМПЛЕКТ ПВ Юбокс, Диспенса 90° 300 мм, H 1200-1600, Арена КЛАССИК, 3 полки + 1 Юбокс, цвет ТИТАН, цвет дна Серый (2381430102)</v>
          </cell>
          <cell r="K139" t="str">
            <v>сумма частей</v>
          </cell>
          <cell r="O139" t="str">
            <v>сумма частей</v>
          </cell>
          <cell r="V139" t="str">
            <v>Высокие шкафы</v>
          </cell>
          <cell r="W139" t="str">
            <v>Диспенса 90°</v>
          </cell>
          <cell r="X139">
            <v>300</v>
          </cell>
          <cell r="Y139" t="str">
            <v>1200-1600</v>
          </cell>
          <cell r="Z139" t="str">
            <v>ТИТАН</v>
          </cell>
          <cell r="AA139" t="str">
            <v>Арена КЛАССИК</v>
          </cell>
          <cell r="AB139">
            <v>4</v>
          </cell>
          <cell r="AC139">
            <v>500</v>
          </cell>
          <cell r="AD139">
            <v>6</v>
          </cell>
          <cell r="AE139">
            <v>100</v>
          </cell>
          <cell r="AG139" t="str">
            <v>Компл</v>
          </cell>
          <cell r="AH139" t="str">
            <v>Серый</v>
          </cell>
          <cell r="AI139" t="str">
            <v>ПВ</v>
          </cell>
          <cell r="AJ139" t="str">
            <v>Серый;Белый</v>
          </cell>
          <cell r="AK139" t="str">
            <v>КОМПЛЕКТ ПВ Юбокс Диспенса 90°, 300, H 1200-1600, Арена КЛАССИК, ТИТАН</v>
          </cell>
          <cell r="AM139" t="str">
            <v>Диспенса 90°</v>
          </cell>
          <cell r="AS139" t="str">
            <v>Диспенса 90°</v>
          </cell>
          <cell r="AT139" t="str">
            <v xml:space="preserve">Хранение посуды; Хранение продуктов; </v>
          </cell>
          <cell r="AU139" t="str">
            <v>Компл</v>
          </cell>
          <cell r="AX139">
            <v>300</v>
          </cell>
          <cell r="AY139">
            <v>300</v>
          </cell>
          <cell r="BB139">
            <v>1200</v>
          </cell>
          <cell r="BC139">
            <v>1600</v>
          </cell>
          <cell r="BF139">
            <v>0</v>
          </cell>
          <cell r="BG139">
            <v>100</v>
          </cell>
          <cell r="BH139" t="str">
            <v>Титан</v>
          </cell>
        </row>
        <row r="140">
          <cell r="D140" t="str">
            <v>2381429846</v>
          </cell>
          <cell r="E140" t="str">
            <v>КОМПЛЕКТ ПВ Юбокс, Диспенса 90° 300 мм, H 1200-1600, Арена СТИЛЬ, 3 полки + 1 Юбокс, цвет АНТРАЦИТ, цвет дна Антрацит (2381429846)</v>
          </cell>
          <cell r="K140" t="str">
            <v>сумма частей</v>
          </cell>
          <cell r="O140" t="str">
            <v>сумма частей</v>
          </cell>
          <cell r="V140" t="str">
            <v>Высокие шкафы</v>
          </cell>
          <cell r="W140" t="str">
            <v>Диспенса 90°</v>
          </cell>
          <cell r="X140">
            <v>300</v>
          </cell>
          <cell r="Y140" t="str">
            <v>1200-1600</v>
          </cell>
          <cell r="Z140" t="str">
            <v>АНТРАЦИТ</v>
          </cell>
          <cell r="AA140" t="str">
            <v>Арена СТИЛЬ</v>
          </cell>
          <cell r="AB140">
            <v>4</v>
          </cell>
          <cell r="AC140">
            <v>500</v>
          </cell>
          <cell r="AD140">
            <v>6</v>
          </cell>
          <cell r="AE140">
            <v>100</v>
          </cell>
          <cell r="AG140" t="str">
            <v>Компл</v>
          </cell>
          <cell r="AH140" t="str">
            <v>Антрацит</v>
          </cell>
          <cell r="AI140" t="str">
            <v>ПВ</v>
          </cell>
          <cell r="AJ140" t="str">
            <v>Темно-серый</v>
          </cell>
          <cell r="AK140" t="str">
            <v>КОМПЛЕКТ ПВ Юбокс Диспенса 90°, 300, H 1200-1600, Арена СТИЛЬ, АНТРАЦИТ</v>
          </cell>
          <cell r="AM140" t="str">
            <v>Диспенса 90°</v>
          </cell>
          <cell r="AS140" t="str">
            <v>Диспенса 90°</v>
          </cell>
          <cell r="AT140" t="str">
            <v xml:space="preserve">Хранение посуды; Хранение продуктов; </v>
          </cell>
          <cell r="AU140" t="str">
            <v>Компл</v>
          </cell>
          <cell r="AX140">
            <v>300</v>
          </cell>
          <cell r="AY140">
            <v>300</v>
          </cell>
          <cell r="BB140">
            <v>1200</v>
          </cell>
          <cell r="BC140">
            <v>1600</v>
          </cell>
          <cell r="BF140">
            <v>0</v>
          </cell>
          <cell r="BG140">
            <v>100</v>
          </cell>
          <cell r="BH140" t="str">
            <v>Антрацит</v>
          </cell>
        </row>
        <row r="141">
          <cell r="D141" t="str">
            <v>2381450102</v>
          </cell>
          <cell r="E141" t="str">
            <v>КОМПЛЕКТ ПВ Юбокс, Диспенса 90° 300 мм, H 1600-2000, Арена КЛАССИК, 4 полки + 1 Юбокс, цвет ТИТАН, цвет дна Серый (2381450102)</v>
          </cell>
          <cell r="K141" t="str">
            <v>сумма частей</v>
          </cell>
          <cell r="O141" t="str">
            <v>сумма частей</v>
          </cell>
          <cell r="V141" t="str">
            <v>Высокие шкафы</v>
          </cell>
          <cell r="W141" t="str">
            <v>Диспенса 90°</v>
          </cell>
          <cell r="X141">
            <v>300</v>
          </cell>
          <cell r="Y141" t="str">
            <v>1600-2000</v>
          </cell>
          <cell r="Z141" t="str">
            <v>ТИТАН</v>
          </cell>
          <cell r="AA141" t="str">
            <v>Арена КЛАССИК</v>
          </cell>
          <cell r="AB141">
            <v>5</v>
          </cell>
          <cell r="AC141">
            <v>500</v>
          </cell>
          <cell r="AD141">
            <v>6</v>
          </cell>
          <cell r="AE141">
            <v>100</v>
          </cell>
          <cell r="AG141" t="str">
            <v>Компл</v>
          </cell>
          <cell r="AH141" t="str">
            <v>Серый</v>
          </cell>
          <cell r="AI141" t="str">
            <v>ПВ</v>
          </cell>
          <cell r="AJ141" t="str">
            <v>Серый;Белый</v>
          </cell>
          <cell r="AK141" t="str">
            <v>КОМПЛЕКТ ПВ Юбокс Диспенса 90°, 300, H 1600-2000, Арена КЛАССИК, ТИТАН</v>
          </cell>
          <cell r="AM141" t="str">
            <v>Диспенса 90°</v>
          </cell>
          <cell r="AS141" t="str">
            <v>Диспенса 90°</v>
          </cell>
          <cell r="AT141" t="str">
            <v xml:space="preserve">Хранение посуды; Хранение продуктов; </v>
          </cell>
          <cell r="AU141" t="str">
            <v>Компл</v>
          </cell>
          <cell r="AX141">
            <v>300</v>
          </cell>
          <cell r="AY141">
            <v>300</v>
          </cell>
          <cell r="BB141">
            <v>1600</v>
          </cell>
          <cell r="BC141">
            <v>2000</v>
          </cell>
          <cell r="BF141">
            <v>0</v>
          </cell>
          <cell r="BG141">
            <v>100</v>
          </cell>
          <cell r="BH141" t="str">
            <v>Титан</v>
          </cell>
        </row>
        <row r="142">
          <cell r="D142" t="str">
            <v>2381449846</v>
          </cell>
          <cell r="E142" t="str">
            <v>КОМПЛЕКТ ПВ Юбокс, Диспенса 90° 300 мм, H 1600-2000, Арена СТИЛЬ, 4 полки + 1 Юбокс, цвет АНТРАЦИТ, цвет дна Антрацит (2381449846)</v>
          </cell>
          <cell r="K142" t="str">
            <v>сумма частей</v>
          </cell>
          <cell r="O142" t="str">
            <v>сумма частей</v>
          </cell>
          <cell r="V142" t="str">
            <v>Высокие шкафы</v>
          </cell>
          <cell r="W142" t="str">
            <v>Диспенса 90°</v>
          </cell>
          <cell r="X142">
            <v>300</v>
          </cell>
          <cell r="Y142" t="str">
            <v>1600-2000</v>
          </cell>
          <cell r="Z142" t="str">
            <v>АНТРАЦИТ</v>
          </cell>
          <cell r="AA142" t="str">
            <v>Арена СТИЛЬ</v>
          </cell>
          <cell r="AB142">
            <v>5</v>
          </cell>
          <cell r="AC142">
            <v>500</v>
          </cell>
          <cell r="AD142">
            <v>6</v>
          </cell>
          <cell r="AE142">
            <v>100</v>
          </cell>
          <cell r="AG142" t="str">
            <v>Компл</v>
          </cell>
          <cell r="AH142" t="str">
            <v>Антрацит</v>
          </cell>
          <cell r="AI142" t="str">
            <v>ПВ</v>
          </cell>
          <cell r="AJ142" t="str">
            <v>Темно-серый</v>
          </cell>
          <cell r="AK142" t="str">
            <v>КОМПЛЕКТ ПВ Юбокс Диспенса 90°, 300, H 1600-2000, Арена СТИЛЬ, АНТРАЦИТ</v>
          </cell>
          <cell r="AM142" t="str">
            <v>Диспенса 90°</v>
          </cell>
          <cell r="AS142" t="str">
            <v>Диспенса 90°</v>
          </cell>
          <cell r="AT142" t="str">
            <v xml:space="preserve">Хранение посуды; Хранение продуктов; </v>
          </cell>
          <cell r="AU142" t="str">
            <v>Компл</v>
          </cell>
          <cell r="AX142">
            <v>300</v>
          </cell>
          <cell r="AY142">
            <v>300</v>
          </cell>
          <cell r="BB142">
            <v>1600</v>
          </cell>
          <cell r="BC142">
            <v>2000</v>
          </cell>
          <cell r="BF142">
            <v>0</v>
          </cell>
          <cell r="BG142">
            <v>100</v>
          </cell>
          <cell r="BH142" t="str">
            <v>Антрацит</v>
          </cell>
        </row>
        <row r="143">
          <cell r="D143" t="str">
            <v>2381470102</v>
          </cell>
          <cell r="E143" t="str">
            <v>КОМПЛЕКТ ПВ Юбокс, Диспенса 90° 300 мм, H 1900-2300, Арена КЛАССИК, 4 полки + 2 Юбокс, цвет ТИТАН, цвет дна Серый (2381470102)</v>
          </cell>
          <cell r="K143" t="str">
            <v>сумма частей</v>
          </cell>
          <cell r="O143" t="str">
            <v>сумма частей</v>
          </cell>
          <cell r="V143" t="str">
            <v>Высокие шкафы</v>
          </cell>
          <cell r="W143" t="str">
            <v>Диспенса 90°</v>
          </cell>
          <cell r="X143">
            <v>300</v>
          </cell>
          <cell r="Y143" t="str">
            <v>1900-2300</v>
          </cell>
          <cell r="Z143" t="str">
            <v>ТИТАН</v>
          </cell>
          <cell r="AA143" t="str">
            <v>Арена КЛАССИК</v>
          </cell>
          <cell r="AB143">
            <v>6</v>
          </cell>
          <cell r="AC143">
            <v>500</v>
          </cell>
          <cell r="AD143">
            <v>7</v>
          </cell>
          <cell r="AE143">
            <v>100</v>
          </cell>
          <cell r="AG143" t="str">
            <v>Компл</v>
          </cell>
          <cell r="AH143" t="str">
            <v>Серый</v>
          </cell>
          <cell r="AI143" t="str">
            <v>ПВ</v>
          </cell>
          <cell r="AJ143" t="str">
            <v>Серый;Белый</v>
          </cell>
          <cell r="AK143" t="str">
            <v>КОМПЛЕКТ ПВ Юбокс Диспенса 90°, 300, H 1900-2300, Арена КЛАССИК, ТИТАН</v>
          </cell>
          <cell r="AM143" t="str">
            <v>Диспенса 90°</v>
          </cell>
          <cell r="AS143" t="str">
            <v>Диспенса 90°</v>
          </cell>
          <cell r="AT143" t="str">
            <v xml:space="preserve">Хранение посуды; Хранение продуктов; </v>
          </cell>
          <cell r="AU143" t="str">
            <v>Компл</v>
          </cell>
          <cell r="AX143">
            <v>300</v>
          </cell>
          <cell r="AY143">
            <v>300</v>
          </cell>
          <cell r="BB143">
            <v>1900</v>
          </cell>
          <cell r="BC143">
            <v>2300</v>
          </cell>
          <cell r="BF143">
            <v>0</v>
          </cell>
          <cell r="BG143">
            <v>100</v>
          </cell>
          <cell r="BH143" t="str">
            <v>Титан</v>
          </cell>
        </row>
        <row r="144">
          <cell r="D144" t="str">
            <v>2381469846</v>
          </cell>
          <cell r="E144" t="str">
            <v>КОМПЛЕКТ ПВ Юбокс, Диспенса 90° 300 мм, H 1900-2300, Арена СТИЛЬ, 4 полки + 2 Юбокс, цвет АНТРАЦИТ, цвет дна Антрацит (2381469846)</v>
          </cell>
          <cell r="K144" t="str">
            <v>сумма частей</v>
          </cell>
          <cell r="O144" t="str">
            <v>сумма частей</v>
          </cell>
          <cell r="V144" t="str">
            <v>Высокие шкафы</v>
          </cell>
          <cell r="W144" t="str">
            <v>Диспенса 90°</v>
          </cell>
          <cell r="X144">
            <v>300</v>
          </cell>
          <cell r="Y144" t="str">
            <v>1900-2300</v>
          </cell>
          <cell r="Z144" t="str">
            <v>АНТРАЦИТ</v>
          </cell>
          <cell r="AA144" t="str">
            <v>Арена СТИЛЬ</v>
          </cell>
          <cell r="AB144">
            <v>6</v>
          </cell>
          <cell r="AC144">
            <v>500</v>
          </cell>
          <cell r="AD144">
            <v>7</v>
          </cell>
          <cell r="AE144">
            <v>100</v>
          </cell>
          <cell r="AG144" t="str">
            <v>Компл</v>
          </cell>
          <cell r="AH144" t="str">
            <v>Антрацит</v>
          </cell>
          <cell r="AI144" t="str">
            <v>ПВ</v>
          </cell>
          <cell r="AJ144" t="str">
            <v>Темно-серый</v>
          </cell>
          <cell r="AK144" t="str">
            <v>КОМПЛЕКТ ПВ Юбокс Диспенса 90°, 300, H 1900-2300, Арена СТИЛЬ, АНТРАЦИТ</v>
          </cell>
          <cell r="AM144" t="str">
            <v>Диспенса 90°</v>
          </cell>
          <cell r="AS144" t="str">
            <v>Диспенса 90°</v>
          </cell>
          <cell r="AT144" t="str">
            <v xml:space="preserve">Хранение посуды; Хранение продуктов; </v>
          </cell>
          <cell r="AU144" t="str">
            <v>Компл</v>
          </cell>
          <cell r="AX144">
            <v>300</v>
          </cell>
          <cell r="AY144">
            <v>300</v>
          </cell>
          <cell r="BB144">
            <v>1900</v>
          </cell>
          <cell r="BC144">
            <v>2300</v>
          </cell>
          <cell r="BF144">
            <v>0</v>
          </cell>
          <cell r="BG144">
            <v>100</v>
          </cell>
          <cell r="BH144" t="str">
            <v>Антрацит</v>
          </cell>
        </row>
        <row r="145">
          <cell r="D145" t="str">
            <v>0042760102</v>
          </cell>
          <cell r="E145" t="str">
            <v>Держатель 1 уп (2 шт) для дополнительной полки, Диспенса 90°, цвет ТИТАН (0042760102)</v>
          </cell>
          <cell r="H145">
            <v>20</v>
          </cell>
          <cell r="I145">
            <v>20</v>
          </cell>
          <cell r="J145" t="str">
            <v>DE</v>
          </cell>
          <cell r="K145">
            <v>0.38</v>
          </cell>
          <cell r="O145">
            <v>4.7999999999999996E-3</v>
          </cell>
          <cell r="Q145" t="str">
            <v>0102</v>
          </cell>
          <cell r="R145">
            <v>2640</v>
          </cell>
          <cell r="S145" t="str">
            <v>4027655010372</v>
          </cell>
          <cell r="T145">
            <v>8302420000</v>
          </cell>
          <cell r="V145" t="str">
            <v>Высокие шкафы</v>
          </cell>
          <cell r="W145" t="str">
            <v>Диспенса 90°</v>
          </cell>
          <cell r="Z145" t="str">
            <v>ТИТАН</v>
          </cell>
          <cell r="AA145" t="str">
            <v>Арена КЛАССИК</v>
          </cell>
          <cell r="AG145" t="str">
            <v>шт</v>
          </cell>
          <cell r="AJ145" t="str">
            <v>Серый</v>
          </cell>
          <cell r="AK145" t="str">
            <v xml:space="preserve">Держатель 1 уп (2 шт) для дополнительной полки Диспенса 90°, ТИТАН </v>
          </cell>
          <cell r="AM145" t="str">
            <v>Диспенса 90°</v>
          </cell>
          <cell r="AS145" t="str">
            <v>Диспенса 90°</v>
          </cell>
          <cell r="AU145" t="str">
            <v>Комплектующее</v>
          </cell>
          <cell r="AX145">
            <v>150</v>
          </cell>
          <cell r="AY145">
            <v>450</v>
          </cell>
          <cell r="BB145">
            <v>1200</v>
          </cell>
          <cell r="BC145">
            <v>2300</v>
          </cell>
          <cell r="BH145" t="str">
            <v>Титан</v>
          </cell>
        </row>
        <row r="146">
          <cell r="D146" t="str">
            <v>0042769846</v>
          </cell>
          <cell r="E146" t="str">
            <v>Держатель 1 уп (2 шт) для дополнительной полки, Диспенса 90°, цвет АНТРАЦИТ (0042769846)</v>
          </cell>
          <cell r="H146">
            <v>20</v>
          </cell>
          <cell r="I146">
            <v>100</v>
          </cell>
          <cell r="J146" t="str">
            <v>DE</v>
          </cell>
          <cell r="K146">
            <v>0.38</v>
          </cell>
          <cell r="O146">
            <v>4.7999999999999996E-3</v>
          </cell>
          <cell r="Q146" t="str">
            <v>9846</v>
          </cell>
          <cell r="R146">
            <v>2640</v>
          </cell>
          <cell r="S146" t="str">
            <v>4027655520703</v>
          </cell>
          <cell r="T146">
            <v>8302420000</v>
          </cell>
          <cell r="V146" t="str">
            <v>Высокие шкафы</v>
          </cell>
          <cell r="W146" t="str">
            <v>Диспенса 90°</v>
          </cell>
          <cell r="Z146" t="str">
            <v>АНТРАЦИТ</v>
          </cell>
          <cell r="AA146" t="str">
            <v>Арена СТИЛЬ</v>
          </cell>
          <cell r="AG146" t="str">
            <v>шт</v>
          </cell>
          <cell r="AJ146" t="str">
            <v>Темно-серый</v>
          </cell>
          <cell r="AK146" t="str">
            <v>Держатель 1 уп (2 шт) для дополнительной полки Диспенса 90°, АНТРАЦИТ</v>
          </cell>
          <cell r="AM146" t="str">
            <v>Диспенса 90°</v>
          </cell>
          <cell r="AS146" t="str">
            <v>Диспенса 90°</v>
          </cell>
          <cell r="AU146" t="str">
            <v>Комплектующее</v>
          </cell>
          <cell r="AX146">
            <v>150</v>
          </cell>
          <cell r="AY146">
            <v>450</v>
          </cell>
          <cell r="BB146">
            <v>1200</v>
          </cell>
          <cell r="BC146">
            <v>2300</v>
          </cell>
          <cell r="BH146" t="str">
            <v>Антрацит</v>
          </cell>
        </row>
        <row r="147">
          <cell r="D147" t="str">
            <v>0042150102</v>
          </cell>
          <cell r="E147" t="str">
            <v>Соединительные планки 1 уп (4 шт), Диспенса 90°, H 1200-1600, 2 верние и 2 нижние, цвет ТИТАН (0042150102)</v>
          </cell>
          <cell r="H147">
            <v>5</v>
          </cell>
          <cell r="I147">
            <v>10</v>
          </cell>
          <cell r="J147" t="str">
            <v>DE</v>
          </cell>
          <cell r="K147">
            <v>1.6240000000000001</v>
          </cell>
          <cell r="O147">
            <v>1.0266749999999999E-3</v>
          </cell>
          <cell r="Q147" t="str">
            <v>0102</v>
          </cell>
          <cell r="S147" t="str">
            <v>4027655014592</v>
          </cell>
          <cell r="T147">
            <v>8302420000</v>
          </cell>
          <cell r="V147" t="str">
            <v>Высокие шкафы</v>
          </cell>
          <cell r="W147" t="str">
            <v>Диспенса 90°</v>
          </cell>
          <cell r="Y147" t="str">
            <v>1200-1600</v>
          </cell>
          <cell r="Z147" t="str">
            <v>ТИТАН</v>
          </cell>
          <cell r="AA147" t="str">
            <v>Арена КЛАССИК</v>
          </cell>
          <cell r="AG147" t="str">
            <v>шт</v>
          </cell>
          <cell r="AJ147" t="str">
            <v>Серый</v>
          </cell>
          <cell r="AK147" t="str">
            <v>Соединительные планки 1 уп (4 шт) Диспенса 90°, H 1200-1600, ТИТАН</v>
          </cell>
          <cell r="AM147" t="str">
            <v>Диспенса 90°</v>
          </cell>
          <cell r="AS147" t="str">
            <v>Диспенса 90°</v>
          </cell>
          <cell r="AU147" t="str">
            <v>Комплектующее</v>
          </cell>
          <cell r="AX147">
            <v>150</v>
          </cell>
          <cell r="AY147">
            <v>450</v>
          </cell>
          <cell r="BB147">
            <v>1200</v>
          </cell>
          <cell r="BC147">
            <v>1600</v>
          </cell>
          <cell r="BH147" t="str">
            <v>Титан</v>
          </cell>
        </row>
        <row r="148">
          <cell r="D148" t="str">
            <v>0042159846</v>
          </cell>
          <cell r="E148" t="str">
            <v>Соединительные планки 1 уп (4 шт), Диспенса 90°, H 1200-1600, 2 верние и 2 нижние, цвет АНТРАЦИТ (0042159846)</v>
          </cell>
          <cell r="H148">
            <v>5</v>
          </cell>
          <cell r="I148">
            <v>10</v>
          </cell>
          <cell r="J148" t="str">
            <v>DE</v>
          </cell>
          <cell r="K148">
            <v>1.6240000000000001</v>
          </cell>
          <cell r="O148">
            <v>5.8E-4</v>
          </cell>
          <cell r="Q148" t="str">
            <v>9846</v>
          </cell>
          <cell r="S148" t="str">
            <v>4027655700440</v>
          </cell>
          <cell r="T148">
            <v>8302420000</v>
          </cell>
          <cell r="V148" t="str">
            <v>Высокие шкафы</v>
          </cell>
          <cell r="W148" t="str">
            <v>Диспенса 90°</v>
          </cell>
          <cell r="Y148" t="str">
            <v>1200-1600</v>
          </cell>
          <cell r="Z148" t="str">
            <v>АНТРАЦИТ</v>
          </cell>
          <cell r="AA148" t="str">
            <v>Арена СТИЛЬ</v>
          </cell>
          <cell r="AG148" t="str">
            <v>шт</v>
          </cell>
          <cell r="AJ148" t="str">
            <v>Темно-серый</v>
          </cell>
          <cell r="AK148" t="str">
            <v>Соединительные планки 1 уп (4 шт) Диспенса 90°, H 1200-1600, АНТРАЦИТ</v>
          </cell>
          <cell r="AM148" t="str">
            <v>Диспенса 90°</v>
          </cell>
          <cell r="AS148" t="str">
            <v>Диспенса 90°</v>
          </cell>
          <cell r="AU148" t="str">
            <v>Комплектующее</v>
          </cell>
          <cell r="AX148">
            <v>150</v>
          </cell>
          <cell r="AY148">
            <v>450</v>
          </cell>
          <cell r="BB148">
            <v>1200</v>
          </cell>
          <cell r="BC148">
            <v>1600</v>
          </cell>
          <cell r="BH148" t="str">
            <v>Антрацит</v>
          </cell>
        </row>
        <row r="149">
          <cell r="D149" t="str">
            <v>0042160102</v>
          </cell>
          <cell r="E149" t="str">
            <v>Соединительные планки 1 уп (4 шт), Диспенса 90°, H 1600-2000, 2 верние и 2 нижние, цвет ТИТАН (0042160102)</v>
          </cell>
          <cell r="H149">
            <v>5</v>
          </cell>
          <cell r="I149">
            <v>10</v>
          </cell>
          <cell r="J149" t="str">
            <v>DE</v>
          </cell>
          <cell r="K149">
            <v>1.82</v>
          </cell>
          <cell r="O149">
            <v>1.3646750000000001E-3</v>
          </cell>
          <cell r="Q149" t="str">
            <v>0102</v>
          </cell>
          <cell r="S149" t="str">
            <v>4027655014615</v>
          </cell>
          <cell r="T149">
            <v>8302420000</v>
          </cell>
          <cell r="V149" t="str">
            <v>Высокие шкафы</v>
          </cell>
          <cell r="W149" t="str">
            <v>Диспенса 90°</v>
          </cell>
          <cell r="Y149" t="str">
            <v>1600-2000</v>
          </cell>
          <cell r="Z149" t="str">
            <v>ТИТАН</v>
          </cell>
          <cell r="AA149" t="str">
            <v>Арена КЛАССИК</v>
          </cell>
          <cell r="AG149" t="str">
            <v>шт</v>
          </cell>
          <cell r="AJ149" t="str">
            <v>Серый</v>
          </cell>
          <cell r="AK149" t="str">
            <v>Соединительные планки 1 уп (4 шт) Диспенса 90°, H 1600-2000, ТИТАН</v>
          </cell>
          <cell r="AM149" t="str">
            <v>Диспенса 90°</v>
          </cell>
          <cell r="AS149" t="str">
            <v>Диспенса 90°</v>
          </cell>
          <cell r="AU149" t="str">
            <v>Комплектующее</v>
          </cell>
          <cell r="AX149">
            <v>150</v>
          </cell>
          <cell r="AY149">
            <v>450</v>
          </cell>
          <cell r="BB149">
            <v>1600</v>
          </cell>
          <cell r="BC149">
            <v>2000</v>
          </cell>
          <cell r="BH149" t="str">
            <v>Титан</v>
          </cell>
        </row>
        <row r="150">
          <cell r="D150" t="str">
            <v>0042169846</v>
          </cell>
          <cell r="E150" t="str">
            <v>Соединительные планки 1 уп (4 шт), Диспенса 90°, H 1600-2000, 2 верние и 2 нижние, цвет АНТРАЦИТ (0042169846)</v>
          </cell>
          <cell r="H150">
            <v>5</v>
          </cell>
          <cell r="I150">
            <v>10</v>
          </cell>
          <cell r="J150" t="str">
            <v>DE</v>
          </cell>
          <cell r="K150">
            <v>1.82</v>
          </cell>
          <cell r="O150">
            <v>1.3646750000000001E-3</v>
          </cell>
          <cell r="Q150" t="str">
            <v>9846</v>
          </cell>
          <cell r="S150" t="str">
            <v>4027655050941</v>
          </cell>
          <cell r="T150">
            <v>8302420000</v>
          </cell>
          <cell r="V150" t="str">
            <v>Высокие шкафы</v>
          </cell>
          <cell r="W150" t="str">
            <v>Диспенса 90°</v>
          </cell>
          <cell r="Y150" t="str">
            <v>1600-2000</v>
          </cell>
          <cell r="Z150" t="str">
            <v>АНТРАЦИТ</v>
          </cell>
          <cell r="AA150" t="str">
            <v>Арена СТИЛЬ</v>
          </cell>
          <cell r="AG150" t="str">
            <v>шт</v>
          </cell>
          <cell r="AJ150" t="str">
            <v>Темно-серый</v>
          </cell>
          <cell r="AK150" t="str">
            <v>Соединительные планки 1 уп (4 шт) Диспенса 90°, H 1600-2000, АНТРАЦИТ</v>
          </cell>
          <cell r="AM150" t="str">
            <v>Диспенса 90°</v>
          </cell>
          <cell r="AS150" t="str">
            <v>Диспенса 90°</v>
          </cell>
          <cell r="AU150" t="str">
            <v>Комплектующее</v>
          </cell>
          <cell r="AX150">
            <v>150</v>
          </cell>
          <cell r="AY150">
            <v>450</v>
          </cell>
          <cell r="BB150">
            <v>1600</v>
          </cell>
          <cell r="BC150">
            <v>2000</v>
          </cell>
          <cell r="BH150" t="str">
            <v>Антрацит</v>
          </cell>
        </row>
        <row r="151">
          <cell r="D151" t="str">
            <v>0042170102</v>
          </cell>
          <cell r="E151" t="str">
            <v>Соединительные планки 1 уп (4 шт), Диспенса 90°, H 1900-2300, 2 верние и 2 нижние, цвет ТИТАН (0042170102)</v>
          </cell>
          <cell r="H151">
            <v>5</v>
          </cell>
          <cell r="I151">
            <v>10</v>
          </cell>
          <cell r="J151" t="str">
            <v>DE</v>
          </cell>
          <cell r="K151">
            <v>2.1</v>
          </cell>
          <cell r="O151">
            <v>1.6181749999999999E-3</v>
          </cell>
          <cell r="Q151" t="str">
            <v>0102</v>
          </cell>
          <cell r="S151" t="str">
            <v>4027655010525</v>
          </cell>
          <cell r="T151">
            <v>8302420000</v>
          </cell>
          <cell r="V151" t="str">
            <v>Высокие шкафы</v>
          </cell>
          <cell r="W151" t="str">
            <v>Диспенса 90°</v>
          </cell>
          <cell r="Y151" t="str">
            <v>1900-2300</v>
          </cell>
          <cell r="Z151" t="str">
            <v>ТИТАН</v>
          </cell>
          <cell r="AA151" t="str">
            <v>Арена КЛАССИК</v>
          </cell>
          <cell r="AG151" t="str">
            <v>шт</v>
          </cell>
          <cell r="AJ151" t="str">
            <v>Серый</v>
          </cell>
          <cell r="AK151" t="str">
            <v>Соединительные планки 1 уп (4 шт) Диспенса 90°, H 1900-2300, ТИТАН</v>
          </cell>
          <cell r="AM151" t="str">
            <v>Диспенса 90°</v>
          </cell>
          <cell r="AS151" t="str">
            <v>Диспенса 90°</v>
          </cell>
          <cell r="AU151" t="str">
            <v>Комплектующее</v>
          </cell>
          <cell r="AX151">
            <v>150</v>
          </cell>
          <cell r="AY151">
            <v>450</v>
          </cell>
          <cell r="BB151">
            <v>1900</v>
          </cell>
          <cell r="BC151">
            <v>2300</v>
          </cell>
          <cell r="BH151" t="str">
            <v>Титан</v>
          </cell>
        </row>
        <row r="152">
          <cell r="D152" t="str">
            <v>0042179846</v>
          </cell>
          <cell r="E152" t="str">
            <v>Соединительные планки 1 уп (4 шт), Диспенса 90°, H 1900-2300, 2 верние и 2 нижние, цвет АНТРАЦИТ (0042179846)</v>
          </cell>
          <cell r="H152">
            <v>5</v>
          </cell>
          <cell r="I152">
            <v>10</v>
          </cell>
          <cell r="J152" t="str">
            <v>DE</v>
          </cell>
          <cell r="K152">
            <v>2.1</v>
          </cell>
          <cell r="O152">
            <v>3.0000000000000001E-3</v>
          </cell>
          <cell r="Q152" t="str">
            <v>9846</v>
          </cell>
          <cell r="S152" t="str">
            <v>4027655693254</v>
          </cell>
          <cell r="T152">
            <v>8302420000</v>
          </cell>
          <cell r="V152" t="str">
            <v>Высокие шкафы</v>
          </cell>
          <cell r="W152" t="str">
            <v>Диспенса 90°</v>
          </cell>
          <cell r="Y152" t="str">
            <v>1900-2300</v>
          </cell>
          <cell r="Z152" t="str">
            <v>АНТРАЦИТ</v>
          </cell>
          <cell r="AA152" t="str">
            <v>Арена СТИЛЬ</v>
          </cell>
          <cell r="AG152" t="str">
            <v>шт</v>
          </cell>
          <cell r="AJ152" t="str">
            <v>Темно-серый</v>
          </cell>
          <cell r="AK152" t="str">
            <v>Соединительные планки 1 уп (4 шт) Диспенса 90°, H 1900-2300, АНТРАЦИТ</v>
          </cell>
          <cell r="AM152" t="str">
            <v>Диспенса 90°</v>
          </cell>
          <cell r="AS152" t="str">
            <v>Диспенса 90°</v>
          </cell>
          <cell r="AU152" t="str">
            <v>Комплектующее</v>
          </cell>
          <cell r="AX152">
            <v>150</v>
          </cell>
          <cell r="AY152">
            <v>450</v>
          </cell>
          <cell r="BB152">
            <v>1900</v>
          </cell>
          <cell r="BC152">
            <v>2300</v>
          </cell>
          <cell r="BH152" t="str">
            <v>Антрацит</v>
          </cell>
        </row>
        <row r="153">
          <cell r="D153" t="str">
            <v>0002140102</v>
          </cell>
          <cell r="E153" t="str">
            <v>Соединительная пластина, Диспенса 90°, 20х3х110 мм, 1 шт, цвет ТИТАН, PU:200 (0002140102)</v>
          </cell>
          <cell r="H153">
            <v>200</v>
          </cell>
          <cell r="I153">
            <v>200</v>
          </cell>
          <cell r="J153" t="str">
            <v>DE</v>
          </cell>
          <cell r="K153">
            <v>5.5E-2</v>
          </cell>
          <cell r="L153">
            <v>0.25</v>
          </cell>
          <cell r="M153">
            <v>0.22500000000000001</v>
          </cell>
          <cell r="N153">
            <v>7.4999999999999997E-2</v>
          </cell>
          <cell r="O153">
            <v>2.1093750000000001E-5</v>
          </cell>
          <cell r="Q153" t="str">
            <v>0102</v>
          </cell>
          <cell r="R153">
            <v>57000</v>
          </cell>
          <cell r="S153" t="str">
            <v>4027655187784</v>
          </cell>
          <cell r="T153">
            <v>8302420000</v>
          </cell>
          <cell r="V153" t="str">
            <v>Высокие шкафы</v>
          </cell>
          <cell r="W153" t="str">
            <v>Диспенса 90°</v>
          </cell>
          <cell r="Z153" t="str">
            <v>ТИТАН</v>
          </cell>
          <cell r="AA153" t="str">
            <v>Арена КЛАССИК</v>
          </cell>
          <cell r="AG153" t="str">
            <v>шт</v>
          </cell>
          <cell r="AJ153" t="str">
            <v>Серый</v>
          </cell>
          <cell r="AK153" t="str">
            <v>Соединительная пластина Диспенса 90°, ТИТАН</v>
          </cell>
          <cell r="AM153" t="str">
            <v>Диспенса 90°</v>
          </cell>
          <cell r="AS153" t="str">
            <v>Диспенса 90°</v>
          </cell>
          <cell r="AU153" t="str">
            <v>Комплектующее</v>
          </cell>
          <cell r="AX153">
            <v>150</v>
          </cell>
          <cell r="AY153">
            <v>450</v>
          </cell>
          <cell r="BB153">
            <v>1200</v>
          </cell>
          <cell r="BC153">
            <v>2300</v>
          </cell>
          <cell r="BH153" t="str">
            <v>Титан</v>
          </cell>
        </row>
        <row r="154">
          <cell r="D154" t="str">
            <v>0002149846</v>
          </cell>
          <cell r="E154" t="str">
            <v>Соединительная пластина, Диспенса 90°, 20х3х110 мм, 1 шт, цвет АНТРАЦИТ, PU:200 (0002149846)</v>
          </cell>
          <cell r="H154">
            <v>200</v>
          </cell>
          <cell r="I154">
            <v>200</v>
          </cell>
          <cell r="J154" t="str">
            <v>DE</v>
          </cell>
          <cell r="K154">
            <v>5.5E-2</v>
          </cell>
          <cell r="L154">
            <v>0.25</v>
          </cell>
          <cell r="M154">
            <v>0.22500000000000001</v>
          </cell>
          <cell r="N154">
            <v>7.4999999999999997E-2</v>
          </cell>
          <cell r="O154">
            <v>2.1093750000000001E-5</v>
          </cell>
          <cell r="Q154" t="str">
            <v>9846</v>
          </cell>
          <cell r="R154">
            <v>57000</v>
          </cell>
          <cell r="S154" t="str">
            <v>4027655627525</v>
          </cell>
          <cell r="T154">
            <v>8302420000</v>
          </cell>
          <cell r="V154" t="str">
            <v>Высокие шкафы</v>
          </cell>
          <cell r="W154" t="str">
            <v>Диспенса 90°</v>
          </cell>
          <cell r="Z154" t="str">
            <v>АНТРАЦИТ</v>
          </cell>
          <cell r="AA154" t="str">
            <v>Арена СТИЛЬ</v>
          </cell>
          <cell r="AG154" t="str">
            <v>шт</v>
          </cell>
          <cell r="AJ154" t="str">
            <v>Темно-серый</v>
          </cell>
          <cell r="AK154" t="str">
            <v>Соединительная пластина Диспенса 90°, АНТРАЦИТ</v>
          </cell>
          <cell r="AM154" t="str">
            <v>Диспенса 90°</v>
          </cell>
          <cell r="AS154" t="str">
            <v>Диспенса 90°</v>
          </cell>
          <cell r="AU154" t="str">
            <v>Комплектующее</v>
          </cell>
          <cell r="AX154">
            <v>150</v>
          </cell>
          <cell r="AY154">
            <v>450</v>
          </cell>
          <cell r="BB154">
            <v>1200</v>
          </cell>
          <cell r="BC154">
            <v>2300</v>
          </cell>
          <cell r="BH154" t="str">
            <v>Антрацит</v>
          </cell>
        </row>
        <row r="155">
          <cell r="D155" t="str">
            <v>0043500102</v>
          </cell>
          <cell r="E155" t="str">
            <v>Хомут - стабилизатор фасада, Диспенса 90°, 160х28х20 мм, 1 шт, цвет ТИТАН (0043500102)</v>
          </cell>
          <cell r="H155">
            <v>40</v>
          </cell>
          <cell r="I155">
            <v>40</v>
          </cell>
          <cell r="J155" t="str">
            <v>DE</v>
          </cell>
          <cell r="K155">
            <v>9.4E-2</v>
          </cell>
          <cell r="O155">
            <v>1.7976562499999999E-4</v>
          </cell>
          <cell r="Q155" t="str">
            <v>0102</v>
          </cell>
          <cell r="R155">
            <v>7040</v>
          </cell>
          <cell r="S155" t="str">
            <v>4027655010181</v>
          </cell>
          <cell r="T155">
            <v>8302420000</v>
          </cell>
          <cell r="V155" t="str">
            <v>Высокие шкафы</v>
          </cell>
          <cell r="W155" t="str">
            <v>Диспенса 90°</v>
          </cell>
          <cell r="Z155" t="str">
            <v>ТИТАН</v>
          </cell>
          <cell r="AA155" t="str">
            <v>Арена КЛАССИК</v>
          </cell>
          <cell r="AG155" t="str">
            <v>шт</v>
          </cell>
          <cell r="AJ155" t="str">
            <v>Серый</v>
          </cell>
          <cell r="AK155" t="str">
            <v>Хомут - стабилизатор фасада Диспенса 90°, ТИТАН</v>
          </cell>
          <cell r="AM155" t="str">
            <v>Диспенса 90°</v>
          </cell>
          <cell r="AS155" t="str">
            <v>Диспенса 90°</v>
          </cell>
          <cell r="AU155" t="str">
            <v>Комплектующее</v>
          </cell>
          <cell r="AX155">
            <v>150</v>
          </cell>
          <cell r="AY155">
            <v>450</v>
          </cell>
          <cell r="BB155">
            <v>1200</v>
          </cell>
          <cell r="BC155">
            <v>2300</v>
          </cell>
          <cell r="BH155" t="str">
            <v>Титан</v>
          </cell>
        </row>
        <row r="156">
          <cell r="D156" t="str">
            <v>0043509846</v>
          </cell>
          <cell r="E156" t="str">
            <v>Хомут - стабилизатор фасада, Диспенса 90°, 160х28х20 мм, 1 шт, цвет АНТРАЦИТ (0043509846)</v>
          </cell>
          <cell r="H156">
            <v>40</v>
          </cell>
          <cell r="I156">
            <v>40</v>
          </cell>
          <cell r="J156" t="str">
            <v>DE</v>
          </cell>
          <cell r="K156">
            <v>9.4E-2</v>
          </cell>
          <cell r="O156">
            <v>1.7976562499999999E-4</v>
          </cell>
          <cell r="Q156" t="str">
            <v>9846</v>
          </cell>
          <cell r="R156">
            <v>7040</v>
          </cell>
          <cell r="S156" t="str">
            <v>4027655560594</v>
          </cell>
          <cell r="T156">
            <v>8302420000</v>
          </cell>
          <cell r="V156" t="str">
            <v>Высокие шкафы</v>
          </cell>
          <cell r="W156" t="str">
            <v>Диспенса 90°</v>
          </cell>
          <cell r="Z156" t="str">
            <v>АНТРАЦИТ</v>
          </cell>
          <cell r="AA156" t="str">
            <v>Арена СТИЛЬ</v>
          </cell>
          <cell r="AG156" t="str">
            <v>шт</v>
          </cell>
          <cell r="AJ156" t="str">
            <v>Темно-серый</v>
          </cell>
          <cell r="AK156" t="str">
            <v>Хомут - стабилизатор фасада Диспенса 90°, АНТРАЦИТ</v>
          </cell>
          <cell r="AM156" t="str">
            <v>Диспенса 90°</v>
          </cell>
          <cell r="AS156" t="str">
            <v>Диспенса 90°</v>
          </cell>
          <cell r="AU156" t="str">
            <v>Комплектующее</v>
          </cell>
          <cell r="AX156">
            <v>150</v>
          </cell>
          <cell r="AY156">
            <v>450</v>
          </cell>
          <cell r="BB156">
            <v>1200</v>
          </cell>
          <cell r="BC156">
            <v>2300</v>
          </cell>
          <cell r="BH156" t="str">
            <v>Антрацит</v>
          </cell>
        </row>
        <row r="157">
          <cell r="D157" t="str">
            <v>0043550005</v>
          </cell>
          <cell r="E157" t="str">
            <v>Делитель полки для фасада, Диспенса / Диспенса Джуниор 300 мм, 1 шт, цвет ХРОМ (0043550005)</v>
          </cell>
          <cell r="H157">
            <v>100</v>
          </cell>
          <cell r="I157">
            <v>100</v>
          </cell>
          <cell r="J157" t="str">
            <v>DE</v>
          </cell>
          <cell r="K157">
            <v>0.04</v>
          </cell>
          <cell r="O157">
            <v>6.9999999999999994E-5</v>
          </cell>
          <cell r="Q157" t="str">
            <v>0005</v>
          </cell>
          <cell r="R157">
            <v>17600</v>
          </cell>
          <cell r="S157" t="str">
            <v>4027655000977</v>
          </cell>
          <cell r="T157">
            <v>7323990000</v>
          </cell>
          <cell r="V157" t="str">
            <v>Высокие шкафы</v>
          </cell>
          <cell r="W157" t="str">
            <v>Диспенса / Диспенса Джуниор</v>
          </cell>
          <cell r="X157">
            <v>300</v>
          </cell>
          <cell r="Z157" t="str">
            <v>ХРОМ</v>
          </cell>
          <cell r="AA157" t="str">
            <v>Арена КЛАССИК</v>
          </cell>
          <cell r="AG157" t="str">
            <v>шт</v>
          </cell>
          <cell r="AJ157" t="str">
            <v>Серый</v>
          </cell>
          <cell r="AK157" t="str">
            <v>Делитель полки для фасада Диспенса / Диспенса Джуниор, 300, ХРОМ</v>
          </cell>
          <cell r="AM157" t="str">
            <v>Диспенса Джуниор Слим</v>
          </cell>
          <cell r="AS157" t="str">
            <v>Диспенса 90°;Диспенса Джуниор Слим</v>
          </cell>
          <cell r="AU157" t="str">
            <v>Комплектующее</v>
          </cell>
          <cell r="AX157">
            <v>300</v>
          </cell>
          <cell r="AY157">
            <v>300</v>
          </cell>
          <cell r="BB157">
            <v>640</v>
          </cell>
          <cell r="BC157">
            <v>2300</v>
          </cell>
          <cell r="BH157" t="str">
            <v>Хром</v>
          </cell>
        </row>
        <row r="158">
          <cell r="D158" t="str">
            <v>0043550102</v>
          </cell>
          <cell r="E158" t="str">
            <v>Делитель полки для фасада, Диспенса / Диспенса Джуниор 300 мм, 1 шт, цвет ТИТАН (0043550102)</v>
          </cell>
          <cell r="H158">
            <v>100</v>
          </cell>
          <cell r="I158">
            <v>100</v>
          </cell>
          <cell r="J158" t="str">
            <v>DE</v>
          </cell>
          <cell r="K158">
            <v>0.04</v>
          </cell>
          <cell r="O158">
            <v>6.9999999999999994E-5</v>
          </cell>
          <cell r="Q158" t="str">
            <v>0102</v>
          </cell>
          <cell r="R158">
            <v>17600</v>
          </cell>
          <cell r="S158" t="str">
            <v>4027655015056</v>
          </cell>
          <cell r="T158" t="str">
            <v>7323990000</v>
          </cell>
          <cell r="V158" t="str">
            <v>Высокие шкафы</v>
          </cell>
          <cell r="W158" t="str">
            <v>Диспенса / Диспенса Джуниор</v>
          </cell>
          <cell r="X158">
            <v>300</v>
          </cell>
          <cell r="Z158" t="str">
            <v>ТИТАН</v>
          </cell>
          <cell r="AA158" t="str">
            <v>Арена КЛАССИК</v>
          </cell>
          <cell r="AG158" t="str">
            <v>шт</v>
          </cell>
          <cell r="AJ158" t="str">
            <v>Серый</v>
          </cell>
          <cell r="AK158" t="str">
            <v>Делитель полки для фасада Диспенса / Диспенса Джуниор, 300, ТИТАН</v>
          </cell>
          <cell r="AM158" t="str">
            <v>Диспенса Джуниор Слим</v>
          </cell>
          <cell r="AS158" t="str">
            <v>Диспенса 90°;Диспенса Джуниор Слим</v>
          </cell>
          <cell r="AU158" t="str">
            <v>Комплектующее</v>
          </cell>
          <cell r="AX158">
            <v>300</v>
          </cell>
          <cell r="AY158">
            <v>300</v>
          </cell>
          <cell r="BB158">
            <v>640</v>
          </cell>
          <cell r="BC158">
            <v>2300</v>
          </cell>
          <cell r="BH158" t="str">
            <v>Титан</v>
          </cell>
        </row>
        <row r="159">
          <cell r="D159" t="str">
            <v>0043560005</v>
          </cell>
          <cell r="E159" t="str">
            <v>Делитель полки для фасада, Диспенса / Диспенса Джуниор 400 мм, 1 шт, цвет ХРОМ (0043560005)</v>
          </cell>
          <cell r="H159">
            <v>100</v>
          </cell>
          <cell r="I159">
            <v>100</v>
          </cell>
          <cell r="J159" t="str">
            <v>DE</v>
          </cell>
          <cell r="K159">
            <v>5.3999999999999999E-2</v>
          </cell>
          <cell r="O159">
            <v>9.6000000000000002E-5</v>
          </cell>
          <cell r="Q159" t="str">
            <v>0005</v>
          </cell>
          <cell r="R159">
            <v>13200</v>
          </cell>
          <cell r="S159" t="str">
            <v>4027655001004</v>
          </cell>
          <cell r="T159" t="str">
            <v>7323990000</v>
          </cell>
          <cell r="V159" t="str">
            <v>Высокие шкафы</v>
          </cell>
          <cell r="W159" t="str">
            <v>Диспенса / Диспенса Джуниор</v>
          </cell>
          <cell r="X159">
            <v>400</v>
          </cell>
          <cell r="Z159" t="str">
            <v>ХРОМ</v>
          </cell>
          <cell r="AA159" t="str">
            <v>Арена КЛАССИК</v>
          </cell>
          <cell r="AG159" t="str">
            <v>шт</v>
          </cell>
          <cell r="AJ159" t="str">
            <v>Серый</v>
          </cell>
          <cell r="AK159" t="str">
            <v>Делитель полки для фасада Диспенса / Диспенса Джуниор, 400, ХРОМ</v>
          </cell>
          <cell r="AM159" t="str">
            <v>Диспенса Джуниор Слим</v>
          </cell>
          <cell r="AS159" t="str">
            <v>Диспенса 90°;Диспенса Джуниор Слим</v>
          </cell>
          <cell r="AU159" t="str">
            <v>Комплектующее</v>
          </cell>
          <cell r="AX159">
            <v>400</v>
          </cell>
          <cell r="AY159">
            <v>400</v>
          </cell>
          <cell r="BB159">
            <v>640</v>
          </cell>
          <cell r="BC159">
            <v>2300</v>
          </cell>
          <cell r="BH159" t="str">
            <v>Хром</v>
          </cell>
        </row>
        <row r="160">
          <cell r="D160" t="str">
            <v>0043560102</v>
          </cell>
          <cell r="E160" t="str">
            <v>Делитель полки для фасада, Диспенса / Диспенса Джуниор 400 мм, 1 шт, цвет ТИТАН (0043560102)</v>
          </cell>
          <cell r="H160">
            <v>100</v>
          </cell>
          <cell r="I160">
            <v>100</v>
          </cell>
          <cell r="J160" t="str">
            <v>DE</v>
          </cell>
          <cell r="K160">
            <v>5.6000000000000001E-2</v>
          </cell>
          <cell r="O160">
            <v>9.6281249999999999E-5</v>
          </cell>
          <cell r="Q160" t="str">
            <v>0102</v>
          </cell>
          <cell r="S160" t="str">
            <v>4027655015087</v>
          </cell>
          <cell r="T160">
            <v>7323990000</v>
          </cell>
          <cell r="V160" t="str">
            <v>Высокие шкафы</v>
          </cell>
          <cell r="W160" t="str">
            <v>Диспенса / Диспенса Джуниор</v>
          </cell>
          <cell r="X160">
            <v>400</v>
          </cell>
          <cell r="Z160" t="str">
            <v>ТИТАН</v>
          </cell>
          <cell r="AA160" t="str">
            <v>Арена КЛАССИК</v>
          </cell>
          <cell r="AG160" t="str">
            <v>шт</v>
          </cell>
          <cell r="AJ160" t="str">
            <v>Серый</v>
          </cell>
          <cell r="AK160" t="str">
            <v>Делитель полки для фасада Диспенса / Диспенса Джуниор, 400, ТИТАН</v>
          </cell>
          <cell r="AM160" t="str">
            <v>Диспенса Джуниор Слим</v>
          </cell>
          <cell r="AS160" t="str">
            <v>Диспенса 90°;Диспенса Джуниор Слим</v>
          </cell>
          <cell r="AU160" t="str">
            <v>Комплектующее</v>
          </cell>
          <cell r="AX160">
            <v>400</v>
          </cell>
          <cell r="AY160">
            <v>400</v>
          </cell>
          <cell r="BB160">
            <v>640</v>
          </cell>
          <cell r="BC160">
            <v>2300</v>
          </cell>
          <cell r="BH160" t="str">
            <v>Титан</v>
          </cell>
        </row>
        <row r="161">
          <cell r="D161" t="str">
            <v>2352270102</v>
          </cell>
          <cell r="E161" t="str">
            <v>Полка для специй, Диспенса / Диспенса Джуниор, 465х85х33,5 мм, 1 шт, цвет ТИТАН (2352270102)</v>
          </cell>
          <cell r="H161">
            <v>1</v>
          </cell>
          <cell r="I161">
            <v>5</v>
          </cell>
          <cell r="J161" t="str">
            <v>DE</v>
          </cell>
          <cell r="K161">
            <v>0.79300000000000004</v>
          </cell>
          <cell r="L161">
            <v>0.47499999999999998</v>
          </cell>
          <cell r="M161">
            <v>4.4999999999999998E-2</v>
          </cell>
          <cell r="N161">
            <v>0.105</v>
          </cell>
          <cell r="O161">
            <v>2.2443749999999998E-3</v>
          </cell>
          <cell r="Q161" t="str">
            <v>0102</v>
          </cell>
          <cell r="R161">
            <v>360</v>
          </cell>
          <cell r="S161" t="str">
            <v>4027655621264</v>
          </cell>
          <cell r="T161">
            <v>9403990001</v>
          </cell>
          <cell r="V161" t="str">
            <v>Высокие шкафы</v>
          </cell>
          <cell r="W161" t="str">
            <v>Диспенса / Диспенса Джуниор</v>
          </cell>
          <cell r="Z161" t="str">
            <v>ТИТАН</v>
          </cell>
          <cell r="AA161" t="str">
            <v>Арена КЛАССИК</v>
          </cell>
          <cell r="AB161">
            <v>1</v>
          </cell>
          <cell r="AG161" t="str">
            <v>шт</v>
          </cell>
          <cell r="AH161" t="str">
            <v>Титан</v>
          </cell>
          <cell r="AJ161" t="str">
            <v>Серый</v>
          </cell>
          <cell r="AK161" t="str">
            <v>Полка для специй Диспенса / Диспенса Джуниор, ТИТАН</v>
          </cell>
          <cell r="AM161" t="str">
            <v>Диспенса Джуниор Слим</v>
          </cell>
          <cell r="AS161" t="str">
            <v>Диспенса 90°;Диспенса Джуниор Слим</v>
          </cell>
          <cell r="AU161" t="str">
            <v>Комплектующее</v>
          </cell>
          <cell r="AX161">
            <v>150</v>
          </cell>
          <cell r="AY161">
            <v>450</v>
          </cell>
          <cell r="BB161">
            <v>640</v>
          </cell>
          <cell r="BC161">
            <v>2300</v>
          </cell>
          <cell r="BH161" t="str">
            <v>Титан</v>
          </cell>
        </row>
        <row r="162">
          <cell r="D162" t="str">
            <v>2352279846</v>
          </cell>
          <cell r="E162" t="str">
            <v>Полка для специй, Диспенса / Диспенса Джуниор, 465х85х33,5 мм, 1 шт, цвет АНТРАЦИТ (2352279846)</v>
          </cell>
          <cell r="H162">
            <v>1</v>
          </cell>
          <cell r="I162">
            <v>5</v>
          </cell>
          <cell r="J162" t="str">
            <v>DE</v>
          </cell>
          <cell r="K162">
            <v>0.79300000000000004</v>
          </cell>
          <cell r="L162">
            <v>0.47499999999999998</v>
          </cell>
          <cell r="M162">
            <v>4.4999999999999998E-2</v>
          </cell>
          <cell r="N162">
            <v>0.105</v>
          </cell>
          <cell r="O162">
            <v>2.2443749999999998E-3</v>
          </cell>
          <cell r="Q162" t="str">
            <v>9846</v>
          </cell>
          <cell r="R162">
            <v>360</v>
          </cell>
          <cell r="S162" t="str">
            <v>4027655644720</v>
          </cell>
          <cell r="T162">
            <v>9403990001</v>
          </cell>
          <cell r="V162" t="str">
            <v>Высокие шкафы</v>
          </cell>
          <cell r="W162" t="str">
            <v>Диспенса / Диспенса Джуниор</v>
          </cell>
          <cell r="Z162" t="str">
            <v>АНТРАЦИТ</v>
          </cell>
          <cell r="AA162" t="str">
            <v>Арена СТИЛЬ</v>
          </cell>
          <cell r="AB162">
            <v>1</v>
          </cell>
          <cell r="AG162" t="str">
            <v>шт</v>
          </cell>
          <cell r="AH162" t="str">
            <v>Антрацит</v>
          </cell>
          <cell r="AJ162" t="str">
            <v>Темно-серый</v>
          </cell>
          <cell r="AK162" t="str">
            <v>Полка для специй Диспенса / Диспенса Джуниор, АНТРАЦИТ</v>
          </cell>
          <cell r="AM162" t="str">
            <v>Диспенса Джуниор Слим</v>
          </cell>
          <cell r="AS162" t="str">
            <v>Диспенса 90°;Диспенса Джуниор Слим</v>
          </cell>
          <cell r="AU162" t="str">
            <v>Комплектующее</v>
          </cell>
          <cell r="AX162">
            <v>150</v>
          </cell>
          <cell r="AY162">
            <v>450</v>
          </cell>
          <cell r="BB162">
            <v>640</v>
          </cell>
          <cell r="BC162">
            <v>2300</v>
          </cell>
          <cell r="BH162" t="str">
            <v>Антрацит</v>
          </cell>
        </row>
        <row r="163">
          <cell r="D163" t="str">
            <v>2601860005</v>
          </cell>
          <cell r="E163" t="str">
            <v>Полка 1 шт, Диспенса / Диспенса Джуниор 150 мм, Арена КЛАССИК, цвет ХРОМ, цвет дна Серый, антислип, PU:2 (2601860005)</v>
          </cell>
          <cell r="H163">
            <v>2</v>
          </cell>
          <cell r="I163">
            <v>30</v>
          </cell>
          <cell r="J163" t="str">
            <v>DE</v>
          </cell>
          <cell r="K163">
            <v>0.91</v>
          </cell>
          <cell r="L163">
            <v>0.13</v>
          </cell>
          <cell r="M163">
            <v>0.125</v>
          </cell>
          <cell r="N163">
            <v>0.505</v>
          </cell>
          <cell r="O163">
            <v>4.103125E-3</v>
          </cell>
          <cell r="Q163" t="str">
            <v>0005</v>
          </cell>
          <cell r="R163">
            <v>48</v>
          </cell>
          <cell r="S163" t="str">
            <v>4027655602898</v>
          </cell>
          <cell r="T163">
            <v>9403990001</v>
          </cell>
          <cell r="V163" t="str">
            <v>Высокие шкафы</v>
          </cell>
          <cell r="W163" t="str">
            <v>Диспенса / Диспенса Джуниор</v>
          </cell>
          <cell r="X163">
            <v>150</v>
          </cell>
          <cell r="Z163" t="str">
            <v>ХРОМ</v>
          </cell>
          <cell r="AA163" t="str">
            <v>Арена КЛАССИК</v>
          </cell>
          <cell r="AB163">
            <v>1</v>
          </cell>
          <cell r="AC163">
            <v>500</v>
          </cell>
          <cell r="AE163">
            <v>18</v>
          </cell>
          <cell r="AG163" t="str">
            <v>шт</v>
          </cell>
          <cell r="AH163" t="str">
            <v>Серый</v>
          </cell>
          <cell r="AJ163" t="str">
            <v>Серый</v>
          </cell>
          <cell r="AK163" t="str">
            <v>Полка 1 шт Диспенса / Диспенса Джуниор, 150, Арена КЛАССИК, ХРОМ</v>
          </cell>
          <cell r="AM163" t="str">
            <v>Диспенса 90°</v>
          </cell>
          <cell r="AS163" t="str">
            <v>Диспенса 90°;Диспенса Джуниор Слим</v>
          </cell>
          <cell r="AU163" t="str">
            <v>Комплектующее</v>
          </cell>
          <cell r="AX163">
            <v>150</v>
          </cell>
          <cell r="AY163">
            <v>150</v>
          </cell>
          <cell r="BB163">
            <v>640</v>
          </cell>
          <cell r="BC163">
            <v>2300</v>
          </cell>
          <cell r="BF163">
            <v>0</v>
          </cell>
          <cell r="BG163">
            <v>18</v>
          </cell>
          <cell r="BH163" t="str">
            <v>Хром</v>
          </cell>
        </row>
        <row r="164">
          <cell r="D164" t="str">
            <v>2601860102</v>
          </cell>
          <cell r="E164" t="str">
            <v>Полка 1 шт, Диспенса / Диспенса Джуниор 150 мм, Арена КЛАССИК, цвет ТИТАН, цвет дна Серый, антислип, PU:2 (2601860102)</v>
          </cell>
          <cell r="H164">
            <v>2</v>
          </cell>
          <cell r="I164">
            <v>30</v>
          </cell>
          <cell r="J164" t="str">
            <v>DE</v>
          </cell>
          <cell r="K164">
            <v>0.91</v>
          </cell>
          <cell r="L164">
            <v>0.13</v>
          </cell>
          <cell r="M164">
            <v>0.125</v>
          </cell>
          <cell r="N164">
            <v>0.505</v>
          </cell>
          <cell r="O164">
            <v>4.103125E-3</v>
          </cell>
          <cell r="Q164" t="str">
            <v>0102</v>
          </cell>
          <cell r="R164">
            <v>48</v>
          </cell>
          <cell r="S164" t="str">
            <v>4027655823040</v>
          </cell>
          <cell r="T164">
            <v>9403990001</v>
          </cell>
          <cell r="V164" t="str">
            <v>Высокие шкафы</v>
          </cell>
          <cell r="W164" t="str">
            <v>Диспенса / Диспенса Джуниор</v>
          </cell>
          <cell r="X164">
            <v>150</v>
          </cell>
          <cell r="Z164" t="str">
            <v>ТИТАН</v>
          </cell>
          <cell r="AA164" t="str">
            <v>Арена КЛАССИК</v>
          </cell>
          <cell r="AB164">
            <v>1</v>
          </cell>
          <cell r="AC164">
            <v>500</v>
          </cell>
          <cell r="AE164">
            <v>18</v>
          </cell>
          <cell r="AG164" t="str">
            <v>шт</v>
          </cell>
          <cell r="AH164" t="str">
            <v>Серый</v>
          </cell>
          <cell r="AJ164" t="str">
            <v>Серый</v>
          </cell>
          <cell r="AK164" t="str">
            <v>Полка 1 шт Диспенса / Диспенса Джуниор, 150, Арена КЛАССИК, ТИТАН</v>
          </cell>
          <cell r="AM164" t="str">
            <v>Диспенса 90°</v>
          </cell>
          <cell r="AS164" t="str">
            <v>Диспенса 90°;Диспенса Джуниор Слим</v>
          </cell>
          <cell r="AU164" t="str">
            <v>Комплектующее</v>
          </cell>
          <cell r="AX164">
            <v>150</v>
          </cell>
          <cell r="AY164">
            <v>150</v>
          </cell>
          <cell r="BB164">
            <v>640</v>
          </cell>
          <cell r="BC164">
            <v>2300</v>
          </cell>
          <cell r="BF164">
            <v>0</v>
          </cell>
          <cell r="BG164">
            <v>18</v>
          </cell>
          <cell r="BH164" t="str">
            <v>Титан</v>
          </cell>
        </row>
        <row r="165">
          <cell r="D165" t="str">
            <v>2601779846</v>
          </cell>
          <cell r="E165" t="str">
            <v>Полка 1 шт, Диспенса / Диспенса Джуниор 150 мм, Арена СТИЛЬ, цвет АНТРАЦИТ, цвет дна Антрацит, антислип, PU:2 (2601779846)</v>
          </cell>
          <cell r="H165">
            <v>2</v>
          </cell>
          <cell r="I165">
            <v>30</v>
          </cell>
          <cell r="J165" t="str">
            <v>DE</v>
          </cell>
          <cell r="K165">
            <v>0.84</v>
          </cell>
          <cell r="L165">
            <v>0.52500000000000002</v>
          </cell>
          <cell r="M165">
            <v>0.13</v>
          </cell>
          <cell r="N165">
            <v>0.13</v>
          </cell>
          <cell r="O165">
            <v>4.4362500000000001E-3</v>
          </cell>
          <cell r="Q165" t="str">
            <v>9846</v>
          </cell>
          <cell r="R165">
            <v>48</v>
          </cell>
          <cell r="S165" t="str">
            <v>4027655602775</v>
          </cell>
          <cell r="T165">
            <v>9403990001</v>
          </cell>
          <cell r="V165" t="str">
            <v>Высокие шкафы</v>
          </cell>
          <cell r="W165" t="str">
            <v>Диспенса / Диспенса Джуниор</v>
          </cell>
          <cell r="X165">
            <v>150</v>
          </cell>
          <cell r="Z165" t="str">
            <v>АНТРАЦИТ</v>
          </cell>
          <cell r="AA165" t="str">
            <v>Арена СТИЛЬ</v>
          </cell>
          <cell r="AB165">
            <v>1</v>
          </cell>
          <cell r="AC165">
            <v>500</v>
          </cell>
          <cell r="AE165">
            <v>18</v>
          </cell>
          <cell r="AG165" t="str">
            <v>шт</v>
          </cell>
          <cell r="AH165" t="str">
            <v>Антрацит</v>
          </cell>
          <cell r="AJ165" t="str">
            <v>Темно-серый</v>
          </cell>
          <cell r="AK165" t="str">
            <v>Полка 1 шт Диспенса / Диспенса Джуниор, 150, Арена СТИЛЬ, АНТРАЦИТ</v>
          </cell>
          <cell r="AM165" t="str">
            <v>Диспенса 90°</v>
          </cell>
          <cell r="AS165" t="str">
            <v>Диспенса 90°;Диспенса Джуниор Слим</v>
          </cell>
          <cell r="AU165" t="str">
            <v>Комплектующее</v>
          </cell>
          <cell r="AX165">
            <v>150</v>
          </cell>
          <cell r="AY165">
            <v>150</v>
          </cell>
          <cell r="BB165">
            <v>640</v>
          </cell>
          <cell r="BC165">
            <v>2300</v>
          </cell>
          <cell r="BF165">
            <v>0</v>
          </cell>
          <cell r="BG165">
            <v>18</v>
          </cell>
          <cell r="BH165" t="str">
            <v>Антрацит</v>
          </cell>
        </row>
        <row r="166">
          <cell r="D166" t="str">
            <v>2601910005</v>
          </cell>
          <cell r="E166" t="str">
            <v>Полка 1 шт, Диспенса / Диспенса Джуниор 200 мм, Арена КЛАССИК, цвет ХРОМ, цвет дна Серый, антислип, PU:2 (2601910005)</v>
          </cell>
          <cell r="H166">
            <v>2</v>
          </cell>
          <cell r="I166">
            <v>30</v>
          </cell>
          <cell r="J166" t="str">
            <v>DE</v>
          </cell>
          <cell r="K166">
            <v>1.1200000000000001</v>
          </cell>
          <cell r="L166">
            <v>0.17</v>
          </cell>
          <cell r="M166">
            <v>0.13</v>
          </cell>
          <cell r="N166">
            <v>0.5</v>
          </cell>
          <cell r="O166">
            <v>5.5250000000000004E-3</v>
          </cell>
          <cell r="Q166" t="str">
            <v>0005</v>
          </cell>
          <cell r="R166">
            <v>48</v>
          </cell>
          <cell r="S166" t="str">
            <v>4027655795071</v>
          </cell>
          <cell r="T166">
            <v>9403990001</v>
          </cell>
          <cell r="V166" t="str">
            <v>Высокие шкафы</v>
          </cell>
          <cell r="W166" t="str">
            <v>Диспенса / Диспенса Джуниор</v>
          </cell>
          <cell r="X166">
            <v>200</v>
          </cell>
          <cell r="Z166" t="str">
            <v>ХРОМ</v>
          </cell>
          <cell r="AA166" t="str">
            <v>Арена КЛАССИК</v>
          </cell>
          <cell r="AB166">
            <v>1</v>
          </cell>
          <cell r="AC166">
            <v>480</v>
          </cell>
          <cell r="AE166">
            <v>12</v>
          </cell>
          <cell r="AG166" t="str">
            <v>шт</v>
          </cell>
          <cell r="AH166" t="str">
            <v>Серый</v>
          </cell>
          <cell r="AJ166" t="str">
            <v>Серый</v>
          </cell>
          <cell r="AK166" t="str">
            <v>Полка 1 шт Диспенса / Диспенса Джуниор, 200, Арена КЛАССИК, ХРОМ</v>
          </cell>
          <cell r="AM166" t="str">
            <v>Диспенса Джуниор Слим</v>
          </cell>
          <cell r="AS166" t="str">
            <v>Диспенса 90°;Диспенса Джуниор Слим</v>
          </cell>
          <cell r="AU166" t="str">
            <v>Комплектующее</v>
          </cell>
          <cell r="AX166">
            <v>200</v>
          </cell>
          <cell r="AY166">
            <v>200</v>
          </cell>
          <cell r="BB166">
            <v>640</v>
          </cell>
          <cell r="BC166">
            <v>2300</v>
          </cell>
          <cell r="BF166">
            <v>0</v>
          </cell>
          <cell r="BG166">
            <v>12</v>
          </cell>
          <cell r="BH166" t="str">
            <v>Хром</v>
          </cell>
        </row>
        <row r="167">
          <cell r="D167" t="str">
            <v>2373350102</v>
          </cell>
          <cell r="E167" t="str">
            <v>Полка 1 шт, Диспенса / Диспенса Джуниор 200 мм, Арена КЛАССИК, цвет ТИТАН, цвет дна Серый, антислип, PU:2 (2373350102)</v>
          </cell>
          <cell r="H167">
            <v>2</v>
          </cell>
          <cell r="I167">
            <v>30</v>
          </cell>
          <cell r="J167" t="str">
            <v>DE</v>
          </cell>
          <cell r="K167">
            <v>1.1000000000000001</v>
          </cell>
          <cell r="L167">
            <v>0.19500000000000001</v>
          </cell>
          <cell r="M167">
            <v>0.155</v>
          </cell>
          <cell r="N167">
            <v>0.52500000000000002</v>
          </cell>
          <cell r="O167">
            <v>7.9340625000000001E-3</v>
          </cell>
          <cell r="Q167" t="str">
            <v>0102</v>
          </cell>
          <cell r="R167">
            <v>48</v>
          </cell>
          <cell r="S167" t="str">
            <v>4027655826188</v>
          </cell>
          <cell r="T167">
            <v>9403990001</v>
          </cell>
          <cell r="V167" t="str">
            <v>Высокие шкафы</v>
          </cell>
          <cell r="W167" t="str">
            <v>Диспенса / Диспенса Джуниор</v>
          </cell>
          <cell r="X167">
            <v>200</v>
          </cell>
          <cell r="Z167" t="str">
            <v>ТИТАН</v>
          </cell>
          <cell r="AA167" t="str">
            <v>Арена КЛАССИК</v>
          </cell>
          <cell r="AB167">
            <v>1</v>
          </cell>
          <cell r="AC167">
            <v>480</v>
          </cell>
          <cell r="AE167">
            <v>12</v>
          </cell>
          <cell r="AG167" t="str">
            <v>шт</v>
          </cell>
          <cell r="AH167" t="str">
            <v>Серый</v>
          </cell>
          <cell r="AJ167" t="str">
            <v>Серый</v>
          </cell>
          <cell r="AK167" t="str">
            <v>Полка 1 шт Диспенса / Диспенса Джуниор, 200, Арена КЛАССИК, ТИТАН</v>
          </cell>
          <cell r="AM167" t="str">
            <v>Диспенса Джуниор Слим</v>
          </cell>
          <cell r="AS167" t="str">
            <v>Диспенса 90°;Диспенса Джуниор Слим</v>
          </cell>
          <cell r="AU167" t="str">
            <v>Комплектующее</v>
          </cell>
          <cell r="AX167">
            <v>200</v>
          </cell>
          <cell r="AY167">
            <v>200</v>
          </cell>
          <cell r="BB167">
            <v>640</v>
          </cell>
          <cell r="BC167">
            <v>2300</v>
          </cell>
          <cell r="BF167">
            <v>0</v>
          </cell>
          <cell r="BG167">
            <v>12</v>
          </cell>
          <cell r="BH167" t="str">
            <v>Титан</v>
          </cell>
        </row>
        <row r="168">
          <cell r="D168" t="str">
            <v>2601949846</v>
          </cell>
          <cell r="E168" t="str">
            <v>Полка 1 шт, Диспенса / Диспенса Джуниор 200 мм, Арена СТИЛЬ, цвет АНТРАЦИТ, цвет дна Антрацит, антислип, PU:2 (2601949846)</v>
          </cell>
          <cell r="H168">
            <v>2</v>
          </cell>
          <cell r="I168">
            <v>30</v>
          </cell>
          <cell r="J168" t="str">
            <v>DE</v>
          </cell>
          <cell r="K168">
            <v>1.04</v>
          </cell>
          <cell r="L168">
            <v>0.52500000000000002</v>
          </cell>
          <cell r="M168">
            <v>0.13</v>
          </cell>
          <cell r="N168">
            <v>0.505</v>
          </cell>
          <cell r="O168">
            <v>1.7233124999999998E-2</v>
          </cell>
          <cell r="Q168" t="str">
            <v>9846</v>
          </cell>
          <cell r="R168">
            <v>48</v>
          </cell>
          <cell r="S168" t="str">
            <v>4027655795101</v>
          </cell>
          <cell r="T168">
            <v>9403990001</v>
          </cell>
          <cell r="V168" t="str">
            <v>Высокие шкафы</v>
          </cell>
          <cell r="W168" t="str">
            <v>Диспенса / Диспенса Джуниор</v>
          </cell>
          <cell r="X168">
            <v>200</v>
          </cell>
          <cell r="Z168" t="str">
            <v>АНТРАЦИТ</v>
          </cell>
          <cell r="AA168" t="str">
            <v>Арена СТИЛЬ</v>
          </cell>
          <cell r="AB168">
            <v>1</v>
          </cell>
          <cell r="AC168">
            <v>480</v>
          </cell>
          <cell r="AE168">
            <v>12</v>
          </cell>
          <cell r="AG168" t="str">
            <v>шт</v>
          </cell>
          <cell r="AH168" t="str">
            <v>Антрацит</v>
          </cell>
          <cell r="AJ168" t="str">
            <v>Темно-серый</v>
          </cell>
          <cell r="AK168" t="str">
            <v>Полка 1 шт Диспенса / Диспенса Джуниор, 200, Арена СТИЛЬ, АНТРАЦИТ</v>
          </cell>
          <cell r="AM168" t="str">
            <v>Диспенса Джуниор Слим</v>
          </cell>
          <cell r="AS168" t="str">
            <v>Диспенса 90°;Диспенса Джуниор Слим</v>
          </cell>
          <cell r="AU168" t="str">
            <v>Комплектующее</v>
          </cell>
          <cell r="AX168">
            <v>200</v>
          </cell>
          <cell r="AY168">
            <v>200</v>
          </cell>
          <cell r="BB168">
            <v>640</v>
          </cell>
          <cell r="BC168">
            <v>2300</v>
          </cell>
          <cell r="BF168">
            <v>0</v>
          </cell>
          <cell r="BG168">
            <v>12</v>
          </cell>
          <cell r="BH168" t="str">
            <v>Антрацит</v>
          </cell>
        </row>
        <row r="169">
          <cell r="D169" t="str">
            <v>0443870005</v>
          </cell>
          <cell r="E169" t="str">
            <v>Полка 1 шт, Диспенса / Диспенса Джуниор 250 мм, Арена КЛАССИК, цвет ХРОМ, цвет дна Серый, антислип, PU:10 (0443870005)</v>
          </cell>
          <cell r="H169">
            <v>10</v>
          </cell>
          <cell r="I169">
            <v>20</v>
          </cell>
          <cell r="J169" t="str">
            <v>DE</v>
          </cell>
          <cell r="K169">
            <v>1.3</v>
          </cell>
          <cell r="O169">
            <v>7.3000000000000001E-3</v>
          </cell>
          <cell r="Q169" t="str">
            <v>0005</v>
          </cell>
          <cell r="R169">
            <v>100</v>
          </cell>
          <cell r="S169" t="str">
            <v>4027655533086</v>
          </cell>
          <cell r="T169">
            <v>9403990001</v>
          </cell>
          <cell r="V169" t="str">
            <v>Высокие шкафы</v>
          </cell>
          <cell r="W169" t="str">
            <v>Диспенса / Диспенса Джуниор</v>
          </cell>
          <cell r="X169">
            <v>250</v>
          </cell>
          <cell r="Z169" t="str">
            <v>ХРОМ</v>
          </cell>
          <cell r="AA169" t="str">
            <v>Арена КЛАССИК</v>
          </cell>
          <cell r="AB169">
            <v>1</v>
          </cell>
          <cell r="AC169">
            <v>500</v>
          </cell>
          <cell r="AE169">
            <v>18</v>
          </cell>
          <cell r="AG169" t="str">
            <v>шт</v>
          </cell>
          <cell r="AH169" t="str">
            <v>Серый</v>
          </cell>
          <cell r="AJ169" t="str">
            <v>Серый</v>
          </cell>
          <cell r="AK169" t="str">
            <v>Полка 1 шт Диспенса / Диспенса Джуниор, 250, Арена КЛАССИК, ХРОМ</v>
          </cell>
          <cell r="AM169" t="str">
            <v>Диспенса 90°</v>
          </cell>
          <cell r="AS169" t="str">
            <v>Диспенса 90°;Диспенса Джуниор Слим</v>
          </cell>
          <cell r="AU169" t="str">
            <v>Комплектующее</v>
          </cell>
          <cell r="AX169">
            <v>250</v>
          </cell>
          <cell r="AY169">
            <v>250</v>
          </cell>
          <cell r="BB169">
            <v>640</v>
          </cell>
          <cell r="BC169">
            <v>2300</v>
          </cell>
          <cell r="BF169">
            <v>0</v>
          </cell>
          <cell r="BG169">
            <v>18</v>
          </cell>
          <cell r="BH169" t="str">
            <v>Хром</v>
          </cell>
        </row>
        <row r="170">
          <cell r="D170" t="str">
            <v>0443870102</v>
          </cell>
          <cell r="E170" t="str">
            <v>Полка 1 шт, Диспенса / Диспенса Джуниор 250 мм, Арена КЛАССИК, цвет ТИТАН, цвет дна Серый, антислип, PU:10 (0443870102)</v>
          </cell>
          <cell r="H170">
            <v>10</v>
          </cell>
          <cell r="I170">
            <v>20</v>
          </cell>
          <cell r="J170" t="str">
            <v>DE</v>
          </cell>
          <cell r="K170">
            <v>1.3</v>
          </cell>
          <cell r="O170">
            <v>7.3000000000000001E-3</v>
          </cell>
          <cell r="Q170" t="str">
            <v>0102</v>
          </cell>
          <cell r="R170">
            <v>100</v>
          </cell>
          <cell r="S170" t="str">
            <v>4027655420706</v>
          </cell>
          <cell r="T170">
            <v>9403990001</v>
          </cell>
          <cell r="V170" t="str">
            <v>Высокие шкафы</v>
          </cell>
          <cell r="W170" t="str">
            <v>Диспенса / Диспенса Джуниор</v>
          </cell>
          <cell r="X170">
            <v>250</v>
          </cell>
          <cell r="Z170" t="str">
            <v>ТИТАН</v>
          </cell>
          <cell r="AA170" t="str">
            <v>Арена КЛАССИК</v>
          </cell>
          <cell r="AB170">
            <v>1</v>
          </cell>
          <cell r="AC170">
            <v>500</v>
          </cell>
          <cell r="AE170">
            <v>18</v>
          </cell>
          <cell r="AG170" t="str">
            <v>шт</v>
          </cell>
          <cell r="AH170" t="str">
            <v>Серый</v>
          </cell>
          <cell r="AJ170" t="str">
            <v>Серый</v>
          </cell>
          <cell r="AK170" t="str">
            <v>Полка 1 шт Диспенса / Диспенса Джуниор, 250, Арена КЛАССИК, ТИТАН</v>
          </cell>
          <cell r="AM170" t="str">
            <v>Диспенса 90°</v>
          </cell>
          <cell r="AS170" t="str">
            <v>Диспенса 90°;Диспенса Джуниор Слим</v>
          </cell>
          <cell r="AU170" t="str">
            <v>Комплектующее</v>
          </cell>
          <cell r="AX170">
            <v>250</v>
          </cell>
          <cell r="AY170">
            <v>250</v>
          </cell>
          <cell r="BB170">
            <v>640</v>
          </cell>
          <cell r="BC170">
            <v>2300</v>
          </cell>
          <cell r="BF170">
            <v>0</v>
          </cell>
          <cell r="BG170">
            <v>18</v>
          </cell>
          <cell r="BH170" t="str">
            <v>Титан</v>
          </cell>
        </row>
        <row r="171">
          <cell r="D171" t="str">
            <v>2366989846</v>
          </cell>
          <cell r="E171" t="str">
            <v>Полка 1 шт, Диспенса / Диспенса Джуниор 250 мм, Арена СТИЛЬ, цвет АНТРАЦИТ, цвет дна Антрацит, антислип, PU:2 (2366989846)</v>
          </cell>
          <cell r="H171">
            <v>2</v>
          </cell>
          <cell r="I171">
            <v>40</v>
          </cell>
          <cell r="J171" t="str">
            <v>DE</v>
          </cell>
          <cell r="K171">
            <v>1.179</v>
          </cell>
          <cell r="L171">
            <v>0.52500000000000002</v>
          </cell>
          <cell r="M171">
            <v>0.13</v>
          </cell>
          <cell r="N171">
            <v>0.23499999999999999</v>
          </cell>
          <cell r="O171">
            <v>8.0193750000000005E-3</v>
          </cell>
          <cell r="Q171" t="str">
            <v>9846</v>
          </cell>
          <cell r="S171" t="str">
            <v>4027655741757</v>
          </cell>
          <cell r="T171">
            <v>9403990001</v>
          </cell>
          <cell r="V171" t="str">
            <v>Высокие шкафы</v>
          </cell>
          <cell r="W171" t="str">
            <v>Диспенса / Диспенса Джуниор</v>
          </cell>
          <cell r="X171">
            <v>250</v>
          </cell>
          <cell r="Z171" t="str">
            <v>АНТРАЦИТ</v>
          </cell>
          <cell r="AA171" t="str">
            <v>Арена СТИЛЬ</v>
          </cell>
          <cell r="AB171">
            <v>1</v>
          </cell>
          <cell r="AC171">
            <v>500</v>
          </cell>
          <cell r="AE171">
            <v>18</v>
          </cell>
          <cell r="AG171" t="str">
            <v>шт</v>
          </cell>
          <cell r="AH171" t="str">
            <v>Антрацит</v>
          </cell>
          <cell r="AJ171" t="str">
            <v>Темно-серый</v>
          </cell>
          <cell r="AK171" t="str">
            <v>Полка 1 шт Диспенса / Диспенса Джуниор, 250, Арена СТИЛЬ, АНТРАЦИТ</v>
          </cell>
          <cell r="AM171" t="str">
            <v>Диспенса 90°</v>
          </cell>
          <cell r="AS171" t="str">
            <v>Диспенса 90°;Диспенса Джуниор Слим</v>
          </cell>
          <cell r="AU171" t="str">
            <v>Комплектующее</v>
          </cell>
          <cell r="AX171">
            <v>250</v>
          </cell>
          <cell r="AY171">
            <v>250</v>
          </cell>
          <cell r="BB171">
            <v>640</v>
          </cell>
          <cell r="BC171">
            <v>2300</v>
          </cell>
          <cell r="BF171">
            <v>0</v>
          </cell>
          <cell r="BG171">
            <v>18</v>
          </cell>
          <cell r="BH171" t="str">
            <v>Антрацит</v>
          </cell>
        </row>
        <row r="172">
          <cell r="D172" t="str">
            <v>2601620005</v>
          </cell>
          <cell r="E172" t="str">
            <v>Полка 1 шт, Диспенса / Диспенса Джуниор 300 мм, Арена КЛАССИК, цвет ХРОМ, цвет дна Серый, антислип, PU:2 (2601620005)</v>
          </cell>
          <cell r="H172">
            <v>2</v>
          </cell>
          <cell r="I172">
            <v>30</v>
          </cell>
          <cell r="J172" t="str">
            <v>DE</v>
          </cell>
          <cell r="K172">
            <v>1.48</v>
          </cell>
          <cell r="L172">
            <v>0.27500000000000002</v>
          </cell>
          <cell r="M172">
            <v>0.13500000000000001</v>
          </cell>
          <cell r="N172">
            <v>0.495</v>
          </cell>
          <cell r="O172">
            <v>9.1884375000000004E-3</v>
          </cell>
          <cell r="Q172" t="str">
            <v>0005</v>
          </cell>
          <cell r="R172">
            <v>48</v>
          </cell>
          <cell r="S172" t="str">
            <v>4027655593974</v>
          </cell>
          <cell r="T172">
            <v>9403990001</v>
          </cell>
          <cell r="V172" t="str">
            <v>Высокие шкафы</v>
          </cell>
          <cell r="W172" t="str">
            <v>Диспенса / Диспенса Джуниор</v>
          </cell>
          <cell r="X172">
            <v>300</v>
          </cell>
          <cell r="Z172" t="str">
            <v>ХРОМ</v>
          </cell>
          <cell r="AA172" t="str">
            <v>Арена КЛАССИК</v>
          </cell>
          <cell r="AB172">
            <v>1</v>
          </cell>
          <cell r="AC172">
            <v>500</v>
          </cell>
          <cell r="AE172">
            <v>18</v>
          </cell>
          <cell r="AG172" t="str">
            <v>шт</v>
          </cell>
          <cell r="AH172" t="str">
            <v>Серый</v>
          </cell>
          <cell r="AJ172" t="str">
            <v>Серый</v>
          </cell>
          <cell r="AK172" t="str">
            <v>Полка 1 шт Диспенса / Диспенса Джуниор, 300, Арена КЛАССИК, ХРОМ</v>
          </cell>
          <cell r="AM172" t="str">
            <v>Диспенса 90°</v>
          </cell>
          <cell r="AS172" t="str">
            <v>Диспенса 90°;Диспенса Джуниор Слим</v>
          </cell>
          <cell r="AU172" t="str">
            <v>Комплектующее</v>
          </cell>
          <cell r="AX172">
            <v>300</v>
          </cell>
          <cell r="AY172">
            <v>300</v>
          </cell>
          <cell r="BB172">
            <v>640</v>
          </cell>
          <cell r="BC172">
            <v>2300</v>
          </cell>
          <cell r="BF172">
            <v>0</v>
          </cell>
          <cell r="BG172">
            <v>18</v>
          </cell>
          <cell r="BH172" t="str">
            <v>Хром</v>
          </cell>
        </row>
        <row r="173">
          <cell r="D173" t="str">
            <v>2373550102</v>
          </cell>
          <cell r="E173" t="str">
            <v>Полка 1 шт, Диспенса / Диспенса Джуниор 300 мм, Арена КЛАССИК, цвет ТИТАН, цвет дна Серый, антислип, PU:2 (2373550102)</v>
          </cell>
          <cell r="H173">
            <v>2</v>
          </cell>
          <cell r="I173">
            <v>30</v>
          </cell>
          <cell r="J173" t="str">
            <v>DE</v>
          </cell>
          <cell r="K173">
            <v>1.58</v>
          </cell>
          <cell r="L173">
            <v>0.29499999999999998</v>
          </cell>
          <cell r="M173">
            <v>0.155</v>
          </cell>
          <cell r="N173">
            <v>0.52500000000000002</v>
          </cell>
          <cell r="O173">
            <v>1.20028125E-2</v>
          </cell>
          <cell r="Q173" t="str">
            <v>0102</v>
          </cell>
          <cell r="R173">
            <v>48</v>
          </cell>
          <cell r="S173" t="str">
            <v>4027655825822</v>
          </cell>
          <cell r="T173">
            <v>9403990001</v>
          </cell>
          <cell r="V173" t="str">
            <v>Высокие шкафы</v>
          </cell>
          <cell r="W173" t="str">
            <v>Диспенса / Диспенса Джуниор</v>
          </cell>
          <cell r="X173">
            <v>300</v>
          </cell>
          <cell r="Z173" t="str">
            <v>ТИТАН</v>
          </cell>
          <cell r="AA173" t="str">
            <v>Арена КЛАССИК</v>
          </cell>
          <cell r="AB173">
            <v>1</v>
          </cell>
          <cell r="AC173">
            <v>500</v>
          </cell>
          <cell r="AE173">
            <v>18</v>
          </cell>
          <cell r="AG173" t="str">
            <v>шт</v>
          </cell>
          <cell r="AH173" t="str">
            <v>Серый</v>
          </cell>
          <cell r="AJ173" t="str">
            <v>Серый</v>
          </cell>
          <cell r="AK173" t="str">
            <v>Полка 1 шт Диспенса / Диспенса Джуниор, 300, Арена КЛАССИК, ТИТАН</v>
          </cell>
          <cell r="AM173" t="str">
            <v>Диспенса 90°</v>
          </cell>
          <cell r="AS173" t="str">
            <v>Диспенса 90°;Диспенса Джуниор Слим</v>
          </cell>
          <cell r="AU173" t="str">
            <v>Комплектующее</v>
          </cell>
          <cell r="AX173">
            <v>300</v>
          </cell>
          <cell r="AY173">
            <v>300</v>
          </cell>
          <cell r="BB173">
            <v>640</v>
          </cell>
          <cell r="BC173">
            <v>2300</v>
          </cell>
          <cell r="BF173">
            <v>0</v>
          </cell>
          <cell r="BG173">
            <v>18</v>
          </cell>
          <cell r="BH173" t="str">
            <v>Титан</v>
          </cell>
        </row>
        <row r="174">
          <cell r="D174" t="str">
            <v>2601199846</v>
          </cell>
          <cell r="E174" t="str">
            <v>Полка 1 шт, Диспенса / Диспенса Джуниор 300 мм, Арена СТИЛЬ, цвет АНТРАЦИТ, цвет дна Антрацит, антислип, PU:2 (2601199846)</v>
          </cell>
          <cell r="H174">
            <v>2</v>
          </cell>
          <cell r="I174">
            <v>30</v>
          </cell>
          <cell r="J174" t="str">
            <v>DE</v>
          </cell>
          <cell r="K174">
            <v>1.36</v>
          </cell>
          <cell r="L174">
            <v>0.52</v>
          </cell>
          <cell r="M174">
            <v>0.125</v>
          </cell>
          <cell r="N174">
            <v>0.28000000000000003</v>
          </cell>
          <cell r="O174">
            <v>9.1000000000000004E-3</v>
          </cell>
          <cell r="Q174" t="str">
            <v>9846</v>
          </cell>
          <cell r="R174">
            <v>48</v>
          </cell>
          <cell r="S174" t="str">
            <v>4027655593448</v>
          </cell>
          <cell r="T174">
            <v>9403990001</v>
          </cell>
          <cell r="V174" t="str">
            <v>Высокие шкафы</v>
          </cell>
          <cell r="W174" t="str">
            <v>Диспенса / Диспенса Джуниор</v>
          </cell>
          <cell r="X174">
            <v>300</v>
          </cell>
          <cell r="Z174" t="str">
            <v>АНТРАЦИТ</v>
          </cell>
          <cell r="AA174" t="str">
            <v>Арена СТИЛЬ</v>
          </cell>
          <cell r="AB174">
            <v>1</v>
          </cell>
          <cell r="AC174">
            <v>500</v>
          </cell>
          <cell r="AE174">
            <v>18</v>
          </cell>
          <cell r="AG174" t="str">
            <v>шт</v>
          </cell>
          <cell r="AH174" t="str">
            <v>Антрацит</v>
          </cell>
          <cell r="AJ174" t="str">
            <v>Темно-серый</v>
          </cell>
          <cell r="AK174" t="str">
            <v>Полка 1 шт Диспенса / Диспенса Джуниор, 300, Арена СТИЛЬ, АНТРАЦИТ</v>
          </cell>
          <cell r="AM174" t="str">
            <v>Диспенса 90°</v>
          </cell>
          <cell r="AS174" t="str">
            <v>Диспенса 90°;Диспенса Джуниор Слим</v>
          </cell>
          <cell r="AU174" t="str">
            <v>Комплектующее</v>
          </cell>
          <cell r="AX174">
            <v>300</v>
          </cell>
          <cell r="AY174">
            <v>300</v>
          </cell>
          <cell r="BB174">
            <v>640</v>
          </cell>
          <cell r="BC174">
            <v>2300</v>
          </cell>
          <cell r="BF174">
            <v>0</v>
          </cell>
          <cell r="BG174">
            <v>18</v>
          </cell>
          <cell r="BH174" t="str">
            <v>Антрацит</v>
          </cell>
        </row>
        <row r="175">
          <cell r="D175" t="str">
            <v>2601650005</v>
          </cell>
          <cell r="E175" t="str">
            <v>Полка 1 шт, Диспенса / Диспенса Джуниор 400 мм, Арена КЛАССИК, цвет ХРОМ, цвет дна Серый, антислип, PU:2 (2601650005)</v>
          </cell>
          <cell r="H175">
            <v>2</v>
          </cell>
          <cell r="I175">
            <v>30</v>
          </cell>
          <cell r="J175" t="str">
            <v>DE</v>
          </cell>
          <cell r="K175">
            <v>1.887</v>
          </cell>
          <cell r="L175">
            <v>0.375</v>
          </cell>
          <cell r="M175">
            <v>0.13500000000000001</v>
          </cell>
          <cell r="N175">
            <v>0.505</v>
          </cell>
          <cell r="O175">
            <v>1.2782812500000001E-2</v>
          </cell>
          <cell r="Q175" t="str">
            <v>0005</v>
          </cell>
          <cell r="R175">
            <v>32</v>
          </cell>
          <cell r="S175" t="str">
            <v>4027655594001</v>
          </cell>
          <cell r="T175">
            <v>9403990001</v>
          </cell>
          <cell r="V175" t="str">
            <v>Высокие шкафы</v>
          </cell>
          <cell r="W175" t="str">
            <v>Диспенса / Диспенса Джуниор</v>
          </cell>
          <cell r="X175">
            <v>400</v>
          </cell>
          <cell r="Z175" t="str">
            <v>ХРОМ</v>
          </cell>
          <cell r="AA175" t="str">
            <v>Арена КЛАССИК</v>
          </cell>
          <cell r="AB175">
            <v>1</v>
          </cell>
          <cell r="AC175">
            <v>500</v>
          </cell>
          <cell r="AE175">
            <v>18</v>
          </cell>
          <cell r="AG175" t="str">
            <v>шт</v>
          </cell>
          <cell r="AH175" t="str">
            <v>Серый</v>
          </cell>
          <cell r="AJ175" t="str">
            <v>Серый</v>
          </cell>
          <cell r="AK175" t="str">
            <v>Полка 1 шт Диспенса / Диспенса Джуниор, 400, Арена КЛАССИК, ХРОМ</v>
          </cell>
          <cell r="AM175" t="str">
            <v>Диспенса 90°</v>
          </cell>
          <cell r="AS175" t="str">
            <v>Диспенса 90°;Диспенса Джуниор Слим</v>
          </cell>
          <cell r="AU175" t="str">
            <v>Комплектующее</v>
          </cell>
          <cell r="AX175">
            <v>400</v>
          </cell>
          <cell r="AY175">
            <v>400</v>
          </cell>
          <cell r="BB175">
            <v>640</v>
          </cell>
          <cell r="BC175">
            <v>2300</v>
          </cell>
          <cell r="BF175">
            <v>0</v>
          </cell>
          <cell r="BG175">
            <v>18</v>
          </cell>
          <cell r="BH175" t="str">
            <v>Хром</v>
          </cell>
        </row>
        <row r="176">
          <cell r="D176" t="str">
            <v>2373560102</v>
          </cell>
          <cell r="E176" t="str">
            <v>Полка 1 шт, Диспенса / Диспенса Джуниор 400 мм, Арена КЛАССИК, цвет ТИТАН, цвет дна Серый, антислип, PU:2 (2373560102)</v>
          </cell>
          <cell r="H176">
            <v>2</v>
          </cell>
          <cell r="I176">
            <v>30</v>
          </cell>
          <cell r="J176" t="str">
            <v>DE</v>
          </cell>
          <cell r="K176">
            <v>2.0449999999999999</v>
          </cell>
          <cell r="L176">
            <v>0.37</v>
          </cell>
          <cell r="M176">
            <v>0.13</v>
          </cell>
          <cell r="N176">
            <v>0.51</v>
          </cell>
          <cell r="O176">
            <v>1.22655E-2</v>
          </cell>
          <cell r="Q176" t="str">
            <v>0102</v>
          </cell>
          <cell r="R176">
            <v>32</v>
          </cell>
          <cell r="S176" t="str">
            <v>4027655825839</v>
          </cell>
          <cell r="T176">
            <v>9403990001</v>
          </cell>
          <cell r="V176" t="str">
            <v>Высокие шкафы</v>
          </cell>
          <cell r="W176" t="str">
            <v>Диспенса / Диспенса Джуниор</v>
          </cell>
          <cell r="X176">
            <v>400</v>
          </cell>
          <cell r="Z176" t="str">
            <v>ТИТАН</v>
          </cell>
          <cell r="AA176" t="str">
            <v>Арена КЛАССИК</v>
          </cell>
          <cell r="AB176">
            <v>1</v>
          </cell>
          <cell r="AC176">
            <v>500</v>
          </cell>
          <cell r="AE176">
            <v>18</v>
          </cell>
          <cell r="AG176" t="str">
            <v>шт</v>
          </cell>
          <cell r="AH176" t="str">
            <v>Серый</v>
          </cell>
          <cell r="AJ176" t="str">
            <v>Серый</v>
          </cell>
          <cell r="AK176" t="str">
            <v>Полка 1 шт Диспенса / Диспенса Джуниор, 400, Арена КЛАССИК, ТИТАН</v>
          </cell>
          <cell r="AM176" t="str">
            <v>Диспенса 90°</v>
          </cell>
          <cell r="AS176" t="str">
            <v>Диспенса 90°;Диспенса Джуниор Слим</v>
          </cell>
          <cell r="AU176" t="str">
            <v>Комплектующее</v>
          </cell>
          <cell r="AX176">
            <v>400</v>
          </cell>
          <cell r="AY176">
            <v>400</v>
          </cell>
          <cell r="BB176">
            <v>640</v>
          </cell>
          <cell r="BC176">
            <v>2300</v>
          </cell>
          <cell r="BF176">
            <v>0</v>
          </cell>
          <cell r="BG176">
            <v>18</v>
          </cell>
          <cell r="BH176" t="str">
            <v>Титан</v>
          </cell>
        </row>
        <row r="177">
          <cell r="D177" t="str">
            <v>2601229846</v>
          </cell>
          <cell r="E177" t="str">
            <v>Полка 1 шт, Диспенса / Диспенса Джуниор 400 мм, Арена СТИЛЬ, цвет АНТРАЦИТ, цвет дна Антрацит, антислип, PU:2 (2601229846)</v>
          </cell>
          <cell r="H177">
            <v>2</v>
          </cell>
          <cell r="I177">
            <v>30</v>
          </cell>
          <cell r="J177" t="str">
            <v>DE</v>
          </cell>
          <cell r="K177">
            <v>1.748</v>
          </cell>
          <cell r="L177">
            <v>0.52</v>
          </cell>
          <cell r="M177">
            <v>0.125</v>
          </cell>
          <cell r="N177">
            <v>0.38</v>
          </cell>
          <cell r="O177">
            <v>1.235E-2</v>
          </cell>
          <cell r="Q177" t="str">
            <v>9846</v>
          </cell>
          <cell r="R177">
            <v>32</v>
          </cell>
          <cell r="S177" t="str">
            <v>4027655593479</v>
          </cell>
          <cell r="T177">
            <v>9403990001</v>
          </cell>
          <cell r="V177" t="str">
            <v>Высокие шкафы</v>
          </cell>
          <cell r="W177" t="str">
            <v>Диспенса / Диспенса Джуниор</v>
          </cell>
          <cell r="X177">
            <v>400</v>
          </cell>
          <cell r="Z177" t="str">
            <v>АНТРАЦИТ</v>
          </cell>
          <cell r="AA177" t="str">
            <v>Арена СТИЛЬ</v>
          </cell>
          <cell r="AB177">
            <v>1</v>
          </cell>
          <cell r="AC177">
            <v>500</v>
          </cell>
          <cell r="AE177">
            <v>18</v>
          </cell>
          <cell r="AG177" t="str">
            <v>шт</v>
          </cell>
          <cell r="AH177" t="str">
            <v>Антрацит</v>
          </cell>
          <cell r="AJ177" t="str">
            <v>Темно-серый</v>
          </cell>
          <cell r="AK177" t="str">
            <v>Полка 1 шт Диспенса / Диспенса Джуниор, 400, Арена СТИЛЬ, АНТРАЦИТ</v>
          </cell>
          <cell r="AM177" t="str">
            <v>Диспенса 90°</v>
          </cell>
          <cell r="AS177" t="str">
            <v>Диспенса 90°;Диспенса Джуниор Слим</v>
          </cell>
          <cell r="AU177" t="str">
            <v>Комплектующее</v>
          </cell>
          <cell r="AX177">
            <v>400</v>
          </cell>
          <cell r="AY177">
            <v>400</v>
          </cell>
          <cell r="BB177">
            <v>640</v>
          </cell>
          <cell r="BC177">
            <v>2300</v>
          </cell>
          <cell r="BF177">
            <v>0</v>
          </cell>
          <cell r="BG177">
            <v>18</v>
          </cell>
          <cell r="BH177" t="str">
            <v>Антрацит</v>
          </cell>
        </row>
        <row r="178">
          <cell r="D178" t="str">
            <v>2601680005</v>
          </cell>
          <cell r="E178" t="str">
            <v>Полка 1 шт, Диспенса / Диспенса Джуниор 450 мм, Арена КЛАССИК, цвет ХРОМ, цвет дна Серый, антислип, PU:2 (2601680005)</v>
          </cell>
          <cell r="H178">
            <v>2</v>
          </cell>
          <cell r="I178">
            <v>30</v>
          </cell>
          <cell r="J178" t="str">
            <v>DE</v>
          </cell>
          <cell r="K178">
            <v>1.946</v>
          </cell>
          <cell r="L178">
            <v>0.42499999999999999</v>
          </cell>
          <cell r="M178">
            <v>0.13500000000000001</v>
          </cell>
          <cell r="N178">
            <v>0.495</v>
          </cell>
          <cell r="O178">
            <v>1.4200312499999999E-2</v>
          </cell>
          <cell r="Q178" t="str">
            <v>0005</v>
          </cell>
          <cell r="R178">
            <v>32</v>
          </cell>
          <cell r="S178" t="str">
            <v>4027655594032</v>
          </cell>
          <cell r="T178">
            <v>9403990001</v>
          </cell>
          <cell r="V178" t="str">
            <v>Высокие шкафы</v>
          </cell>
          <cell r="W178" t="str">
            <v>Диспенса / Диспенса Джуниор</v>
          </cell>
          <cell r="X178">
            <v>450</v>
          </cell>
          <cell r="Z178" t="str">
            <v>ХРОМ</v>
          </cell>
          <cell r="AA178" t="str">
            <v>Арена КЛАССИК</v>
          </cell>
          <cell r="AB178">
            <v>1</v>
          </cell>
          <cell r="AC178">
            <v>500</v>
          </cell>
          <cell r="AE178">
            <v>18</v>
          </cell>
          <cell r="AG178" t="str">
            <v>шт</v>
          </cell>
          <cell r="AH178" t="str">
            <v>Серый</v>
          </cell>
          <cell r="AJ178" t="str">
            <v>Серый</v>
          </cell>
          <cell r="AK178" t="str">
            <v>Полка 1 шт Диспенса / Диспенса Джуниор, 450, Арена КЛАССИК, ХРОМ</v>
          </cell>
          <cell r="AM178" t="str">
            <v>Диспенса 90°</v>
          </cell>
          <cell r="AS178" t="str">
            <v>Диспенса 90°;Диспенса Джуниор Слим</v>
          </cell>
          <cell r="AU178" t="str">
            <v>Комплектующее</v>
          </cell>
          <cell r="AX178">
            <v>450</v>
          </cell>
          <cell r="AY178">
            <v>450</v>
          </cell>
          <cell r="BB178">
            <v>640</v>
          </cell>
          <cell r="BC178">
            <v>2300</v>
          </cell>
          <cell r="BF178">
            <v>0</v>
          </cell>
          <cell r="BG178">
            <v>18</v>
          </cell>
          <cell r="BH178" t="str">
            <v>Хром</v>
          </cell>
        </row>
        <row r="179">
          <cell r="D179" t="str">
            <v>2373570102</v>
          </cell>
          <cell r="E179" t="str">
            <v>Полка 1 шт, Диспенса / Диспенса Джуниор 450 мм, Арена КЛАССИК, цвет ТИТАН, цвет дна Серый, антислип, PU:2 (2373570102)</v>
          </cell>
          <cell r="H179">
            <v>2</v>
          </cell>
          <cell r="I179">
            <v>30</v>
          </cell>
          <cell r="J179" t="str">
            <v>DE</v>
          </cell>
          <cell r="K179">
            <v>2.19</v>
          </cell>
          <cell r="L179">
            <v>0.42</v>
          </cell>
          <cell r="M179">
            <v>0.13</v>
          </cell>
          <cell r="N179">
            <v>0.51</v>
          </cell>
          <cell r="O179">
            <v>1.3923E-2</v>
          </cell>
          <cell r="Q179" t="str">
            <v>0102</v>
          </cell>
          <cell r="R179">
            <v>32</v>
          </cell>
          <cell r="S179" t="str">
            <v>4027655825846</v>
          </cell>
          <cell r="T179">
            <v>9403990001</v>
          </cell>
          <cell r="V179" t="str">
            <v>Высокие шкафы</v>
          </cell>
          <cell r="W179" t="str">
            <v>Диспенса / Диспенса Джуниор</v>
          </cell>
          <cell r="X179">
            <v>450</v>
          </cell>
          <cell r="Z179" t="str">
            <v>ТИТАН</v>
          </cell>
          <cell r="AA179" t="str">
            <v>Арена КЛАССИК</v>
          </cell>
          <cell r="AB179">
            <v>1</v>
          </cell>
          <cell r="AC179">
            <v>500</v>
          </cell>
          <cell r="AE179">
            <v>18</v>
          </cell>
          <cell r="AG179" t="str">
            <v>шт</v>
          </cell>
          <cell r="AH179" t="str">
            <v>Серый</v>
          </cell>
          <cell r="AJ179" t="str">
            <v>Серый</v>
          </cell>
          <cell r="AK179" t="str">
            <v>Полка 1 шт Диспенса / Диспенса Джуниор, 450, Арена КЛАССИК, ТИТАН</v>
          </cell>
          <cell r="AM179" t="str">
            <v>Диспенса 90°</v>
          </cell>
          <cell r="AS179" t="str">
            <v>Диспенса 90°;Диспенса Джуниор Слим</v>
          </cell>
          <cell r="AU179" t="str">
            <v>Комплектующее</v>
          </cell>
          <cell r="AX179">
            <v>450</v>
          </cell>
          <cell r="AY179">
            <v>450</v>
          </cell>
          <cell r="BB179">
            <v>640</v>
          </cell>
          <cell r="BC179">
            <v>2300</v>
          </cell>
          <cell r="BF179">
            <v>0</v>
          </cell>
          <cell r="BG179">
            <v>18</v>
          </cell>
          <cell r="BH179" t="str">
            <v>Титан</v>
          </cell>
        </row>
        <row r="180">
          <cell r="D180" t="str">
            <v>2601259846</v>
          </cell>
          <cell r="E180" t="str">
            <v>Полка 1 шт, Диспенса / Диспенса Джуниор 450 мм, Арена СТИЛЬ, цвет АНТРАЦИТ, цвет дна Антрацит, антислип, PU:2 (2601259846)</v>
          </cell>
          <cell r="H180">
            <v>2</v>
          </cell>
          <cell r="I180">
            <v>30</v>
          </cell>
          <cell r="J180" t="str">
            <v>DE</v>
          </cell>
          <cell r="K180">
            <v>1.96</v>
          </cell>
          <cell r="L180">
            <v>0.52</v>
          </cell>
          <cell r="M180">
            <v>0.125</v>
          </cell>
          <cell r="N180">
            <v>0.43</v>
          </cell>
          <cell r="O180">
            <v>1.3975E-2</v>
          </cell>
          <cell r="Q180" t="str">
            <v>9846</v>
          </cell>
          <cell r="R180">
            <v>32</v>
          </cell>
          <cell r="S180" t="str">
            <v>4027655593509</v>
          </cell>
          <cell r="T180">
            <v>9403990001</v>
          </cell>
          <cell r="V180" t="str">
            <v>Высокие шкафы</v>
          </cell>
          <cell r="W180" t="str">
            <v>Диспенса / Диспенса Джуниор</v>
          </cell>
          <cell r="X180">
            <v>450</v>
          </cell>
          <cell r="Z180" t="str">
            <v>АНТРАЦИТ</v>
          </cell>
          <cell r="AA180" t="str">
            <v>Арена СТИЛЬ</v>
          </cell>
          <cell r="AB180">
            <v>1</v>
          </cell>
          <cell r="AC180">
            <v>500</v>
          </cell>
          <cell r="AE180">
            <v>18</v>
          </cell>
          <cell r="AG180" t="str">
            <v>шт</v>
          </cell>
          <cell r="AH180" t="str">
            <v>Антрацит</v>
          </cell>
          <cell r="AJ180" t="str">
            <v>Темно-серый</v>
          </cell>
          <cell r="AK180" t="str">
            <v>Полка 1 шт Диспенса / Диспенса Джуниор, 450, Арена СТИЛЬ, АНТРАЦИТ</v>
          </cell>
          <cell r="AM180" t="str">
            <v>Диспенса 90°</v>
          </cell>
          <cell r="AS180" t="str">
            <v>Диспенса 90°;Диспенса Джуниор Слим</v>
          </cell>
          <cell r="AU180" t="str">
            <v>Комплектующее</v>
          </cell>
          <cell r="AX180">
            <v>450</v>
          </cell>
          <cell r="AY180">
            <v>450</v>
          </cell>
          <cell r="BB180">
            <v>640</v>
          </cell>
          <cell r="BC180">
            <v>2300</v>
          </cell>
          <cell r="BF180">
            <v>0</v>
          </cell>
          <cell r="BG180">
            <v>18</v>
          </cell>
          <cell r="BH180" t="str">
            <v>Антрацит</v>
          </cell>
        </row>
        <row r="181">
          <cell r="D181" t="str">
            <v>0054500102</v>
          </cell>
          <cell r="E181" t="str">
            <v>Комплект установочный, Диспенса Джуниор Слим, H 640-728, 1 шт, цвет ТИТАН (0054500102)</v>
          </cell>
          <cell r="H181">
            <v>1</v>
          </cell>
          <cell r="I181">
            <v>6</v>
          </cell>
          <cell r="J181" t="str">
            <v>DE</v>
          </cell>
          <cell r="K181">
            <v>4.8600000000000003</v>
          </cell>
          <cell r="L181">
            <v>0.63500000000000001</v>
          </cell>
          <cell r="M181">
            <v>0.49</v>
          </cell>
          <cell r="N181">
            <v>7.6999999999999999E-2</v>
          </cell>
          <cell r="O181">
            <v>2.3958549999999999E-2</v>
          </cell>
          <cell r="Q181" t="str">
            <v>0102</v>
          </cell>
          <cell r="R181">
            <v>30</v>
          </cell>
          <cell r="S181" t="str">
            <v>4027655775370</v>
          </cell>
          <cell r="T181">
            <v>8302420000</v>
          </cell>
          <cell r="V181" t="str">
            <v>Нижние тумбы</v>
          </cell>
          <cell r="W181" t="str">
            <v>Диспенса Джуниор Слим</v>
          </cell>
          <cell r="Y181" t="str">
            <v>640-728</v>
          </cell>
          <cell r="Z181" t="str">
            <v>ТИТАН</v>
          </cell>
          <cell r="AA181" t="str">
            <v>Арена КЛАССИК</v>
          </cell>
          <cell r="AC181">
            <v>480</v>
          </cell>
          <cell r="AE181">
            <v>28</v>
          </cell>
          <cell r="AG181" t="str">
            <v>шт</v>
          </cell>
          <cell r="AJ181" t="str">
            <v>Серый</v>
          </cell>
          <cell r="AK181" t="str">
            <v>Комплект установочный Диспенса Джуниор Слим, H 640-728, ТИТАН</v>
          </cell>
          <cell r="AM181" t="str">
            <v>Диспенса Джуниор Слим</v>
          </cell>
          <cell r="AO181" t="str">
            <v>0054500102</v>
          </cell>
          <cell r="AS181" t="str">
            <v>Диспенса Джуниор Слим</v>
          </cell>
          <cell r="AU181" t="str">
            <v>Комплектующее</v>
          </cell>
          <cell r="AX181">
            <v>200</v>
          </cell>
          <cell r="AY181">
            <v>450</v>
          </cell>
          <cell r="BB181">
            <v>640</v>
          </cell>
          <cell r="BC181">
            <v>728</v>
          </cell>
          <cell r="BF181">
            <v>0</v>
          </cell>
          <cell r="BG181">
            <v>28</v>
          </cell>
          <cell r="BH181" t="str">
            <v>Титан</v>
          </cell>
        </row>
        <row r="182">
          <cell r="D182" t="str">
            <v>0054509846</v>
          </cell>
          <cell r="E182" t="str">
            <v>Комплект установочный, Диспенса Джуниор Слим, H 640-728, 1 шт, цвет АНТРАЦИТ (0054509846)</v>
          </cell>
          <cell r="H182">
            <v>1</v>
          </cell>
          <cell r="I182">
            <v>6</v>
          </cell>
          <cell r="J182" t="str">
            <v>DE</v>
          </cell>
          <cell r="K182">
            <v>4.8600000000000003</v>
          </cell>
          <cell r="L182">
            <v>0.63500000000000001</v>
          </cell>
          <cell r="M182">
            <v>0.49</v>
          </cell>
          <cell r="N182">
            <v>7.6999999999999999E-2</v>
          </cell>
          <cell r="O182">
            <v>2.3958549999999999E-2</v>
          </cell>
          <cell r="Q182" t="str">
            <v>9846</v>
          </cell>
          <cell r="R182">
            <v>30</v>
          </cell>
          <cell r="S182" t="str">
            <v>4027655808986</v>
          </cell>
          <cell r="T182">
            <v>8302420000</v>
          </cell>
          <cell r="V182" t="str">
            <v>Нижние тумбы</v>
          </cell>
          <cell r="W182" t="str">
            <v>Диспенса Джуниор Слим</v>
          </cell>
          <cell r="Y182" t="str">
            <v>640-728</v>
          </cell>
          <cell r="Z182" t="str">
            <v>АНТРАЦИТ</v>
          </cell>
          <cell r="AA182" t="str">
            <v>Арена СТИЛЬ</v>
          </cell>
          <cell r="AC182">
            <v>480</v>
          </cell>
          <cell r="AE182">
            <v>28</v>
          </cell>
          <cell r="AG182" t="str">
            <v>шт</v>
          </cell>
          <cell r="AJ182" t="str">
            <v>Темно-серый</v>
          </cell>
          <cell r="AK182" t="str">
            <v>Комплект установочный Диспенса Джуниор Слим, H 640-728, АНТРАЦИТ</v>
          </cell>
          <cell r="AM182" t="str">
            <v>Диспенса Джуниор Слим</v>
          </cell>
          <cell r="AO182" t="str">
            <v>0054509846</v>
          </cell>
          <cell r="AS182" t="str">
            <v>Диспенса Джуниор Слим</v>
          </cell>
          <cell r="AU182" t="str">
            <v>Комплектующее</v>
          </cell>
          <cell r="AX182">
            <v>200</v>
          </cell>
          <cell r="AY182">
            <v>450</v>
          </cell>
          <cell r="BB182">
            <v>640</v>
          </cell>
          <cell r="BC182">
            <v>728</v>
          </cell>
          <cell r="BF182">
            <v>0</v>
          </cell>
          <cell r="BG182">
            <v>28</v>
          </cell>
          <cell r="BH182" t="str">
            <v>Антрацит</v>
          </cell>
        </row>
        <row r="183">
          <cell r="D183" t="str">
            <v>0054520102</v>
          </cell>
          <cell r="E183" t="str">
            <v>Крепление к рамочному фасаду, верхнее и нижнее, Диспенса Джуниор Слим 300 мм, цвет ТИТАН (0054520102)</v>
          </cell>
          <cell r="H183">
            <v>5</v>
          </cell>
          <cell r="I183">
            <v>5</v>
          </cell>
          <cell r="J183" t="str">
            <v>DE</v>
          </cell>
          <cell r="K183">
            <v>0.25</v>
          </cell>
          <cell r="L183">
            <v>0.26500000000000001</v>
          </cell>
          <cell r="M183">
            <v>6.5000000000000002E-2</v>
          </cell>
          <cell r="N183">
            <v>5.5E-2</v>
          </cell>
          <cell r="O183">
            <v>1.8947500000000001E-4</v>
          </cell>
          <cell r="Q183" t="str">
            <v>0102</v>
          </cell>
          <cell r="S183" t="str">
            <v>4027655775424</v>
          </cell>
          <cell r="T183">
            <v>8302420000</v>
          </cell>
          <cell r="V183" t="str">
            <v>Нижние тумбы</v>
          </cell>
          <cell r="W183" t="str">
            <v>Диспенса Джуниор Слим</v>
          </cell>
          <cell r="X183">
            <v>300</v>
          </cell>
          <cell r="Z183" t="str">
            <v>ТИТАН</v>
          </cell>
          <cell r="AA183" t="str">
            <v>Арена КЛАССИК</v>
          </cell>
          <cell r="AC183">
            <v>480</v>
          </cell>
          <cell r="AD183">
            <v>1</v>
          </cell>
          <cell r="AG183" t="str">
            <v>шт</v>
          </cell>
          <cell r="AJ183" t="str">
            <v>Серый</v>
          </cell>
          <cell r="AK183" t="str">
            <v>Крепление к рамочному фасаду, верхнее и нижнее, Диспенса Джуниор Слим, 300, ТИТАН</v>
          </cell>
          <cell r="AM183" t="str">
            <v>Диспенса Джуниор Слим</v>
          </cell>
          <cell r="AS183" t="str">
            <v>Диспенса Джуниор Слим</v>
          </cell>
          <cell r="AU183" t="str">
            <v>Комплектующее</v>
          </cell>
          <cell r="AX183">
            <v>300</v>
          </cell>
          <cell r="AY183">
            <v>300</v>
          </cell>
          <cell r="BB183">
            <v>640</v>
          </cell>
          <cell r="BC183">
            <v>728</v>
          </cell>
          <cell r="BH183" t="str">
            <v>Титан</v>
          </cell>
        </row>
        <row r="184">
          <cell r="D184" t="str">
            <v>0054529846</v>
          </cell>
          <cell r="E184" t="str">
            <v>Крепление к рамочному фасаду, верхнее и нижнее, Диспенса Джуниор Слим 300 мм, цвет АНТРАЦИТ (0054529846)</v>
          </cell>
          <cell r="H184">
            <v>5</v>
          </cell>
          <cell r="I184">
            <v>5</v>
          </cell>
          <cell r="J184" t="str">
            <v>DE</v>
          </cell>
          <cell r="K184">
            <v>0.25</v>
          </cell>
          <cell r="L184">
            <v>0.26500000000000001</v>
          </cell>
          <cell r="M184">
            <v>6.5000000000000002E-2</v>
          </cell>
          <cell r="N184">
            <v>5.5E-2</v>
          </cell>
          <cell r="O184">
            <v>1.8947500000000001E-4</v>
          </cell>
          <cell r="Q184" t="str">
            <v>9846</v>
          </cell>
          <cell r="R184">
            <v>600</v>
          </cell>
          <cell r="S184" t="str">
            <v>4027655818169</v>
          </cell>
          <cell r="T184">
            <v>8302420000</v>
          </cell>
          <cell r="V184" t="str">
            <v>Нижние тумбы</v>
          </cell>
          <cell r="W184" t="str">
            <v>Диспенса Джуниор Слим</v>
          </cell>
          <cell r="X184">
            <v>300</v>
          </cell>
          <cell r="Z184" t="str">
            <v>АНТРАЦИТ</v>
          </cell>
          <cell r="AA184" t="str">
            <v>Арена СТИЛЬ</v>
          </cell>
          <cell r="AC184">
            <v>480</v>
          </cell>
          <cell r="AD184">
            <v>1</v>
          </cell>
          <cell r="AG184" t="str">
            <v>шт</v>
          </cell>
          <cell r="AJ184" t="str">
            <v>Темно-серый</v>
          </cell>
          <cell r="AK184" t="str">
            <v>Крепление к рамочному фасаду, верхнее и нижнее, Диспенса Джуниор Слим, 300, АНТРАЦИТ</v>
          </cell>
          <cell r="AM184" t="str">
            <v>Диспенса Джуниор Слим</v>
          </cell>
          <cell r="AS184" t="str">
            <v>Диспенса Джуниор Слим</v>
          </cell>
          <cell r="AU184" t="str">
            <v>Комплектующее</v>
          </cell>
          <cell r="AX184">
            <v>300</v>
          </cell>
          <cell r="AY184">
            <v>300</v>
          </cell>
          <cell r="BB184">
            <v>640</v>
          </cell>
          <cell r="BC184">
            <v>728</v>
          </cell>
          <cell r="BH184" t="str">
            <v>Антрацит</v>
          </cell>
        </row>
        <row r="185">
          <cell r="D185" t="str">
            <v>0054530102</v>
          </cell>
          <cell r="E185" t="str">
            <v>Крепление к рамочному фасаду, верхнее и нижнее, Диспенса Джуниор Слим 400 мм, цвет ТИТАН (0054530102)</v>
          </cell>
          <cell r="H185">
            <v>5</v>
          </cell>
          <cell r="I185">
            <v>5</v>
          </cell>
          <cell r="J185" t="str">
            <v>DE</v>
          </cell>
          <cell r="K185">
            <v>0.33</v>
          </cell>
          <cell r="L185">
            <v>0.36499999999999999</v>
          </cell>
          <cell r="M185">
            <v>0.1</v>
          </cell>
          <cell r="N185">
            <v>5.5E-2</v>
          </cell>
          <cell r="O185">
            <v>4.015E-4</v>
          </cell>
          <cell r="Q185" t="str">
            <v>0102</v>
          </cell>
          <cell r="S185" t="str">
            <v>4027655775448</v>
          </cell>
          <cell r="T185">
            <v>8302420000</v>
          </cell>
          <cell r="V185" t="str">
            <v>Нижние тумбы</v>
          </cell>
          <cell r="W185" t="str">
            <v>Диспенса Джуниор Слим</v>
          </cell>
          <cell r="X185">
            <v>400</v>
          </cell>
          <cell r="Z185" t="str">
            <v>ТИТАН</v>
          </cell>
          <cell r="AA185" t="str">
            <v>Арена КЛАССИК</v>
          </cell>
          <cell r="AC185">
            <v>480</v>
          </cell>
          <cell r="AD185">
            <v>1</v>
          </cell>
          <cell r="AG185" t="str">
            <v>шт</v>
          </cell>
          <cell r="AJ185" t="str">
            <v>Серый</v>
          </cell>
          <cell r="AK185" t="str">
            <v>Крепление к рамочному фасаду, верхнее и нижнее, Диспенса Джуниор Слим, 400, ТИТАН</v>
          </cell>
          <cell r="AM185" t="str">
            <v>Диспенса Джуниор Слим</v>
          </cell>
          <cell r="AS185" t="str">
            <v>Диспенса Джуниор Слим</v>
          </cell>
          <cell r="AU185" t="str">
            <v>Комплектующее</v>
          </cell>
          <cell r="AX185">
            <v>400</v>
          </cell>
          <cell r="AY185">
            <v>400</v>
          </cell>
          <cell r="BB185">
            <v>640</v>
          </cell>
          <cell r="BC185">
            <v>728</v>
          </cell>
          <cell r="BH185" t="str">
            <v>Титан</v>
          </cell>
        </row>
        <row r="186">
          <cell r="D186" t="str">
            <v>0054539846</v>
          </cell>
          <cell r="E186" t="str">
            <v>Крепление к рамочному фасаду, верхнее и нижнее, Диспенса Джуниор Слим 400 мм, цвет АНТРАЦИТ (0054539846)</v>
          </cell>
          <cell r="H186">
            <v>5</v>
          </cell>
          <cell r="I186">
            <v>5</v>
          </cell>
          <cell r="J186" t="str">
            <v>DE</v>
          </cell>
          <cell r="K186">
            <v>0.33</v>
          </cell>
          <cell r="L186">
            <v>0.36499999999999999</v>
          </cell>
          <cell r="M186">
            <v>0.1</v>
          </cell>
          <cell r="N186">
            <v>5.5E-2</v>
          </cell>
          <cell r="O186">
            <v>4.015E-4</v>
          </cell>
          <cell r="Q186" t="str">
            <v>9846</v>
          </cell>
          <cell r="R186">
            <v>600</v>
          </cell>
          <cell r="S186" t="str">
            <v>4027655818176</v>
          </cell>
          <cell r="T186">
            <v>8302420000</v>
          </cell>
          <cell r="V186" t="str">
            <v>Нижние тумбы</v>
          </cell>
          <cell r="W186" t="str">
            <v>Диспенса Джуниор Слим</v>
          </cell>
          <cell r="X186">
            <v>400</v>
          </cell>
          <cell r="Z186" t="str">
            <v>АНТРАЦИТ</v>
          </cell>
          <cell r="AA186" t="str">
            <v>Арена СТИЛЬ</v>
          </cell>
          <cell r="AC186">
            <v>480</v>
          </cell>
          <cell r="AD186">
            <v>1</v>
          </cell>
          <cell r="AG186" t="str">
            <v>шт</v>
          </cell>
          <cell r="AJ186" t="str">
            <v>Темно-серый</v>
          </cell>
          <cell r="AK186" t="str">
            <v>Крепление к рамочному фасаду, верхнее и нижнее, Диспенса Джуниор Слим, 400, АНТРАЦИТ</v>
          </cell>
          <cell r="AM186" t="str">
            <v>Диспенса Джуниор Слим</v>
          </cell>
          <cell r="AS186" t="str">
            <v>Диспенса Джуниор Слим</v>
          </cell>
          <cell r="AU186" t="str">
            <v>Комплектующее</v>
          </cell>
          <cell r="AX186">
            <v>400</v>
          </cell>
          <cell r="AY186">
            <v>400</v>
          </cell>
          <cell r="BB186">
            <v>640</v>
          </cell>
          <cell r="BC186">
            <v>728</v>
          </cell>
          <cell r="BH186" t="str">
            <v>Антрацит</v>
          </cell>
        </row>
        <row r="187">
          <cell r="D187" t="str">
            <v>2606300005</v>
          </cell>
          <cell r="E187" t="str">
            <v>КОМПЛЕКТ Диспенса Джуниор Слим 200 мм, H 640-728, Арена КЛАССИК, 2 полки, цвет ХРОМ, цвет дна Серый (2606300005)</v>
          </cell>
          <cell r="K187" t="str">
            <v>сумма частей</v>
          </cell>
          <cell r="O187" t="str">
            <v>сумма частей</v>
          </cell>
          <cell r="V187" t="str">
            <v>Нижние тумбы</v>
          </cell>
          <cell r="W187" t="str">
            <v>Диспенса Джуниор Слим</v>
          </cell>
          <cell r="X187">
            <v>200</v>
          </cell>
          <cell r="Y187" t="str">
            <v>640-728</v>
          </cell>
          <cell r="Z187" t="str">
            <v>ХРОМ</v>
          </cell>
          <cell r="AA187" t="str">
            <v>Арена КЛАССИК</v>
          </cell>
          <cell r="AB187">
            <v>2</v>
          </cell>
          <cell r="AC187">
            <v>480</v>
          </cell>
          <cell r="AD187">
            <v>2</v>
          </cell>
          <cell r="AE187">
            <v>28</v>
          </cell>
          <cell r="AG187" t="str">
            <v>Компл</v>
          </cell>
          <cell r="AH187" t="str">
            <v>Серый</v>
          </cell>
          <cell r="AJ187" t="str">
            <v>Серый</v>
          </cell>
          <cell r="AK187" t="str">
            <v>КОМПЛЕКТ Диспенса Джуниор Слим, 200, H 640-728, Арена КЛАССИК, ХРОМ</v>
          </cell>
          <cell r="AM187" t="str">
            <v>Диспенса Джуниор Слим</v>
          </cell>
          <cell r="AN187" t="str">
            <v>2606300005</v>
          </cell>
          <cell r="AS187" t="str">
            <v>Диспенса Джуниор Слим</v>
          </cell>
          <cell r="AT187" t="str">
            <v xml:space="preserve">Хранение посуды; Хранение продуктов; </v>
          </cell>
          <cell r="AU187" t="str">
            <v>Компл</v>
          </cell>
          <cell r="AX187">
            <v>200</v>
          </cell>
          <cell r="AY187">
            <v>200</v>
          </cell>
          <cell r="BB187">
            <v>640</v>
          </cell>
          <cell r="BC187">
            <v>728</v>
          </cell>
          <cell r="BF187">
            <v>0</v>
          </cell>
          <cell r="BG187">
            <v>28</v>
          </cell>
          <cell r="BH187" t="str">
            <v>Хром</v>
          </cell>
        </row>
        <row r="188">
          <cell r="D188" t="str">
            <v>2606360102</v>
          </cell>
          <cell r="E188" t="str">
            <v>КОМПЛЕКТ Диспенса Джуниор Слим 200 мм, H 640-728, Арена КЛАССИК, 2 полки, цвет ТИТАН, цвет дна Серый (2606360102)</v>
          </cell>
          <cell r="K188" t="str">
            <v>сумма частей</v>
          </cell>
          <cell r="O188" t="str">
            <v>сумма частей</v>
          </cell>
          <cell r="V188" t="str">
            <v>Нижние тумбы</v>
          </cell>
          <cell r="W188" t="str">
            <v>Диспенса Джуниор Слим</v>
          </cell>
          <cell r="X188">
            <v>200</v>
          </cell>
          <cell r="Y188" t="str">
            <v>640-728</v>
          </cell>
          <cell r="Z188" t="str">
            <v>ТИТАН</v>
          </cell>
          <cell r="AA188" t="str">
            <v>Арена КЛАССИК</v>
          </cell>
          <cell r="AB188">
            <v>2</v>
          </cell>
          <cell r="AC188">
            <v>480</v>
          </cell>
          <cell r="AD188">
            <v>2</v>
          </cell>
          <cell r="AE188">
            <v>28</v>
          </cell>
          <cell r="AG188" t="str">
            <v>Компл</v>
          </cell>
          <cell r="AH188" t="str">
            <v>Серый</v>
          </cell>
          <cell r="AJ188" t="str">
            <v>Серый</v>
          </cell>
          <cell r="AK188" t="str">
            <v>КОМПЛЕКТ Диспенса Джуниор Слим, 200, H 640-728, Арена КЛАССИК, ТИТАН</v>
          </cell>
          <cell r="AM188" t="str">
            <v>Диспенса Джуниор Слим</v>
          </cell>
          <cell r="AS188" t="str">
            <v>Диспенса Джуниор Слим</v>
          </cell>
          <cell r="AT188" t="str">
            <v xml:space="preserve">Хранение посуды; Хранение продуктов; </v>
          </cell>
          <cell r="AU188" t="str">
            <v>Компл</v>
          </cell>
          <cell r="AX188">
            <v>200</v>
          </cell>
          <cell r="AY188">
            <v>200</v>
          </cell>
          <cell r="BB188">
            <v>640</v>
          </cell>
          <cell r="BC188">
            <v>728</v>
          </cell>
          <cell r="BF188">
            <v>0</v>
          </cell>
          <cell r="BG188">
            <v>28</v>
          </cell>
          <cell r="BH188" t="str">
            <v>Титан</v>
          </cell>
        </row>
        <row r="189">
          <cell r="D189" t="str">
            <v>2606339846</v>
          </cell>
          <cell r="E189" t="str">
            <v>КОМПЛЕКТ Диспенса Джуниор Слим 200 мм, H 640-728, Арена СТИЛЬ, 2 полки, цвет АНТРАЦИТ, цвет дна Антрацит (2606339846)</v>
          </cell>
          <cell r="K189" t="str">
            <v>сумма частей</v>
          </cell>
          <cell r="O189" t="str">
            <v>сумма частей</v>
          </cell>
          <cell r="V189" t="str">
            <v>Нижние тумбы</v>
          </cell>
          <cell r="W189" t="str">
            <v>Диспенса Джуниор Слим</v>
          </cell>
          <cell r="X189">
            <v>200</v>
          </cell>
          <cell r="Y189" t="str">
            <v>640-728</v>
          </cell>
          <cell r="Z189" t="str">
            <v>АНТРАЦИТ</v>
          </cell>
          <cell r="AA189" t="str">
            <v>Арена СТИЛЬ</v>
          </cell>
          <cell r="AB189">
            <v>2</v>
          </cell>
          <cell r="AC189">
            <v>480</v>
          </cell>
          <cell r="AD189">
            <v>2</v>
          </cell>
          <cell r="AE189">
            <v>28</v>
          </cell>
          <cell r="AG189" t="str">
            <v>Компл</v>
          </cell>
          <cell r="AH189" t="str">
            <v>Антрацит</v>
          </cell>
          <cell r="AJ189" t="str">
            <v>Темно-серый</v>
          </cell>
          <cell r="AK189" t="str">
            <v>КОМПЛЕКТ Диспенса Джуниор Слим, 200, H 640-728, Арена СТИЛЬ, АНТРАЦИТ</v>
          </cell>
          <cell r="AM189" t="str">
            <v>Диспенса Джуниор Слим</v>
          </cell>
          <cell r="AS189" t="str">
            <v>Диспенса Джуниор Слим</v>
          </cell>
          <cell r="AT189" t="str">
            <v xml:space="preserve">Хранение посуды; Хранение продуктов; </v>
          </cell>
          <cell r="AU189" t="str">
            <v>Компл</v>
          </cell>
          <cell r="AX189">
            <v>200</v>
          </cell>
          <cell r="AY189">
            <v>200</v>
          </cell>
          <cell r="BB189">
            <v>640</v>
          </cell>
          <cell r="BC189">
            <v>728</v>
          </cell>
          <cell r="BF189">
            <v>0</v>
          </cell>
          <cell r="BG189">
            <v>28</v>
          </cell>
          <cell r="BH189" t="str">
            <v>Антрацит</v>
          </cell>
        </row>
        <row r="190">
          <cell r="D190" t="str">
            <v>2606310005</v>
          </cell>
          <cell r="E190" t="str">
            <v>КОМПЛЕКТ Диспенса Джуниор Слим 300 мм, H 640-728, Арена КЛАССИК, 2 полки, цвет ХРОМ, цвет дна Серый (2606310005)</v>
          </cell>
          <cell r="K190" t="str">
            <v>сумма частей</v>
          </cell>
          <cell r="O190" t="str">
            <v>сумма частей</v>
          </cell>
          <cell r="V190" t="str">
            <v>Нижние тумбы</v>
          </cell>
          <cell r="W190" t="str">
            <v>Диспенса Джуниор Слим</v>
          </cell>
          <cell r="X190">
            <v>300</v>
          </cell>
          <cell r="Y190" t="str">
            <v>640-728</v>
          </cell>
          <cell r="Z190" t="str">
            <v>ХРОМ</v>
          </cell>
          <cell r="AA190" t="str">
            <v>Арена КЛАССИК</v>
          </cell>
          <cell r="AB190">
            <v>2</v>
          </cell>
          <cell r="AC190">
            <v>480</v>
          </cell>
          <cell r="AD190">
            <v>2</v>
          </cell>
          <cell r="AE190">
            <v>28</v>
          </cell>
          <cell r="AG190" t="str">
            <v>Компл</v>
          </cell>
          <cell r="AH190" t="str">
            <v>Серый</v>
          </cell>
          <cell r="AJ190" t="str">
            <v>Серый</v>
          </cell>
          <cell r="AK190" t="str">
            <v>КОМПЛЕКТ Диспенса Джуниор Слим, 300, H 640-728, Арена КЛАССИК, ХРОМ</v>
          </cell>
          <cell r="AM190" t="str">
            <v>Диспенса Джуниор Слим</v>
          </cell>
          <cell r="AS190" t="str">
            <v>Диспенса Джуниор Слим</v>
          </cell>
          <cell r="AT190" t="str">
            <v xml:space="preserve">Хранение посуды; Хранение продуктов; </v>
          </cell>
          <cell r="AU190" t="str">
            <v>Компл</v>
          </cell>
          <cell r="AX190">
            <v>300</v>
          </cell>
          <cell r="AY190">
            <v>300</v>
          </cell>
          <cell r="BB190">
            <v>640</v>
          </cell>
          <cell r="BC190">
            <v>728</v>
          </cell>
          <cell r="BF190">
            <v>0</v>
          </cell>
          <cell r="BG190">
            <v>28</v>
          </cell>
          <cell r="BH190" t="str">
            <v>Хром</v>
          </cell>
        </row>
        <row r="191">
          <cell r="D191" t="str">
            <v>2606370102</v>
          </cell>
          <cell r="E191" t="str">
            <v>КОМПЛЕКТ Диспенса Джуниор Слим 300 мм, H 640-728, Арена КЛАССИК, 2 полки, цвет ТИТАН, цвет дна Серый (2606370102)</v>
          </cell>
          <cell r="K191" t="str">
            <v>сумма частей</v>
          </cell>
          <cell r="O191" t="str">
            <v>сумма частей</v>
          </cell>
          <cell r="V191" t="str">
            <v>Нижние тумбы</v>
          </cell>
          <cell r="W191" t="str">
            <v>Диспенса Джуниор Слим</v>
          </cell>
          <cell r="X191">
            <v>300</v>
          </cell>
          <cell r="Y191" t="str">
            <v>640-728</v>
          </cell>
          <cell r="Z191" t="str">
            <v>ТИТАН</v>
          </cell>
          <cell r="AA191" t="str">
            <v>Арена КЛАССИК</v>
          </cell>
          <cell r="AB191">
            <v>2</v>
          </cell>
          <cell r="AC191">
            <v>480</v>
          </cell>
          <cell r="AD191">
            <v>2</v>
          </cell>
          <cell r="AE191">
            <v>28</v>
          </cell>
          <cell r="AG191" t="str">
            <v>Компл</v>
          </cell>
          <cell r="AH191" t="str">
            <v>Серый</v>
          </cell>
          <cell r="AJ191" t="str">
            <v>Серый</v>
          </cell>
          <cell r="AK191" t="str">
            <v>КОМПЛЕКТ Диспенса Джуниор Слим, 300, H 640-728, Арена КЛАССИК, ТИТАН</v>
          </cell>
          <cell r="AM191" t="str">
            <v>Диспенса Джуниор Слим</v>
          </cell>
          <cell r="AS191" t="str">
            <v>Диспенса Джуниор Слим</v>
          </cell>
          <cell r="AT191" t="str">
            <v xml:space="preserve">Хранение посуды; Хранение продуктов; </v>
          </cell>
          <cell r="AU191" t="str">
            <v>Компл</v>
          </cell>
          <cell r="AX191">
            <v>300</v>
          </cell>
          <cell r="AY191">
            <v>300</v>
          </cell>
          <cell r="BB191">
            <v>640</v>
          </cell>
          <cell r="BC191">
            <v>728</v>
          </cell>
          <cell r="BF191">
            <v>0</v>
          </cell>
          <cell r="BG191">
            <v>28</v>
          </cell>
          <cell r="BH191" t="str">
            <v>Титан</v>
          </cell>
        </row>
        <row r="192">
          <cell r="D192" t="str">
            <v>2606349846</v>
          </cell>
          <cell r="E192" t="str">
            <v>КОМПЛЕКТ Диспенса Джуниор Слим 300 мм, H 640-728, Арена СТИЛЬ, 2 полки, цвет АНТРАЦИТ, цвет дна Антрацит (2606349846)</v>
          </cell>
          <cell r="K192" t="str">
            <v>сумма частей</v>
          </cell>
          <cell r="O192" t="str">
            <v>сумма частей</v>
          </cell>
          <cell r="V192" t="str">
            <v>Нижние тумбы</v>
          </cell>
          <cell r="W192" t="str">
            <v>Диспенса Джуниор Слим</v>
          </cell>
          <cell r="X192">
            <v>300</v>
          </cell>
          <cell r="Y192" t="str">
            <v>640-728</v>
          </cell>
          <cell r="Z192" t="str">
            <v>АНТРАЦИТ</v>
          </cell>
          <cell r="AA192" t="str">
            <v>Арена СТИЛЬ</v>
          </cell>
          <cell r="AB192">
            <v>2</v>
          </cell>
          <cell r="AC192">
            <v>480</v>
          </cell>
          <cell r="AD192">
            <v>2</v>
          </cell>
          <cell r="AE192">
            <v>28</v>
          </cell>
          <cell r="AG192" t="str">
            <v>Компл</v>
          </cell>
          <cell r="AH192" t="str">
            <v>Антрацит</v>
          </cell>
          <cell r="AJ192" t="str">
            <v>Темно-серый</v>
          </cell>
          <cell r="AK192" t="str">
            <v>КОМПЛЕКТ Диспенса Джуниор Слим, 300, H 640-728, Арена СТИЛЬ, АНТРАЦИТ</v>
          </cell>
          <cell r="AM192" t="str">
            <v>Диспенса Джуниор Слим</v>
          </cell>
          <cell r="AS192" t="str">
            <v>Диспенса Джуниор Слим</v>
          </cell>
          <cell r="AT192" t="str">
            <v xml:space="preserve">Хранение посуды; Хранение продуктов; </v>
          </cell>
          <cell r="AU192" t="str">
            <v>Компл</v>
          </cell>
          <cell r="AX192">
            <v>300</v>
          </cell>
          <cell r="AY192">
            <v>300</v>
          </cell>
          <cell r="BB192">
            <v>640</v>
          </cell>
          <cell r="BC192">
            <v>728</v>
          </cell>
          <cell r="BF192">
            <v>0</v>
          </cell>
          <cell r="BG192">
            <v>28</v>
          </cell>
          <cell r="BH192" t="str">
            <v>Антрацит</v>
          </cell>
        </row>
        <row r="193">
          <cell r="D193" t="str">
            <v>2606320005</v>
          </cell>
          <cell r="E193" t="str">
            <v>КОМПЛЕКТ Диспенса Джуниор Слим 400 мм, H 640-728, Арена КЛАССИК, 2 полки, цвет ХРОМ, цвет дна Серый (2606320005)</v>
          </cell>
          <cell r="K193" t="str">
            <v>сумма частей</v>
          </cell>
          <cell r="O193" t="str">
            <v>сумма частей</v>
          </cell>
          <cell r="V193" t="str">
            <v>Нижние тумбы</v>
          </cell>
          <cell r="W193" t="str">
            <v>Диспенса Джуниор Слим</v>
          </cell>
          <cell r="X193">
            <v>400</v>
          </cell>
          <cell r="Y193" t="str">
            <v>640-728</v>
          </cell>
          <cell r="Z193" t="str">
            <v>ХРОМ</v>
          </cell>
          <cell r="AA193" t="str">
            <v>Арена КЛАССИК</v>
          </cell>
          <cell r="AB193">
            <v>2</v>
          </cell>
          <cell r="AC193">
            <v>480</v>
          </cell>
          <cell r="AD193">
            <v>2</v>
          </cell>
          <cell r="AE193">
            <v>28</v>
          </cell>
          <cell r="AG193" t="str">
            <v>Компл</v>
          </cell>
          <cell r="AH193" t="str">
            <v>Серый</v>
          </cell>
          <cell r="AJ193" t="str">
            <v>Серый</v>
          </cell>
          <cell r="AK193" t="str">
            <v>КОМПЛЕКТ Диспенса Джуниор Слим, 400, H 640-728, Арена КЛАССИК, ХРОМ</v>
          </cell>
          <cell r="AM193" t="str">
            <v>Диспенса Джуниор Слим</v>
          </cell>
          <cell r="AS193" t="str">
            <v>Диспенса Джуниор Слим</v>
          </cell>
          <cell r="AT193" t="str">
            <v xml:space="preserve">Хранение посуды; Хранение продуктов; </v>
          </cell>
          <cell r="AU193" t="str">
            <v>Компл</v>
          </cell>
          <cell r="AX193">
            <v>400</v>
          </cell>
          <cell r="AY193">
            <v>400</v>
          </cell>
          <cell r="BB193">
            <v>640</v>
          </cell>
          <cell r="BC193">
            <v>728</v>
          </cell>
          <cell r="BF193">
            <v>0</v>
          </cell>
          <cell r="BG193">
            <v>28</v>
          </cell>
          <cell r="BH193" t="str">
            <v>Хром</v>
          </cell>
        </row>
        <row r="194">
          <cell r="D194" t="str">
            <v>2606380102</v>
          </cell>
          <cell r="E194" t="str">
            <v>КОМПЛЕКТ Диспенса Джуниор Слим 400 мм, H 640-728, Арена КЛАССИК, 2 полки, цвет ТИТАН, цвет дна Серый (2606380102)</v>
          </cell>
          <cell r="K194" t="str">
            <v>сумма частей</v>
          </cell>
          <cell r="O194" t="str">
            <v>сумма частей</v>
          </cell>
          <cell r="V194" t="str">
            <v>Нижние тумбы</v>
          </cell>
          <cell r="W194" t="str">
            <v>Диспенса Джуниор Слим</v>
          </cell>
          <cell r="X194">
            <v>400</v>
          </cell>
          <cell r="Y194" t="str">
            <v>640-728</v>
          </cell>
          <cell r="Z194" t="str">
            <v>ТИТАН</v>
          </cell>
          <cell r="AA194" t="str">
            <v>Арена КЛАССИК</v>
          </cell>
          <cell r="AB194">
            <v>2</v>
          </cell>
          <cell r="AC194">
            <v>480</v>
          </cell>
          <cell r="AD194">
            <v>2</v>
          </cell>
          <cell r="AE194">
            <v>28</v>
          </cell>
          <cell r="AG194" t="str">
            <v>Компл</v>
          </cell>
          <cell r="AH194" t="str">
            <v>Серый</v>
          </cell>
          <cell r="AJ194" t="str">
            <v>Серый</v>
          </cell>
          <cell r="AK194" t="str">
            <v>КОМПЛЕКТ Диспенса Джуниор Слим, 400, H 640-728, Арена КЛАССИК, ТИТАН</v>
          </cell>
          <cell r="AM194" t="str">
            <v>Диспенса Джуниор Слим</v>
          </cell>
          <cell r="AS194" t="str">
            <v>Диспенса Джуниор Слим</v>
          </cell>
          <cell r="AT194" t="str">
            <v xml:space="preserve">Хранение посуды; Хранение продуктов; </v>
          </cell>
          <cell r="AU194" t="str">
            <v>Компл</v>
          </cell>
          <cell r="AX194">
            <v>400</v>
          </cell>
          <cell r="AY194">
            <v>400</v>
          </cell>
          <cell r="BB194">
            <v>640</v>
          </cell>
          <cell r="BC194">
            <v>728</v>
          </cell>
          <cell r="BF194">
            <v>0</v>
          </cell>
          <cell r="BG194">
            <v>28</v>
          </cell>
          <cell r="BH194" t="str">
            <v>Титан</v>
          </cell>
        </row>
        <row r="195">
          <cell r="D195" t="str">
            <v>2606359846</v>
          </cell>
          <cell r="E195" t="str">
            <v>КОМПЛЕКТ Диспенса Джуниор Слим 400 мм, H 640-728, Арена СТИЛЬ, 2 полки, цвет АНТРАЦИТ, цвет дна Антрацит (2606359846)</v>
          </cell>
          <cell r="K195" t="str">
            <v>сумма частей</v>
          </cell>
          <cell r="O195" t="str">
            <v>сумма частей</v>
          </cell>
          <cell r="V195" t="str">
            <v>Нижние тумбы</v>
          </cell>
          <cell r="W195" t="str">
            <v>Диспенса Джуниор Слим</v>
          </cell>
          <cell r="X195">
            <v>400</v>
          </cell>
          <cell r="Y195" t="str">
            <v>640-728</v>
          </cell>
          <cell r="Z195" t="str">
            <v>АНТРАЦИТ</v>
          </cell>
          <cell r="AA195" t="str">
            <v>Арена СТИЛЬ</v>
          </cell>
          <cell r="AB195">
            <v>2</v>
          </cell>
          <cell r="AC195">
            <v>480</v>
          </cell>
          <cell r="AD195">
            <v>2</v>
          </cell>
          <cell r="AE195">
            <v>28</v>
          </cell>
          <cell r="AG195" t="str">
            <v>Компл</v>
          </cell>
          <cell r="AH195" t="str">
            <v>Антрацит</v>
          </cell>
          <cell r="AJ195" t="str">
            <v>Темно-серый</v>
          </cell>
          <cell r="AK195" t="str">
            <v>КОМПЛЕКТ Диспенса Джуниор Слим, 400, H 640-728, Арена СТИЛЬ, АНТРАЦИТ</v>
          </cell>
          <cell r="AM195" t="str">
            <v>Диспенса Джуниор Слим</v>
          </cell>
          <cell r="AS195" t="str">
            <v>Диспенса Джуниор Слим</v>
          </cell>
          <cell r="AT195" t="str">
            <v xml:space="preserve">Хранение посуды; Хранение продуктов; </v>
          </cell>
          <cell r="AU195" t="str">
            <v>Компл</v>
          </cell>
          <cell r="AX195">
            <v>400</v>
          </cell>
          <cell r="AY195">
            <v>400</v>
          </cell>
          <cell r="BB195">
            <v>640</v>
          </cell>
          <cell r="BC195">
            <v>728</v>
          </cell>
          <cell r="BF195">
            <v>0</v>
          </cell>
          <cell r="BG195">
            <v>28</v>
          </cell>
          <cell r="BH195" t="str">
            <v>Антрацит</v>
          </cell>
        </row>
        <row r="196">
          <cell r="D196" t="str">
            <v>2707010005</v>
          </cell>
          <cell r="E196" t="str">
            <v>КОМПЛЕКТ №1 Юбокс, Диспенса Джуниор Слим 300 мм, H 640-728, Арена КЛАССИК, 1 полка + 1 Юбокс, цвет ХРОМ, цвет дна Серый (2707010005)</v>
          </cell>
          <cell r="K196" t="str">
            <v>сумма частей</v>
          </cell>
          <cell r="O196" t="str">
            <v>сумма частей</v>
          </cell>
          <cell r="V196" t="str">
            <v>Нижние тумбы</v>
          </cell>
          <cell r="W196" t="str">
            <v>Диспенса Джуниор Слим</v>
          </cell>
          <cell r="X196">
            <v>300</v>
          </cell>
          <cell r="Y196" t="str">
            <v>640-728</v>
          </cell>
          <cell r="Z196" t="str">
            <v>ХРОМ</v>
          </cell>
          <cell r="AA196" t="str">
            <v>Арена КЛАССИК</v>
          </cell>
          <cell r="AB196">
            <v>2</v>
          </cell>
          <cell r="AC196">
            <v>480</v>
          </cell>
          <cell r="AD196">
            <v>3</v>
          </cell>
          <cell r="AE196">
            <v>28</v>
          </cell>
          <cell r="AG196" t="str">
            <v>Компл</v>
          </cell>
          <cell r="AH196" t="str">
            <v>Серый</v>
          </cell>
          <cell r="AJ196" t="str">
            <v>Серый;Белый</v>
          </cell>
          <cell r="AK196" t="str">
            <v>КОМПЛЕКТ №1 Юбокс Диспенса Джуниор Слим, 300, H 640-728, Арена КЛАССИК, ХРОМ</v>
          </cell>
          <cell r="AM196" t="str">
            <v>Диспенса Джуниор Слим</v>
          </cell>
          <cell r="AS196" t="str">
            <v>Диспенса Джуниор Слим</v>
          </cell>
          <cell r="AT196" t="str">
            <v xml:space="preserve">Хранение посуды; Хранение продуктов; </v>
          </cell>
          <cell r="AU196" t="str">
            <v>Компл</v>
          </cell>
          <cell r="AX196">
            <v>300</v>
          </cell>
          <cell r="AY196">
            <v>300</v>
          </cell>
          <cell r="BB196">
            <v>640</v>
          </cell>
          <cell r="BC196">
            <v>728</v>
          </cell>
          <cell r="BF196">
            <v>0</v>
          </cell>
          <cell r="BG196">
            <v>28</v>
          </cell>
          <cell r="BH196" t="str">
            <v>Хром</v>
          </cell>
        </row>
        <row r="197">
          <cell r="D197" t="str">
            <v>2606400005</v>
          </cell>
          <cell r="E197" t="str">
            <v>КОМПЛЕКТ №3 Юбокс, Диспенса Джуниор Слим 300 мм, H 640-728, Арена КЛАССИК, 1 полка + 1 Юбокс, цвет ХРОМ, цвет дна Серый (2606400005)</v>
          </cell>
          <cell r="K197" t="str">
            <v>сумма частей</v>
          </cell>
          <cell r="O197" t="str">
            <v>сумма частей</v>
          </cell>
          <cell r="V197" t="str">
            <v>Нижние тумбы</v>
          </cell>
          <cell r="W197" t="str">
            <v>Диспенса Джуниор Слим</v>
          </cell>
          <cell r="X197">
            <v>300</v>
          </cell>
          <cell r="Y197" t="str">
            <v>640-728</v>
          </cell>
          <cell r="Z197" t="str">
            <v>ХРОМ</v>
          </cell>
          <cell r="AA197" t="str">
            <v>Арена КЛАССИК</v>
          </cell>
          <cell r="AB197">
            <v>2</v>
          </cell>
          <cell r="AC197">
            <v>480</v>
          </cell>
          <cell r="AD197">
            <v>3</v>
          </cell>
          <cell r="AE197">
            <v>28</v>
          </cell>
          <cell r="AG197" t="str">
            <v>Компл</v>
          </cell>
          <cell r="AH197" t="str">
            <v>Серый</v>
          </cell>
          <cell r="AJ197" t="str">
            <v>Серый;Белый</v>
          </cell>
          <cell r="AK197" t="str">
            <v>КОМПЛЕКТ №3 Юбокс Диспенса Джуниор Слим, 300, H 640-728, Арена КЛАССИК, ХРОМ</v>
          </cell>
          <cell r="AM197" t="str">
            <v>Диспенса Джуниор Слим</v>
          </cell>
          <cell r="AS197" t="str">
            <v>Диспенса Джуниор Слим</v>
          </cell>
          <cell r="AT197" t="str">
            <v xml:space="preserve">Хранение посуды; Хранение продуктов; </v>
          </cell>
          <cell r="AU197" t="str">
            <v>Компл</v>
          </cell>
          <cell r="AX197">
            <v>300</v>
          </cell>
          <cell r="AY197">
            <v>300</v>
          </cell>
          <cell r="BB197">
            <v>640</v>
          </cell>
          <cell r="BC197">
            <v>728</v>
          </cell>
          <cell r="BF197">
            <v>0</v>
          </cell>
          <cell r="BG197">
            <v>28</v>
          </cell>
          <cell r="BH197" t="str">
            <v>Хром</v>
          </cell>
        </row>
        <row r="198">
          <cell r="D198" t="str">
            <v>2606390005</v>
          </cell>
          <cell r="E198" t="str">
            <v>КОМПЛЕКТ №5 Юбокс, Диспенса Джуниор Слим 300 мм, H 640-728, Арена КЛАССИК, 1 полка + 1 Юбокс, цвет ХРОМ, цвет дна Серый (2606390005)</v>
          </cell>
          <cell r="K198" t="str">
            <v>сумма частей</v>
          </cell>
          <cell r="O198" t="str">
            <v>сумма частей</v>
          </cell>
          <cell r="V198" t="str">
            <v>Нижние тумбы</v>
          </cell>
          <cell r="W198" t="str">
            <v>Диспенса Джуниор Слим</v>
          </cell>
          <cell r="X198">
            <v>300</v>
          </cell>
          <cell r="Y198" t="str">
            <v>640-728</v>
          </cell>
          <cell r="Z198" t="str">
            <v>ХРОМ</v>
          </cell>
          <cell r="AA198" t="str">
            <v>Арена КЛАССИК</v>
          </cell>
          <cell r="AB198">
            <v>2</v>
          </cell>
          <cell r="AC198">
            <v>480</v>
          </cell>
          <cell r="AD198">
            <v>3</v>
          </cell>
          <cell r="AE198">
            <v>28</v>
          </cell>
          <cell r="AG198" t="str">
            <v>Компл</v>
          </cell>
          <cell r="AH198" t="str">
            <v>Серый</v>
          </cell>
          <cell r="AJ198" t="str">
            <v>Серый;Белый</v>
          </cell>
          <cell r="AK198" t="str">
            <v>КОМПЛЕКТ №5 Юбокс Диспенса Джуниор Слим, 300, H 640-728, Арена КЛАССИК, ХРОМ</v>
          </cell>
          <cell r="AM198" t="str">
            <v>Диспенса Джуниор Слим</v>
          </cell>
          <cell r="AS198" t="str">
            <v>Диспенса Джуниор Слим</v>
          </cell>
          <cell r="AT198" t="str">
            <v xml:space="preserve">Хранение посуды; Хранение продуктов; </v>
          </cell>
          <cell r="AU198" t="str">
            <v>Компл</v>
          </cell>
          <cell r="AX198">
            <v>300</v>
          </cell>
          <cell r="AY198">
            <v>300</v>
          </cell>
          <cell r="BB198">
            <v>640</v>
          </cell>
          <cell r="BC198">
            <v>728</v>
          </cell>
          <cell r="BF198">
            <v>0</v>
          </cell>
          <cell r="BG198">
            <v>28</v>
          </cell>
          <cell r="BH198" t="str">
            <v>Хром</v>
          </cell>
        </row>
        <row r="199">
          <cell r="D199" t="str">
            <v>2707010102</v>
          </cell>
          <cell r="E199" t="str">
            <v>КОМПЛЕКТ №1 Юбокс, Диспенса Джуниор Слим 300 мм, H 640-728, Арена КЛАССИК, 1 полка + 1 Юбокс, цвет ТИТАН, цвет дна Серый (2707010102)</v>
          </cell>
          <cell r="K199" t="str">
            <v>сумма частей</v>
          </cell>
          <cell r="O199" t="str">
            <v>сумма частей</v>
          </cell>
          <cell r="V199" t="str">
            <v>Нижние тумбы</v>
          </cell>
          <cell r="W199" t="str">
            <v>Диспенса Джуниор Слим</v>
          </cell>
          <cell r="X199">
            <v>300</v>
          </cell>
          <cell r="Y199" t="str">
            <v>640-728</v>
          </cell>
          <cell r="Z199" t="str">
            <v>ТИТАН</v>
          </cell>
          <cell r="AA199" t="str">
            <v>Арена КЛАССИК</v>
          </cell>
          <cell r="AB199">
            <v>2</v>
          </cell>
          <cell r="AC199">
            <v>480</v>
          </cell>
          <cell r="AD199">
            <v>3</v>
          </cell>
          <cell r="AE199">
            <v>28</v>
          </cell>
          <cell r="AG199" t="str">
            <v>Компл</v>
          </cell>
          <cell r="AH199" t="str">
            <v>Серый</v>
          </cell>
          <cell r="AJ199" t="str">
            <v>Серый;Белый</v>
          </cell>
          <cell r="AK199" t="str">
            <v>КОМПЛЕКТ №1 Юбокс Диспенса Джуниор Слим, 300, H 640-728, Арена КЛАССИК, ТИТАН</v>
          </cell>
          <cell r="AM199" t="str">
            <v>Диспенса Джуниор Слим</v>
          </cell>
          <cell r="AS199" t="str">
            <v>Диспенса Джуниор Слим</v>
          </cell>
          <cell r="AT199" t="str">
            <v xml:space="preserve">Хранение посуды; Хранение продуктов; </v>
          </cell>
          <cell r="AU199" t="str">
            <v>Компл</v>
          </cell>
          <cell r="AX199">
            <v>300</v>
          </cell>
          <cell r="AY199">
            <v>300</v>
          </cell>
          <cell r="BB199">
            <v>640</v>
          </cell>
          <cell r="BC199">
            <v>728</v>
          </cell>
          <cell r="BF199">
            <v>0</v>
          </cell>
          <cell r="BG199">
            <v>28</v>
          </cell>
          <cell r="BH199" t="str">
            <v>Титан</v>
          </cell>
        </row>
        <row r="200">
          <cell r="D200" t="str">
            <v>2606440102</v>
          </cell>
          <cell r="E200" t="str">
            <v>КОМПЛЕКТ №3 Юбокс, Диспенса Джуниор Слим 300 мм, H 640-728, Арена КЛАССИК, 1 полка + 1 Юбокс, цвет ТИТАН, цвет дна Серый (2606440102)</v>
          </cell>
          <cell r="K200" t="str">
            <v>сумма частей</v>
          </cell>
          <cell r="O200" t="str">
            <v>сумма частей</v>
          </cell>
          <cell r="V200" t="str">
            <v>Нижние тумбы</v>
          </cell>
          <cell r="W200" t="str">
            <v>Диспенса Джуниор Слим</v>
          </cell>
          <cell r="X200">
            <v>300</v>
          </cell>
          <cell r="Y200" t="str">
            <v>640-728</v>
          </cell>
          <cell r="Z200" t="str">
            <v>ТИТАН</v>
          </cell>
          <cell r="AA200" t="str">
            <v>Арена КЛАССИК</v>
          </cell>
          <cell r="AB200">
            <v>2</v>
          </cell>
          <cell r="AC200">
            <v>480</v>
          </cell>
          <cell r="AD200">
            <v>3</v>
          </cell>
          <cell r="AE200">
            <v>28</v>
          </cell>
          <cell r="AG200" t="str">
            <v>Компл</v>
          </cell>
          <cell r="AH200" t="str">
            <v>Серый</v>
          </cell>
          <cell r="AJ200" t="str">
            <v>Серый;Белый</v>
          </cell>
          <cell r="AK200" t="str">
            <v>КОМПЛЕКТ №3 Юбокс Диспенса Джуниор Слим, 300, H 640-728, Арена КЛАССИК, ТИТАН</v>
          </cell>
          <cell r="AM200" t="str">
            <v>Диспенса Джуниор Слим</v>
          </cell>
          <cell r="AS200" t="str">
            <v>Диспенса Джуниор Слим</v>
          </cell>
          <cell r="AT200" t="str">
            <v xml:space="preserve">Хранение посуды; Хранение продуктов; </v>
          </cell>
          <cell r="AU200" t="str">
            <v>Компл</v>
          </cell>
          <cell r="AX200">
            <v>300</v>
          </cell>
          <cell r="AY200">
            <v>300</v>
          </cell>
          <cell r="BB200">
            <v>640</v>
          </cell>
          <cell r="BC200">
            <v>728</v>
          </cell>
          <cell r="BF200">
            <v>0</v>
          </cell>
          <cell r="BG200">
            <v>28</v>
          </cell>
          <cell r="BH200" t="str">
            <v>Титан</v>
          </cell>
        </row>
        <row r="201">
          <cell r="D201" t="str">
            <v>2606430102</v>
          </cell>
          <cell r="E201" t="str">
            <v>КОМПЛЕКТ №5 Юбокс, Диспенса Джуниор Слим 300 мм, H 640-728, Арена КЛАССИК, 1 полка + 1 Юбокс, цвет ТИТАН, цвет дна Серый (2606430102)</v>
          </cell>
          <cell r="K201" t="str">
            <v>сумма частей</v>
          </cell>
          <cell r="O201" t="str">
            <v>сумма частей</v>
          </cell>
          <cell r="V201" t="str">
            <v>Нижние тумбы</v>
          </cell>
          <cell r="W201" t="str">
            <v>Диспенса Джуниор Слим</v>
          </cell>
          <cell r="X201">
            <v>300</v>
          </cell>
          <cell r="Y201" t="str">
            <v>640-728</v>
          </cell>
          <cell r="Z201" t="str">
            <v>ТИТАН</v>
          </cell>
          <cell r="AA201" t="str">
            <v>Арена КЛАССИК</v>
          </cell>
          <cell r="AB201">
            <v>2</v>
          </cell>
          <cell r="AC201">
            <v>480</v>
          </cell>
          <cell r="AD201">
            <v>3</v>
          </cell>
          <cell r="AE201">
            <v>28</v>
          </cell>
          <cell r="AG201" t="str">
            <v>Компл</v>
          </cell>
          <cell r="AH201" t="str">
            <v>Серый</v>
          </cell>
          <cell r="AJ201" t="str">
            <v>Серый;Белый</v>
          </cell>
          <cell r="AK201" t="str">
            <v>КОМПЛЕКТ №5 Юбокс Диспенса Джуниор Слим, 300, H 640-728, Арена КЛАССИК, ТИТАН</v>
          </cell>
          <cell r="AM201" t="str">
            <v>Диспенса Джуниор Слим</v>
          </cell>
          <cell r="AS201" t="str">
            <v>Диспенса Джуниор Слим</v>
          </cell>
          <cell r="AT201" t="str">
            <v xml:space="preserve">Хранение посуды; Хранение продуктов; </v>
          </cell>
          <cell r="AU201" t="str">
            <v>Компл</v>
          </cell>
          <cell r="AX201">
            <v>300</v>
          </cell>
          <cell r="AY201">
            <v>300</v>
          </cell>
          <cell r="BB201">
            <v>640</v>
          </cell>
          <cell r="BC201">
            <v>728</v>
          </cell>
          <cell r="BF201">
            <v>0</v>
          </cell>
          <cell r="BG201">
            <v>28</v>
          </cell>
          <cell r="BH201" t="str">
            <v>Титан</v>
          </cell>
        </row>
        <row r="202">
          <cell r="D202" t="str">
            <v>2707019846</v>
          </cell>
          <cell r="E202" t="str">
            <v>КОМПЛЕКТ №1 Юбокс, Диспенса Джуниор Слим 300 мм, H 640-728, Арена СТИЛЬ, 1 полка + 1 Юбокс, цвет АНТРАЦИТ, цвет дна Антрацит (2707019846)</v>
          </cell>
          <cell r="K202" t="str">
            <v>сумма частей</v>
          </cell>
          <cell r="O202" t="str">
            <v>сумма частей</v>
          </cell>
          <cell r="V202" t="str">
            <v>Нижние тумбы</v>
          </cell>
          <cell r="W202" t="str">
            <v>Диспенса Джуниор Слим</v>
          </cell>
          <cell r="X202">
            <v>300</v>
          </cell>
          <cell r="Y202" t="str">
            <v>640-728</v>
          </cell>
          <cell r="Z202" t="str">
            <v>АНТРАЦИТ</v>
          </cell>
          <cell r="AA202" t="str">
            <v>Арена СТИЛЬ</v>
          </cell>
          <cell r="AB202">
            <v>2</v>
          </cell>
          <cell r="AC202">
            <v>480</v>
          </cell>
          <cell r="AD202">
            <v>3</v>
          </cell>
          <cell r="AE202">
            <v>28</v>
          </cell>
          <cell r="AG202" t="str">
            <v>Компл</v>
          </cell>
          <cell r="AH202" t="str">
            <v>Антрацит</v>
          </cell>
          <cell r="AJ202" t="str">
            <v>Темно-серый</v>
          </cell>
          <cell r="AK202" t="str">
            <v>КОМПЛЕКТ №1 Юбокс Диспенса Джуниор Слим, 300, H 640-728, Арена СТИЛЬ, АНТРАЦИТ</v>
          </cell>
          <cell r="AM202" t="str">
            <v>Диспенса Джуниор Слим</v>
          </cell>
          <cell r="AS202" t="str">
            <v>Диспенса Джуниор Слим</v>
          </cell>
          <cell r="AT202" t="str">
            <v xml:space="preserve">Хранение посуды; Хранение продуктов; </v>
          </cell>
          <cell r="AU202" t="str">
            <v>Компл</v>
          </cell>
          <cell r="AX202">
            <v>300</v>
          </cell>
          <cell r="AY202">
            <v>300</v>
          </cell>
          <cell r="BB202">
            <v>640</v>
          </cell>
          <cell r="BC202">
            <v>728</v>
          </cell>
          <cell r="BF202">
            <v>0</v>
          </cell>
          <cell r="BG202">
            <v>28</v>
          </cell>
          <cell r="BH202" t="str">
            <v>Антрацит</v>
          </cell>
        </row>
        <row r="203">
          <cell r="D203" t="str">
            <v>2606429846</v>
          </cell>
          <cell r="E203" t="str">
            <v>КОМПЛЕКТ №3 Юбокс, Диспенса Джуниор Слим 300 мм, H 640-728, Арена СТИЛЬ, 1 полка + 1 Юбокс, цвет АНТРАЦИТ, цвет дна Антрацит (2606429846)</v>
          </cell>
          <cell r="K203" t="str">
            <v>сумма частей</v>
          </cell>
          <cell r="O203" t="str">
            <v>сумма частей</v>
          </cell>
          <cell r="V203" t="str">
            <v>Нижние тумбы</v>
          </cell>
          <cell r="W203" t="str">
            <v>Диспенса Джуниор Слим</v>
          </cell>
          <cell r="X203">
            <v>300</v>
          </cell>
          <cell r="Y203" t="str">
            <v>640-728</v>
          </cell>
          <cell r="Z203" t="str">
            <v>АНТРАЦИТ</v>
          </cell>
          <cell r="AA203" t="str">
            <v>Арена СТИЛЬ</v>
          </cell>
          <cell r="AB203">
            <v>2</v>
          </cell>
          <cell r="AC203">
            <v>480</v>
          </cell>
          <cell r="AD203">
            <v>3</v>
          </cell>
          <cell r="AE203">
            <v>28</v>
          </cell>
          <cell r="AG203" t="str">
            <v>Компл</v>
          </cell>
          <cell r="AH203" t="str">
            <v>Антрацит</v>
          </cell>
          <cell r="AJ203" t="str">
            <v>Темно-серый</v>
          </cell>
          <cell r="AK203" t="str">
            <v>КОМПЛЕКТ №3 Юбокс Диспенса Джуниор Слим, 300, H 640-728, Арена СТИЛЬ, АНТРАЦИТ</v>
          </cell>
          <cell r="AM203" t="str">
            <v>Диспенса Джуниор Слим</v>
          </cell>
          <cell r="AS203" t="str">
            <v>Диспенса Джуниор Слим</v>
          </cell>
          <cell r="AT203" t="str">
            <v xml:space="preserve">Хранение посуды; Хранение продуктов; </v>
          </cell>
          <cell r="AU203" t="str">
            <v>Компл</v>
          </cell>
          <cell r="AX203">
            <v>300</v>
          </cell>
          <cell r="AY203">
            <v>300</v>
          </cell>
          <cell r="BB203">
            <v>640</v>
          </cell>
          <cell r="BC203">
            <v>728</v>
          </cell>
          <cell r="BF203">
            <v>0</v>
          </cell>
          <cell r="BG203">
            <v>28</v>
          </cell>
          <cell r="BH203" t="str">
            <v>Антрацит</v>
          </cell>
        </row>
        <row r="204">
          <cell r="D204" t="str">
            <v>2606419846</v>
          </cell>
          <cell r="E204" t="str">
            <v>КОМПЛЕКТ №5 Юбокс, Диспенса Джуниор Слим 300 мм, H 640-728, Арена СТИЛЬ, 1 полка + 1 Юбокс, цвет АНТРАЦИТ, цвет дна Антрацит (2606419846)</v>
          </cell>
          <cell r="K204" t="str">
            <v>сумма частей</v>
          </cell>
          <cell r="O204" t="str">
            <v>сумма частей</v>
          </cell>
          <cell r="V204" t="str">
            <v>Нижние тумбы</v>
          </cell>
          <cell r="W204" t="str">
            <v>Диспенса Джуниор Слим</v>
          </cell>
          <cell r="X204">
            <v>300</v>
          </cell>
          <cell r="Y204" t="str">
            <v>640-728</v>
          </cell>
          <cell r="Z204" t="str">
            <v>АНТРАЦИТ</v>
          </cell>
          <cell r="AA204" t="str">
            <v>Арена СТИЛЬ</v>
          </cell>
          <cell r="AB204">
            <v>2</v>
          </cell>
          <cell r="AC204">
            <v>480</v>
          </cell>
          <cell r="AD204">
            <v>3</v>
          </cell>
          <cell r="AE204">
            <v>28</v>
          </cell>
          <cell r="AG204" t="str">
            <v>Компл</v>
          </cell>
          <cell r="AH204" t="str">
            <v>Антрацит</v>
          </cell>
          <cell r="AJ204" t="str">
            <v>Темно-серый</v>
          </cell>
          <cell r="AK204" t="str">
            <v>КОМПЛЕКТ №5 Юбокс Диспенса Джуниор Слим, 300, H 640-728, Арена СТИЛЬ, АНТРАЦИТ</v>
          </cell>
          <cell r="AM204" t="str">
            <v>Диспенса Джуниор Слим</v>
          </cell>
          <cell r="AS204" t="str">
            <v>Диспенса Джуниор Слим</v>
          </cell>
          <cell r="AT204" t="str">
            <v xml:space="preserve">Хранение посуды; Хранение продуктов; </v>
          </cell>
          <cell r="AU204" t="str">
            <v>Компл</v>
          </cell>
          <cell r="AX204">
            <v>300</v>
          </cell>
          <cell r="AY204">
            <v>300</v>
          </cell>
          <cell r="BB204">
            <v>640</v>
          </cell>
          <cell r="BC204">
            <v>728</v>
          </cell>
          <cell r="BF204">
            <v>0</v>
          </cell>
          <cell r="BG204">
            <v>28</v>
          </cell>
          <cell r="BH204" t="str">
            <v>Антрацит</v>
          </cell>
        </row>
        <row r="205">
          <cell r="D205" t="str">
            <v>0052730102</v>
          </cell>
          <cell r="E205" t="str">
            <v>Набор емкостей №1 Юбокс, Диспенса / Диспенса Джуниор 300 мм, 2х бокса 1л, 1хбокс 2, 1л., 2хбокса 2л., 2хкрышки, делитель для ножей, цвет Титан / емкости Белые (0052730102)</v>
          </cell>
          <cell r="H205">
            <v>1</v>
          </cell>
          <cell r="I205">
            <v>6</v>
          </cell>
          <cell r="J205" t="str">
            <v>DE</v>
          </cell>
          <cell r="K205">
            <v>2.577</v>
          </cell>
          <cell r="L205">
            <v>0.255</v>
          </cell>
          <cell r="M205">
            <v>0.215</v>
          </cell>
          <cell r="N205">
            <v>0.55500000000000005</v>
          </cell>
          <cell r="O205">
            <v>3.0427875E-2</v>
          </cell>
          <cell r="Q205" t="str">
            <v>0102</v>
          </cell>
          <cell r="R205">
            <v>30</v>
          </cell>
          <cell r="S205" t="str">
            <v>4027655556108</v>
          </cell>
          <cell r="T205">
            <v>3924900009</v>
          </cell>
          <cell r="V205" t="str">
            <v>Высокие шкафы</v>
          </cell>
          <cell r="W205" t="str">
            <v>Диспенса / Диспенса Джуниор</v>
          </cell>
          <cell r="X205">
            <v>300</v>
          </cell>
          <cell r="Z205" t="str">
            <v>Титан / емкости Белые</v>
          </cell>
          <cell r="AB205">
            <v>1</v>
          </cell>
          <cell r="AC205">
            <v>480</v>
          </cell>
          <cell r="AE205">
            <v>4</v>
          </cell>
          <cell r="AG205" t="str">
            <v>шт</v>
          </cell>
          <cell r="AH205" t="str">
            <v>Белый</v>
          </cell>
          <cell r="AJ205" t="str">
            <v>Белый;Серый</v>
          </cell>
          <cell r="AK205" t="str">
            <v>Набор емкостей №1 Юбокс Диспенса / Диспенса Джуниор, 300, Титан / емкости Белые</v>
          </cell>
          <cell r="AM205" t="str">
            <v>Диспенса Джуниор Слим</v>
          </cell>
          <cell r="AS205" t="str">
            <v>Диспенса 90°;Диспенса Джуниор Слим</v>
          </cell>
          <cell r="AU205" t="str">
            <v>Комплектующее</v>
          </cell>
          <cell r="AX205">
            <v>300</v>
          </cell>
          <cell r="AY205">
            <v>300</v>
          </cell>
          <cell r="BB205">
            <v>640</v>
          </cell>
          <cell r="BC205">
            <v>2300</v>
          </cell>
          <cell r="BF205">
            <v>0</v>
          </cell>
          <cell r="BG205">
            <v>4</v>
          </cell>
          <cell r="BH205" t="str">
            <v>Титан;Белый</v>
          </cell>
        </row>
        <row r="206">
          <cell r="D206" t="str">
            <v>0052739846</v>
          </cell>
          <cell r="E206" t="str">
            <v>Набор емкостей №1 Юбокс, Диспенса / Диспенса Джуниор 300 мм, 2х бокса 1л, 1хбокс 2, 1л., 2хбокса 2л., 2хкрышки, делитель для ножей, цвет АНТРАЦИТ (0052739846)</v>
          </cell>
          <cell r="H206">
            <v>1</v>
          </cell>
          <cell r="I206">
            <v>6</v>
          </cell>
          <cell r="J206" t="str">
            <v>DE</v>
          </cell>
          <cell r="K206">
            <v>2.577</v>
          </cell>
          <cell r="L206">
            <v>0.255</v>
          </cell>
          <cell r="M206">
            <v>0.215</v>
          </cell>
          <cell r="N206">
            <v>0.55500000000000005</v>
          </cell>
          <cell r="O206">
            <v>3.0427875E-2</v>
          </cell>
          <cell r="Q206" t="str">
            <v>9846</v>
          </cell>
          <cell r="R206">
            <v>30</v>
          </cell>
          <cell r="S206" t="str">
            <v>4027655617946</v>
          </cell>
          <cell r="T206">
            <v>3924900009</v>
          </cell>
          <cell r="V206" t="str">
            <v>Высокие шкафы</v>
          </cell>
          <cell r="W206" t="str">
            <v>Диспенса / Диспенса Джуниор</v>
          </cell>
          <cell r="X206">
            <v>300</v>
          </cell>
          <cell r="Z206" t="str">
            <v>АНТРАЦИТ</v>
          </cell>
          <cell r="AB206">
            <v>1</v>
          </cell>
          <cell r="AC206">
            <v>480</v>
          </cell>
          <cell r="AE206">
            <v>4</v>
          </cell>
          <cell r="AG206" t="str">
            <v>шт</v>
          </cell>
          <cell r="AH206" t="str">
            <v>Антрацит</v>
          </cell>
          <cell r="AJ206" t="str">
            <v>Темно-серый</v>
          </cell>
          <cell r="AK206" t="str">
            <v>Набор емкостей №1 Юбокс Диспенса / Диспенса Джуниор, 300, АНТРАЦИТ</v>
          </cell>
          <cell r="AM206" t="str">
            <v>Диспенса Джуниор Слим</v>
          </cell>
          <cell r="AS206" t="str">
            <v>Диспенса 90°;Диспенса Джуниор Слим</v>
          </cell>
          <cell r="AU206" t="str">
            <v>Комплектующее</v>
          </cell>
          <cell r="AX206">
            <v>300</v>
          </cell>
          <cell r="AY206">
            <v>300</v>
          </cell>
          <cell r="BB206">
            <v>640</v>
          </cell>
          <cell r="BC206">
            <v>2300</v>
          </cell>
          <cell r="BF206">
            <v>0</v>
          </cell>
          <cell r="BG206">
            <v>4</v>
          </cell>
          <cell r="BH206" t="str">
            <v>Антрацит</v>
          </cell>
        </row>
        <row r="207">
          <cell r="D207" t="str">
            <v>0052750102</v>
          </cell>
          <cell r="E207" t="str">
            <v>Набор емкостей №3 Юбокс, Диспенса / Диспенса Джуниор 300 мм, 2хбокса 1л., 2хбокса 2.1 л., 1хделитель, 2хкрышки, цвет Титан / емкости Белые (0052750102)</v>
          </cell>
          <cell r="H207">
            <v>1</v>
          </cell>
          <cell r="I207">
            <v>6</v>
          </cell>
          <cell r="J207" t="str">
            <v>DE</v>
          </cell>
          <cell r="K207">
            <v>1.8959999999999999</v>
          </cell>
          <cell r="L207">
            <v>0.49299999999999999</v>
          </cell>
          <cell r="M207">
            <v>0.13300000000000001</v>
          </cell>
          <cell r="N207">
            <v>0.22700000000000001</v>
          </cell>
          <cell r="O207">
            <v>1.4884163000000001E-2</v>
          </cell>
          <cell r="Q207" t="str">
            <v>0102</v>
          </cell>
          <cell r="R207">
            <v>30</v>
          </cell>
          <cell r="S207" t="str">
            <v>4027655551431</v>
          </cell>
          <cell r="T207">
            <v>3924900009</v>
          </cell>
          <cell r="V207" t="str">
            <v>Высокие шкафы</v>
          </cell>
          <cell r="W207" t="str">
            <v>Диспенса / Диспенса Джуниор</v>
          </cell>
          <cell r="X207">
            <v>300</v>
          </cell>
          <cell r="Z207" t="str">
            <v>Титан / емкости Белые</v>
          </cell>
          <cell r="AB207">
            <v>1</v>
          </cell>
          <cell r="AC207">
            <v>480</v>
          </cell>
          <cell r="AE207">
            <v>4</v>
          </cell>
          <cell r="AG207" t="str">
            <v>шт</v>
          </cell>
          <cell r="AH207" t="str">
            <v>Белый</v>
          </cell>
          <cell r="AJ207" t="str">
            <v>Белый;Серый</v>
          </cell>
          <cell r="AK207" t="str">
            <v>Набор емкостей №3 Юбокс Диспенса / Диспенса Джуниор, 300, Титан / емкости Белые</v>
          </cell>
          <cell r="AM207" t="str">
            <v>Диспенса Джуниор Слим</v>
          </cell>
          <cell r="AS207" t="str">
            <v>Диспенса 90°;Диспенса Джуниор Слим</v>
          </cell>
          <cell r="AU207" t="str">
            <v>Комплектующее</v>
          </cell>
          <cell r="AX207">
            <v>300</v>
          </cell>
          <cell r="AY207">
            <v>300</v>
          </cell>
          <cell r="BB207">
            <v>640</v>
          </cell>
          <cell r="BC207">
            <v>2300</v>
          </cell>
          <cell r="BF207">
            <v>0</v>
          </cell>
          <cell r="BG207">
            <v>4</v>
          </cell>
          <cell r="BH207" t="str">
            <v>Титан;Белый</v>
          </cell>
        </row>
        <row r="208">
          <cell r="D208" t="str">
            <v>0052759846</v>
          </cell>
          <cell r="E208" t="str">
            <v>Набор емкостей №3 Юбокс, Диспенса / Диспенса Джуниор 300 мм, 2хбокса 1л., 2хбокса 2.1 л., 1хделитель, 2хкрышки, цвет АНТРАЦИТ (0052759846)</v>
          </cell>
          <cell r="H208">
            <v>1</v>
          </cell>
          <cell r="I208">
            <v>6</v>
          </cell>
          <cell r="J208" t="str">
            <v>DE</v>
          </cell>
          <cell r="K208">
            <v>1.8959999999999999</v>
          </cell>
          <cell r="L208">
            <v>0.49299999999999999</v>
          </cell>
          <cell r="M208">
            <v>0.13300000000000001</v>
          </cell>
          <cell r="N208">
            <v>0.22700000000000001</v>
          </cell>
          <cell r="O208">
            <v>1.4884163000000001E-2</v>
          </cell>
          <cell r="Q208" t="str">
            <v>9846</v>
          </cell>
          <cell r="R208">
            <v>30</v>
          </cell>
          <cell r="S208" t="str">
            <v>4027655596180</v>
          </cell>
          <cell r="T208">
            <v>3924900009</v>
          </cell>
          <cell r="V208" t="str">
            <v>Высокие шкафы</v>
          </cell>
          <cell r="W208" t="str">
            <v>Диспенса / Диспенса Джуниор</v>
          </cell>
          <cell r="X208">
            <v>300</v>
          </cell>
          <cell r="Z208" t="str">
            <v>АНТРАЦИТ</v>
          </cell>
          <cell r="AB208">
            <v>1</v>
          </cell>
          <cell r="AC208">
            <v>480</v>
          </cell>
          <cell r="AE208">
            <v>4</v>
          </cell>
          <cell r="AG208" t="str">
            <v>шт</v>
          </cell>
          <cell r="AH208" t="str">
            <v>Антрацит</v>
          </cell>
          <cell r="AJ208" t="str">
            <v>Темно-серый</v>
          </cell>
          <cell r="AK208" t="str">
            <v>Набор емкостей №3 Юбокс Диспенса / Диспенса Джуниор, 300, АНТРАЦИТ</v>
          </cell>
          <cell r="AM208" t="str">
            <v>Диспенса Джуниор Слим</v>
          </cell>
          <cell r="AS208" t="str">
            <v>Диспенса 90°;Диспенса Джуниор Слим</v>
          </cell>
          <cell r="AU208" t="str">
            <v>Комплектующее</v>
          </cell>
          <cell r="AX208">
            <v>300</v>
          </cell>
          <cell r="AY208">
            <v>300</v>
          </cell>
          <cell r="BB208">
            <v>640</v>
          </cell>
          <cell r="BC208">
            <v>2300</v>
          </cell>
          <cell r="BF208">
            <v>0</v>
          </cell>
          <cell r="BG208">
            <v>4</v>
          </cell>
          <cell r="BH208" t="str">
            <v>Антрацит</v>
          </cell>
        </row>
        <row r="209">
          <cell r="D209" t="str">
            <v>0052770102</v>
          </cell>
          <cell r="E209" t="str">
            <v>Набор емкостей №5 Юбокс, Диспенса / Диспенса Джуниор 300 мм, крепление для доски, 2х бокса 1л, 1хбокс 2, 1л., 2хбокса 2л, 2хкрышки, делитель для ножей, цвет Титан / емкости Белые (0052770102)</v>
          </cell>
          <cell r="H209">
            <v>1</v>
          </cell>
          <cell r="I209">
            <v>6</v>
          </cell>
          <cell r="J209" t="str">
            <v>DE</v>
          </cell>
          <cell r="K209">
            <v>3.0459999999999998</v>
          </cell>
          <cell r="L209">
            <v>0.255</v>
          </cell>
          <cell r="M209">
            <v>0.215</v>
          </cell>
          <cell r="N209">
            <v>0.55500000000000005</v>
          </cell>
          <cell r="O209">
            <v>3.0427875E-2</v>
          </cell>
          <cell r="Q209" t="str">
            <v>0102</v>
          </cell>
          <cell r="R209">
            <v>30</v>
          </cell>
          <cell r="S209" t="str">
            <v>4027655551455</v>
          </cell>
          <cell r="T209">
            <v>3924900009</v>
          </cell>
          <cell r="V209" t="str">
            <v>Высокие шкафы</v>
          </cell>
          <cell r="W209" t="str">
            <v>Диспенса / Диспенса Джуниор</v>
          </cell>
          <cell r="X209">
            <v>300</v>
          </cell>
          <cell r="Z209" t="str">
            <v>Титан / емкости Белые</v>
          </cell>
          <cell r="AB209">
            <v>1</v>
          </cell>
          <cell r="AC209">
            <v>480</v>
          </cell>
          <cell r="AE209">
            <v>4</v>
          </cell>
          <cell r="AG209" t="str">
            <v>шт</v>
          </cell>
          <cell r="AH209" t="str">
            <v>Белый</v>
          </cell>
          <cell r="AJ209" t="str">
            <v>Белый;Серый</v>
          </cell>
          <cell r="AK209" t="str">
            <v>Набор емкостей №5 Юбокс Диспенса / Диспенса Джуниор, 300, Титан / емкости Белые</v>
          </cell>
          <cell r="AM209" t="str">
            <v>Диспенса Джуниор Слим</v>
          </cell>
          <cell r="AS209" t="str">
            <v>Диспенса 90°;Диспенса Джуниор Слим</v>
          </cell>
          <cell r="AU209" t="str">
            <v>Комплектующее</v>
          </cell>
          <cell r="AX209">
            <v>300</v>
          </cell>
          <cell r="AY209">
            <v>300</v>
          </cell>
          <cell r="BB209">
            <v>640</v>
          </cell>
          <cell r="BC209">
            <v>2300</v>
          </cell>
          <cell r="BF209">
            <v>0</v>
          </cell>
          <cell r="BG209">
            <v>4</v>
          </cell>
          <cell r="BH209" t="str">
            <v>Титан;Белый</v>
          </cell>
        </row>
        <row r="210">
          <cell r="D210" t="str">
            <v>0052779846</v>
          </cell>
          <cell r="E210" t="str">
            <v>Набор емкостей №5 Юбокс, Диспенса / Диспенса Джуниор 300 мм, крепление для доски, 2х бокса 1л, 1хбокс 2, 1л., 2хбокса 2л, 2хкрышки, делитель для ножей, цвет АНТРАЦИТ (0052779846)</v>
          </cell>
          <cell r="H210">
            <v>1</v>
          </cell>
          <cell r="I210">
            <v>6</v>
          </cell>
          <cell r="J210" t="str">
            <v>DE</v>
          </cell>
          <cell r="K210">
            <v>3.0459999999999998</v>
          </cell>
          <cell r="L210">
            <v>0.255</v>
          </cell>
          <cell r="M210">
            <v>0.215</v>
          </cell>
          <cell r="N210">
            <v>0.55500000000000005</v>
          </cell>
          <cell r="O210">
            <v>3.0427875E-2</v>
          </cell>
          <cell r="Q210" t="str">
            <v>9846</v>
          </cell>
          <cell r="R210">
            <v>30</v>
          </cell>
          <cell r="S210" t="str">
            <v>4027655596197</v>
          </cell>
          <cell r="T210">
            <v>3924900009</v>
          </cell>
          <cell r="V210" t="str">
            <v>Высокие шкафы</v>
          </cell>
          <cell r="W210" t="str">
            <v>Диспенса / Диспенса Джуниор</v>
          </cell>
          <cell r="X210">
            <v>300</v>
          </cell>
          <cell r="Z210" t="str">
            <v>АНТРАЦИТ</v>
          </cell>
          <cell r="AB210">
            <v>1</v>
          </cell>
          <cell r="AC210">
            <v>480</v>
          </cell>
          <cell r="AE210">
            <v>4</v>
          </cell>
          <cell r="AG210" t="str">
            <v>шт</v>
          </cell>
          <cell r="AH210" t="str">
            <v>Антрацит</v>
          </cell>
          <cell r="AJ210" t="str">
            <v>Темно-серый</v>
          </cell>
          <cell r="AK210" t="str">
            <v>Набор емкостей №5 Юбокс Диспенса / Диспенса Джуниор, 300, АНТРАЦИТ</v>
          </cell>
          <cell r="AM210" t="str">
            <v>Диспенса Джуниор Слим</v>
          </cell>
          <cell r="AS210" t="str">
            <v>Диспенса 90°;Диспенса Джуниор Слим</v>
          </cell>
          <cell r="AU210" t="str">
            <v>Комплектующее</v>
          </cell>
          <cell r="AX210">
            <v>300</v>
          </cell>
          <cell r="AY210">
            <v>300</v>
          </cell>
          <cell r="BB210">
            <v>640</v>
          </cell>
          <cell r="BC210">
            <v>2300</v>
          </cell>
          <cell r="BF210">
            <v>0</v>
          </cell>
          <cell r="BG210">
            <v>4</v>
          </cell>
          <cell r="BH210" t="str">
            <v>Антрацит</v>
          </cell>
        </row>
        <row r="211">
          <cell r="D211" t="str">
            <v>2399400005</v>
          </cell>
          <cell r="E211" t="str">
            <v>КОМПЛЕКТ Тандем Соло 600 мм, H 1300, Арена КЛАССИК, 4 полки, цвет ХРОМ, цвет дна Серый, антислип (2399400005)</v>
          </cell>
          <cell r="K211" t="str">
            <v>сумма частей</v>
          </cell>
          <cell r="O211" t="str">
            <v>сумма частей</v>
          </cell>
          <cell r="V211" t="str">
            <v>Высокие шкафы</v>
          </cell>
          <cell r="W211" t="str">
            <v>Тандем Соло</v>
          </cell>
          <cell r="X211">
            <v>600</v>
          </cell>
          <cell r="Y211">
            <v>1300</v>
          </cell>
          <cell r="Z211" t="str">
            <v>ХРОМ</v>
          </cell>
          <cell r="AA211" t="str">
            <v>Арена КЛАССИК</v>
          </cell>
          <cell r="AB211">
            <v>4</v>
          </cell>
          <cell r="AC211">
            <v>480</v>
          </cell>
          <cell r="AD211">
            <v>3</v>
          </cell>
          <cell r="AE211">
            <v>100</v>
          </cell>
          <cell r="AG211" t="str">
            <v>Компл</v>
          </cell>
          <cell r="AH211" t="str">
            <v>Серый</v>
          </cell>
          <cell r="AJ211" t="str">
            <v>Серый</v>
          </cell>
          <cell r="AK211" t="str">
            <v>КОМПЛЕКТ Тандем Соло, 600, H 1300, Арена КЛАССИК, ХРОМ</v>
          </cell>
          <cell r="AM211" t="str">
            <v>Тандем Соло</v>
          </cell>
          <cell r="AN211" t="str">
            <v>2399400005</v>
          </cell>
          <cell r="AS211" t="str">
            <v>Тандем Соло</v>
          </cell>
          <cell r="AT211" t="str">
            <v xml:space="preserve">Хранение посуды; Хранение продуктов; </v>
          </cell>
          <cell r="AU211" t="str">
            <v>Компл</v>
          </cell>
          <cell r="AX211">
            <v>600</v>
          </cell>
          <cell r="AY211">
            <v>600</v>
          </cell>
          <cell r="BB211">
            <v>1300</v>
          </cell>
          <cell r="BC211">
            <v>2300</v>
          </cell>
          <cell r="BF211">
            <v>0</v>
          </cell>
          <cell r="BG211">
            <v>100</v>
          </cell>
          <cell r="BH211" t="str">
            <v>Хром</v>
          </cell>
        </row>
        <row r="212">
          <cell r="D212" t="str">
            <v>2399400102</v>
          </cell>
          <cell r="E212" t="str">
            <v>КОМПЛЕКТ Тандем Соло 600 мм, H 1300, Арена КЛАССИК, 4 полки, цвет ТИТАН, цвет дна Серый, антислип (2399400102)</v>
          </cell>
          <cell r="K212" t="str">
            <v>сумма частей</v>
          </cell>
          <cell r="O212" t="str">
            <v>сумма частей</v>
          </cell>
          <cell r="V212" t="str">
            <v>Высокие шкафы</v>
          </cell>
          <cell r="W212" t="str">
            <v>Тандем Соло</v>
          </cell>
          <cell r="X212">
            <v>600</v>
          </cell>
          <cell r="Y212">
            <v>1300</v>
          </cell>
          <cell r="Z212" t="str">
            <v>ТИТАН</v>
          </cell>
          <cell r="AA212" t="str">
            <v>Арена КЛАССИК</v>
          </cell>
          <cell r="AB212">
            <v>4</v>
          </cell>
          <cell r="AC212">
            <v>480</v>
          </cell>
          <cell r="AD212">
            <v>3</v>
          </cell>
          <cell r="AE212">
            <v>100</v>
          </cell>
          <cell r="AG212" t="str">
            <v>Компл</v>
          </cell>
          <cell r="AH212" t="str">
            <v>Серый</v>
          </cell>
          <cell r="AJ212" t="str">
            <v>Серый</v>
          </cell>
          <cell r="AK212" t="str">
            <v>КОМПЛЕКТ Тандем Соло, 600, H 1300, Арена КЛАССИК, ТИТАН</v>
          </cell>
          <cell r="AM212" t="str">
            <v>Тандем Соло</v>
          </cell>
          <cell r="AS212" t="str">
            <v>Тандем Соло</v>
          </cell>
          <cell r="AT212" t="str">
            <v xml:space="preserve">Хранение посуды; Хранение продуктов; </v>
          </cell>
          <cell r="AU212" t="str">
            <v>Компл</v>
          </cell>
          <cell r="AX212">
            <v>600</v>
          </cell>
          <cell r="AY212">
            <v>600</v>
          </cell>
          <cell r="BB212">
            <v>1300</v>
          </cell>
          <cell r="BC212">
            <v>2300</v>
          </cell>
          <cell r="BF212">
            <v>0</v>
          </cell>
          <cell r="BG212">
            <v>100</v>
          </cell>
          <cell r="BH212" t="str">
            <v>Титан</v>
          </cell>
        </row>
        <row r="213">
          <cell r="D213" t="str">
            <v>2399409846</v>
          </cell>
          <cell r="E213" t="str">
            <v>КОМПЛЕКТ Тандем Соло 600 мм, H 1300, Арена СТИЛЬ, 4 полки, цвет АНТРАЦИТ, цвет дна Антрацит, антислип (2399409846)</v>
          </cell>
          <cell r="K213" t="str">
            <v>сумма частей</v>
          </cell>
          <cell r="O213" t="str">
            <v>сумма частей</v>
          </cell>
          <cell r="V213" t="str">
            <v>Высокие шкафы</v>
          </cell>
          <cell r="W213" t="str">
            <v>Тандем Соло</v>
          </cell>
          <cell r="X213">
            <v>600</v>
          </cell>
          <cell r="Y213">
            <v>1300</v>
          </cell>
          <cell r="Z213" t="str">
            <v>АНТРАЦИТ</v>
          </cell>
          <cell r="AA213" t="str">
            <v>Арена СТИЛЬ</v>
          </cell>
          <cell r="AB213">
            <v>4</v>
          </cell>
          <cell r="AC213">
            <v>480</v>
          </cell>
          <cell r="AD213">
            <v>3</v>
          </cell>
          <cell r="AE213">
            <v>100</v>
          </cell>
          <cell r="AG213" t="str">
            <v>Компл</v>
          </cell>
          <cell r="AH213" t="str">
            <v>Антрацит</v>
          </cell>
          <cell r="AJ213" t="str">
            <v>Темно-серый</v>
          </cell>
          <cell r="AK213" t="str">
            <v>КОМПЛЕКТ Тандем Соло, 600, H 1300, Арена СТИЛЬ, АНТРАЦИТ</v>
          </cell>
          <cell r="AM213" t="str">
            <v>Тандем Соло</v>
          </cell>
          <cell r="AS213" t="str">
            <v>Тандем Соло</v>
          </cell>
          <cell r="AT213" t="str">
            <v xml:space="preserve">Хранение посуды; Хранение продуктов; </v>
          </cell>
          <cell r="AU213" t="str">
            <v>Компл</v>
          </cell>
          <cell r="AX213">
            <v>600</v>
          </cell>
          <cell r="AY213">
            <v>600</v>
          </cell>
          <cell r="BB213">
            <v>1300</v>
          </cell>
          <cell r="BC213">
            <v>2300</v>
          </cell>
          <cell r="BF213">
            <v>0</v>
          </cell>
          <cell r="BG213">
            <v>100</v>
          </cell>
          <cell r="BH213" t="str">
            <v>Антрацит</v>
          </cell>
        </row>
        <row r="214">
          <cell r="D214" t="str">
            <v>2399600005</v>
          </cell>
          <cell r="E214" t="str">
            <v>КОМПЛЕКТ Тандем Соло 600 мм, H 1800, Арена КЛАССИК, 6 полок, цвет ХРОМ, цвет дна Серый, антислип (2399600005)</v>
          </cell>
          <cell r="K214" t="str">
            <v>сумма частей</v>
          </cell>
          <cell r="O214" t="str">
            <v>сумма частей</v>
          </cell>
          <cell r="V214" t="str">
            <v>Высокие шкафы</v>
          </cell>
          <cell r="W214" t="str">
            <v>Тандем Соло</v>
          </cell>
          <cell r="X214">
            <v>600</v>
          </cell>
          <cell r="Y214">
            <v>1800</v>
          </cell>
          <cell r="Z214" t="str">
            <v>ХРОМ</v>
          </cell>
          <cell r="AA214" t="str">
            <v>Арена КЛАССИК</v>
          </cell>
          <cell r="AB214">
            <v>6</v>
          </cell>
          <cell r="AC214">
            <v>480</v>
          </cell>
          <cell r="AD214">
            <v>4</v>
          </cell>
          <cell r="AE214">
            <v>100</v>
          </cell>
          <cell r="AG214" t="str">
            <v>Компл</v>
          </cell>
          <cell r="AH214" t="str">
            <v>Серый</v>
          </cell>
          <cell r="AJ214" t="str">
            <v>Серый</v>
          </cell>
          <cell r="AK214" t="str">
            <v>КОМПЛЕКТ Тандем Соло, 600, H 1800, Арена КЛАССИК, ХРОМ</v>
          </cell>
          <cell r="AM214" t="str">
            <v>Тандем Соло</v>
          </cell>
          <cell r="AS214" t="str">
            <v>Тандем Соло</v>
          </cell>
          <cell r="AT214" t="str">
            <v xml:space="preserve">Хранение посуды; Хранение продуктов; </v>
          </cell>
          <cell r="AU214" t="str">
            <v>Компл</v>
          </cell>
          <cell r="AX214">
            <v>600</v>
          </cell>
          <cell r="AY214">
            <v>600</v>
          </cell>
          <cell r="BB214">
            <v>1800</v>
          </cell>
          <cell r="BC214">
            <v>2300</v>
          </cell>
          <cell r="BF214">
            <v>0</v>
          </cell>
          <cell r="BG214">
            <v>100</v>
          </cell>
          <cell r="BH214" t="str">
            <v>Хром</v>
          </cell>
        </row>
        <row r="215">
          <cell r="D215" t="str">
            <v>2399600102</v>
          </cell>
          <cell r="E215" t="str">
            <v>КОМПЛЕКТ Тандем Соло 600 мм, H 1800, Арена КЛАССИК, 6 полок, цвет ТИТАН, цвет дна Серый, антислип (2399600102)</v>
          </cell>
          <cell r="K215" t="str">
            <v>сумма частей</v>
          </cell>
          <cell r="O215" t="str">
            <v>сумма частей</v>
          </cell>
          <cell r="V215" t="str">
            <v>Высокие шкафы</v>
          </cell>
          <cell r="W215" t="str">
            <v>Тандем Соло</v>
          </cell>
          <cell r="X215">
            <v>600</v>
          </cell>
          <cell r="Y215">
            <v>1800</v>
          </cell>
          <cell r="Z215" t="str">
            <v>ТИТАН</v>
          </cell>
          <cell r="AA215" t="str">
            <v>Арена КЛАССИК</v>
          </cell>
          <cell r="AB215">
            <v>6</v>
          </cell>
          <cell r="AC215">
            <v>480</v>
          </cell>
          <cell r="AD215">
            <v>4</v>
          </cell>
          <cell r="AE215">
            <v>100</v>
          </cell>
          <cell r="AG215" t="str">
            <v>Компл</v>
          </cell>
          <cell r="AH215" t="str">
            <v>Серый</v>
          </cell>
          <cell r="AJ215" t="str">
            <v>Серый</v>
          </cell>
          <cell r="AK215" t="str">
            <v>КОМПЛЕКТ Тандем Соло, 600, H 1800, Арена КЛАССИК, ТИТАН</v>
          </cell>
          <cell r="AM215" t="str">
            <v>Тандем Соло</v>
          </cell>
          <cell r="AS215" t="str">
            <v>Тандем Соло</v>
          </cell>
          <cell r="AT215" t="str">
            <v xml:space="preserve">Хранение посуды; Хранение продуктов; </v>
          </cell>
          <cell r="AU215" t="str">
            <v>Компл</v>
          </cell>
          <cell r="AX215">
            <v>600</v>
          </cell>
          <cell r="AY215">
            <v>600</v>
          </cell>
          <cell r="BB215">
            <v>1800</v>
          </cell>
          <cell r="BC215">
            <v>2300</v>
          </cell>
          <cell r="BF215">
            <v>0</v>
          </cell>
          <cell r="BG215">
            <v>100</v>
          </cell>
          <cell r="BH215" t="str">
            <v>Титан</v>
          </cell>
        </row>
        <row r="216">
          <cell r="D216" t="str">
            <v>2399609846</v>
          </cell>
          <cell r="E216" t="str">
            <v>КОМПЛЕКТ Тандем Соло 600 мм, H 1800, Арена СТИЛЬ, 6 полок, цвет АНТРАЦИТ, цвет дна Антрацит, антислип (2399609846)</v>
          </cell>
          <cell r="K216" t="str">
            <v>сумма частей</v>
          </cell>
          <cell r="O216" t="str">
            <v>сумма частей</v>
          </cell>
          <cell r="V216" t="str">
            <v>Высокие шкафы</v>
          </cell>
          <cell r="W216" t="str">
            <v>Тандем Соло</v>
          </cell>
          <cell r="X216">
            <v>600</v>
          </cell>
          <cell r="Y216">
            <v>1800</v>
          </cell>
          <cell r="Z216" t="str">
            <v>АНТРАЦИТ</v>
          </cell>
          <cell r="AA216" t="str">
            <v>Арена СТИЛЬ</v>
          </cell>
          <cell r="AB216">
            <v>6</v>
          </cell>
          <cell r="AC216">
            <v>480</v>
          </cell>
          <cell r="AD216">
            <v>4</v>
          </cell>
          <cell r="AE216">
            <v>100</v>
          </cell>
          <cell r="AG216" t="str">
            <v>Компл</v>
          </cell>
          <cell r="AH216" t="str">
            <v>Антрацит</v>
          </cell>
          <cell r="AJ216" t="str">
            <v>Темно-серый</v>
          </cell>
          <cell r="AK216" t="str">
            <v>КОМПЛЕКТ Тандем Соло, 600, H 1800, Арена СТИЛЬ, АНТРАЦИТ</v>
          </cell>
          <cell r="AM216" t="str">
            <v>Тандем Соло</v>
          </cell>
          <cell r="AS216" t="str">
            <v>Тандем Соло</v>
          </cell>
          <cell r="AT216" t="str">
            <v xml:space="preserve">Хранение посуды; Хранение продуктов; </v>
          </cell>
          <cell r="AU216" t="str">
            <v>Компл</v>
          </cell>
          <cell r="AX216">
            <v>600</v>
          </cell>
          <cell r="AY216">
            <v>600</v>
          </cell>
          <cell r="BB216">
            <v>1800</v>
          </cell>
          <cell r="BC216">
            <v>2300</v>
          </cell>
          <cell r="BF216">
            <v>0</v>
          </cell>
          <cell r="BG216">
            <v>100</v>
          </cell>
          <cell r="BH216" t="str">
            <v>Антрацит</v>
          </cell>
        </row>
        <row r="217">
          <cell r="D217" t="str">
            <v>0134740102</v>
          </cell>
          <cell r="E217" t="str">
            <v>Комплект установочный, Тандем Соло, H 1300, Рама + Направляющие + Крепеж +SoftSTOPPpro доводчик, цвет ТИТАН (0134740102)</v>
          </cell>
          <cell r="H217">
            <v>1</v>
          </cell>
          <cell r="I217">
            <v>6</v>
          </cell>
          <cell r="J217" t="str">
            <v>DE</v>
          </cell>
          <cell r="K217">
            <v>7.38</v>
          </cell>
          <cell r="L217">
            <v>1.23</v>
          </cell>
          <cell r="M217">
            <v>0.59199999999999997</v>
          </cell>
          <cell r="N217">
            <v>0.28999999999999998</v>
          </cell>
          <cell r="O217">
            <v>0.2111664</v>
          </cell>
          <cell r="Q217" t="str">
            <v>0102</v>
          </cell>
          <cell r="R217">
            <v>6</v>
          </cell>
          <cell r="S217" t="str">
            <v>4027655661451</v>
          </cell>
          <cell r="T217">
            <v>8302420000</v>
          </cell>
          <cell r="V217" t="str">
            <v>Высокие шкафы</v>
          </cell>
          <cell r="W217" t="str">
            <v>Тандем Соло</v>
          </cell>
          <cell r="Y217">
            <v>1300</v>
          </cell>
          <cell r="Z217" t="str">
            <v>ТИТАН</v>
          </cell>
          <cell r="AA217" t="str">
            <v>Арена КЛАССИК</v>
          </cell>
          <cell r="AC217">
            <v>480</v>
          </cell>
          <cell r="AE217">
            <v>100</v>
          </cell>
          <cell r="AG217" t="str">
            <v>шт</v>
          </cell>
          <cell r="AJ217" t="str">
            <v>Серый</v>
          </cell>
          <cell r="AK217" t="str">
            <v>Комплект установочный Тандем Соло, H 1300, ТИТАН</v>
          </cell>
          <cell r="AM217" t="str">
            <v>Тандем Соло</v>
          </cell>
          <cell r="AO217" t="str">
            <v>0134740102</v>
          </cell>
          <cell r="AS217" t="str">
            <v>Тандем Соло</v>
          </cell>
          <cell r="AU217" t="str">
            <v>Комплектующее</v>
          </cell>
          <cell r="AX217">
            <v>600</v>
          </cell>
          <cell r="AY217">
            <v>600</v>
          </cell>
          <cell r="BB217">
            <v>1300</v>
          </cell>
          <cell r="BC217">
            <v>2300</v>
          </cell>
          <cell r="BF217">
            <v>0</v>
          </cell>
          <cell r="BG217">
            <v>100</v>
          </cell>
          <cell r="BH217" t="str">
            <v>Титан</v>
          </cell>
        </row>
        <row r="218">
          <cell r="D218" t="str">
            <v>0134770102</v>
          </cell>
          <cell r="E218" t="str">
            <v>Комплект установочный, Тандем Соло, H 1800, Рама + Направляющие + Крепеж +SoftSTOPPpro доводчик, цвет ТИТАН (0134770102)</v>
          </cell>
          <cell r="H218">
            <v>1</v>
          </cell>
          <cell r="I218">
            <v>6</v>
          </cell>
          <cell r="J218" t="str">
            <v>DE</v>
          </cell>
          <cell r="K218">
            <v>17.100000000000001</v>
          </cell>
          <cell r="L218">
            <v>1.7350000000000001</v>
          </cell>
          <cell r="M218">
            <v>0.59699999999999998</v>
          </cell>
          <cell r="N218">
            <v>0.29499999999999998</v>
          </cell>
          <cell r="O218">
            <v>0.305559525</v>
          </cell>
          <cell r="Q218" t="str">
            <v>0102</v>
          </cell>
          <cell r="R218">
            <v>6</v>
          </cell>
          <cell r="S218" t="str">
            <v>4027655661888</v>
          </cell>
          <cell r="T218">
            <v>8302420000</v>
          </cell>
          <cell r="V218" t="str">
            <v>Высокие шкафы</v>
          </cell>
          <cell r="W218" t="str">
            <v>Тандем Соло</v>
          </cell>
          <cell r="Y218">
            <v>1800</v>
          </cell>
          <cell r="Z218" t="str">
            <v>ТИТАН</v>
          </cell>
          <cell r="AA218" t="str">
            <v>Арена КЛАССИК</v>
          </cell>
          <cell r="AC218">
            <v>480</v>
          </cell>
          <cell r="AE218">
            <v>100</v>
          </cell>
          <cell r="AG218" t="str">
            <v>шт</v>
          </cell>
          <cell r="AJ218" t="str">
            <v>Серый</v>
          </cell>
          <cell r="AK218" t="str">
            <v>Комплект установочный Тандем Соло, H 1800, ТИТАН</v>
          </cell>
          <cell r="AM218" t="str">
            <v>Тандем Соло</v>
          </cell>
          <cell r="AO218" t="str">
            <v>0134770102</v>
          </cell>
          <cell r="AS218" t="str">
            <v>Тандем Соло</v>
          </cell>
          <cell r="AU218" t="str">
            <v>Комплектующее</v>
          </cell>
          <cell r="AX218">
            <v>600</v>
          </cell>
          <cell r="AY218">
            <v>600</v>
          </cell>
          <cell r="BB218">
            <v>1800</v>
          </cell>
          <cell r="BC218">
            <v>2300</v>
          </cell>
          <cell r="BF218">
            <v>0</v>
          </cell>
          <cell r="BG218">
            <v>100</v>
          </cell>
          <cell r="BH218" t="str">
            <v>Титан</v>
          </cell>
        </row>
        <row r="219">
          <cell r="D219" t="str">
            <v>0134749846</v>
          </cell>
          <cell r="E219" t="str">
            <v>Комплект установочный, Тандем Соло, H 1300, Рама + Направляющие + Крепеж +SoftSTOPPpro доводчик, цвет АНТРАЦИТ (0134749846)</v>
          </cell>
          <cell r="H219">
            <v>1</v>
          </cell>
          <cell r="I219">
            <v>6</v>
          </cell>
          <cell r="J219" t="str">
            <v>DE</v>
          </cell>
          <cell r="K219">
            <v>7.38</v>
          </cell>
          <cell r="L219">
            <v>1.23</v>
          </cell>
          <cell r="M219">
            <v>0.59199999999999997</v>
          </cell>
          <cell r="N219">
            <v>0.28999999999999998</v>
          </cell>
          <cell r="O219">
            <v>0.2111664</v>
          </cell>
          <cell r="Q219" t="str">
            <v>9846</v>
          </cell>
          <cell r="R219">
            <v>6</v>
          </cell>
          <cell r="S219" t="str">
            <v>4027655661703</v>
          </cell>
          <cell r="T219">
            <v>8302420000</v>
          </cell>
          <cell r="V219" t="str">
            <v>Высокие шкафы</v>
          </cell>
          <cell r="W219" t="str">
            <v>Тандем Соло</v>
          </cell>
          <cell r="Y219">
            <v>1300</v>
          </cell>
          <cell r="Z219" t="str">
            <v>АНТРАЦИТ</v>
          </cell>
          <cell r="AA219" t="str">
            <v>Арена СТИЛЬ</v>
          </cell>
          <cell r="AC219">
            <v>480</v>
          </cell>
          <cell r="AE219">
            <v>100</v>
          </cell>
          <cell r="AG219" t="str">
            <v>шт</v>
          </cell>
          <cell r="AJ219" t="str">
            <v>Темно-серый</v>
          </cell>
          <cell r="AK219" t="str">
            <v>Комплект установочный Тандем Соло, H 1300, АНТРАЦИТ</v>
          </cell>
          <cell r="AM219" t="str">
            <v>Тандем Соло</v>
          </cell>
          <cell r="AO219" t="str">
            <v>0134749846</v>
          </cell>
          <cell r="AS219" t="str">
            <v>Тандем Соло</v>
          </cell>
          <cell r="AU219" t="str">
            <v>Комплектующее</v>
          </cell>
          <cell r="AX219">
            <v>600</v>
          </cell>
          <cell r="AY219">
            <v>600</v>
          </cell>
          <cell r="BB219">
            <v>1300</v>
          </cell>
          <cell r="BC219">
            <v>2300</v>
          </cell>
          <cell r="BF219">
            <v>0</v>
          </cell>
          <cell r="BG219">
            <v>100</v>
          </cell>
          <cell r="BH219" t="str">
            <v>Антрацит</v>
          </cell>
        </row>
        <row r="220">
          <cell r="D220" t="str">
            <v>0134779846</v>
          </cell>
          <cell r="E220" t="str">
            <v>Комплект установочный, Тандем Соло, H 1800, Рама + Направляющие + Крепеж +SoftSTOPPpro доводчик, цвет АНТРАЦИТ (0134779846)</v>
          </cell>
          <cell r="H220">
            <v>1</v>
          </cell>
          <cell r="I220">
            <v>6</v>
          </cell>
          <cell r="J220" t="str">
            <v>DE</v>
          </cell>
          <cell r="K220">
            <v>17.100000000000001</v>
          </cell>
          <cell r="L220">
            <v>1.7350000000000001</v>
          </cell>
          <cell r="M220">
            <v>0.59699999999999998</v>
          </cell>
          <cell r="N220">
            <v>0.29499999999999998</v>
          </cell>
          <cell r="O220">
            <v>0.305559525</v>
          </cell>
          <cell r="Q220" t="str">
            <v>9846</v>
          </cell>
          <cell r="R220">
            <v>6</v>
          </cell>
          <cell r="S220" t="str">
            <v>4027655661901</v>
          </cell>
          <cell r="T220">
            <v>8302420000</v>
          </cell>
          <cell r="V220" t="str">
            <v>Высокие шкафы</v>
          </cell>
          <cell r="W220" t="str">
            <v>Тандем Соло</v>
          </cell>
          <cell r="Y220">
            <v>1800</v>
          </cell>
          <cell r="Z220" t="str">
            <v>АНТРАЦИТ</v>
          </cell>
          <cell r="AA220" t="str">
            <v>Арена СТИЛЬ</v>
          </cell>
          <cell r="AC220">
            <v>480</v>
          </cell>
          <cell r="AE220">
            <v>100</v>
          </cell>
          <cell r="AG220" t="str">
            <v>шт</v>
          </cell>
          <cell r="AJ220" t="str">
            <v>Темно-серый</v>
          </cell>
          <cell r="AK220" t="str">
            <v>Комплект установочный Тандем Соло, H 1800, АНТРАЦИТ</v>
          </cell>
          <cell r="AM220" t="str">
            <v>Тандем Соло</v>
          </cell>
          <cell r="AO220" t="str">
            <v>0134779846</v>
          </cell>
          <cell r="AS220" t="str">
            <v>Тандем Соло</v>
          </cell>
          <cell r="AU220" t="str">
            <v>Комплектующее</v>
          </cell>
          <cell r="AX220">
            <v>600</v>
          </cell>
          <cell r="AY220">
            <v>600</v>
          </cell>
          <cell r="BB220">
            <v>1800</v>
          </cell>
          <cell r="BC220">
            <v>2300</v>
          </cell>
          <cell r="BF220">
            <v>0</v>
          </cell>
          <cell r="BG220">
            <v>100</v>
          </cell>
          <cell r="BH220" t="str">
            <v>Антрацит</v>
          </cell>
        </row>
        <row r="221">
          <cell r="D221" t="str">
            <v>2350730005</v>
          </cell>
          <cell r="E221" t="str">
            <v>Полка 1 шт, Тандем Соло 600 мм, Арена КЛАССИК, цвет ХРОМ, цвет дна Серый, антислип, PU:2 (2350730005)</v>
          </cell>
          <cell r="H221">
            <v>2</v>
          </cell>
          <cell r="I221">
            <v>18</v>
          </cell>
          <cell r="J221" t="str">
            <v>DE</v>
          </cell>
          <cell r="K221">
            <v>2.2000000000000002</v>
          </cell>
          <cell r="L221">
            <v>0.44</v>
          </cell>
          <cell r="M221">
            <v>0.19500000000000001</v>
          </cell>
          <cell r="N221">
            <v>0.495</v>
          </cell>
          <cell r="O221">
            <v>2.1235500000000001E-2</v>
          </cell>
          <cell r="Q221" t="str">
            <v>0005</v>
          </cell>
          <cell r="R221">
            <v>18</v>
          </cell>
          <cell r="S221" t="str">
            <v>4027655597798</v>
          </cell>
          <cell r="T221">
            <v>9403990001</v>
          </cell>
          <cell r="V221" t="str">
            <v>Высокие шкафы</v>
          </cell>
          <cell r="W221" t="str">
            <v>Тандем Соло</v>
          </cell>
          <cell r="X221">
            <v>600</v>
          </cell>
          <cell r="Z221" t="str">
            <v>ХРОМ</v>
          </cell>
          <cell r="AA221" t="str">
            <v>Арена КЛАССИК</v>
          </cell>
          <cell r="AB221">
            <v>1</v>
          </cell>
          <cell r="AC221">
            <v>480</v>
          </cell>
          <cell r="AE221">
            <v>16</v>
          </cell>
          <cell r="AG221" t="str">
            <v>шт</v>
          </cell>
          <cell r="AH221" t="str">
            <v>Серый</v>
          </cell>
          <cell r="AJ221" t="str">
            <v>Серый</v>
          </cell>
          <cell r="AK221" t="str">
            <v>Полка 1 шт Тандем Соло, 600, Арена КЛАССИК, ХРОМ</v>
          </cell>
          <cell r="AM221" t="str">
            <v>Тандем Соло</v>
          </cell>
          <cell r="AS221" t="str">
            <v>Тандем Соло</v>
          </cell>
          <cell r="AU221" t="str">
            <v>Комплектующее</v>
          </cell>
          <cell r="AX221">
            <v>600</v>
          </cell>
          <cell r="AY221">
            <v>600</v>
          </cell>
          <cell r="BB221">
            <v>1300</v>
          </cell>
          <cell r="BC221">
            <v>2300</v>
          </cell>
          <cell r="BF221">
            <v>0</v>
          </cell>
          <cell r="BG221">
            <v>16</v>
          </cell>
          <cell r="BH221" t="str">
            <v>Хром</v>
          </cell>
        </row>
        <row r="222">
          <cell r="D222" t="str">
            <v>2350730102</v>
          </cell>
          <cell r="E222" t="str">
            <v>Полка 1 шт, Тандем Соло 600 мм, Арена КЛАССИК, цвет ТИТАН, цвет дна Серый, антислип, PU:2 (2350730102)</v>
          </cell>
          <cell r="H222">
            <v>2</v>
          </cell>
          <cell r="I222">
            <v>18</v>
          </cell>
          <cell r="J222" t="str">
            <v>DE</v>
          </cell>
          <cell r="K222">
            <v>2.2000000000000002</v>
          </cell>
          <cell r="L222">
            <v>0.44</v>
          </cell>
          <cell r="M222">
            <v>0.19500000000000001</v>
          </cell>
          <cell r="N222">
            <v>0.495</v>
          </cell>
          <cell r="O222">
            <v>2.1235500000000001E-2</v>
          </cell>
          <cell r="Q222" t="str">
            <v>0102</v>
          </cell>
          <cell r="R222">
            <v>18</v>
          </cell>
          <cell r="S222" t="str">
            <v>4027655625347</v>
          </cell>
          <cell r="T222">
            <v>9403990001</v>
          </cell>
          <cell r="V222" t="str">
            <v>Высокие шкафы</v>
          </cell>
          <cell r="W222" t="str">
            <v>Тандем Соло</v>
          </cell>
          <cell r="X222">
            <v>600</v>
          </cell>
          <cell r="Z222" t="str">
            <v>ТИТАН</v>
          </cell>
          <cell r="AA222" t="str">
            <v>Арена КЛАССИК</v>
          </cell>
          <cell r="AB222">
            <v>1</v>
          </cell>
          <cell r="AC222">
            <v>480</v>
          </cell>
          <cell r="AE222">
            <v>16</v>
          </cell>
          <cell r="AG222" t="str">
            <v>шт</v>
          </cell>
          <cell r="AH222" t="str">
            <v>Серый</v>
          </cell>
          <cell r="AJ222" t="str">
            <v>Серый</v>
          </cell>
          <cell r="AK222" t="str">
            <v>Полка 1 шт Тандем Соло, 600, Арена КЛАССИК, ТИТАН</v>
          </cell>
          <cell r="AM222" t="str">
            <v>Тандем Соло</v>
          </cell>
          <cell r="AS222" t="str">
            <v>Тандем Соло</v>
          </cell>
          <cell r="AU222" t="str">
            <v>Комплектующее</v>
          </cell>
          <cell r="AX222">
            <v>600</v>
          </cell>
          <cell r="AY222">
            <v>600</v>
          </cell>
          <cell r="BB222">
            <v>1300</v>
          </cell>
          <cell r="BC222">
            <v>2300</v>
          </cell>
          <cell r="BF222">
            <v>0</v>
          </cell>
          <cell r="BG222">
            <v>16</v>
          </cell>
          <cell r="BH222" t="str">
            <v>Титан</v>
          </cell>
        </row>
        <row r="223">
          <cell r="D223" t="str">
            <v>2355399846</v>
          </cell>
          <cell r="E223" t="str">
            <v>Полка 1 шт, Тандем Соло 600 мм, Арена СТИЛЬ, цвет АНТРАЦИТ, цвет дна Антрацит, антислип, PU:2 (2355399846)</v>
          </cell>
          <cell r="H223">
            <v>2</v>
          </cell>
          <cell r="I223">
            <v>18</v>
          </cell>
          <cell r="J223" t="str">
            <v>DE</v>
          </cell>
          <cell r="K223">
            <v>2.36</v>
          </cell>
          <cell r="L223">
            <v>0.44</v>
          </cell>
          <cell r="M223">
            <v>0.19500000000000001</v>
          </cell>
          <cell r="N223">
            <v>0.495</v>
          </cell>
          <cell r="O223">
            <v>2.1235500000000001E-2</v>
          </cell>
          <cell r="Q223" t="str">
            <v>9846</v>
          </cell>
          <cell r="S223" t="str">
            <v>4027655670866</v>
          </cell>
          <cell r="T223">
            <v>9403990001</v>
          </cell>
          <cell r="V223" t="str">
            <v>Высокие шкафы</v>
          </cell>
          <cell r="W223" t="str">
            <v>Тандем Соло</v>
          </cell>
          <cell r="X223">
            <v>600</v>
          </cell>
          <cell r="Z223" t="str">
            <v>АНТРАЦИТ</v>
          </cell>
          <cell r="AA223" t="str">
            <v>Арена СТИЛЬ</v>
          </cell>
          <cell r="AB223">
            <v>1</v>
          </cell>
          <cell r="AC223">
            <v>480</v>
          </cell>
          <cell r="AE223">
            <v>16</v>
          </cell>
          <cell r="AG223" t="str">
            <v>шт</v>
          </cell>
          <cell r="AH223" t="str">
            <v>Антрацит</v>
          </cell>
          <cell r="AJ223" t="str">
            <v>Темно-серый</v>
          </cell>
          <cell r="AK223" t="str">
            <v>Полка 1 шт Тандем Соло, 600, Арена СТИЛЬ, АНТРАЦИТ</v>
          </cell>
          <cell r="AM223" t="str">
            <v>Тандем Соло</v>
          </cell>
          <cell r="AS223" t="str">
            <v>Тандем Соло</v>
          </cell>
          <cell r="AU223" t="str">
            <v>Комплектующее</v>
          </cell>
          <cell r="AX223">
            <v>600</v>
          </cell>
          <cell r="AY223">
            <v>600</v>
          </cell>
          <cell r="BB223">
            <v>1300</v>
          </cell>
          <cell r="BC223">
            <v>2300</v>
          </cell>
          <cell r="BF223">
            <v>0</v>
          </cell>
          <cell r="BG223">
            <v>16</v>
          </cell>
          <cell r="BH223" t="str">
            <v>Антрацит</v>
          </cell>
        </row>
        <row r="224">
          <cell r="D224" t="str">
            <v>0036840005</v>
          </cell>
          <cell r="E224" t="str">
            <v>Комплект Тандем Сайд 450 мм, H 600, Арена КЛАССИК, Рама + 2 полки, цвет ХРОМ, цвет дна Серый, антислип (0036840005)</v>
          </cell>
          <cell r="H224">
            <v>1</v>
          </cell>
          <cell r="I224">
            <v>6</v>
          </cell>
          <cell r="J224" t="str">
            <v>DE</v>
          </cell>
          <cell r="K224">
            <v>3.72</v>
          </cell>
          <cell r="L224">
            <v>0.625</v>
          </cell>
          <cell r="M224">
            <v>0.45</v>
          </cell>
          <cell r="N224">
            <v>0.14499999999999999</v>
          </cell>
          <cell r="O224">
            <v>4.0781249999999998E-2</v>
          </cell>
          <cell r="Q224" t="str">
            <v>0005</v>
          </cell>
          <cell r="R224">
            <v>6</v>
          </cell>
          <cell r="S224" t="str">
            <v>4027655797310</v>
          </cell>
          <cell r="T224">
            <v>9403990001</v>
          </cell>
          <cell r="V224" t="str">
            <v>Высокие шкафы</v>
          </cell>
          <cell r="W224" t="str">
            <v>Тандем Сайд</v>
          </cell>
          <cell r="X224">
            <v>450</v>
          </cell>
          <cell r="Y224">
            <v>600</v>
          </cell>
          <cell r="Z224" t="str">
            <v>ХРОМ</v>
          </cell>
          <cell r="AA224" t="str">
            <v>Арена КЛАССИК</v>
          </cell>
          <cell r="AB224">
            <v>2</v>
          </cell>
          <cell r="AC224">
            <v>480</v>
          </cell>
          <cell r="AD224">
            <v>1</v>
          </cell>
          <cell r="AE224">
            <v>25</v>
          </cell>
          <cell r="AG224" t="str">
            <v>Компл</v>
          </cell>
          <cell r="AH224" t="str">
            <v>Серый</v>
          </cell>
          <cell r="AJ224" t="str">
            <v>Серый</v>
          </cell>
          <cell r="AK224" t="str">
            <v>Комплект Тандем Сайд, 450, H 600, Арена КЛАССИК, ХРОМ</v>
          </cell>
          <cell r="AM224" t="str">
            <v>Тандем Сайд</v>
          </cell>
          <cell r="AO224" t="str">
            <v>0036840005</v>
          </cell>
          <cell r="AS224" t="str">
            <v>Тандем Сайд</v>
          </cell>
          <cell r="AT224" t="str">
            <v xml:space="preserve">Хранение посуды; Хранение продуктов; </v>
          </cell>
          <cell r="AU224" t="str">
            <v>Компл</v>
          </cell>
          <cell r="AX224">
            <v>450</v>
          </cell>
          <cell r="AY224">
            <v>450</v>
          </cell>
          <cell r="BB224">
            <v>600</v>
          </cell>
          <cell r="BC224">
            <v>800</v>
          </cell>
          <cell r="BF224">
            <v>0</v>
          </cell>
          <cell r="BG224">
            <v>25</v>
          </cell>
          <cell r="BH224" t="str">
            <v>Хром</v>
          </cell>
        </row>
        <row r="225">
          <cell r="D225" t="str">
            <v>0036840102</v>
          </cell>
          <cell r="E225" t="str">
            <v>Комплект Тандем Сайд 450 мм, H 600, Арена КЛАССИК, Рама + 2 полки, цвет ТИТАН, цвет дна Серый, антислип (0036840102)</v>
          </cell>
          <cell r="H225">
            <v>1</v>
          </cell>
          <cell r="I225">
            <v>6</v>
          </cell>
          <cell r="J225" t="str">
            <v>DE</v>
          </cell>
          <cell r="K225">
            <v>3.72</v>
          </cell>
          <cell r="L225">
            <v>0.625</v>
          </cell>
          <cell r="M225">
            <v>0.45</v>
          </cell>
          <cell r="N225">
            <v>0.14499999999999999</v>
          </cell>
          <cell r="O225">
            <v>4.0781249999999998E-2</v>
          </cell>
          <cell r="Q225" t="str">
            <v>0102</v>
          </cell>
          <cell r="R225">
            <v>6</v>
          </cell>
          <cell r="S225" t="str">
            <v>4027655797556</v>
          </cell>
          <cell r="T225">
            <v>9403990001</v>
          </cell>
          <cell r="V225" t="str">
            <v>Высокие шкафы</v>
          </cell>
          <cell r="W225" t="str">
            <v>Тандем Сайд</v>
          </cell>
          <cell r="X225">
            <v>450</v>
          </cell>
          <cell r="Y225">
            <v>600</v>
          </cell>
          <cell r="Z225" t="str">
            <v>ТИТАН</v>
          </cell>
          <cell r="AA225" t="str">
            <v>Арена КЛАССИК</v>
          </cell>
          <cell r="AB225">
            <v>2</v>
          </cell>
          <cell r="AC225">
            <v>480</v>
          </cell>
          <cell r="AD225">
            <v>1</v>
          </cell>
          <cell r="AE225">
            <v>25</v>
          </cell>
          <cell r="AG225" t="str">
            <v>Компл</v>
          </cell>
          <cell r="AH225" t="str">
            <v>Серый</v>
          </cell>
          <cell r="AJ225" t="str">
            <v>Серый</v>
          </cell>
          <cell r="AK225" t="str">
            <v>Комплект Тандем Сайд, 450, H 600, Арена КЛАССИК, ТИТАН</v>
          </cell>
          <cell r="AM225" t="str">
            <v>Тандем Сайд</v>
          </cell>
          <cell r="AO225" t="str">
            <v>0036840102</v>
          </cell>
          <cell r="AS225" t="str">
            <v>Тандем Сайд</v>
          </cell>
          <cell r="AT225" t="str">
            <v xml:space="preserve">Хранение посуды; Хранение продуктов; </v>
          </cell>
          <cell r="AU225" t="str">
            <v>Компл</v>
          </cell>
          <cell r="AX225">
            <v>450</v>
          </cell>
          <cell r="AY225">
            <v>450</v>
          </cell>
          <cell r="BB225">
            <v>600</v>
          </cell>
          <cell r="BC225">
            <v>800</v>
          </cell>
          <cell r="BF225">
            <v>0</v>
          </cell>
          <cell r="BG225">
            <v>25</v>
          </cell>
          <cell r="BH225" t="str">
            <v>Титан</v>
          </cell>
        </row>
        <row r="226">
          <cell r="D226" t="str">
            <v>0036369846</v>
          </cell>
          <cell r="E226" t="str">
            <v>Комплект Тандем Сайд 450 мм, H 600, Арена СТИЛЬ, Рама + 2 полки, цвет АНТРАЦИТ, цвет дна Антрацит, антислип (0036369846)</v>
          </cell>
          <cell r="H226">
            <v>1</v>
          </cell>
          <cell r="I226">
            <v>6</v>
          </cell>
          <cell r="J226" t="str">
            <v>DE</v>
          </cell>
          <cell r="K226">
            <v>3.9</v>
          </cell>
          <cell r="L226">
            <v>0.625</v>
          </cell>
          <cell r="M226">
            <v>0.45</v>
          </cell>
          <cell r="N226">
            <v>0.14499999999999999</v>
          </cell>
          <cell r="O226">
            <v>4.0781249999999998E-2</v>
          </cell>
          <cell r="Q226" t="str">
            <v>9846</v>
          </cell>
          <cell r="R226">
            <v>6</v>
          </cell>
          <cell r="S226" t="str">
            <v>4027655796825</v>
          </cell>
          <cell r="T226">
            <v>9403990001</v>
          </cell>
          <cell r="V226" t="str">
            <v>Высокие шкафы</v>
          </cell>
          <cell r="W226" t="str">
            <v>Тандем Сайд</v>
          </cell>
          <cell r="X226">
            <v>450</v>
          </cell>
          <cell r="Y226">
            <v>600</v>
          </cell>
          <cell r="Z226" t="str">
            <v>АНТРАЦИТ</v>
          </cell>
          <cell r="AA226" t="str">
            <v>Арена СТИЛЬ</v>
          </cell>
          <cell r="AB226">
            <v>2</v>
          </cell>
          <cell r="AC226">
            <v>480</v>
          </cell>
          <cell r="AD226">
            <v>1</v>
          </cell>
          <cell r="AE226">
            <v>25</v>
          </cell>
          <cell r="AG226" t="str">
            <v>Компл</v>
          </cell>
          <cell r="AH226" t="str">
            <v>Антрацит</v>
          </cell>
          <cell r="AJ226" t="str">
            <v>Темно-серый</v>
          </cell>
          <cell r="AK226" t="str">
            <v>Комплект Тандем Сайд, 450, H 600, Арена СТИЛЬ, АНТРАЦИТ</v>
          </cell>
          <cell r="AM226" t="str">
            <v>Тандем Сайд</v>
          </cell>
          <cell r="AO226" t="str">
            <v>0036369846</v>
          </cell>
          <cell r="AS226" t="str">
            <v>Тандем Сайд</v>
          </cell>
          <cell r="AT226" t="str">
            <v xml:space="preserve">Хранение посуды; Хранение продуктов; </v>
          </cell>
          <cell r="AU226" t="str">
            <v>Компл</v>
          </cell>
          <cell r="AX226">
            <v>450</v>
          </cell>
          <cell r="AY226">
            <v>450</v>
          </cell>
          <cell r="BB226">
            <v>600</v>
          </cell>
          <cell r="BC226">
            <v>800</v>
          </cell>
          <cell r="BF226">
            <v>0</v>
          </cell>
          <cell r="BG226">
            <v>25</v>
          </cell>
          <cell r="BH226" t="str">
            <v>Антрацит</v>
          </cell>
        </row>
        <row r="227">
          <cell r="D227" t="str">
            <v>0036880005</v>
          </cell>
          <cell r="E227" t="str">
            <v>Комплект Тандем Сайд 500 мм, H 600, Арена КЛАССИК, Рама + 2 полки, цвет ХРОМ, цвет дна Серый, антислип (0036880005)</v>
          </cell>
          <cell r="H227">
            <v>1</v>
          </cell>
          <cell r="I227">
            <v>6</v>
          </cell>
          <cell r="J227" t="str">
            <v>DE</v>
          </cell>
          <cell r="K227">
            <v>4.0999999999999996</v>
          </cell>
          <cell r="L227">
            <v>0.625</v>
          </cell>
          <cell r="M227">
            <v>0.5</v>
          </cell>
          <cell r="N227">
            <v>0.14499999999999999</v>
          </cell>
          <cell r="O227">
            <v>4.5312499999999999E-2</v>
          </cell>
          <cell r="Q227" t="str">
            <v>0005</v>
          </cell>
          <cell r="R227">
            <v>6</v>
          </cell>
          <cell r="S227" t="str">
            <v>4027655797358</v>
          </cell>
          <cell r="T227">
            <v>9403990001</v>
          </cell>
          <cell r="V227" t="str">
            <v>Высокие шкафы</v>
          </cell>
          <cell r="W227" t="str">
            <v>Тандем Сайд</v>
          </cell>
          <cell r="X227">
            <v>500</v>
          </cell>
          <cell r="Y227">
            <v>600</v>
          </cell>
          <cell r="Z227" t="str">
            <v>ХРОМ</v>
          </cell>
          <cell r="AA227" t="str">
            <v>Арена КЛАССИК</v>
          </cell>
          <cell r="AB227">
            <v>2</v>
          </cell>
          <cell r="AC227">
            <v>480</v>
          </cell>
          <cell r="AD227">
            <v>1</v>
          </cell>
          <cell r="AE227">
            <v>25</v>
          </cell>
          <cell r="AG227" t="str">
            <v>Компл</v>
          </cell>
          <cell r="AH227" t="str">
            <v>Серый</v>
          </cell>
          <cell r="AJ227" t="str">
            <v>Серый</v>
          </cell>
          <cell r="AK227" t="str">
            <v>Комплект Тандем Сайд, 500, H 600, Арена КЛАССИК, ХРОМ</v>
          </cell>
          <cell r="AM227" t="str">
            <v>Тандем Сайд</v>
          </cell>
          <cell r="AO227" t="str">
            <v>0036880005</v>
          </cell>
          <cell r="AS227" t="str">
            <v>Тандем Сайд</v>
          </cell>
          <cell r="AT227" t="str">
            <v xml:space="preserve">Хранение посуды; Хранение продуктов; </v>
          </cell>
          <cell r="AU227" t="str">
            <v>Компл</v>
          </cell>
          <cell r="AX227">
            <v>500</v>
          </cell>
          <cell r="AY227">
            <v>500</v>
          </cell>
          <cell r="BB227">
            <v>600</v>
          </cell>
          <cell r="BC227">
            <v>800</v>
          </cell>
          <cell r="BF227">
            <v>0</v>
          </cell>
          <cell r="BG227">
            <v>25</v>
          </cell>
          <cell r="BH227" t="str">
            <v>Хром</v>
          </cell>
        </row>
        <row r="228">
          <cell r="D228" t="str">
            <v>0036880102</v>
          </cell>
          <cell r="E228" t="str">
            <v>Комплект Тандем Сайд 500 мм, H 600, Арена КЛАССИК, Рама + 2 полки, цвет ТИТАН, цвет дна Серый, антислип (0036880102)</v>
          </cell>
          <cell r="H228">
            <v>1</v>
          </cell>
          <cell r="I228">
            <v>6</v>
          </cell>
          <cell r="J228" t="str">
            <v>DE</v>
          </cell>
          <cell r="K228">
            <v>4.0999999999999996</v>
          </cell>
          <cell r="L228">
            <v>0.625</v>
          </cell>
          <cell r="M228">
            <v>0.5</v>
          </cell>
          <cell r="N228">
            <v>0.14499999999999999</v>
          </cell>
          <cell r="O228">
            <v>4.5312499999999999E-2</v>
          </cell>
          <cell r="Q228" t="str">
            <v>0102</v>
          </cell>
          <cell r="R228">
            <v>6</v>
          </cell>
          <cell r="S228" t="str">
            <v>4027655797594</v>
          </cell>
          <cell r="T228">
            <v>9403990001</v>
          </cell>
          <cell r="V228" t="str">
            <v>Высокие шкафы</v>
          </cell>
          <cell r="W228" t="str">
            <v>Тандем Сайд</v>
          </cell>
          <cell r="X228">
            <v>500</v>
          </cell>
          <cell r="Y228">
            <v>600</v>
          </cell>
          <cell r="Z228" t="str">
            <v>ТИТАН</v>
          </cell>
          <cell r="AA228" t="str">
            <v>Арена КЛАССИК</v>
          </cell>
          <cell r="AB228">
            <v>2</v>
          </cell>
          <cell r="AC228">
            <v>480</v>
          </cell>
          <cell r="AD228">
            <v>1</v>
          </cell>
          <cell r="AE228">
            <v>25</v>
          </cell>
          <cell r="AG228" t="str">
            <v>Компл</v>
          </cell>
          <cell r="AH228" t="str">
            <v>Серый</v>
          </cell>
          <cell r="AJ228" t="str">
            <v>Серый</v>
          </cell>
          <cell r="AK228" t="str">
            <v>Комплект Тандем Сайд, 500, H 600, Арена КЛАССИК, ТИТАН</v>
          </cell>
          <cell r="AM228" t="str">
            <v>Тандем Сайд</v>
          </cell>
          <cell r="AO228" t="str">
            <v>0036880102</v>
          </cell>
          <cell r="AS228" t="str">
            <v>Тандем Сайд</v>
          </cell>
          <cell r="AT228" t="str">
            <v xml:space="preserve">Хранение посуды; Хранение продуктов; </v>
          </cell>
          <cell r="AU228" t="str">
            <v>Компл</v>
          </cell>
          <cell r="AX228">
            <v>500</v>
          </cell>
          <cell r="AY228">
            <v>500</v>
          </cell>
          <cell r="BB228">
            <v>600</v>
          </cell>
          <cell r="BC228">
            <v>800</v>
          </cell>
          <cell r="BF228">
            <v>0</v>
          </cell>
          <cell r="BG228">
            <v>25</v>
          </cell>
          <cell r="BH228" t="str">
            <v>Титан</v>
          </cell>
        </row>
        <row r="229">
          <cell r="D229" t="str">
            <v>0036409846</v>
          </cell>
          <cell r="E229" t="str">
            <v>Комплект Тандем Сайд 500 мм, H 600, Арена СТИЛЬ, Рама + 2 полки, цвет АНТРАЦИТ, цвет дна Антрацит, антислип (0036409846)</v>
          </cell>
          <cell r="H229">
            <v>1</v>
          </cell>
          <cell r="I229">
            <v>6</v>
          </cell>
          <cell r="J229" t="str">
            <v>DE</v>
          </cell>
          <cell r="K229">
            <v>4.6900000000000004</v>
          </cell>
          <cell r="L229">
            <v>0.625</v>
          </cell>
          <cell r="M229">
            <v>0.5</v>
          </cell>
          <cell r="N229">
            <v>0.14499999999999999</v>
          </cell>
          <cell r="O229">
            <v>4.5312499999999999E-2</v>
          </cell>
          <cell r="Q229" t="str">
            <v>9846</v>
          </cell>
          <cell r="R229">
            <v>6</v>
          </cell>
          <cell r="S229" t="str">
            <v>4027655796863</v>
          </cell>
          <cell r="T229">
            <v>9403990001</v>
          </cell>
          <cell r="V229" t="str">
            <v>Высокие шкафы</v>
          </cell>
          <cell r="W229" t="str">
            <v>Тандем Сайд</v>
          </cell>
          <cell r="X229">
            <v>500</v>
          </cell>
          <cell r="Y229">
            <v>600</v>
          </cell>
          <cell r="Z229" t="str">
            <v>АНТРАЦИТ</v>
          </cell>
          <cell r="AA229" t="str">
            <v>Арена СТИЛЬ</v>
          </cell>
          <cell r="AB229">
            <v>2</v>
          </cell>
          <cell r="AC229">
            <v>480</v>
          </cell>
          <cell r="AD229">
            <v>1</v>
          </cell>
          <cell r="AE229">
            <v>25</v>
          </cell>
          <cell r="AG229" t="str">
            <v>Компл</v>
          </cell>
          <cell r="AH229" t="str">
            <v>Антрацит</v>
          </cell>
          <cell r="AJ229" t="str">
            <v>Темно-серый</v>
          </cell>
          <cell r="AK229" t="str">
            <v>Комплект Тандем Сайд, 500, H 600, Арена СТИЛЬ, АНТРАЦИТ</v>
          </cell>
          <cell r="AM229" t="str">
            <v>Тандем Сайд</v>
          </cell>
          <cell r="AO229" t="str">
            <v>0036409846</v>
          </cell>
          <cell r="AS229" t="str">
            <v>Тандем Сайд</v>
          </cell>
          <cell r="AT229" t="str">
            <v xml:space="preserve">Хранение посуды; Хранение продуктов; </v>
          </cell>
          <cell r="AU229" t="str">
            <v>Компл</v>
          </cell>
          <cell r="AX229">
            <v>500</v>
          </cell>
          <cell r="AY229">
            <v>500</v>
          </cell>
          <cell r="BB229">
            <v>600</v>
          </cell>
          <cell r="BC229">
            <v>800</v>
          </cell>
          <cell r="BF229">
            <v>0</v>
          </cell>
          <cell r="BG229">
            <v>25</v>
          </cell>
          <cell r="BH229" t="str">
            <v>Антрацит</v>
          </cell>
        </row>
        <row r="230">
          <cell r="D230" t="str">
            <v>0036920005</v>
          </cell>
          <cell r="E230" t="str">
            <v>Комплект Тандем Сайд 600 мм, H 600, Арена КЛАССИК, Рама + 2 полки, цвет ХРОМ, цвет дна Серый, антислип (0036920005)</v>
          </cell>
          <cell r="H230">
            <v>1</v>
          </cell>
          <cell r="I230">
            <v>6</v>
          </cell>
          <cell r="J230" t="str">
            <v>DE</v>
          </cell>
          <cell r="K230">
            <v>4.5999999999999996</v>
          </cell>
          <cell r="L230">
            <v>0.625</v>
          </cell>
          <cell r="M230">
            <v>0.6</v>
          </cell>
          <cell r="N230">
            <v>0.14499999999999999</v>
          </cell>
          <cell r="O230">
            <v>5.4375E-2</v>
          </cell>
          <cell r="Q230" t="str">
            <v>0005</v>
          </cell>
          <cell r="R230">
            <v>6</v>
          </cell>
          <cell r="S230" t="str">
            <v>4027655797396</v>
          </cell>
          <cell r="T230">
            <v>9403990001</v>
          </cell>
          <cell r="V230" t="str">
            <v>Высокие шкафы</v>
          </cell>
          <cell r="W230" t="str">
            <v>Тандем Сайд</v>
          </cell>
          <cell r="X230">
            <v>600</v>
          </cell>
          <cell r="Y230">
            <v>600</v>
          </cell>
          <cell r="Z230" t="str">
            <v>ХРОМ</v>
          </cell>
          <cell r="AA230" t="str">
            <v>Арена КЛАССИК</v>
          </cell>
          <cell r="AB230">
            <v>2</v>
          </cell>
          <cell r="AC230">
            <v>480</v>
          </cell>
          <cell r="AD230">
            <v>1</v>
          </cell>
          <cell r="AE230">
            <v>25</v>
          </cell>
          <cell r="AG230" t="str">
            <v>Компл</v>
          </cell>
          <cell r="AH230" t="str">
            <v>Серый</v>
          </cell>
          <cell r="AJ230" t="str">
            <v>Серый</v>
          </cell>
          <cell r="AK230" t="str">
            <v>Комплект Тандем Сайд, 600, H 600, Арена КЛАССИК, ХРОМ</v>
          </cell>
          <cell r="AM230" t="str">
            <v>Тандем Сайд</v>
          </cell>
          <cell r="AO230" t="str">
            <v>0036920005</v>
          </cell>
          <cell r="AS230" t="str">
            <v>Тандем Сайд</v>
          </cell>
          <cell r="AT230" t="str">
            <v xml:space="preserve">Хранение посуды; Хранение продуктов; </v>
          </cell>
          <cell r="AU230" t="str">
            <v>Компл</v>
          </cell>
          <cell r="AX230">
            <v>600</v>
          </cell>
          <cell r="AY230">
            <v>600</v>
          </cell>
          <cell r="BB230">
            <v>600</v>
          </cell>
          <cell r="BC230">
            <v>800</v>
          </cell>
          <cell r="BF230">
            <v>0</v>
          </cell>
          <cell r="BG230">
            <v>25</v>
          </cell>
          <cell r="BH230" t="str">
            <v>Хром</v>
          </cell>
        </row>
        <row r="231">
          <cell r="D231" t="str">
            <v>0036920102</v>
          </cell>
          <cell r="E231" t="str">
            <v>Комплект Тандем Сайд 600 мм, H 600, Арена КЛАССИК, Рама + 2 полки, цвет ТИТАН, цвет дна Серый, антислип (0036920102)</v>
          </cell>
          <cell r="H231">
            <v>1</v>
          </cell>
          <cell r="I231">
            <v>6</v>
          </cell>
          <cell r="J231" t="str">
            <v>DE</v>
          </cell>
          <cell r="K231">
            <v>4.5999999999999996</v>
          </cell>
          <cell r="L231">
            <v>0.625</v>
          </cell>
          <cell r="M231">
            <v>0.6</v>
          </cell>
          <cell r="N231">
            <v>0.14499999999999999</v>
          </cell>
          <cell r="O231">
            <v>5.4375E-2</v>
          </cell>
          <cell r="Q231" t="str">
            <v>0102</v>
          </cell>
          <cell r="R231">
            <v>6</v>
          </cell>
          <cell r="S231" t="str">
            <v>4027655797631</v>
          </cell>
          <cell r="T231">
            <v>9403990001</v>
          </cell>
          <cell r="V231" t="str">
            <v>Высокие шкафы</v>
          </cell>
          <cell r="W231" t="str">
            <v>Тандем Сайд</v>
          </cell>
          <cell r="X231">
            <v>600</v>
          </cell>
          <cell r="Y231">
            <v>600</v>
          </cell>
          <cell r="Z231" t="str">
            <v>ТИТАН</v>
          </cell>
          <cell r="AA231" t="str">
            <v>Арена КЛАССИК</v>
          </cell>
          <cell r="AB231">
            <v>2</v>
          </cell>
          <cell r="AC231">
            <v>480</v>
          </cell>
          <cell r="AD231">
            <v>1</v>
          </cell>
          <cell r="AE231">
            <v>25</v>
          </cell>
          <cell r="AG231" t="str">
            <v>Компл</v>
          </cell>
          <cell r="AH231" t="str">
            <v>Серый</v>
          </cell>
          <cell r="AJ231" t="str">
            <v>Серый</v>
          </cell>
          <cell r="AK231" t="str">
            <v>Комплект Тандем Сайд, 600, H 600, Арена КЛАССИК, ТИТАН</v>
          </cell>
          <cell r="AM231" t="str">
            <v>Тандем Сайд</v>
          </cell>
          <cell r="AO231" t="str">
            <v>0036920102</v>
          </cell>
          <cell r="AS231" t="str">
            <v>Тандем Сайд</v>
          </cell>
          <cell r="AT231" t="str">
            <v xml:space="preserve">Хранение посуды; Хранение продуктов; </v>
          </cell>
          <cell r="AU231" t="str">
            <v>Компл</v>
          </cell>
          <cell r="AX231">
            <v>600</v>
          </cell>
          <cell r="AY231">
            <v>600</v>
          </cell>
          <cell r="BB231">
            <v>600</v>
          </cell>
          <cell r="BC231">
            <v>800</v>
          </cell>
          <cell r="BF231">
            <v>0</v>
          </cell>
          <cell r="BG231">
            <v>25</v>
          </cell>
          <cell r="BH231" t="str">
            <v>Титан</v>
          </cell>
        </row>
        <row r="232">
          <cell r="D232" t="str">
            <v>0036449846</v>
          </cell>
          <cell r="E232" t="str">
            <v>Комплект Тандем Сайд 600 мм, H 600, Арена СТИЛЬ, Рама + 2 полки, цвет АНТРАЦИТ, цвет дна Антрацит, антислип (0036449846)</v>
          </cell>
          <cell r="H232">
            <v>1</v>
          </cell>
          <cell r="I232">
            <v>6</v>
          </cell>
          <cell r="J232" t="str">
            <v>DE</v>
          </cell>
          <cell r="K232">
            <v>5.7</v>
          </cell>
          <cell r="L232">
            <v>0.625</v>
          </cell>
          <cell r="M232">
            <v>0.6</v>
          </cell>
          <cell r="N232">
            <v>0.14499999999999999</v>
          </cell>
          <cell r="O232">
            <v>5.4375E-2</v>
          </cell>
          <cell r="Q232" t="str">
            <v>9846</v>
          </cell>
          <cell r="R232">
            <v>6</v>
          </cell>
          <cell r="S232" t="str">
            <v>4027655796900</v>
          </cell>
          <cell r="T232">
            <v>9403990001</v>
          </cell>
          <cell r="V232" t="str">
            <v>Высокие шкафы</v>
          </cell>
          <cell r="W232" t="str">
            <v>Тандем Сайд</v>
          </cell>
          <cell r="X232">
            <v>600</v>
          </cell>
          <cell r="Y232">
            <v>600</v>
          </cell>
          <cell r="Z232" t="str">
            <v>АНТРАЦИТ</v>
          </cell>
          <cell r="AA232" t="str">
            <v>Арена СТИЛЬ</v>
          </cell>
          <cell r="AB232">
            <v>2</v>
          </cell>
          <cell r="AC232">
            <v>480</v>
          </cell>
          <cell r="AD232">
            <v>1</v>
          </cell>
          <cell r="AE232">
            <v>25</v>
          </cell>
          <cell r="AG232" t="str">
            <v>Компл</v>
          </cell>
          <cell r="AH232" t="str">
            <v>Антрацит</v>
          </cell>
          <cell r="AJ232" t="str">
            <v>Темно-серый</v>
          </cell>
          <cell r="AK232" t="str">
            <v>Комплект Тандем Сайд, 600, H 600, Арена СТИЛЬ, АНТРАЦИТ</v>
          </cell>
          <cell r="AM232" t="str">
            <v>Тандем Сайд</v>
          </cell>
          <cell r="AO232" t="str">
            <v>0036449846</v>
          </cell>
          <cell r="AS232" t="str">
            <v>Тандем Сайд</v>
          </cell>
          <cell r="AT232" t="str">
            <v xml:space="preserve">Хранение посуды; Хранение продуктов; </v>
          </cell>
          <cell r="AU232" t="str">
            <v>Компл</v>
          </cell>
          <cell r="AX232">
            <v>600</v>
          </cell>
          <cell r="AY232">
            <v>600</v>
          </cell>
          <cell r="BB232">
            <v>600</v>
          </cell>
          <cell r="BC232">
            <v>800</v>
          </cell>
          <cell r="BF232">
            <v>0</v>
          </cell>
          <cell r="BG232">
            <v>25</v>
          </cell>
          <cell r="BH232" t="str">
            <v>Антрацит</v>
          </cell>
        </row>
        <row r="233">
          <cell r="D233" t="str">
            <v>0036860005</v>
          </cell>
          <cell r="E233" t="str">
            <v>Комплект Тандем Сайд 450 мм, H 1100, Арена КЛАССИК, Рама + 4 полки, цвет ХРОМ, цвет дна Серый, антислип (0036860005)</v>
          </cell>
          <cell r="H233">
            <v>1</v>
          </cell>
          <cell r="I233">
            <v>6</v>
          </cell>
          <cell r="J233" t="str">
            <v>DE</v>
          </cell>
          <cell r="K233">
            <v>5.15</v>
          </cell>
          <cell r="L233">
            <v>1.125</v>
          </cell>
          <cell r="M233">
            <v>0.45</v>
          </cell>
          <cell r="N233">
            <v>0.14499999999999999</v>
          </cell>
          <cell r="O233">
            <v>7.3406250000000006E-2</v>
          </cell>
          <cell r="Q233" t="str">
            <v>0005</v>
          </cell>
          <cell r="R233">
            <v>6</v>
          </cell>
          <cell r="S233" t="str">
            <v>4027655797334</v>
          </cell>
          <cell r="T233">
            <v>9403990001</v>
          </cell>
          <cell r="V233" t="str">
            <v>Высокие шкафы</v>
          </cell>
          <cell r="W233" t="str">
            <v>Тандем Сайд</v>
          </cell>
          <cell r="X233">
            <v>450</v>
          </cell>
          <cell r="Y233">
            <v>1100</v>
          </cell>
          <cell r="Z233" t="str">
            <v>ХРОМ</v>
          </cell>
          <cell r="AA233" t="str">
            <v>Арена КЛАССИК</v>
          </cell>
          <cell r="AB233">
            <v>4</v>
          </cell>
          <cell r="AC233">
            <v>480</v>
          </cell>
          <cell r="AD233">
            <v>1</v>
          </cell>
          <cell r="AE233">
            <v>25</v>
          </cell>
          <cell r="AG233" t="str">
            <v>Компл</v>
          </cell>
          <cell r="AH233" t="str">
            <v>Серый</v>
          </cell>
          <cell r="AJ233" t="str">
            <v>Серый</v>
          </cell>
          <cell r="AK233" t="str">
            <v>Комплект Тандем Сайд, 450, H 1100, Арена КЛАССИК, ХРОМ</v>
          </cell>
          <cell r="AM233" t="str">
            <v>Тандем Сайд</v>
          </cell>
          <cell r="AO233" t="str">
            <v>0036860005</v>
          </cell>
          <cell r="AS233" t="str">
            <v>Тандем Сайд;Тандем II</v>
          </cell>
          <cell r="AT233" t="str">
            <v xml:space="preserve">Хранение посуды; Хранение продуктов; </v>
          </cell>
          <cell r="AU233" t="str">
            <v>Компл</v>
          </cell>
          <cell r="AX233">
            <v>450</v>
          </cell>
          <cell r="AY233">
            <v>450</v>
          </cell>
          <cell r="BB233">
            <v>1100</v>
          </cell>
          <cell r="BC233">
            <v>1700</v>
          </cell>
          <cell r="BF233">
            <v>0</v>
          </cell>
          <cell r="BG233">
            <v>25</v>
          </cell>
          <cell r="BH233" t="str">
            <v>Хром</v>
          </cell>
        </row>
        <row r="234">
          <cell r="D234" t="str">
            <v>0036860102</v>
          </cell>
          <cell r="E234" t="str">
            <v>Комплект Тандем Сайд 450 мм, H 1100, Арена КЛАССИК, Рама + 4 полки, цвет ТИТАН, цвет дна Серый, антислип (0036860102)</v>
          </cell>
          <cell r="H234">
            <v>1</v>
          </cell>
          <cell r="I234">
            <v>6</v>
          </cell>
          <cell r="J234" t="str">
            <v>DE</v>
          </cell>
          <cell r="K234">
            <v>5.15</v>
          </cell>
          <cell r="L234">
            <v>1.125</v>
          </cell>
          <cell r="M234">
            <v>0.45</v>
          </cell>
          <cell r="N234">
            <v>0.14499999999999999</v>
          </cell>
          <cell r="O234">
            <v>7.3406250000000006E-2</v>
          </cell>
          <cell r="Q234" t="str">
            <v>0102</v>
          </cell>
          <cell r="R234">
            <v>6</v>
          </cell>
          <cell r="S234" t="str">
            <v>4027655797570</v>
          </cell>
          <cell r="T234">
            <v>9403990001</v>
          </cell>
          <cell r="V234" t="str">
            <v>Высокие шкафы</v>
          </cell>
          <cell r="W234" t="str">
            <v>Тандем Сайд</v>
          </cell>
          <cell r="X234">
            <v>450</v>
          </cell>
          <cell r="Y234">
            <v>1100</v>
          </cell>
          <cell r="Z234" t="str">
            <v>ТИТАН</v>
          </cell>
          <cell r="AA234" t="str">
            <v>Арена КЛАССИК</v>
          </cell>
          <cell r="AB234">
            <v>4</v>
          </cell>
          <cell r="AC234">
            <v>480</v>
          </cell>
          <cell r="AD234">
            <v>1</v>
          </cell>
          <cell r="AE234">
            <v>25</v>
          </cell>
          <cell r="AG234" t="str">
            <v>Компл</v>
          </cell>
          <cell r="AH234" t="str">
            <v>Серый</v>
          </cell>
          <cell r="AJ234" t="str">
            <v>Серый</v>
          </cell>
          <cell r="AK234" t="str">
            <v>Комплект Тандем Сайд, 450, H 1100, Арена КЛАССИК, ТИТАН</v>
          </cell>
          <cell r="AM234" t="str">
            <v>Тандем Сайд</v>
          </cell>
          <cell r="AN234" t="str">
            <v>0036860102</v>
          </cell>
          <cell r="AO234" t="str">
            <v>0036860102</v>
          </cell>
          <cell r="AS234" t="str">
            <v>Тандем Сайд;Тандем II</v>
          </cell>
          <cell r="AT234" t="str">
            <v xml:space="preserve">Хранение посуды; Хранение продуктов; </v>
          </cell>
          <cell r="AU234" t="str">
            <v>Компл</v>
          </cell>
          <cell r="AX234">
            <v>450</v>
          </cell>
          <cell r="AY234">
            <v>450</v>
          </cell>
          <cell r="BB234">
            <v>1100</v>
          </cell>
          <cell r="BC234">
            <v>1700</v>
          </cell>
          <cell r="BF234">
            <v>0</v>
          </cell>
          <cell r="BG234">
            <v>25</v>
          </cell>
          <cell r="BH234" t="str">
            <v>Титан</v>
          </cell>
        </row>
        <row r="235">
          <cell r="D235" t="str">
            <v>0036389846</v>
          </cell>
          <cell r="E235" t="str">
            <v>Комплект Тандем Сайд 450 мм, H 1100, Арена СТИЛЬ, Рама + 4 полки, цвет АНТРАЦИТ, цвет дна Антрацит, антислип (0036389846)</v>
          </cell>
          <cell r="H235">
            <v>1</v>
          </cell>
          <cell r="I235">
            <v>6</v>
          </cell>
          <cell r="J235" t="str">
            <v>DE</v>
          </cell>
          <cell r="K235">
            <v>3.62</v>
          </cell>
          <cell r="L235">
            <v>1.125</v>
          </cell>
          <cell r="M235">
            <v>0.45</v>
          </cell>
          <cell r="N235">
            <v>0.14499999999999999</v>
          </cell>
          <cell r="O235">
            <v>7.3406250000000006E-2</v>
          </cell>
          <cell r="Q235" t="str">
            <v>9846</v>
          </cell>
          <cell r="R235">
            <v>6</v>
          </cell>
          <cell r="S235" t="str">
            <v>4027655796849</v>
          </cell>
          <cell r="T235">
            <v>9403990001</v>
          </cell>
          <cell r="V235" t="str">
            <v>Высокие шкафы</v>
          </cell>
          <cell r="W235" t="str">
            <v>Тандем Сайд</v>
          </cell>
          <cell r="X235">
            <v>450</v>
          </cell>
          <cell r="Y235">
            <v>1100</v>
          </cell>
          <cell r="Z235" t="str">
            <v>АНТРАЦИТ</v>
          </cell>
          <cell r="AA235" t="str">
            <v>Арена СТИЛЬ</v>
          </cell>
          <cell r="AB235">
            <v>4</v>
          </cell>
          <cell r="AC235">
            <v>480</v>
          </cell>
          <cell r="AD235">
            <v>1</v>
          </cell>
          <cell r="AE235">
            <v>25</v>
          </cell>
          <cell r="AG235" t="str">
            <v>Компл</v>
          </cell>
          <cell r="AH235" t="str">
            <v>Антрацит</v>
          </cell>
          <cell r="AJ235" t="str">
            <v>Темно-серый</v>
          </cell>
          <cell r="AK235" t="str">
            <v>Комплект Тандем Сайд, 450, H 1100, Арена СТИЛЬ, АНТРАЦИТ</v>
          </cell>
          <cell r="AM235" t="str">
            <v>Тандем Сайд</v>
          </cell>
          <cell r="AO235" t="str">
            <v>0036389846</v>
          </cell>
          <cell r="AS235" t="str">
            <v>Тандем Сайд;Тандем II</v>
          </cell>
          <cell r="AT235" t="str">
            <v xml:space="preserve">Хранение посуды; Хранение продуктов; </v>
          </cell>
          <cell r="AU235" t="str">
            <v>Компл</v>
          </cell>
          <cell r="AX235">
            <v>450</v>
          </cell>
          <cell r="AY235">
            <v>450</v>
          </cell>
          <cell r="BB235">
            <v>1100</v>
          </cell>
          <cell r="BC235">
            <v>1700</v>
          </cell>
          <cell r="BF235">
            <v>0</v>
          </cell>
          <cell r="BG235">
            <v>25</v>
          </cell>
          <cell r="BH235" t="str">
            <v>Антрацит</v>
          </cell>
        </row>
        <row r="236">
          <cell r="D236" t="str">
            <v>0036870005</v>
          </cell>
          <cell r="E236" t="str">
            <v>Комплект Тандем Сайд 450 мм, H 1700, Арена КЛАССИК, Рама + 5 полок, цвет ХРОМ, цвет дна Серый, антислип (0036870005)</v>
          </cell>
          <cell r="H236">
            <v>1</v>
          </cell>
          <cell r="I236">
            <v>6</v>
          </cell>
          <cell r="J236" t="str">
            <v>DE</v>
          </cell>
          <cell r="K236">
            <v>8</v>
          </cell>
          <cell r="L236">
            <v>1.7250000000000001</v>
          </cell>
          <cell r="M236">
            <v>0.45</v>
          </cell>
          <cell r="N236">
            <v>0.14499999999999999</v>
          </cell>
          <cell r="O236">
            <v>0.11255625</v>
          </cell>
          <cell r="Q236" t="str">
            <v>0005</v>
          </cell>
          <cell r="R236">
            <v>6</v>
          </cell>
          <cell r="S236" t="str">
            <v>4027655797341</v>
          </cell>
          <cell r="T236">
            <v>9403990001</v>
          </cell>
          <cell r="V236" t="str">
            <v>Высокие шкафы</v>
          </cell>
          <cell r="W236" t="str">
            <v>Тандем Сайд</v>
          </cell>
          <cell r="X236">
            <v>450</v>
          </cell>
          <cell r="Y236">
            <v>1700</v>
          </cell>
          <cell r="Z236" t="str">
            <v>ХРОМ</v>
          </cell>
          <cell r="AA236" t="str">
            <v>Арена КЛАССИК</v>
          </cell>
          <cell r="AB236">
            <v>5</v>
          </cell>
          <cell r="AC236">
            <v>480</v>
          </cell>
          <cell r="AD236">
            <v>1</v>
          </cell>
          <cell r="AE236">
            <v>25</v>
          </cell>
          <cell r="AG236" t="str">
            <v>Компл</v>
          </cell>
          <cell r="AH236" t="str">
            <v>Серый</v>
          </cell>
          <cell r="AJ236" t="str">
            <v>Серый</v>
          </cell>
          <cell r="AK236" t="str">
            <v>Комплект Тандем Сайд, 450, H 1700, Арена КЛАССИК, ХРОМ</v>
          </cell>
          <cell r="AM236" t="str">
            <v>Тандем Сайд</v>
          </cell>
          <cell r="AO236" t="str">
            <v>0036870005</v>
          </cell>
          <cell r="AS236" t="str">
            <v>Тандем Сайд;Тандем II</v>
          </cell>
          <cell r="AT236" t="str">
            <v xml:space="preserve">Хранение посуды; Хранение продуктов; </v>
          </cell>
          <cell r="AU236" t="str">
            <v>Компл</v>
          </cell>
          <cell r="AX236">
            <v>450</v>
          </cell>
          <cell r="AY236">
            <v>450</v>
          </cell>
          <cell r="BB236">
            <v>1700</v>
          </cell>
          <cell r="BC236">
            <v>2300</v>
          </cell>
          <cell r="BF236">
            <v>0</v>
          </cell>
          <cell r="BG236">
            <v>25</v>
          </cell>
          <cell r="BH236" t="str">
            <v>Хром</v>
          </cell>
        </row>
        <row r="237">
          <cell r="D237" t="str">
            <v>0036870102</v>
          </cell>
          <cell r="E237" t="str">
            <v>Комплект Тандем Сайд 450 мм, H 1700, Арена КЛАССИК, Рама + 5 полок, цвет ТИТАН, цвет дна Серый, антислип (0036870102)</v>
          </cell>
          <cell r="H237">
            <v>1</v>
          </cell>
          <cell r="I237">
            <v>6</v>
          </cell>
          <cell r="J237" t="str">
            <v>DE</v>
          </cell>
          <cell r="K237">
            <v>8</v>
          </cell>
          <cell r="L237">
            <v>1.7250000000000001</v>
          </cell>
          <cell r="M237">
            <v>0.45</v>
          </cell>
          <cell r="N237">
            <v>0.14499999999999999</v>
          </cell>
          <cell r="O237">
            <v>0.11255625</v>
          </cell>
          <cell r="Q237" t="str">
            <v>0102</v>
          </cell>
          <cell r="R237">
            <v>6</v>
          </cell>
          <cell r="S237" t="str">
            <v>4027655797587</v>
          </cell>
          <cell r="T237">
            <v>9403990001</v>
          </cell>
          <cell r="V237" t="str">
            <v>Высокие шкафы</v>
          </cell>
          <cell r="W237" t="str">
            <v>Тандем Сайд</v>
          </cell>
          <cell r="X237">
            <v>450</v>
          </cell>
          <cell r="Y237">
            <v>1700</v>
          </cell>
          <cell r="Z237" t="str">
            <v>ТИТАН</v>
          </cell>
          <cell r="AA237" t="str">
            <v>Арена КЛАССИК</v>
          </cell>
          <cell r="AB237">
            <v>5</v>
          </cell>
          <cell r="AC237">
            <v>480</v>
          </cell>
          <cell r="AD237">
            <v>1</v>
          </cell>
          <cell r="AE237">
            <v>25</v>
          </cell>
          <cell r="AG237" t="str">
            <v>Компл</v>
          </cell>
          <cell r="AH237" t="str">
            <v>Серый</v>
          </cell>
          <cell r="AJ237" t="str">
            <v>Серый</v>
          </cell>
          <cell r="AK237" t="str">
            <v>Комплект Тандем Сайд, 450, H 1700, Арена КЛАССИК, ТИТАН</v>
          </cell>
          <cell r="AM237" t="str">
            <v>Тандем Сайд</v>
          </cell>
          <cell r="AO237" t="str">
            <v>0036870102</v>
          </cell>
          <cell r="AS237" t="str">
            <v>Тандем Сайд;Тандем II</v>
          </cell>
          <cell r="AT237" t="str">
            <v xml:space="preserve">Хранение посуды; Хранение продуктов; </v>
          </cell>
          <cell r="AU237" t="str">
            <v>Компл</v>
          </cell>
          <cell r="AX237">
            <v>450</v>
          </cell>
          <cell r="AY237">
            <v>450</v>
          </cell>
          <cell r="BB237">
            <v>1700</v>
          </cell>
          <cell r="BC237">
            <v>2300</v>
          </cell>
          <cell r="BF237">
            <v>0</v>
          </cell>
          <cell r="BG237">
            <v>25</v>
          </cell>
          <cell r="BH237" t="str">
            <v>Титан</v>
          </cell>
        </row>
        <row r="238">
          <cell r="D238" t="str">
            <v>0036399846</v>
          </cell>
          <cell r="E238" t="str">
            <v>Комплект Тандем Сайд 450 мм, H 1700, Арена СТИЛЬ, Рама + 5 полок, цвет АНТРАЦИТ, цвет дна Антрацит, антислип (0036399846)</v>
          </cell>
          <cell r="H238">
            <v>1</v>
          </cell>
          <cell r="I238">
            <v>6</v>
          </cell>
          <cell r="J238" t="str">
            <v>DE</v>
          </cell>
          <cell r="K238">
            <v>8.5</v>
          </cell>
          <cell r="L238">
            <v>1.7250000000000001</v>
          </cell>
          <cell r="M238">
            <v>0.45</v>
          </cell>
          <cell r="N238">
            <v>0.14499999999999999</v>
          </cell>
          <cell r="O238">
            <v>0.11255625</v>
          </cell>
          <cell r="Q238" t="str">
            <v>9846</v>
          </cell>
          <cell r="R238">
            <v>6</v>
          </cell>
          <cell r="S238" t="str">
            <v>4027655796856</v>
          </cell>
          <cell r="T238">
            <v>9403990001</v>
          </cell>
          <cell r="V238" t="str">
            <v>Высокие шкафы</v>
          </cell>
          <cell r="W238" t="str">
            <v>Тандем Сайд</v>
          </cell>
          <cell r="X238">
            <v>450</v>
          </cell>
          <cell r="Y238">
            <v>1700</v>
          </cell>
          <cell r="Z238" t="str">
            <v>АНТРАЦИТ</v>
          </cell>
          <cell r="AA238" t="str">
            <v>Арена СТИЛЬ</v>
          </cell>
          <cell r="AB238">
            <v>5</v>
          </cell>
          <cell r="AC238">
            <v>480</v>
          </cell>
          <cell r="AD238">
            <v>1</v>
          </cell>
          <cell r="AE238">
            <v>25</v>
          </cell>
          <cell r="AG238" t="str">
            <v>Компл</v>
          </cell>
          <cell r="AH238" t="str">
            <v>Антрацит</v>
          </cell>
          <cell r="AJ238" t="str">
            <v>Темно-серый</v>
          </cell>
          <cell r="AK238" t="str">
            <v>Комплект Тандем Сайд, 450, H 1700, Арена СТИЛЬ, АНТРАЦИТ</v>
          </cell>
          <cell r="AM238" t="str">
            <v>Тандем Сайд</v>
          </cell>
          <cell r="AO238" t="str">
            <v>0036399846</v>
          </cell>
          <cell r="AS238" t="str">
            <v>Тандем Сайд;Тандем II</v>
          </cell>
          <cell r="AT238" t="str">
            <v xml:space="preserve">Хранение посуды; Хранение продуктов; </v>
          </cell>
          <cell r="AU238" t="str">
            <v>Компл</v>
          </cell>
          <cell r="AX238">
            <v>450</v>
          </cell>
          <cell r="AY238">
            <v>450</v>
          </cell>
          <cell r="BB238">
            <v>1700</v>
          </cell>
          <cell r="BC238">
            <v>2300</v>
          </cell>
          <cell r="BF238">
            <v>0</v>
          </cell>
          <cell r="BG238">
            <v>25</v>
          </cell>
          <cell r="BH238" t="str">
            <v>Антрацит</v>
          </cell>
        </row>
        <row r="239">
          <cell r="D239" t="str">
            <v>0036900005</v>
          </cell>
          <cell r="E239" t="str">
            <v>Комплект Тандем Сайд 500 мм, H 1100, Арена КЛАССИК, Рама + 4 полки, цвет ХРОМ, цвет дна Серый, антислип (0036900005)</v>
          </cell>
          <cell r="H239">
            <v>1</v>
          </cell>
          <cell r="I239">
            <v>6</v>
          </cell>
          <cell r="J239" t="str">
            <v>DE</v>
          </cell>
          <cell r="K239">
            <v>6.6890000000000001</v>
          </cell>
          <cell r="L239">
            <v>0.82499999999999996</v>
          </cell>
          <cell r="M239">
            <v>0.6</v>
          </cell>
          <cell r="N239">
            <v>0.14499999999999999</v>
          </cell>
          <cell r="O239">
            <v>8.1562499999999996E-2</v>
          </cell>
          <cell r="Q239" t="str">
            <v>0005</v>
          </cell>
          <cell r="R239">
            <v>6</v>
          </cell>
          <cell r="S239" t="str">
            <v>4027655797372</v>
          </cell>
          <cell r="T239">
            <v>9403990001</v>
          </cell>
          <cell r="V239" t="str">
            <v>Высокие шкафы</v>
          </cell>
          <cell r="W239" t="str">
            <v>Тандем Сайд</v>
          </cell>
          <cell r="X239">
            <v>500</v>
          </cell>
          <cell r="Y239">
            <v>1100</v>
          </cell>
          <cell r="Z239" t="str">
            <v>ХРОМ</v>
          </cell>
          <cell r="AA239" t="str">
            <v>Арена КЛАССИК</v>
          </cell>
          <cell r="AB239">
            <v>4</v>
          </cell>
          <cell r="AC239">
            <v>480</v>
          </cell>
          <cell r="AD239">
            <v>1</v>
          </cell>
          <cell r="AE239">
            <v>25</v>
          </cell>
          <cell r="AG239" t="str">
            <v>Компл</v>
          </cell>
          <cell r="AH239" t="str">
            <v>Серый</v>
          </cell>
          <cell r="AJ239" t="str">
            <v>Серый</v>
          </cell>
          <cell r="AK239" t="str">
            <v>Комплект Тандем Сайд, 500, H 1100, Арена КЛАССИК, ХРОМ</v>
          </cell>
          <cell r="AM239" t="str">
            <v>Тандем Сайд</v>
          </cell>
          <cell r="AO239" t="str">
            <v>0036900005</v>
          </cell>
          <cell r="AS239" t="str">
            <v>Тандем Сайд;Тандем II</v>
          </cell>
          <cell r="AT239" t="str">
            <v xml:space="preserve">Хранение посуды; Хранение продуктов; </v>
          </cell>
          <cell r="AU239" t="str">
            <v>Компл</v>
          </cell>
          <cell r="AX239">
            <v>500</v>
          </cell>
          <cell r="AY239">
            <v>500</v>
          </cell>
          <cell r="BB239">
            <v>1100</v>
          </cell>
          <cell r="BC239">
            <v>2300</v>
          </cell>
          <cell r="BF239">
            <v>0</v>
          </cell>
          <cell r="BG239">
            <v>25</v>
          </cell>
          <cell r="BH239" t="str">
            <v>Хром</v>
          </cell>
        </row>
        <row r="240">
          <cell r="D240" t="str">
            <v>0036900102</v>
          </cell>
          <cell r="E240" t="str">
            <v>Комплект Тандем Сайд 500 мм, H 1100, Арена КЛАССИК, Рама + 4 полки, цвет ТИТАН, цвет дна Серый, антислип (0036900102)</v>
          </cell>
          <cell r="H240">
            <v>1</v>
          </cell>
          <cell r="I240">
            <v>6</v>
          </cell>
          <cell r="J240" t="str">
            <v>DE</v>
          </cell>
          <cell r="K240">
            <v>6.6890000000000001</v>
          </cell>
          <cell r="L240">
            <v>1.125</v>
          </cell>
          <cell r="M240">
            <v>0.5</v>
          </cell>
          <cell r="N240">
            <v>0.14499999999999999</v>
          </cell>
          <cell r="O240">
            <v>8.1562499999999996E-2</v>
          </cell>
          <cell r="Q240" t="str">
            <v>0102</v>
          </cell>
          <cell r="R240">
            <v>6</v>
          </cell>
          <cell r="S240" t="str">
            <v>4027655797617</v>
          </cell>
          <cell r="T240">
            <v>9403990001</v>
          </cell>
          <cell r="V240" t="str">
            <v>Высокие шкафы</v>
          </cell>
          <cell r="W240" t="str">
            <v>Тандем Сайд</v>
          </cell>
          <cell r="X240">
            <v>500</v>
          </cell>
          <cell r="Y240">
            <v>1100</v>
          </cell>
          <cell r="Z240" t="str">
            <v>ТИТАН</v>
          </cell>
          <cell r="AA240" t="str">
            <v>Арена КЛАССИК</v>
          </cell>
          <cell r="AB240">
            <v>4</v>
          </cell>
          <cell r="AC240">
            <v>480</v>
          </cell>
          <cell r="AD240">
            <v>1</v>
          </cell>
          <cell r="AE240">
            <v>25</v>
          </cell>
          <cell r="AG240" t="str">
            <v>Компл</v>
          </cell>
          <cell r="AH240" t="str">
            <v>Серый</v>
          </cell>
          <cell r="AJ240" t="str">
            <v>Серый</v>
          </cell>
          <cell r="AK240" t="str">
            <v>Комплект Тандем Сайд, 500, H 1100, Арена КЛАССИК, ТИТАН</v>
          </cell>
          <cell r="AM240" t="str">
            <v>Тандем Сайд</v>
          </cell>
          <cell r="AO240" t="str">
            <v>0036900102</v>
          </cell>
          <cell r="AS240" t="str">
            <v>Тандем Сайд;Тандем II</v>
          </cell>
          <cell r="AT240" t="str">
            <v xml:space="preserve">Хранение посуды; Хранение продуктов; </v>
          </cell>
          <cell r="AU240" t="str">
            <v>Компл</v>
          </cell>
          <cell r="AX240">
            <v>500</v>
          </cell>
          <cell r="AY240">
            <v>500</v>
          </cell>
          <cell r="BB240">
            <v>1100</v>
          </cell>
          <cell r="BC240">
            <v>2300</v>
          </cell>
          <cell r="BF240">
            <v>0</v>
          </cell>
          <cell r="BG240">
            <v>25</v>
          </cell>
          <cell r="BH240" t="str">
            <v>Титан</v>
          </cell>
        </row>
        <row r="241">
          <cell r="D241" t="str">
            <v>0036429846</v>
          </cell>
          <cell r="E241" t="str">
            <v>Комплект Тандем Сайд 500 мм, H 1100, Арена СТИЛЬ, Рама + 4 полки, цвет АНТРАЦИТ, цвет дна Антрацит, антислип (0036429846)</v>
          </cell>
          <cell r="H241">
            <v>1</v>
          </cell>
          <cell r="I241">
            <v>6</v>
          </cell>
          <cell r="J241" t="str">
            <v>DE</v>
          </cell>
          <cell r="K241">
            <v>5.6</v>
          </cell>
          <cell r="L241">
            <v>1.125</v>
          </cell>
          <cell r="M241">
            <v>0.5</v>
          </cell>
          <cell r="N241">
            <v>0.14499999999999999</v>
          </cell>
          <cell r="O241">
            <v>8.1562499999999996E-2</v>
          </cell>
          <cell r="Q241" t="str">
            <v>9846</v>
          </cell>
          <cell r="R241">
            <v>6</v>
          </cell>
          <cell r="S241" t="str">
            <v>4027655796887</v>
          </cell>
          <cell r="T241">
            <v>9403990001</v>
          </cell>
          <cell r="V241" t="str">
            <v>Высокие шкафы</v>
          </cell>
          <cell r="W241" t="str">
            <v>Тандем Сайд</v>
          </cell>
          <cell r="X241">
            <v>500</v>
          </cell>
          <cell r="Y241">
            <v>1100</v>
          </cell>
          <cell r="Z241" t="str">
            <v>АНТРАЦИТ</v>
          </cell>
          <cell r="AA241" t="str">
            <v>Арена СТИЛЬ</v>
          </cell>
          <cell r="AB241">
            <v>4</v>
          </cell>
          <cell r="AC241">
            <v>480</v>
          </cell>
          <cell r="AD241">
            <v>1</v>
          </cell>
          <cell r="AE241">
            <v>25</v>
          </cell>
          <cell r="AG241" t="str">
            <v>Компл</v>
          </cell>
          <cell r="AH241" t="str">
            <v>Антрацит</v>
          </cell>
          <cell r="AJ241" t="str">
            <v>Темно-серый</v>
          </cell>
          <cell r="AK241" t="str">
            <v>Комплект Тандем Сайд, 500, H 1100, Арена СТИЛЬ, АНТРАЦИТ</v>
          </cell>
          <cell r="AM241" t="str">
            <v>Тандем Сайд</v>
          </cell>
          <cell r="AO241" t="str">
            <v>0036429846</v>
          </cell>
          <cell r="AS241" t="str">
            <v>Тандем Сайд;Тандем II</v>
          </cell>
          <cell r="AT241" t="str">
            <v xml:space="preserve">Хранение посуды; Хранение продуктов; </v>
          </cell>
          <cell r="AU241" t="str">
            <v>Компл</v>
          </cell>
          <cell r="AX241">
            <v>500</v>
          </cell>
          <cell r="AY241">
            <v>500</v>
          </cell>
          <cell r="BB241">
            <v>1100</v>
          </cell>
          <cell r="BC241">
            <v>2300</v>
          </cell>
          <cell r="BF241">
            <v>0</v>
          </cell>
          <cell r="BG241">
            <v>25</v>
          </cell>
          <cell r="BH241" t="str">
            <v>Антрацит</v>
          </cell>
        </row>
        <row r="242">
          <cell r="D242" t="str">
            <v>0036910005</v>
          </cell>
          <cell r="E242" t="str">
            <v>Комплект Тандем Сайд 500 мм, H 1700, Арена КЛАССИК, Рама + 5 полок, цвет ХРОМ, цвет дна Серый, антислип (0036910005)</v>
          </cell>
          <cell r="H242">
            <v>1</v>
          </cell>
          <cell r="I242">
            <v>6</v>
          </cell>
          <cell r="J242" t="str">
            <v>DE</v>
          </cell>
          <cell r="K242">
            <v>10.1</v>
          </cell>
          <cell r="L242">
            <v>1.7250000000000001</v>
          </cell>
          <cell r="M242">
            <v>0.5</v>
          </cell>
          <cell r="N242">
            <v>0.14499999999999999</v>
          </cell>
          <cell r="O242">
            <v>0.12506249999999999</v>
          </cell>
          <cell r="Q242" t="str">
            <v>0005</v>
          </cell>
          <cell r="R242">
            <v>6</v>
          </cell>
          <cell r="S242" t="str">
            <v>4027655797389</v>
          </cell>
          <cell r="T242">
            <v>9403990001</v>
          </cell>
          <cell r="V242" t="str">
            <v>Высокие шкафы</v>
          </cell>
          <cell r="W242" t="str">
            <v>Тандем Сайд</v>
          </cell>
          <cell r="X242">
            <v>500</v>
          </cell>
          <cell r="Y242">
            <v>1700</v>
          </cell>
          <cell r="Z242" t="str">
            <v>ХРОМ</v>
          </cell>
          <cell r="AA242" t="str">
            <v>Арена КЛАССИК</v>
          </cell>
          <cell r="AB242">
            <v>5</v>
          </cell>
          <cell r="AC242">
            <v>480</v>
          </cell>
          <cell r="AD242">
            <v>1</v>
          </cell>
          <cell r="AE242">
            <v>25</v>
          </cell>
          <cell r="AG242" t="str">
            <v>Компл</v>
          </cell>
          <cell r="AH242" t="str">
            <v>Серый</v>
          </cell>
          <cell r="AJ242" t="str">
            <v>Серый</v>
          </cell>
          <cell r="AK242" t="str">
            <v>Комплект Тандем Сайд, 500, H 1700, Арена КЛАССИК, ХРОМ</v>
          </cell>
          <cell r="AM242" t="str">
            <v>Тандем Сайд</v>
          </cell>
          <cell r="AO242" t="str">
            <v>0036910005</v>
          </cell>
          <cell r="AS242" t="str">
            <v>Тандем Сайд;Тандем II</v>
          </cell>
          <cell r="AT242" t="str">
            <v xml:space="preserve">Хранение посуды; Хранение продуктов; </v>
          </cell>
          <cell r="AU242" t="str">
            <v>Компл</v>
          </cell>
          <cell r="AX242">
            <v>500</v>
          </cell>
          <cell r="AY242">
            <v>500</v>
          </cell>
          <cell r="BB242">
            <v>1700</v>
          </cell>
          <cell r="BC242">
            <v>2300</v>
          </cell>
          <cell r="BF242">
            <v>0</v>
          </cell>
          <cell r="BG242">
            <v>25</v>
          </cell>
          <cell r="BH242" t="str">
            <v>Хром</v>
          </cell>
        </row>
        <row r="243">
          <cell r="D243" t="str">
            <v>0036910102</v>
          </cell>
          <cell r="E243" t="str">
            <v>Комплект Тандем Сайд 500 мм, H 1700, Арена КЛАССИК, Рама + 5 полок, цвет ТИТАН, цвет дна Серый, антислип (0036910102)</v>
          </cell>
          <cell r="H243">
            <v>1</v>
          </cell>
          <cell r="I243">
            <v>6</v>
          </cell>
          <cell r="J243" t="str">
            <v>DE</v>
          </cell>
          <cell r="K243">
            <v>10.1</v>
          </cell>
          <cell r="L243">
            <v>1.7250000000000001</v>
          </cell>
          <cell r="M243">
            <v>0.5</v>
          </cell>
          <cell r="N243">
            <v>0.14499999999999999</v>
          </cell>
          <cell r="O243">
            <v>0.12506249999999999</v>
          </cell>
          <cell r="Q243" t="str">
            <v>0102</v>
          </cell>
          <cell r="R243">
            <v>6</v>
          </cell>
          <cell r="S243" t="str">
            <v>4027655797624</v>
          </cell>
          <cell r="T243">
            <v>9403990001</v>
          </cell>
          <cell r="V243" t="str">
            <v>Высокие шкафы</v>
          </cell>
          <cell r="W243" t="str">
            <v>Тандем Сайд</v>
          </cell>
          <cell r="X243">
            <v>500</v>
          </cell>
          <cell r="Y243">
            <v>1700</v>
          </cell>
          <cell r="Z243" t="str">
            <v>ТИТАН</v>
          </cell>
          <cell r="AA243" t="str">
            <v>Арена КЛАССИК</v>
          </cell>
          <cell r="AB243">
            <v>5</v>
          </cell>
          <cell r="AC243">
            <v>480</v>
          </cell>
          <cell r="AD243">
            <v>1</v>
          </cell>
          <cell r="AE243">
            <v>25</v>
          </cell>
          <cell r="AG243" t="str">
            <v>Компл</v>
          </cell>
          <cell r="AH243" t="str">
            <v>Серый</v>
          </cell>
          <cell r="AJ243" t="str">
            <v>Серый</v>
          </cell>
          <cell r="AK243" t="str">
            <v>Комплект Тандем Сайд, 500, H 1700, Арена КЛАССИК, ТИТАН</v>
          </cell>
          <cell r="AM243" t="str">
            <v>Тандем Сайд</v>
          </cell>
          <cell r="AO243" t="str">
            <v>0036910102</v>
          </cell>
          <cell r="AS243" t="str">
            <v>Тандем Сайд;Тандем II</v>
          </cell>
          <cell r="AT243" t="str">
            <v xml:space="preserve">Хранение посуды; Хранение продуктов; </v>
          </cell>
          <cell r="AU243" t="str">
            <v>Компл</v>
          </cell>
          <cell r="AX243">
            <v>500</v>
          </cell>
          <cell r="AY243">
            <v>500</v>
          </cell>
          <cell r="BB243">
            <v>1700</v>
          </cell>
          <cell r="BC243">
            <v>2300</v>
          </cell>
          <cell r="BF243">
            <v>0</v>
          </cell>
          <cell r="BG243">
            <v>25</v>
          </cell>
          <cell r="BH243" t="str">
            <v>Титан</v>
          </cell>
        </row>
        <row r="244">
          <cell r="D244" t="str">
            <v>0036439846</v>
          </cell>
          <cell r="E244" t="str">
            <v>Комплект Тандем Сайд 500 мм, H 1700, Арена СТИЛЬ, Рама + 5 полок, цвет АНТРАЦИТ, цвет дна Антрацит, антислип (0036439846)</v>
          </cell>
          <cell r="H244">
            <v>1</v>
          </cell>
          <cell r="I244">
            <v>6</v>
          </cell>
          <cell r="J244" t="str">
            <v>DE</v>
          </cell>
          <cell r="K244">
            <v>9.3699999999999992</v>
          </cell>
          <cell r="L244">
            <v>1.7250000000000001</v>
          </cell>
          <cell r="M244">
            <v>0.5</v>
          </cell>
          <cell r="N244">
            <v>0.14499999999999999</v>
          </cell>
          <cell r="O244">
            <v>0.12506249999999999</v>
          </cell>
          <cell r="Q244" t="str">
            <v>9846</v>
          </cell>
          <cell r="R244">
            <v>6</v>
          </cell>
          <cell r="S244" t="str">
            <v>4027655796894</v>
          </cell>
          <cell r="T244">
            <v>9403990001</v>
          </cell>
          <cell r="V244" t="str">
            <v>Высокие шкафы</v>
          </cell>
          <cell r="W244" t="str">
            <v>Тандем Сайд</v>
          </cell>
          <cell r="X244">
            <v>500</v>
          </cell>
          <cell r="Y244">
            <v>1700</v>
          </cell>
          <cell r="Z244" t="str">
            <v>АНТРАЦИТ</v>
          </cell>
          <cell r="AA244" t="str">
            <v>Арена СТИЛЬ</v>
          </cell>
          <cell r="AB244">
            <v>5</v>
          </cell>
          <cell r="AC244">
            <v>480</v>
          </cell>
          <cell r="AD244">
            <v>1</v>
          </cell>
          <cell r="AE244">
            <v>25</v>
          </cell>
          <cell r="AG244" t="str">
            <v>Компл</v>
          </cell>
          <cell r="AH244" t="str">
            <v>Антрацит</v>
          </cell>
          <cell r="AJ244" t="str">
            <v>Темно-серый</v>
          </cell>
          <cell r="AK244" t="str">
            <v>Комплект Тандем Сайд, 500, H 1700, Арена СТИЛЬ, АНТРАЦИТ</v>
          </cell>
          <cell r="AM244" t="str">
            <v>Тандем Сайд</v>
          </cell>
          <cell r="AO244" t="str">
            <v>0036439846</v>
          </cell>
          <cell r="AS244" t="str">
            <v>Тандем Сайд;Тандем II</v>
          </cell>
          <cell r="AT244" t="str">
            <v xml:space="preserve">Хранение посуды; Хранение продуктов; </v>
          </cell>
          <cell r="AU244" t="str">
            <v>Компл</v>
          </cell>
          <cell r="AX244">
            <v>500</v>
          </cell>
          <cell r="AY244">
            <v>500</v>
          </cell>
          <cell r="BB244">
            <v>1700</v>
          </cell>
          <cell r="BC244">
            <v>2300</v>
          </cell>
          <cell r="BF244">
            <v>0</v>
          </cell>
          <cell r="BG244">
            <v>25</v>
          </cell>
          <cell r="BH244" t="str">
            <v>Антрацит</v>
          </cell>
        </row>
        <row r="245">
          <cell r="D245" t="str">
            <v>0036930005</v>
          </cell>
          <cell r="E245" t="str">
            <v>Комплект Тандем Сайд 600 мм, H 800, Арена КЛАССИК, Рама + 3 полки, цвет ХРОМ, цвет дна Серый, антислип (0036930005)</v>
          </cell>
          <cell r="H245">
            <v>1</v>
          </cell>
          <cell r="I245">
            <v>6</v>
          </cell>
          <cell r="J245" t="str">
            <v>DE</v>
          </cell>
          <cell r="K245">
            <v>5.9160000000000004</v>
          </cell>
          <cell r="L245">
            <v>0.82499999999999996</v>
          </cell>
          <cell r="M245">
            <v>0.6</v>
          </cell>
          <cell r="N245">
            <v>0.14499999999999999</v>
          </cell>
          <cell r="O245">
            <v>7.1775000000000005E-2</v>
          </cell>
          <cell r="Q245" t="str">
            <v>0005</v>
          </cell>
          <cell r="R245">
            <v>6</v>
          </cell>
          <cell r="S245" t="str">
            <v>4027655797402</v>
          </cell>
          <cell r="T245">
            <v>9403990001</v>
          </cell>
          <cell r="V245" t="str">
            <v>Высокие шкафы</v>
          </cell>
          <cell r="W245" t="str">
            <v>Тандем Сайд</v>
          </cell>
          <cell r="X245">
            <v>600</v>
          </cell>
          <cell r="Y245">
            <v>800</v>
          </cell>
          <cell r="Z245" t="str">
            <v>ХРОМ</v>
          </cell>
          <cell r="AA245" t="str">
            <v>Арена КЛАССИК</v>
          </cell>
          <cell r="AB245">
            <v>3</v>
          </cell>
          <cell r="AC245">
            <v>480</v>
          </cell>
          <cell r="AD245">
            <v>1</v>
          </cell>
          <cell r="AE245">
            <v>25</v>
          </cell>
          <cell r="AG245" t="str">
            <v>Компл</v>
          </cell>
          <cell r="AH245" t="str">
            <v>Серый</v>
          </cell>
          <cell r="AJ245" t="str">
            <v>Серый</v>
          </cell>
          <cell r="AK245" t="str">
            <v>Комплект Тандем Сайд, 600, H 800, Арена КЛАССИК, ХРОМ</v>
          </cell>
          <cell r="AM245" t="str">
            <v>Тандем Сайд</v>
          </cell>
          <cell r="AO245" t="str">
            <v>0036930005</v>
          </cell>
          <cell r="AS245" t="str">
            <v>Тандем Сайд;Тандем II</v>
          </cell>
          <cell r="AT245" t="str">
            <v xml:space="preserve">Хранение посуды; Хранение продуктов; </v>
          </cell>
          <cell r="AU245" t="str">
            <v>Компл</v>
          </cell>
          <cell r="AX245">
            <v>600</v>
          </cell>
          <cell r="AY245">
            <v>600</v>
          </cell>
          <cell r="BB245">
            <v>800</v>
          </cell>
          <cell r="BC245">
            <v>1100</v>
          </cell>
          <cell r="BF245">
            <v>0</v>
          </cell>
          <cell r="BG245">
            <v>25</v>
          </cell>
          <cell r="BH245" t="str">
            <v>Хром</v>
          </cell>
        </row>
        <row r="246">
          <cell r="D246" t="str">
            <v>0036930102</v>
          </cell>
          <cell r="E246" t="str">
            <v>Комплект Тандем Сайд 600 мм, H 800, Арена КЛАССИК, Рама + 3 полки, цвет ТИТАН, цвет дна Серый, антислип (0036930102)</v>
          </cell>
          <cell r="H246">
            <v>1</v>
          </cell>
          <cell r="I246">
            <v>6</v>
          </cell>
          <cell r="J246" t="str">
            <v>DE</v>
          </cell>
          <cell r="K246">
            <v>5.9160000000000004</v>
          </cell>
          <cell r="L246">
            <v>0.82499999999999996</v>
          </cell>
          <cell r="M246">
            <v>0.6</v>
          </cell>
          <cell r="N246">
            <v>0.14499999999999999</v>
          </cell>
          <cell r="O246">
            <v>7.1775000000000005E-2</v>
          </cell>
          <cell r="Q246" t="str">
            <v>0102</v>
          </cell>
          <cell r="R246">
            <v>6</v>
          </cell>
          <cell r="S246" t="str">
            <v>4027655797648</v>
          </cell>
          <cell r="T246">
            <v>9403990001</v>
          </cell>
          <cell r="V246" t="str">
            <v>Высокие шкафы</v>
          </cell>
          <cell r="W246" t="str">
            <v>Тандем Сайд</v>
          </cell>
          <cell r="X246">
            <v>600</v>
          </cell>
          <cell r="Y246">
            <v>800</v>
          </cell>
          <cell r="Z246" t="str">
            <v>ТИТАН</v>
          </cell>
          <cell r="AA246" t="str">
            <v>Арена КЛАССИК</v>
          </cell>
          <cell r="AB246">
            <v>3</v>
          </cell>
          <cell r="AC246">
            <v>480</v>
          </cell>
          <cell r="AD246">
            <v>1</v>
          </cell>
          <cell r="AE246">
            <v>25</v>
          </cell>
          <cell r="AG246" t="str">
            <v>Компл</v>
          </cell>
          <cell r="AH246" t="str">
            <v>Серый</v>
          </cell>
          <cell r="AJ246" t="str">
            <v>Серый</v>
          </cell>
          <cell r="AK246" t="str">
            <v>Комплект Тандем Сайд, 600, H 800, Арена КЛАССИК, ТИТАН</v>
          </cell>
          <cell r="AM246" t="str">
            <v>Тандем Сайд</v>
          </cell>
          <cell r="AO246" t="str">
            <v>0036930102</v>
          </cell>
          <cell r="AS246" t="str">
            <v>Тандем Сайд;Тандем II</v>
          </cell>
          <cell r="AT246" t="str">
            <v xml:space="preserve">Хранение посуды; Хранение продуктов; </v>
          </cell>
          <cell r="AU246" t="str">
            <v>Компл</v>
          </cell>
          <cell r="AX246">
            <v>600</v>
          </cell>
          <cell r="AY246">
            <v>600</v>
          </cell>
          <cell r="BB246">
            <v>800</v>
          </cell>
          <cell r="BC246">
            <v>1100</v>
          </cell>
          <cell r="BF246">
            <v>0</v>
          </cell>
          <cell r="BG246">
            <v>25</v>
          </cell>
          <cell r="BH246" t="str">
            <v>Титан</v>
          </cell>
        </row>
        <row r="247">
          <cell r="D247" t="str">
            <v>0036459846</v>
          </cell>
          <cell r="E247" t="str">
            <v>Комплект Тандем Сайд 600 мм, H 800, Арена СТИЛЬ, Рама + 3 полки, цвет АНТРАЦИТ, цвет дна Антрацит, антислип (0036459846)</v>
          </cell>
          <cell r="H247">
            <v>1</v>
          </cell>
          <cell r="I247">
            <v>6</v>
          </cell>
          <cell r="J247" t="str">
            <v>DE</v>
          </cell>
          <cell r="K247">
            <v>6</v>
          </cell>
          <cell r="L247">
            <v>0.82499999999999996</v>
          </cell>
          <cell r="M247">
            <v>0.6</v>
          </cell>
          <cell r="N247">
            <v>0.14499999999999999</v>
          </cell>
          <cell r="O247">
            <v>7.1775000000000005E-2</v>
          </cell>
          <cell r="Q247" t="str">
            <v>9846</v>
          </cell>
          <cell r="R247">
            <v>6</v>
          </cell>
          <cell r="S247" t="str">
            <v>4027655796917</v>
          </cell>
          <cell r="T247">
            <v>9403990001</v>
          </cell>
          <cell r="V247" t="str">
            <v>Высокие шкафы</v>
          </cell>
          <cell r="W247" t="str">
            <v>Тандем Сайд</v>
          </cell>
          <cell r="X247">
            <v>600</v>
          </cell>
          <cell r="Y247">
            <v>800</v>
          </cell>
          <cell r="Z247" t="str">
            <v>АНТРАЦИТ</v>
          </cell>
          <cell r="AA247" t="str">
            <v>Арена СТИЛЬ</v>
          </cell>
          <cell r="AB247">
            <v>3</v>
          </cell>
          <cell r="AC247">
            <v>480</v>
          </cell>
          <cell r="AD247">
            <v>1</v>
          </cell>
          <cell r="AE247">
            <v>25</v>
          </cell>
          <cell r="AG247" t="str">
            <v>Компл</v>
          </cell>
          <cell r="AH247" t="str">
            <v>Антрацит</v>
          </cell>
          <cell r="AJ247" t="str">
            <v>Темно-серый</v>
          </cell>
          <cell r="AK247" t="str">
            <v>Комплект Тандем Сайд, 600, H 800, Арена СТИЛЬ, АНТРАЦИТ</v>
          </cell>
          <cell r="AM247" t="str">
            <v>Тандем Сайд</v>
          </cell>
          <cell r="AO247" t="str">
            <v>0036459846</v>
          </cell>
          <cell r="AS247" t="str">
            <v>Тандем Сайд;Тандем II</v>
          </cell>
          <cell r="AT247" t="str">
            <v xml:space="preserve">Хранение посуды; Хранение продуктов; </v>
          </cell>
          <cell r="AU247" t="str">
            <v>Компл</v>
          </cell>
          <cell r="AX247">
            <v>600</v>
          </cell>
          <cell r="AY247">
            <v>600</v>
          </cell>
          <cell r="BB247">
            <v>800</v>
          </cell>
          <cell r="BC247">
            <v>1100</v>
          </cell>
          <cell r="BF247">
            <v>0</v>
          </cell>
          <cell r="BG247">
            <v>25</v>
          </cell>
          <cell r="BH247" t="str">
            <v>Антрацит</v>
          </cell>
        </row>
        <row r="248">
          <cell r="D248" t="str">
            <v>0036940005</v>
          </cell>
          <cell r="E248" t="str">
            <v>Комплект Тандем Сайд 600 мм, H 1100, Арена КЛАССИК, Рама + 4 полки, цвет ХРОМ, цвет дна Серый, антислип (0036940005)</v>
          </cell>
          <cell r="H248">
            <v>1</v>
          </cell>
          <cell r="I248">
            <v>6</v>
          </cell>
          <cell r="J248" t="str">
            <v>DE</v>
          </cell>
          <cell r="K248">
            <v>7.5</v>
          </cell>
          <cell r="L248">
            <v>1.125</v>
          </cell>
          <cell r="M248">
            <v>0.6</v>
          </cell>
          <cell r="N248">
            <v>0.14499999999999999</v>
          </cell>
          <cell r="O248">
            <v>9.7875000000000004E-2</v>
          </cell>
          <cell r="Q248" t="str">
            <v>0005</v>
          </cell>
          <cell r="R248">
            <v>6</v>
          </cell>
          <cell r="S248" t="str">
            <v>4027655797419</v>
          </cell>
          <cell r="T248">
            <v>9403990001</v>
          </cell>
          <cell r="V248" t="str">
            <v>Высокие шкафы</v>
          </cell>
          <cell r="W248" t="str">
            <v>Тандем Сайд</v>
          </cell>
          <cell r="X248">
            <v>600</v>
          </cell>
          <cell r="Y248">
            <v>1100</v>
          </cell>
          <cell r="Z248" t="str">
            <v>ХРОМ</v>
          </cell>
          <cell r="AA248" t="str">
            <v>Арена КЛАССИК</v>
          </cell>
          <cell r="AB248">
            <v>4</v>
          </cell>
          <cell r="AC248">
            <v>480</v>
          </cell>
          <cell r="AD248">
            <v>1</v>
          </cell>
          <cell r="AE248">
            <v>25</v>
          </cell>
          <cell r="AG248" t="str">
            <v>Компл</v>
          </cell>
          <cell r="AH248" t="str">
            <v>Серый</v>
          </cell>
          <cell r="AJ248" t="str">
            <v>Серый</v>
          </cell>
          <cell r="AK248" t="str">
            <v>Комплект Тандем Сайд, 600, H 1100, Арена КЛАССИК, ХРОМ</v>
          </cell>
          <cell r="AM248" t="str">
            <v>Тандем Сайд</v>
          </cell>
          <cell r="AO248" t="str">
            <v>0036940005</v>
          </cell>
          <cell r="AS248" t="str">
            <v>Тандем Сайд;Тандем II</v>
          </cell>
          <cell r="AT248" t="str">
            <v xml:space="preserve">Хранение посуды; Хранение продуктов; </v>
          </cell>
          <cell r="AU248" t="str">
            <v>Компл</v>
          </cell>
          <cell r="AX248">
            <v>600</v>
          </cell>
          <cell r="AY248">
            <v>600</v>
          </cell>
          <cell r="BB248">
            <v>1100</v>
          </cell>
          <cell r="BC248">
            <v>1700</v>
          </cell>
          <cell r="BF248">
            <v>0</v>
          </cell>
          <cell r="BG248">
            <v>25</v>
          </cell>
          <cell r="BH248" t="str">
            <v>Хром</v>
          </cell>
        </row>
        <row r="249">
          <cell r="D249" t="str">
            <v>0036940102</v>
          </cell>
          <cell r="E249" t="str">
            <v>Комплект Тандем Сайд 600 мм, H 1100, Арена КЛАССИК, Рама + 4 полки, цвет ТИТАН, цвет дна Серый, антислип (0036940102)</v>
          </cell>
          <cell r="H249">
            <v>1</v>
          </cell>
          <cell r="I249">
            <v>6</v>
          </cell>
          <cell r="J249" t="str">
            <v>DE</v>
          </cell>
          <cell r="K249">
            <v>7.5</v>
          </cell>
          <cell r="L249">
            <v>1.125</v>
          </cell>
          <cell r="M249">
            <v>0.6</v>
          </cell>
          <cell r="N249">
            <v>0.14499999999999999</v>
          </cell>
          <cell r="O249">
            <v>9.7875000000000004E-2</v>
          </cell>
          <cell r="Q249" t="str">
            <v>0102</v>
          </cell>
          <cell r="R249">
            <v>6</v>
          </cell>
          <cell r="S249" t="str">
            <v>4027655797655</v>
          </cell>
          <cell r="T249">
            <v>9403990001</v>
          </cell>
          <cell r="V249" t="str">
            <v>Высокие шкафы</v>
          </cell>
          <cell r="W249" t="str">
            <v>Тандем Сайд</v>
          </cell>
          <cell r="X249">
            <v>600</v>
          </cell>
          <cell r="Y249">
            <v>1100</v>
          </cell>
          <cell r="Z249" t="str">
            <v>ТИТАН</v>
          </cell>
          <cell r="AA249" t="str">
            <v>Арена КЛАССИК</v>
          </cell>
          <cell r="AB249">
            <v>4</v>
          </cell>
          <cell r="AC249">
            <v>480</v>
          </cell>
          <cell r="AD249">
            <v>1</v>
          </cell>
          <cell r="AE249">
            <v>25</v>
          </cell>
          <cell r="AG249" t="str">
            <v>Компл</v>
          </cell>
          <cell r="AH249" t="str">
            <v>Серый</v>
          </cell>
          <cell r="AJ249" t="str">
            <v>Серый</v>
          </cell>
          <cell r="AK249" t="str">
            <v>Комплект Тандем Сайд, 600, H 1100, Арена КЛАССИК, ТИТАН</v>
          </cell>
          <cell r="AM249" t="str">
            <v>Тандем Сайд</v>
          </cell>
          <cell r="AO249" t="str">
            <v>0036940102</v>
          </cell>
          <cell r="AS249" t="str">
            <v>Тандем Сайд;Тандем II</v>
          </cell>
          <cell r="AT249" t="str">
            <v xml:space="preserve">Хранение посуды; Хранение продуктов; </v>
          </cell>
          <cell r="AU249" t="str">
            <v>Компл</v>
          </cell>
          <cell r="AX249">
            <v>600</v>
          </cell>
          <cell r="AY249">
            <v>600</v>
          </cell>
          <cell r="BB249">
            <v>1100</v>
          </cell>
          <cell r="BC249">
            <v>1700</v>
          </cell>
          <cell r="BF249">
            <v>0</v>
          </cell>
          <cell r="BG249">
            <v>25</v>
          </cell>
          <cell r="BH249" t="str">
            <v>Титан</v>
          </cell>
        </row>
        <row r="250">
          <cell r="D250" t="str">
            <v>0036469846</v>
          </cell>
          <cell r="E250" t="str">
            <v>Комплект Тандем Сайд 600 мм, H 1100, Арена СТИЛЬ, Рама + 4 полки, цвет АНТРАЦИТ, цвет дна Антрацит, антислип (0036469846)</v>
          </cell>
          <cell r="H250">
            <v>1</v>
          </cell>
          <cell r="I250">
            <v>6</v>
          </cell>
          <cell r="J250" t="str">
            <v>DE</v>
          </cell>
          <cell r="K250">
            <v>7.81</v>
          </cell>
          <cell r="L250">
            <v>1.125</v>
          </cell>
          <cell r="M250">
            <v>0.6</v>
          </cell>
          <cell r="N250">
            <v>0.14499999999999999</v>
          </cell>
          <cell r="O250">
            <v>9.7875000000000004E-2</v>
          </cell>
          <cell r="Q250" t="str">
            <v>9846</v>
          </cell>
          <cell r="R250">
            <v>6</v>
          </cell>
          <cell r="S250" t="str">
            <v>4027655796924</v>
          </cell>
          <cell r="T250">
            <v>9403990001</v>
          </cell>
          <cell r="V250" t="str">
            <v>Высокие шкафы</v>
          </cell>
          <cell r="W250" t="str">
            <v>Тандем Сайд</v>
          </cell>
          <cell r="X250">
            <v>600</v>
          </cell>
          <cell r="Y250">
            <v>1100</v>
          </cell>
          <cell r="Z250" t="str">
            <v>АНТРАЦИТ</v>
          </cell>
          <cell r="AA250" t="str">
            <v>Арена СТИЛЬ</v>
          </cell>
          <cell r="AB250">
            <v>4</v>
          </cell>
          <cell r="AC250">
            <v>480</v>
          </cell>
          <cell r="AD250">
            <v>1</v>
          </cell>
          <cell r="AE250">
            <v>25</v>
          </cell>
          <cell r="AG250" t="str">
            <v>Компл</v>
          </cell>
          <cell r="AH250" t="str">
            <v>Антрацит</v>
          </cell>
          <cell r="AJ250" t="str">
            <v>Темно-серый</v>
          </cell>
          <cell r="AK250" t="str">
            <v>Комплект Тандем Сайд, 600, H 1100, Арена СТИЛЬ, АНТРАЦИТ</v>
          </cell>
          <cell r="AM250" t="str">
            <v>Тандем Сайд</v>
          </cell>
          <cell r="AO250" t="str">
            <v>0036469846</v>
          </cell>
          <cell r="AS250" t="str">
            <v>Тандем Сайд;Тандем II</v>
          </cell>
          <cell r="AT250" t="str">
            <v xml:space="preserve">Хранение посуды; Хранение продуктов; </v>
          </cell>
          <cell r="AU250" t="str">
            <v>Компл</v>
          </cell>
          <cell r="AX250">
            <v>600</v>
          </cell>
          <cell r="AY250">
            <v>600</v>
          </cell>
          <cell r="BB250">
            <v>1100</v>
          </cell>
          <cell r="BC250">
            <v>1700</v>
          </cell>
          <cell r="BF250">
            <v>0</v>
          </cell>
          <cell r="BG250">
            <v>25</v>
          </cell>
          <cell r="BH250" t="str">
            <v>Антрацит</v>
          </cell>
        </row>
        <row r="251">
          <cell r="D251" t="str">
            <v>0036950005</v>
          </cell>
          <cell r="E251" t="str">
            <v>Комплект Тандем Сайд 600 мм, H 1700, Арена КЛАССИК, Рама + 5 полок, цвет ХРОМ, цвет дна Серый, антислип (0036950005)</v>
          </cell>
          <cell r="H251">
            <v>1</v>
          </cell>
          <cell r="I251">
            <v>6</v>
          </cell>
          <cell r="J251" t="str">
            <v>DE</v>
          </cell>
          <cell r="K251">
            <v>9.5</v>
          </cell>
          <cell r="L251">
            <v>1.7250000000000001</v>
          </cell>
          <cell r="M251">
            <v>0.6</v>
          </cell>
          <cell r="N251">
            <v>0.14499999999999999</v>
          </cell>
          <cell r="O251">
            <v>0.15007499999999999</v>
          </cell>
          <cell r="Q251" t="str">
            <v>0005</v>
          </cell>
          <cell r="R251">
            <v>6</v>
          </cell>
          <cell r="S251" t="str">
            <v>4027655797426</v>
          </cell>
          <cell r="T251">
            <v>9403990001</v>
          </cell>
          <cell r="V251" t="str">
            <v>Высокие шкафы</v>
          </cell>
          <cell r="W251" t="str">
            <v>Тандем Сайд</v>
          </cell>
          <cell r="X251">
            <v>600</v>
          </cell>
          <cell r="Y251">
            <v>1700</v>
          </cell>
          <cell r="Z251" t="str">
            <v>ХРОМ</v>
          </cell>
          <cell r="AA251" t="str">
            <v>Арена КЛАССИК</v>
          </cell>
          <cell r="AB251">
            <v>5</v>
          </cell>
          <cell r="AC251">
            <v>480</v>
          </cell>
          <cell r="AD251">
            <v>1</v>
          </cell>
          <cell r="AE251">
            <v>25</v>
          </cell>
          <cell r="AG251" t="str">
            <v>Компл</v>
          </cell>
          <cell r="AH251" t="str">
            <v>Серый</v>
          </cell>
          <cell r="AJ251" t="str">
            <v>Серый</v>
          </cell>
          <cell r="AK251" t="str">
            <v>Комплект Тандем Сайд, 600, H 1700, Арена КЛАССИК, ХРОМ</v>
          </cell>
          <cell r="AM251" t="str">
            <v>Тандем Сайд</v>
          </cell>
          <cell r="AO251" t="str">
            <v>0036950005</v>
          </cell>
          <cell r="AS251" t="str">
            <v>Тандем Сайд;Тандем II</v>
          </cell>
          <cell r="AT251" t="str">
            <v xml:space="preserve">Хранение посуды; Хранение продуктов; </v>
          </cell>
          <cell r="AU251" t="str">
            <v>Компл</v>
          </cell>
          <cell r="AX251">
            <v>600</v>
          </cell>
          <cell r="AY251">
            <v>600</v>
          </cell>
          <cell r="BB251">
            <v>1700</v>
          </cell>
          <cell r="BC251">
            <v>2300</v>
          </cell>
          <cell r="BF251">
            <v>0</v>
          </cell>
          <cell r="BG251">
            <v>25</v>
          </cell>
          <cell r="BH251" t="str">
            <v>Хром</v>
          </cell>
        </row>
        <row r="252">
          <cell r="D252" t="str">
            <v>0036950102</v>
          </cell>
          <cell r="E252" t="str">
            <v>Комплект Тандем Сайд 600 мм, H 1700, Арена КЛАССИК, Рама + 5 полок, цвет ТИТАН, цвет дна Серый, антислип (0036950102)</v>
          </cell>
          <cell r="H252">
            <v>1</v>
          </cell>
          <cell r="I252">
            <v>6</v>
          </cell>
          <cell r="J252" t="str">
            <v>DE</v>
          </cell>
          <cell r="K252">
            <v>9.5</v>
          </cell>
          <cell r="L252">
            <v>1.7250000000000001</v>
          </cell>
          <cell r="M252">
            <v>0.6</v>
          </cell>
          <cell r="N252">
            <v>0.14499999999999999</v>
          </cell>
          <cell r="O252">
            <v>0.15007499999999999</v>
          </cell>
          <cell r="Q252" t="str">
            <v>0102</v>
          </cell>
          <cell r="R252">
            <v>6</v>
          </cell>
          <cell r="S252" t="str">
            <v>4027655797662</v>
          </cell>
          <cell r="T252">
            <v>9403990001</v>
          </cell>
          <cell r="V252" t="str">
            <v>Высокие шкафы</v>
          </cell>
          <cell r="W252" t="str">
            <v>Тандем Сайд</v>
          </cell>
          <cell r="X252">
            <v>600</v>
          </cell>
          <cell r="Y252">
            <v>1700</v>
          </cell>
          <cell r="Z252" t="str">
            <v>ТИТАН</v>
          </cell>
          <cell r="AA252" t="str">
            <v>Арена КЛАССИК</v>
          </cell>
          <cell r="AB252">
            <v>5</v>
          </cell>
          <cell r="AC252">
            <v>480</v>
          </cell>
          <cell r="AD252">
            <v>1</v>
          </cell>
          <cell r="AE252">
            <v>25</v>
          </cell>
          <cell r="AG252" t="str">
            <v>Компл</v>
          </cell>
          <cell r="AH252" t="str">
            <v>Серый</v>
          </cell>
          <cell r="AJ252" t="str">
            <v>Серый</v>
          </cell>
          <cell r="AK252" t="str">
            <v>Комплект Тандем Сайд, 600, H 1700, Арена КЛАССИК, ТИТАН</v>
          </cell>
          <cell r="AM252" t="str">
            <v>Тандем Сайд</v>
          </cell>
          <cell r="AO252" t="str">
            <v>0036950102</v>
          </cell>
          <cell r="AS252" t="str">
            <v>Тандем Сайд;Тандем II</v>
          </cell>
          <cell r="AT252" t="str">
            <v xml:space="preserve">Хранение посуды; Хранение продуктов; </v>
          </cell>
          <cell r="AU252" t="str">
            <v>Компл</v>
          </cell>
          <cell r="AX252">
            <v>600</v>
          </cell>
          <cell r="AY252">
            <v>600</v>
          </cell>
          <cell r="BB252">
            <v>1700</v>
          </cell>
          <cell r="BC252">
            <v>2300</v>
          </cell>
          <cell r="BF252">
            <v>0</v>
          </cell>
          <cell r="BG252">
            <v>25</v>
          </cell>
          <cell r="BH252" t="str">
            <v>Титан</v>
          </cell>
        </row>
        <row r="253">
          <cell r="D253" t="str">
            <v>0036479846</v>
          </cell>
          <cell r="E253" t="str">
            <v>Комплект Тандем Сайд 600 мм, H 1700, Арена СТИЛЬ, Рама + 5 полок, цвет АНТРАЦИТ, цвет дна Антрацит, антислип (0036479846)</v>
          </cell>
          <cell r="H253">
            <v>1</v>
          </cell>
          <cell r="I253">
            <v>6</v>
          </cell>
          <cell r="J253" t="str">
            <v>DE</v>
          </cell>
          <cell r="K253">
            <v>9.5</v>
          </cell>
          <cell r="L253">
            <v>1.7250000000000001</v>
          </cell>
          <cell r="M253">
            <v>0.6</v>
          </cell>
          <cell r="N253">
            <v>0.14499999999999999</v>
          </cell>
          <cell r="O253">
            <v>0.15007499999999999</v>
          </cell>
          <cell r="Q253" t="str">
            <v>9846</v>
          </cell>
          <cell r="R253">
            <v>6</v>
          </cell>
          <cell r="S253" t="str">
            <v>4027655796948</v>
          </cell>
          <cell r="T253">
            <v>9403990001</v>
          </cell>
          <cell r="V253" t="str">
            <v>Высокие шкафы</v>
          </cell>
          <cell r="W253" t="str">
            <v>Тандем Сайд</v>
          </cell>
          <cell r="X253">
            <v>600</v>
          </cell>
          <cell r="Y253">
            <v>1700</v>
          </cell>
          <cell r="Z253" t="str">
            <v>АНТРАЦИТ</v>
          </cell>
          <cell r="AA253" t="str">
            <v>Арена СТИЛЬ</v>
          </cell>
          <cell r="AB253">
            <v>5</v>
          </cell>
          <cell r="AC253">
            <v>480</v>
          </cell>
          <cell r="AD253">
            <v>1</v>
          </cell>
          <cell r="AE253">
            <v>25</v>
          </cell>
          <cell r="AG253" t="str">
            <v>Компл</v>
          </cell>
          <cell r="AH253" t="str">
            <v>Антрацит</v>
          </cell>
          <cell r="AJ253" t="str">
            <v>Темно-серый</v>
          </cell>
          <cell r="AK253" t="str">
            <v>Комплект Тандем Сайд, 600, H 1700, Арена СТИЛЬ, АНТРАЦИТ</v>
          </cell>
          <cell r="AM253" t="str">
            <v>Тандем Сайд</v>
          </cell>
          <cell r="AO253" t="str">
            <v>0036479846</v>
          </cell>
          <cell r="AS253" t="str">
            <v>Тандем Сайд;Тандем II</v>
          </cell>
          <cell r="AT253" t="str">
            <v xml:space="preserve">Хранение посуды; Хранение продуктов; </v>
          </cell>
          <cell r="AU253" t="str">
            <v>Компл</v>
          </cell>
          <cell r="AX253">
            <v>600</v>
          </cell>
          <cell r="AY253">
            <v>600</v>
          </cell>
          <cell r="BB253">
            <v>1700</v>
          </cell>
          <cell r="BC253">
            <v>2300</v>
          </cell>
          <cell r="BF253">
            <v>0</v>
          </cell>
          <cell r="BG253">
            <v>25</v>
          </cell>
          <cell r="BH253" t="str">
            <v>Антрацит</v>
          </cell>
        </row>
        <row r="254">
          <cell r="D254" t="str">
            <v>2370880005</v>
          </cell>
          <cell r="E254" t="str">
            <v>Полка фасадная, Тандем Сайд 450 мм, Арена КЛАССИК, 1 шт, цвет ХРОМ, цвет дна Серый, антислип (2370880005)</v>
          </cell>
          <cell r="H254">
            <v>1</v>
          </cell>
          <cell r="I254">
            <v>10</v>
          </cell>
          <cell r="J254" t="str">
            <v>DE</v>
          </cell>
          <cell r="K254">
            <v>0.76600000000000001</v>
          </cell>
          <cell r="L254">
            <v>0.33500000000000002</v>
          </cell>
          <cell r="M254">
            <v>0.10199999999999999</v>
          </cell>
          <cell r="N254">
            <v>0.185</v>
          </cell>
          <cell r="O254">
            <v>6.3214500000000002E-3</v>
          </cell>
          <cell r="Q254" t="str">
            <v>0005</v>
          </cell>
          <cell r="S254" t="str">
            <v>4027655799765</v>
          </cell>
          <cell r="T254">
            <v>9403990001</v>
          </cell>
          <cell r="V254" t="str">
            <v>Высокие шкафы</v>
          </cell>
          <cell r="W254" t="str">
            <v>Тандем Сайд</v>
          </cell>
          <cell r="X254">
            <v>450</v>
          </cell>
          <cell r="Z254" t="str">
            <v>ХРОМ</v>
          </cell>
          <cell r="AA254" t="str">
            <v>Арена КЛАССИК</v>
          </cell>
          <cell r="AB254">
            <v>1</v>
          </cell>
          <cell r="AC254">
            <v>480</v>
          </cell>
          <cell r="AE254">
            <v>4</v>
          </cell>
          <cell r="AG254" t="str">
            <v>шт</v>
          </cell>
          <cell r="AH254" t="str">
            <v>Серый</v>
          </cell>
          <cell r="AJ254" t="str">
            <v>Серый</v>
          </cell>
          <cell r="AK254" t="str">
            <v>Полка фасадная Тандем Сайд, 450, Арена КЛАССИК, ХРОМ</v>
          </cell>
          <cell r="AM254" t="str">
            <v>Тандем Сайд</v>
          </cell>
          <cell r="AS254" t="str">
            <v>Тандем Сайд;Тандем II</v>
          </cell>
          <cell r="AU254" t="str">
            <v>Комплектующее</v>
          </cell>
          <cell r="AX254">
            <v>450</v>
          </cell>
          <cell r="AY254">
            <v>450</v>
          </cell>
          <cell r="BB254">
            <v>800</v>
          </cell>
          <cell r="BC254">
            <v>2300</v>
          </cell>
          <cell r="BF254">
            <v>0</v>
          </cell>
          <cell r="BG254">
            <v>4</v>
          </cell>
          <cell r="BH254" t="str">
            <v>Хром</v>
          </cell>
        </row>
        <row r="255">
          <cell r="D255" t="str">
            <v>2370880102</v>
          </cell>
          <cell r="E255" t="str">
            <v>Полка фасадная, Тандем Сайд 450 мм, Арена КЛАССИК, 1 шт, цвет ТИТАН, цвет дна Серый, антислип (2370880102)</v>
          </cell>
          <cell r="H255">
            <v>1</v>
          </cell>
          <cell r="I255">
            <v>10</v>
          </cell>
          <cell r="J255" t="str">
            <v>DE</v>
          </cell>
          <cell r="K255">
            <v>0.76600000000000001</v>
          </cell>
          <cell r="L255">
            <v>0.33500000000000002</v>
          </cell>
          <cell r="M255">
            <v>0.10199999999999999</v>
          </cell>
          <cell r="N255">
            <v>0.185</v>
          </cell>
          <cell r="O255">
            <v>6.3214500000000002E-3</v>
          </cell>
          <cell r="Q255" t="str">
            <v>0102</v>
          </cell>
          <cell r="S255" t="str">
            <v>4027655799741</v>
          </cell>
          <cell r="T255">
            <v>9403990001</v>
          </cell>
          <cell r="V255" t="str">
            <v>Высокие шкафы</v>
          </cell>
          <cell r="W255" t="str">
            <v>Тандем Сайд</v>
          </cell>
          <cell r="X255">
            <v>450</v>
          </cell>
          <cell r="Z255" t="str">
            <v>ТИТАН</v>
          </cell>
          <cell r="AA255" t="str">
            <v>Арена КЛАССИК</v>
          </cell>
          <cell r="AB255">
            <v>1</v>
          </cell>
          <cell r="AC255">
            <v>480</v>
          </cell>
          <cell r="AE255">
            <v>4</v>
          </cell>
          <cell r="AG255" t="str">
            <v>шт</v>
          </cell>
          <cell r="AH255" t="str">
            <v>Серый</v>
          </cell>
          <cell r="AJ255" t="str">
            <v>Серый</v>
          </cell>
          <cell r="AK255" t="str">
            <v>Полка фасадная Тандем Сайд, 450, Арена КЛАССИК, ТИТАН</v>
          </cell>
          <cell r="AM255" t="str">
            <v>Тандем Сайд</v>
          </cell>
          <cell r="AS255" t="str">
            <v>Тандем Сайд;Тандем II</v>
          </cell>
          <cell r="AU255" t="str">
            <v>Комплектующее</v>
          </cell>
          <cell r="AX255">
            <v>450</v>
          </cell>
          <cell r="AY255">
            <v>450</v>
          </cell>
          <cell r="BB255">
            <v>800</v>
          </cell>
          <cell r="BC255">
            <v>2300</v>
          </cell>
          <cell r="BF255">
            <v>0</v>
          </cell>
          <cell r="BG255">
            <v>4</v>
          </cell>
          <cell r="BH255" t="str">
            <v>Титан</v>
          </cell>
        </row>
        <row r="256">
          <cell r="D256" t="str">
            <v>2370799846</v>
          </cell>
          <cell r="E256" t="str">
            <v>Полка фасадная, Тандем Сайд 450 мм, Арена СТИЛЬ, 1 шт, цвет АНТРАЦИТ, цвет дна Антрацит, антислип (2370799846)</v>
          </cell>
          <cell r="H256">
            <v>1</v>
          </cell>
          <cell r="I256">
            <v>10</v>
          </cell>
          <cell r="J256" t="str">
            <v>DE</v>
          </cell>
          <cell r="K256">
            <v>0.8</v>
          </cell>
          <cell r="L256">
            <v>0.33500000000000002</v>
          </cell>
          <cell r="M256">
            <v>0.10199999999999999</v>
          </cell>
          <cell r="N256">
            <v>0.185</v>
          </cell>
          <cell r="O256">
            <v>6.3214500000000002E-3</v>
          </cell>
          <cell r="Q256" t="str">
            <v>9846</v>
          </cell>
          <cell r="R256">
            <v>6</v>
          </cell>
          <cell r="S256" t="str">
            <v>4027655799598</v>
          </cell>
          <cell r="T256">
            <v>9403990001</v>
          </cell>
          <cell r="V256" t="str">
            <v>Высокие шкафы</v>
          </cell>
          <cell r="W256" t="str">
            <v>Тандем Сайд</v>
          </cell>
          <cell r="X256">
            <v>450</v>
          </cell>
          <cell r="Z256" t="str">
            <v>АНТРАЦИТ</v>
          </cell>
          <cell r="AA256" t="str">
            <v>Арена СТИЛЬ</v>
          </cell>
          <cell r="AB256">
            <v>1</v>
          </cell>
          <cell r="AC256">
            <v>480</v>
          </cell>
          <cell r="AE256">
            <v>4</v>
          </cell>
          <cell r="AG256" t="str">
            <v>шт</v>
          </cell>
          <cell r="AH256" t="str">
            <v>Антрацит</v>
          </cell>
          <cell r="AJ256" t="str">
            <v>Темно-серый</v>
          </cell>
          <cell r="AK256" t="str">
            <v>Полка фасадная Тандем Сайд, 450, Арена СТИЛЬ, АНТРАЦИТ</v>
          </cell>
          <cell r="AM256" t="str">
            <v>Тандем Сайд</v>
          </cell>
          <cell r="AS256" t="str">
            <v>Тандем Сайд;Тандем II</v>
          </cell>
          <cell r="AU256" t="str">
            <v>Комплектующее</v>
          </cell>
          <cell r="AX256">
            <v>450</v>
          </cell>
          <cell r="AY256">
            <v>450</v>
          </cell>
          <cell r="BB256">
            <v>800</v>
          </cell>
          <cell r="BC256">
            <v>2300</v>
          </cell>
          <cell r="BF256">
            <v>0</v>
          </cell>
          <cell r="BG256">
            <v>4</v>
          </cell>
          <cell r="BH256" t="str">
            <v>Антрацит</v>
          </cell>
        </row>
        <row r="257">
          <cell r="D257" t="str">
            <v>2370890005</v>
          </cell>
          <cell r="E257" t="str">
            <v>Полка фасадная, Тандем Сайд 500 мм, Арена КЛАССИК, 1 шт, цвет ХРОМ, цвет дна Серый, антислип (2370890005)</v>
          </cell>
          <cell r="H257">
            <v>1</v>
          </cell>
          <cell r="I257">
            <v>10</v>
          </cell>
          <cell r="J257" t="str">
            <v>DE</v>
          </cell>
          <cell r="K257">
            <v>1.946</v>
          </cell>
          <cell r="L257">
            <v>0.38500000000000001</v>
          </cell>
          <cell r="M257">
            <v>0.10199999999999999</v>
          </cell>
          <cell r="N257">
            <v>0.185</v>
          </cell>
          <cell r="O257">
            <v>7.2649500000000001E-3</v>
          </cell>
          <cell r="Q257" t="str">
            <v>0005</v>
          </cell>
          <cell r="S257" t="str">
            <v>4027655799697</v>
          </cell>
          <cell r="T257">
            <v>9403990001</v>
          </cell>
          <cell r="V257" t="str">
            <v>Высокие шкафы</v>
          </cell>
          <cell r="W257" t="str">
            <v>Тандем Сайд</v>
          </cell>
          <cell r="X257">
            <v>500</v>
          </cell>
          <cell r="Z257" t="str">
            <v>ХРОМ</v>
          </cell>
          <cell r="AA257" t="str">
            <v>Арена КЛАССИК</v>
          </cell>
          <cell r="AB257">
            <v>1</v>
          </cell>
          <cell r="AC257">
            <v>480</v>
          </cell>
          <cell r="AE257">
            <v>4</v>
          </cell>
          <cell r="AG257" t="str">
            <v>шт</v>
          </cell>
          <cell r="AH257" t="str">
            <v>Серый</v>
          </cell>
          <cell r="AJ257" t="str">
            <v>Серый</v>
          </cell>
          <cell r="AK257" t="str">
            <v>Полка фасадная Тандем Сайд, 500, Арена КЛАССИК, ХРОМ</v>
          </cell>
          <cell r="AM257" t="str">
            <v>Тандем Сайд</v>
          </cell>
          <cell r="AS257" t="str">
            <v>Тандем Сайд;Тандем II</v>
          </cell>
          <cell r="AU257" t="str">
            <v>Комплектующее</v>
          </cell>
          <cell r="AX257">
            <v>500</v>
          </cell>
          <cell r="AY257">
            <v>500</v>
          </cell>
          <cell r="BB257">
            <v>800</v>
          </cell>
          <cell r="BC257">
            <v>2300</v>
          </cell>
          <cell r="BF257">
            <v>0</v>
          </cell>
          <cell r="BG257">
            <v>4</v>
          </cell>
          <cell r="BH257" t="str">
            <v>Хром</v>
          </cell>
        </row>
        <row r="258">
          <cell r="D258" t="str">
            <v>2370890102</v>
          </cell>
          <cell r="E258" t="str">
            <v>Полка фасадная, Тандем Сайд 500 мм, Арена КЛАССИК, 1 шт, цвет ТИТАН, цвет дна Серый, антислип (2370890102)</v>
          </cell>
          <cell r="H258">
            <v>1</v>
          </cell>
          <cell r="I258">
            <v>10</v>
          </cell>
          <cell r="J258" t="str">
            <v>DE</v>
          </cell>
          <cell r="K258">
            <v>1.946</v>
          </cell>
          <cell r="L258">
            <v>0.38500000000000001</v>
          </cell>
          <cell r="M258">
            <v>0.10199999999999999</v>
          </cell>
          <cell r="N258">
            <v>0.185</v>
          </cell>
          <cell r="O258">
            <v>7.2649500000000001E-3</v>
          </cell>
          <cell r="Q258" t="str">
            <v>0102</v>
          </cell>
          <cell r="S258" t="str">
            <v>4027655799758</v>
          </cell>
          <cell r="T258">
            <v>9403990001</v>
          </cell>
          <cell r="V258" t="str">
            <v>Высокие шкафы</v>
          </cell>
          <cell r="W258" t="str">
            <v>Тандем Сайд</v>
          </cell>
          <cell r="X258">
            <v>500</v>
          </cell>
          <cell r="Z258" t="str">
            <v>ТИТАН</v>
          </cell>
          <cell r="AA258" t="str">
            <v>Арена КЛАССИК</v>
          </cell>
          <cell r="AB258">
            <v>1</v>
          </cell>
          <cell r="AC258">
            <v>480</v>
          </cell>
          <cell r="AE258">
            <v>4</v>
          </cell>
          <cell r="AG258" t="str">
            <v>шт</v>
          </cell>
          <cell r="AH258" t="str">
            <v>Серый</v>
          </cell>
          <cell r="AJ258" t="str">
            <v>Серый</v>
          </cell>
          <cell r="AK258" t="str">
            <v>Полка фасадная Тандем Сайд, 500, Арена КЛАССИК, ТИТАН</v>
          </cell>
          <cell r="AM258" t="str">
            <v>Тандем Сайд</v>
          </cell>
          <cell r="AS258" t="str">
            <v>Тандем Сайд;Тандем II</v>
          </cell>
          <cell r="AU258" t="str">
            <v>Комплектующее</v>
          </cell>
          <cell r="AX258">
            <v>500</v>
          </cell>
          <cell r="AY258">
            <v>500</v>
          </cell>
          <cell r="BB258">
            <v>800</v>
          </cell>
          <cell r="BC258">
            <v>2300</v>
          </cell>
          <cell r="BF258">
            <v>0</v>
          </cell>
          <cell r="BG258">
            <v>4</v>
          </cell>
          <cell r="BH258" t="str">
            <v>Титан</v>
          </cell>
        </row>
        <row r="259">
          <cell r="D259" t="str">
            <v>2370809846</v>
          </cell>
          <cell r="E259" t="str">
            <v>Полка фасадная, Тандем Сайд 500 мм, Арена СТИЛЬ, 1 шт, цвет АНТРАЦИТ, цвет дна Антрацит, антислип (2370809846)</v>
          </cell>
          <cell r="H259">
            <v>1</v>
          </cell>
          <cell r="I259">
            <v>10</v>
          </cell>
          <cell r="J259" t="str">
            <v>DE</v>
          </cell>
          <cell r="K259">
            <v>1.006</v>
          </cell>
          <cell r="L259">
            <v>0.38500000000000001</v>
          </cell>
          <cell r="M259">
            <v>0.10199999999999999</v>
          </cell>
          <cell r="N259">
            <v>0.185</v>
          </cell>
          <cell r="O259">
            <v>7.2649500000000001E-3</v>
          </cell>
          <cell r="Q259" t="str">
            <v>9846</v>
          </cell>
          <cell r="R259">
            <v>6</v>
          </cell>
          <cell r="S259" t="str">
            <v>4027655799604</v>
          </cell>
          <cell r="T259">
            <v>9403990001</v>
          </cell>
          <cell r="V259" t="str">
            <v>Высокие шкафы</v>
          </cell>
          <cell r="W259" t="str">
            <v>Тандем Сайд</v>
          </cell>
          <cell r="X259">
            <v>500</v>
          </cell>
          <cell r="Z259" t="str">
            <v>АНТРАЦИТ</v>
          </cell>
          <cell r="AA259" t="str">
            <v>Арена СТИЛЬ</v>
          </cell>
          <cell r="AB259">
            <v>1</v>
          </cell>
          <cell r="AC259">
            <v>480</v>
          </cell>
          <cell r="AE259">
            <v>4</v>
          </cell>
          <cell r="AG259" t="str">
            <v>шт</v>
          </cell>
          <cell r="AH259" t="str">
            <v>Антрацит</v>
          </cell>
          <cell r="AJ259" t="str">
            <v>Темно-серый</v>
          </cell>
          <cell r="AK259" t="str">
            <v>Полка фасадная Тандем Сайд, 500, Арена СТИЛЬ, АНТРАЦИТ</v>
          </cell>
          <cell r="AM259" t="str">
            <v>Тандем Сайд</v>
          </cell>
          <cell r="AS259" t="str">
            <v>Тандем Сайд;Тандем II</v>
          </cell>
          <cell r="AU259" t="str">
            <v>Комплектующее</v>
          </cell>
          <cell r="AX259">
            <v>500</v>
          </cell>
          <cell r="AY259">
            <v>500</v>
          </cell>
          <cell r="BB259">
            <v>800</v>
          </cell>
          <cell r="BC259">
            <v>2300</v>
          </cell>
          <cell r="BF259">
            <v>0</v>
          </cell>
          <cell r="BG259">
            <v>4</v>
          </cell>
          <cell r="BH259" t="str">
            <v>Антрацит</v>
          </cell>
        </row>
        <row r="260">
          <cell r="D260" t="str">
            <v>2370900005</v>
          </cell>
          <cell r="E260" t="str">
            <v>Полка фасадная, Тандем Сайд 600 мм, Арена КЛАССИК, 1 шт, цвет ХРОМ, цвет дна Серый, антислип (2370900005)</v>
          </cell>
          <cell r="H260">
            <v>1</v>
          </cell>
          <cell r="I260">
            <v>10</v>
          </cell>
          <cell r="J260" t="str">
            <v>DE</v>
          </cell>
          <cell r="K260">
            <v>1.2</v>
          </cell>
          <cell r="L260">
            <v>0.48499999999999999</v>
          </cell>
          <cell r="M260">
            <v>0.10199999999999999</v>
          </cell>
          <cell r="N260">
            <v>0.185</v>
          </cell>
          <cell r="O260">
            <v>9.1519500000000007E-3</v>
          </cell>
          <cell r="Q260" t="str">
            <v>0005</v>
          </cell>
          <cell r="S260" t="str">
            <v>4027655799703</v>
          </cell>
          <cell r="T260">
            <v>9403990001</v>
          </cell>
          <cell r="V260" t="str">
            <v>Высокие шкафы</v>
          </cell>
          <cell r="W260" t="str">
            <v>Тандем Сайд</v>
          </cell>
          <cell r="X260">
            <v>600</v>
          </cell>
          <cell r="Z260" t="str">
            <v>ХРОМ</v>
          </cell>
          <cell r="AA260" t="str">
            <v>Арена КЛАССИК</v>
          </cell>
          <cell r="AB260">
            <v>1</v>
          </cell>
          <cell r="AC260">
            <v>480</v>
          </cell>
          <cell r="AE260">
            <v>4</v>
          </cell>
          <cell r="AG260" t="str">
            <v>шт</v>
          </cell>
          <cell r="AH260" t="str">
            <v>Серый</v>
          </cell>
          <cell r="AJ260" t="str">
            <v>Серый</v>
          </cell>
          <cell r="AK260" t="str">
            <v>Полка фасадная Тандем Сайд, 600, Арена КЛАССИК, ХРОМ</v>
          </cell>
          <cell r="AM260" t="str">
            <v>Тандем Сайд</v>
          </cell>
          <cell r="AS260" t="str">
            <v>Тандем Сайд;Тандем II</v>
          </cell>
          <cell r="AU260" t="str">
            <v>Комплектующее</v>
          </cell>
          <cell r="AX260">
            <v>600</v>
          </cell>
          <cell r="AY260">
            <v>600</v>
          </cell>
          <cell r="BB260">
            <v>800</v>
          </cell>
          <cell r="BC260">
            <v>2300</v>
          </cell>
          <cell r="BF260">
            <v>0</v>
          </cell>
          <cell r="BG260">
            <v>4</v>
          </cell>
          <cell r="BH260" t="str">
            <v>Хром</v>
          </cell>
        </row>
        <row r="261">
          <cell r="D261" t="str">
            <v>2370900102</v>
          </cell>
          <cell r="E261" t="str">
            <v>Полка фасадная, Тандем Сайд 600 мм, Арена КЛАССИК, 1 шт, цвет ТИТАН, цвет дна Серый, антислип (2370900102)</v>
          </cell>
          <cell r="H261">
            <v>1</v>
          </cell>
          <cell r="I261">
            <v>10</v>
          </cell>
          <cell r="J261" t="str">
            <v>DE</v>
          </cell>
          <cell r="K261">
            <v>1.2</v>
          </cell>
          <cell r="L261">
            <v>0.48499999999999999</v>
          </cell>
          <cell r="M261">
            <v>0.10199999999999999</v>
          </cell>
          <cell r="N261">
            <v>0.185</v>
          </cell>
          <cell r="O261">
            <v>9.1519500000000007E-3</v>
          </cell>
          <cell r="Q261" t="str">
            <v>0102</v>
          </cell>
          <cell r="S261" t="str">
            <v>4027655799765</v>
          </cell>
          <cell r="T261">
            <v>9403990001</v>
          </cell>
          <cell r="V261" t="str">
            <v>Высокие шкафы</v>
          </cell>
          <cell r="W261" t="str">
            <v>Тандем Сайд</v>
          </cell>
          <cell r="X261">
            <v>600</v>
          </cell>
          <cell r="Z261" t="str">
            <v>ТИТАН</v>
          </cell>
          <cell r="AA261" t="str">
            <v>Арена КЛАССИК</v>
          </cell>
          <cell r="AB261">
            <v>1</v>
          </cell>
          <cell r="AC261">
            <v>480</v>
          </cell>
          <cell r="AE261">
            <v>4</v>
          </cell>
          <cell r="AG261" t="str">
            <v>шт</v>
          </cell>
          <cell r="AH261" t="str">
            <v>Серый</v>
          </cell>
          <cell r="AJ261" t="str">
            <v>Серый</v>
          </cell>
          <cell r="AK261" t="str">
            <v>Полка фасадная Тандем Сайд, 600, Арена КЛАССИК, ТИТАН</v>
          </cell>
          <cell r="AM261" t="str">
            <v>Тандем Сайд</v>
          </cell>
          <cell r="AS261" t="str">
            <v>Тандем Сайд;Тандем II</v>
          </cell>
          <cell r="AU261" t="str">
            <v>Комплектующее</v>
          </cell>
          <cell r="AX261">
            <v>600</v>
          </cell>
          <cell r="AY261">
            <v>600</v>
          </cell>
          <cell r="BB261">
            <v>800</v>
          </cell>
          <cell r="BC261">
            <v>2300</v>
          </cell>
          <cell r="BF261">
            <v>0</v>
          </cell>
          <cell r="BG261">
            <v>4</v>
          </cell>
          <cell r="BH261" t="str">
            <v>Титан</v>
          </cell>
        </row>
        <row r="262">
          <cell r="D262" t="str">
            <v>2370819846</v>
          </cell>
          <cell r="E262" t="str">
            <v>Полка фасадная, Тандем Сайд 600 мм, Арена СТИЛЬ, 1 шт, цвет АНТРАЦИТ, цвет дна Антрацит, антислип (2370819846)</v>
          </cell>
          <cell r="H262">
            <v>1</v>
          </cell>
          <cell r="I262">
            <v>10</v>
          </cell>
          <cell r="J262" t="str">
            <v>DE</v>
          </cell>
          <cell r="K262">
            <v>1.1000000000000001</v>
          </cell>
          <cell r="L262">
            <v>0.48499999999999999</v>
          </cell>
          <cell r="M262">
            <v>0.10199999999999999</v>
          </cell>
          <cell r="N262">
            <v>0.185</v>
          </cell>
          <cell r="O262">
            <v>9.1519500000000007E-3</v>
          </cell>
          <cell r="Q262" t="str">
            <v>9846</v>
          </cell>
          <cell r="R262">
            <v>6</v>
          </cell>
          <cell r="S262" t="str">
            <v>4027655799611</v>
          </cell>
          <cell r="T262">
            <v>9403990001</v>
          </cell>
          <cell r="V262" t="str">
            <v>Высокие шкафы</v>
          </cell>
          <cell r="W262" t="str">
            <v>Тандем Сайд</v>
          </cell>
          <cell r="X262">
            <v>600</v>
          </cell>
          <cell r="Z262" t="str">
            <v>АНТРАЦИТ</v>
          </cell>
          <cell r="AA262" t="str">
            <v>Арена СТИЛЬ</v>
          </cell>
          <cell r="AB262">
            <v>1</v>
          </cell>
          <cell r="AC262">
            <v>480</v>
          </cell>
          <cell r="AE262">
            <v>4</v>
          </cell>
          <cell r="AG262" t="str">
            <v>шт</v>
          </cell>
          <cell r="AH262" t="str">
            <v>Антрацит</v>
          </cell>
          <cell r="AJ262" t="str">
            <v>Темно-серый</v>
          </cell>
          <cell r="AK262" t="str">
            <v>Полка фасадная Тандем Сайд, 600, Арена СТИЛЬ, АНТРАЦИТ</v>
          </cell>
          <cell r="AM262" t="str">
            <v>Тандем Сайд</v>
          </cell>
          <cell r="AS262" t="str">
            <v>Тандем Сайд;Тандем II</v>
          </cell>
          <cell r="AU262" t="str">
            <v>Комплектующее</v>
          </cell>
          <cell r="AX262">
            <v>600</v>
          </cell>
          <cell r="AY262">
            <v>600</v>
          </cell>
          <cell r="BB262">
            <v>800</v>
          </cell>
          <cell r="BC262">
            <v>2300</v>
          </cell>
          <cell r="BF262">
            <v>0</v>
          </cell>
          <cell r="BG262">
            <v>4</v>
          </cell>
          <cell r="BH262" t="str">
            <v>Антрацит</v>
          </cell>
        </row>
        <row r="263">
          <cell r="D263" t="str">
            <v>2377100005</v>
          </cell>
          <cell r="E263" t="str">
            <v>КОМПЛЕКТ №3 Юбокс, Тандем Сайд 600 мм, H 1700, Арена КЛАССИК, 5 полок + 1 Юбокс, цвет ХРОМ, цвет дна Серый (2377100005)</v>
          </cell>
          <cell r="K263" t="str">
            <v>сумма частей</v>
          </cell>
          <cell r="O263" t="str">
            <v>сумма частей</v>
          </cell>
          <cell r="V263" t="str">
            <v>Высокие шкафы</v>
          </cell>
          <cell r="W263" t="str">
            <v>Тандем Сайд</v>
          </cell>
          <cell r="X263">
            <v>600</v>
          </cell>
          <cell r="Y263">
            <v>1700</v>
          </cell>
          <cell r="Z263" t="str">
            <v>ХРОМ</v>
          </cell>
          <cell r="AA263" t="str">
            <v>Арена КЛАССИК</v>
          </cell>
          <cell r="AB263">
            <v>5</v>
          </cell>
          <cell r="AC263">
            <v>480</v>
          </cell>
          <cell r="AD263">
            <v>2</v>
          </cell>
          <cell r="AE263">
            <v>20</v>
          </cell>
          <cell r="AG263" t="str">
            <v>Компл</v>
          </cell>
          <cell r="AH263" t="str">
            <v>Серый</v>
          </cell>
          <cell r="AJ263" t="str">
            <v>Серый;Белый</v>
          </cell>
          <cell r="AK263" t="str">
            <v>КОМПЛЕКТ №3 Юбокс Тандем Сайд, 600, H 1700, Арена КЛАССИК, ХРОМ</v>
          </cell>
          <cell r="AM263" t="str">
            <v>Тандем Сайд</v>
          </cell>
          <cell r="AS263" t="str">
            <v>Тандем Сайд;Тандем II</v>
          </cell>
          <cell r="AT263" t="str">
            <v xml:space="preserve">Хранение посуды; Хранение продуктов; </v>
          </cell>
          <cell r="AU263" t="str">
            <v>Компл</v>
          </cell>
          <cell r="AX263">
            <v>600</v>
          </cell>
          <cell r="AY263">
            <v>600</v>
          </cell>
          <cell r="BB263">
            <v>1700</v>
          </cell>
          <cell r="BC263">
            <v>2300</v>
          </cell>
          <cell r="BF263">
            <v>0</v>
          </cell>
          <cell r="BG263">
            <v>20</v>
          </cell>
          <cell r="BH263" t="str">
            <v>Хром</v>
          </cell>
        </row>
        <row r="264">
          <cell r="D264" t="str">
            <v>2377100102</v>
          </cell>
          <cell r="E264" t="str">
            <v>КОМПЛЕКТ №3 Юбокс, Тандем Сайд 600 мм, H 1700, Арена КЛАССИК, 5 полок + 1 Юбокс, цвет ТИТАН, цвет дна Серый (2377100102)</v>
          </cell>
          <cell r="K264" t="str">
            <v>сумма частей</v>
          </cell>
          <cell r="O264" t="str">
            <v>сумма частей</v>
          </cell>
          <cell r="V264" t="str">
            <v>Высокие шкафы</v>
          </cell>
          <cell r="W264" t="str">
            <v>Тандем Сайд</v>
          </cell>
          <cell r="X264">
            <v>600</v>
          </cell>
          <cell r="Y264">
            <v>1700</v>
          </cell>
          <cell r="Z264" t="str">
            <v>ТИТАН</v>
          </cell>
          <cell r="AA264" t="str">
            <v>Арена КЛАССИК</v>
          </cell>
          <cell r="AB264">
            <v>5</v>
          </cell>
          <cell r="AC264">
            <v>480</v>
          </cell>
          <cell r="AD264">
            <v>2</v>
          </cell>
          <cell r="AE264">
            <v>20</v>
          </cell>
          <cell r="AG264" t="str">
            <v>Компл</v>
          </cell>
          <cell r="AH264" t="str">
            <v>Серый</v>
          </cell>
          <cell r="AJ264" t="str">
            <v>Серый;Белый</v>
          </cell>
          <cell r="AK264" t="str">
            <v>КОМПЛЕКТ №3 Юбокс Тандем Сайд, 600, H 1700, Арена КЛАССИК, ТИТАН</v>
          </cell>
          <cell r="AM264" t="str">
            <v>Тандем Сайд</v>
          </cell>
          <cell r="AS264" t="str">
            <v>Тандем Сайд;Тандем II</v>
          </cell>
          <cell r="AT264" t="str">
            <v xml:space="preserve">Хранение посуды; Хранение продуктов; </v>
          </cell>
          <cell r="AU264" t="str">
            <v>Компл</v>
          </cell>
          <cell r="AX264">
            <v>600</v>
          </cell>
          <cell r="AY264">
            <v>600</v>
          </cell>
          <cell r="BB264">
            <v>1700</v>
          </cell>
          <cell r="BC264">
            <v>2300</v>
          </cell>
          <cell r="BF264">
            <v>0</v>
          </cell>
          <cell r="BG264">
            <v>20</v>
          </cell>
          <cell r="BH264" t="str">
            <v>Титан</v>
          </cell>
        </row>
        <row r="265">
          <cell r="D265" t="str">
            <v>2377119846</v>
          </cell>
          <cell r="E265" t="str">
            <v>КОМПЛЕКТ №3 Юбокс, Тандем Сайд 600 мм, H 1700, Арена СТИЛЬ, 5 полок + 1 Юбокс, цвет АНТРАЦИТ, цвет дна Антрацит (2377119846)</v>
          </cell>
          <cell r="K265" t="str">
            <v>сумма частей</v>
          </cell>
          <cell r="O265" t="str">
            <v>сумма частей</v>
          </cell>
          <cell r="V265" t="str">
            <v>Высокие шкафы</v>
          </cell>
          <cell r="W265" t="str">
            <v>Тандем Сайд</v>
          </cell>
          <cell r="X265">
            <v>600</v>
          </cell>
          <cell r="Y265">
            <v>1700</v>
          </cell>
          <cell r="Z265" t="str">
            <v>АНТРАЦИТ</v>
          </cell>
          <cell r="AA265" t="str">
            <v>Арена СТИЛЬ</v>
          </cell>
          <cell r="AB265">
            <v>5</v>
          </cell>
          <cell r="AC265">
            <v>480</v>
          </cell>
          <cell r="AD265">
            <v>2</v>
          </cell>
          <cell r="AE265">
            <v>20</v>
          </cell>
          <cell r="AG265" t="str">
            <v>Компл</v>
          </cell>
          <cell r="AH265" t="str">
            <v>Антрацит</v>
          </cell>
          <cell r="AJ265" t="str">
            <v>Темно-серый</v>
          </cell>
          <cell r="AK265" t="str">
            <v>КОМПЛЕКТ №3 Юбокс Тандем Сайд, 600, H 1700, Арена СТИЛЬ, АНТРАЦИТ</v>
          </cell>
          <cell r="AM265" t="str">
            <v>Тандем Сайд</v>
          </cell>
          <cell r="AS265" t="str">
            <v>Тандем Сайд;Тандем II</v>
          </cell>
          <cell r="AT265" t="str">
            <v xml:space="preserve">Хранение посуды; Хранение продуктов; </v>
          </cell>
          <cell r="AU265" t="str">
            <v>Компл</v>
          </cell>
          <cell r="AX265">
            <v>600</v>
          </cell>
          <cell r="AY265">
            <v>600</v>
          </cell>
          <cell r="BB265">
            <v>1700</v>
          </cell>
          <cell r="BC265">
            <v>2300</v>
          </cell>
          <cell r="BF265">
            <v>0</v>
          </cell>
          <cell r="BG265">
            <v>20</v>
          </cell>
          <cell r="BH265" t="str">
            <v>Антрацит</v>
          </cell>
        </row>
        <row r="266">
          <cell r="D266" t="str">
            <v>2611110102</v>
          </cell>
          <cell r="E266" t="str">
            <v>Набор емкостей №3 Юбокс, Тандем Сайд 600 мм, 1 шт, цвет Титан / емкости Белые (2611110102)</v>
          </cell>
          <cell r="H266">
            <v>1</v>
          </cell>
          <cell r="I266">
            <v>10</v>
          </cell>
          <cell r="J266" t="str">
            <v>DE</v>
          </cell>
          <cell r="K266">
            <v>0.90300000000000002</v>
          </cell>
          <cell r="L266">
            <v>0.49299999999999999</v>
          </cell>
          <cell r="M266">
            <v>0.13300000000000001</v>
          </cell>
          <cell r="N266">
            <v>0.22700000000000001</v>
          </cell>
          <cell r="O266">
            <v>1.4884163000000001E-2</v>
          </cell>
          <cell r="Q266" t="str">
            <v>0102</v>
          </cell>
          <cell r="R266">
            <v>30</v>
          </cell>
          <cell r="S266" t="str">
            <v>4027655637197</v>
          </cell>
          <cell r="T266">
            <v>3924900009</v>
          </cell>
          <cell r="V266" t="str">
            <v>Высокие шкафы</v>
          </cell>
          <cell r="W266" t="str">
            <v>Тандем Сайд</v>
          </cell>
          <cell r="X266">
            <v>600</v>
          </cell>
          <cell r="Z266" t="str">
            <v>Титан / емкости Белые</v>
          </cell>
          <cell r="AC266">
            <v>480</v>
          </cell>
          <cell r="AE266">
            <v>4</v>
          </cell>
          <cell r="AG266" t="str">
            <v>шт</v>
          </cell>
          <cell r="AH266" t="str">
            <v>Белый</v>
          </cell>
          <cell r="AJ266" t="str">
            <v>Белый;Серый</v>
          </cell>
          <cell r="AK266" t="str">
            <v>Набор емкостей №3 Юбокс Тандем Сайд, 600, Титан / емкости Белые</v>
          </cell>
          <cell r="AM266" t="str">
            <v>Тандем Сайд</v>
          </cell>
          <cell r="AS266" t="str">
            <v>Тандем Сайд;Тандем II</v>
          </cell>
          <cell r="AU266" t="str">
            <v>Комплектующее</v>
          </cell>
          <cell r="AX266">
            <v>600</v>
          </cell>
          <cell r="AY266">
            <v>600</v>
          </cell>
          <cell r="BB266">
            <v>800</v>
          </cell>
          <cell r="BC266">
            <v>2300</v>
          </cell>
          <cell r="BF266">
            <v>0</v>
          </cell>
          <cell r="BG266">
            <v>4</v>
          </cell>
          <cell r="BH266" t="str">
            <v>Титан;Белый</v>
          </cell>
        </row>
        <row r="267">
          <cell r="D267" t="str">
            <v>2611119846</v>
          </cell>
          <cell r="E267" t="str">
            <v>Набор емкостей №3 Юбокс, Тандем Сайд 600 мм, 1 шт, цвет АНТРАЦИТ (2611119846)</v>
          </cell>
          <cell r="H267">
            <v>1</v>
          </cell>
          <cell r="I267">
            <v>10</v>
          </cell>
          <cell r="J267" t="str">
            <v>DE</v>
          </cell>
          <cell r="K267">
            <v>0.90300000000000002</v>
          </cell>
          <cell r="L267">
            <v>0.49299999999999999</v>
          </cell>
          <cell r="M267">
            <v>0.13300000000000001</v>
          </cell>
          <cell r="N267">
            <v>0.22700000000000001</v>
          </cell>
          <cell r="O267">
            <v>1.4884163000000001E-2</v>
          </cell>
          <cell r="Q267" t="str">
            <v>9846</v>
          </cell>
          <cell r="R267">
            <v>30</v>
          </cell>
          <cell r="S267" t="str">
            <v>4027655637210</v>
          </cell>
          <cell r="T267">
            <v>3924900009</v>
          </cell>
          <cell r="V267" t="str">
            <v>Высокие шкафы</v>
          </cell>
          <cell r="W267" t="str">
            <v>Тандем Сайд</v>
          </cell>
          <cell r="X267">
            <v>600</v>
          </cell>
          <cell r="Z267" t="str">
            <v>АНТРАЦИТ</v>
          </cell>
          <cell r="AC267">
            <v>480</v>
          </cell>
          <cell r="AE267">
            <v>4</v>
          </cell>
          <cell r="AG267" t="str">
            <v>шт</v>
          </cell>
          <cell r="AH267" t="str">
            <v>Антрацит</v>
          </cell>
          <cell r="AJ267" t="str">
            <v>Темно-серый</v>
          </cell>
          <cell r="AK267" t="str">
            <v>Набор емкостей №3 Юбокс Тандем Сайд, 600, АНТРАЦИТ</v>
          </cell>
          <cell r="AM267" t="str">
            <v>Тандем Сайд</v>
          </cell>
          <cell r="AS267" t="str">
            <v>Тандем Сайд;Тандем II</v>
          </cell>
          <cell r="AU267" t="str">
            <v>Комплектующее</v>
          </cell>
          <cell r="AX267">
            <v>600</v>
          </cell>
          <cell r="AY267">
            <v>600</v>
          </cell>
          <cell r="BB267">
            <v>800</v>
          </cell>
          <cell r="BC267">
            <v>2300</v>
          </cell>
          <cell r="BF267">
            <v>0</v>
          </cell>
          <cell r="BG267">
            <v>4</v>
          </cell>
          <cell r="BH267" t="str">
            <v>Антрацит</v>
          </cell>
        </row>
        <row r="268">
          <cell r="D268" t="str">
            <v>2611140102</v>
          </cell>
          <cell r="E268" t="str">
            <v>Набор емкостей №6 Юбокс, Тандем Сайд 600 мм, 1 шт, цвет Титан / емкости Белые (2611140102)</v>
          </cell>
          <cell r="H268">
            <v>1</v>
          </cell>
          <cell r="I268">
            <v>10</v>
          </cell>
          <cell r="J268" t="str">
            <v>DE</v>
          </cell>
          <cell r="K268">
            <v>1.103</v>
          </cell>
          <cell r="L268">
            <v>0.49299999999999999</v>
          </cell>
          <cell r="M268">
            <v>0.13300000000000001</v>
          </cell>
          <cell r="N268">
            <v>0.22700000000000001</v>
          </cell>
          <cell r="O268">
            <v>1.4884163000000001E-2</v>
          </cell>
          <cell r="Q268" t="str">
            <v>0102</v>
          </cell>
          <cell r="R268">
            <v>30</v>
          </cell>
          <cell r="S268" t="str">
            <v>4027655637326</v>
          </cell>
          <cell r="T268">
            <v>3924900009</v>
          </cell>
          <cell r="V268" t="str">
            <v>Высокие шкафы</v>
          </cell>
          <cell r="W268" t="str">
            <v>Тандем Сайд</v>
          </cell>
          <cell r="X268">
            <v>600</v>
          </cell>
          <cell r="Z268" t="str">
            <v>Титан / емкости Белые</v>
          </cell>
          <cell r="AB268">
            <v>1</v>
          </cell>
          <cell r="AC268">
            <v>480</v>
          </cell>
          <cell r="AE268">
            <v>4</v>
          </cell>
          <cell r="AG268" t="str">
            <v>шт</v>
          </cell>
          <cell r="AH268" t="str">
            <v>Белый</v>
          </cell>
          <cell r="AJ268" t="str">
            <v>Белый;Серый</v>
          </cell>
          <cell r="AK268" t="str">
            <v>Набор емкостей №6 Юбокс Тандем Сайд, 600, Титан / емкости Белые</v>
          </cell>
          <cell r="AM268" t="str">
            <v>Тандем Сайд</v>
          </cell>
          <cell r="AS268" t="str">
            <v>Тандем Сайд;Тандем II</v>
          </cell>
          <cell r="AU268" t="str">
            <v>Комплектующее</v>
          </cell>
          <cell r="AX268">
            <v>600</v>
          </cell>
          <cell r="AY268">
            <v>600</v>
          </cell>
          <cell r="BB268">
            <v>800</v>
          </cell>
          <cell r="BC268">
            <v>2300</v>
          </cell>
          <cell r="BF268">
            <v>0</v>
          </cell>
          <cell r="BG268">
            <v>4</v>
          </cell>
          <cell r="BH268" t="str">
            <v>Титан;Белый</v>
          </cell>
        </row>
        <row r="269">
          <cell r="D269" t="str">
            <v>2611149846</v>
          </cell>
          <cell r="E269" t="str">
            <v>Набор емкостей №6 Юбокс, Тандем Сайд 600 мм, 1 шт, цвет АНТРАЦИТ (2611149846)</v>
          </cell>
          <cell r="H269">
            <v>1</v>
          </cell>
          <cell r="I269">
            <v>10</v>
          </cell>
          <cell r="J269" t="str">
            <v>DE</v>
          </cell>
          <cell r="K269">
            <v>1.103</v>
          </cell>
          <cell r="L269">
            <v>0.49299999999999999</v>
          </cell>
          <cell r="M269">
            <v>0.13300000000000001</v>
          </cell>
          <cell r="N269">
            <v>0.22700000000000001</v>
          </cell>
          <cell r="O269">
            <v>1.4884163000000001E-2</v>
          </cell>
          <cell r="Q269" t="str">
            <v>9846</v>
          </cell>
          <cell r="R269">
            <v>30</v>
          </cell>
          <cell r="S269" t="str">
            <v>4027655637340</v>
          </cell>
          <cell r="T269">
            <v>3924900009</v>
          </cell>
          <cell r="V269" t="str">
            <v>Высокие шкафы</v>
          </cell>
          <cell r="W269" t="str">
            <v>Тандем Сайд</v>
          </cell>
          <cell r="X269">
            <v>600</v>
          </cell>
          <cell r="Z269" t="str">
            <v>АНТРАЦИТ</v>
          </cell>
          <cell r="AB269">
            <v>1</v>
          </cell>
          <cell r="AC269">
            <v>480</v>
          </cell>
          <cell r="AE269">
            <v>4</v>
          </cell>
          <cell r="AG269" t="str">
            <v>шт</v>
          </cell>
          <cell r="AH269" t="str">
            <v>Антрацит</v>
          </cell>
          <cell r="AJ269" t="str">
            <v>Темно-серый</v>
          </cell>
          <cell r="AK269" t="str">
            <v>Набор емкостей №6 Юбокс Тандем Сайд, 600, АНТРАЦИТ</v>
          </cell>
          <cell r="AM269" t="str">
            <v>Тандем Сайд</v>
          </cell>
          <cell r="AS269" t="str">
            <v>Тандем Сайд;Тандем II</v>
          </cell>
          <cell r="AU269" t="str">
            <v>Комплектующее</v>
          </cell>
          <cell r="AX269">
            <v>600</v>
          </cell>
          <cell r="AY269">
            <v>600</v>
          </cell>
          <cell r="BB269">
            <v>800</v>
          </cell>
          <cell r="BC269">
            <v>2300</v>
          </cell>
          <cell r="BF269">
            <v>0</v>
          </cell>
          <cell r="BG269">
            <v>4</v>
          </cell>
          <cell r="BH269" t="str">
            <v>Антрацит</v>
          </cell>
        </row>
        <row r="270">
          <cell r="D270" t="str">
            <v>2354930102</v>
          </cell>
          <cell r="E270" t="str">
            <v>Набор емкостей №15 Юбокс, Тандем Сайд 600 мм, 1 шт, цвет Титан / емкости Белые (2354930102)</v>
          </cell>
          <cell r="H270">
            <v>1</v>
          </cell>
          <cell r="I270">
            <v>10</v>
          </cell>
          <cell r="J270" t="str">
            <v>DE</v>
          </cell>
          <cell r="K270">
            <v>1.2</v>
          </cell>
          <cell r="L270">
            <v>0.49299999999999999</v>
          </cell>
          <cell r="M270">
            <v>0.13300000000000001</v>
          </cell>
          <cell r="N270">
            <v>0.22700000000000001</v>
          </cell>
          <cell r="O270">
            <v>1.4884163000000001E-2</v>
          </cell>
          <cell r="Q270" t="str">
            <v>0102</v>
          </cell>
          <cell r="R270">
            <v>30</v>
          </cell>
          <cell r="S270" t="str">
            <v>4027655651599</v>
          </cell>
          <cell r="T270">
            <v>3924900009</v>
          </cell>
          <cell r="V270" t="str">
            <v>Высокие шкафы</v>
          </cell>
          <cell r="W270" t="str">
            <v>Тандем Сайд</v>
          </cell>
          <cell r="X270">
            <v>600</v>
          </cell>
          <cell r="Z270" t="str">
            <v>Титан / емкости Белые</v>
          </cell>
          <cell r="AB270">
            <v>1</v>
          </cell>
          <cell r="AC270">
            <v>480</v>
          </cell>
          <cell r="AE270">
            <v>4</v>
          </cell>
          <cell r="AG270" t="str">
            <v>шт</v>
          </cell>
          <cell r="AH270" t="str">
            <v>Белый</v>
          </cell>
          <cell r="AJ270" t="str">
            <v>Белый;Серый</v>
          </cell>
          <cell r="AK270" t="str">
            <v>Набор емкостей №15 Юбокс Тандем Сайд, 600, Титан / емкости Белые</v>
          </cell>
          <cell r="AM270" t="str">
            <v>Тандем Сайд</v>
          </cell>
          <cell r="AS270" t="str">
            <v>Тандем Сайд;Тандем II</v>
          </cell>
          <cell r="AU270" t="str">
            <v>Комплектующее</v>
          </cell>
          <cell r="AX270">
            <v>600</v>
          </cell>
          <cell r="AY270">
            <v>600</v>
          </cell>
          <cell r="BB270">
            <v>800</v>
          </cell>
          <cell r="BC270">
            <v>2300</v>
          </cell>
          <cell r="BF270">
            <v>0</v>
          </cell>
          <cell r="BG270">
            <v>4</v>
          </cell>
          <cell r="BH270" t="str">
            <v>Титан;Белый</v>
          </cell>
        </row>
        <row r="271">
          <cell r="D271" t="str">
            <v>2354939846</v>
          </cell>
          <cell r="E271" t="str">
            <v>Набор емкостей №15 Юбокс, Тандем Сайд 600 мм, 1 шт, цвет АНТРАЦИТ (2354939846)</v>
          </cell>
          <cell r="H271">
            <v>1</v>
          </cell>
          <cell r="I271">
            <v>10</v>
          </cell>
          <cell r="J271" t="str">
            <v>DE</v>
          </cell>
          <cell r="K271">
            <v>1.2</v>
          </cell>
          <cell r="L271">
            <v>0.49299999999999999</v>
          </cell>
          <cell r="M271">
            <v>0.13300000000000001</v>
          </cell>
          <cell r="N271">
            <v>0.22700000000000001</v>
          </cell>
          <cell r="O271">
            <v>1.4884163000000001E-2</v>
          </cell>
          <cell r="Q271" t="str">
            <v>9846</v>
          </cell>
          <cell r="R271">
            <v>30</v>
          </cell>
          <cell r="S271" t="str">
            <v>4027655734681</v>
          </cell>
          <cell r="T271">
            <v>3924900009</v>
          </cell>
          <cell r="V271" t="str">
            <v>Высокие шкафы</v>
          </cell>
          <cell r="W271" t="str">
            <v>Тандем Сайд</v>
          </cell>
          <cell r="X271">
            <v>600</v>
          </cell>
          <cell r="Z271" t="str">
            <v>АНТРАЦИТ</v>
          </cell>
          <cell r="AB271">
            <v>1</v>
          </cell>
          <cell r="AC271">
            <v>480</v>
          </cell>
          <cell r="AE271">
            <v>4</v>
          </cell>
          <cell r="AG271" t="str">
            <v>шт</v>
          </cell>
          <cell r="AH271" t="str">
            <v>Антрацит</v>
          </cell>
          <cell r="AJ271" t="str">
            <v>Темно-серый</v>
          </cell>
          <cell r="AK271" t="str">
            <v>Набор емкостей №15 Юбокс Тандем Сайд, 600, АНТРАЦИТ</v>
          </cell>
          <cell r="AM271" t="str">
            <v>Тандем Сайд</v>
          </cell>
          <cell r="AS271" t="str">
            <v>Тандем Сайд;Тандем II</v>
          </cell>
          <cell r="AU271" t="str">
            <v>Комплектующее</v>
          </cell>
          <cell r="AX271">
            <v>600</v>
          </cell>
          <cell r="AY271">
            <v>600</v>
          </cell>
          <cell r="BB271">
            <v>800</v>
          </cell>
          <cell r="BC271">
            <v>2300</v>
          </cell>
          <cell r="BF271">
            <v>0</v>
          </cell>
          <cell r="BG271">
            <v>4</v>
          </cell>
          <cell r="BH271" t="str">
            <v>Антрацит</v>
          </cell>
        </row>
        <row r="272">
          <cell r="D272" t="str">
            <v>0035690005</v>
          </cell>
          <cell r="E272" t="str">
            <v>Комплект внутренний, Тандем II 450 мм, H 1100, Арена КЛАССИК, Рама + 4 полки, цвет ХРОМ, цвет дна Серый, антислип (0035690005)</v>
          </cell>
          <cell r="H272">
            <v>1</v>
          </cell>
          <cell r="I272">
            <v>6</v>
          </cell>
          <cell r="J272" t="str">
            <v>DE</v>
          </cell>
          <cell r="K272">
            <v>11.78</v>
          </cell>
          <cell r="L272">
            <v>1.345</v>
          </cell>
          <cell r="M272">
            <v>0.51</v>
          </cell>
          <cell r="N272">
            <v>0.21</v>
          </cell>
          <cell r="O272">
            <v>0.1440495</v>
          </cell>
          <cell r="Q272" t="str">
            <v>0005</v>
          </cell>
          <cell r="R272">
            <v>6</v>
          </cell>
          <cell r="S272" t="str">
            <v>4027655796115</v>
          </cell>
          <cell r="T272">
            <v>9403990001</v>
          </cell>
          <cell r="V272" t="str">
            <v>Высокие шкафы</v>
          </cell>
          <cell r="W272" t="str">
            <v>Тандем II</v>
          </cell>
          <cell r="X272">
            <v>450</v>
          </cell>
          <cell r="Y272">
            <v>1100</v>
          </cell>
          <cell r="Z272" t="str">
            <v>ХРОМ</v>
          </cell>
          <cell r="AA272" t="str">
            <v>Арена КЛАССИК</v>
          </cell>
          <cell r="AB272">
            <v>4</v>
          </cell>
          <cell r="AC272">
            <v>480</v>
          </cell>
          <cell r="AE272">
            <v>60</v>
          </cell>
          <cell r="AG272" t="str">
            <v>шт</v>
          </cell>
          <cell r="AH272" t="str">
            <v>Серый</v>
          </cell>
          <cell r="AJ272" t="str">
            <v>Серый</v>
          </cell>
          <cell r="AK272" t="str">
            <v>Комплект внутренний Тандем II, 450, H 1100, Арена КЛАССИК, ХРОМ</v>
          </cell>
          <cell r="AM272" t="str">
            <v>Тандем II</v>
          </cell>
          <cell r="AO272" t="str">
            <v>0035690005</v>
          </cell>
          <cell r="AS272" t="str">
            <v>Тандем II</v>
          </cell>
          <cell r="AU272" t="str">
            <v>Комплектующее</v>
          </cell>
          <cell r="AX272">
            <v>450</v>
          </cell>
          <cell r="AY272">
            <v>450</v>
          </cell>
          <cell r="BB272">
            <v>1100</v>
          </cell>
          <cell r="BC272">
            <v>1700</v>
          </cell>
          <cell r="BF272">
            <v>0</v>
          </cell>
          <cell r="BG272">
            <v>60</v>
          </cell>
          <cell r="BH272" t="str">
            <v>Хром</v>
          </cell>
        </row>
        <row r="273">
          <cell r="D273" t="str">
            <v>0035690102</v>
          </cell>
          <cell r="E273" t="str">
            <v>Комплект внутренний, Тандем II 450 мм, H 1100, Арена КЛАССИК, Рама + 4 полки, цвет ТИТАН, цвет дна Серый, антислип (0035690102)</v>
          </cell>
          <cell r="H273">
            <v>1</v>
          </cell>
          <cell r="I273">
            <v>6</v>
          </cell>
          <cell r="J273" t="str">
            <v>DE</v>
          </cell>
          <cell r="K273">
            <v>11.78</v>
          </cell>
          <cell r="L273">
            <v>1.345</v>
          </cell>
          <cell r="M273">
            <v>0.51</v>
          </cell>
          <cell r="N273">
            <v>0.21</v>
          </cell>
          <cell r="O273">
            <v>0.1440495</v>
          </cell>
          <cell r="Q273" t="str">
            <v>0102</v>
          </cell>
          <cell r="R273">
            <v>6</v>
          </cell>
          <cell r="S273" t="str">
            <v>4027655796252</v>
          </cell>
          <cell r="T273">
            <v>9403990001</v>
          </cell>
          <cell r="V273" t="str">
            <v>Высокие шкафы</v>
          </cell>
          <cell r="W273" t="str">
            <v>Тандем II</v>
          </cell>
          <cell r="X273">
            <v>450</v>
          </cell>
          <cell r="Y273">
            <v>1100</v>
          </cell>
          <cell r="Z273" t="str">
            <v>ТИТАН</v>
          </cell>
          <cell r="AA273" t="str">
            <v>Арена КЛАССИК</v>
          </cell>
          <cell r="AB273">
            <v>4</v>
          </cell>
          <cell r="AC273">
            <v>480</v>
          </cell>
          <cell r="AE273">
            <v>60</v>
          </cell>
          <cell r="AG273" t="str">
            <v>шт</v>
          </cell>
          <cell r="AH273" t="str">
            <v>Серый</v>
          </cell>
          <cell r="AJ273" t="str">
            <v>Серый</v>
          </cell>
          <cell r="AK273" t="str">
            <v>Комплект внутренний Тандем II, 450, H 1100, Арена КЛАССИК, ТИТАН</v>
          </cell>
          <cell r="AM273" t="str">
            <v>Тандем II</v>
          </cell>
          <cell r="AO273" t="str">
            <v>0035690102</v>
          </cell>
          <cell r="AS273" t="str">
            <v>Тандем II</v>
          </cell>
          <cell r="AU273" t="str">
            <v>Комплектующее</v>
          </cell>
          <cell r="AX273">
            <v>450</v>
          </cell>
          <cell r="AY273">
            <v>450</v>
          </cell>
          <cell r="BB273">
            <v>1100</v>
          </cell>
          <cell r="BC273">
            <v>1700</v>
          </cell>
          <cell r="BF273">
            <v>0</v>
          </cell>
          <cell r="BG273">
            <v>60</v>
          </cell>
          <cell r="BH273" t="str">
            <v>Титан</v>
          </cell>
        </row>
        <row r="274">
          <cell r="D274" t="str">
            <v>0035419846</v>
          </cell>
          <cell r="E274" t="str">
            <v>Комплект внутренний, Тандем II 450 мм, H 1100, Арена СТИЛЬ, Рама + 4 полки, цвет АНТРАЦИТ, цвет дна Антрацит, антислип (0035419846)</v>
          </cell>
          <cell r="H274">
            <v>1</v>
          </cell>
          <cell r="I274">
            <v>6</v>
          </cell>
          <cell r="J274" t="str">
            <v>DE</v>
          </cell>
          <cell r="K274">
            <v>11.78</v>
          </cell>
          <cell r="L274">
            <v>1.345</v>
          </cell>
          <cell r="M274">
            <v>0.51</v>
          </cell>
          <cell r="N274">
            <v>0.21</v>
          </cell>
          <cell r="O274">
            <v>0.1440495</v>
          </cell>
          <cell r="Q274" t="str">
            <v>9846</v>
          </cell>
          <cell r="R274">
            <v>6</v>
          </cell>
          <cell r="S274" t="str">
            <v>4027655795835</v>
          </cell>
          <cell r="T274">
            <v>9403990001</v>
          </cell>
          <cell r="V274" t="str">
            <v>Высокие шкафы</v>
          </cell>
          <cell r="W274" t="str">
            <v>Тандем II</v>
          </cell>
          <cell r="X274">
            <v>450</v>
          </cell>
          <cell r="Y274">
            <v>1100</v>
          </cell>
          <cell r="Z274" t="str">
            <v>АНТРАЦИТ</v>
          </cell>
          <cell r="AA274" t="str">
            <v>Арена СТИЛЬ</v>
          </cell>
          <cell r="AB274">
            <v>4</v>
          </cell>
          <cell r="AC274">
            <v>480</v>
          </cell>
          <cell r="AE274">
            <v>60</v>
          </cell>
          <cell r="AG274" t="str">
            <v>шт</v>
          </cell>
          <cell r="AH274" t="str">
            <v>Антрацит</v>
          </cell>
          <cell r="AJ274" t="str">
            <v>Темно-серый</v>
          </cell>
          <cell r="AK274" t="str">
            <v>Комплект внутренний Тандем II, 450, H 1100, Арена СТИЛЬ, АНТРАЦИТ</v>
          </cell>
          <cell r="AM274" t="str">
            <v>Тандем II</v>
          </cell>
          <cell r="AO274" t="str">
            <v>0035419846</v>
          </cell>
          <cell r="AS274" t="str">
            <v>Тандем II</v>
          </cell>
          <cell r="AU274" t="str">
            <v>Комплектующее</v>
          </cell>
          <cell r="AX274">
            <v>450</v>
          </cell>
          <cell r="AY274">
            <v>450</v>
          </cell>
          <cell r="BB274">
            <v>1100</v>
          </cell>
          <cell r="BC274">
            <v>1700</v>
          </cell>
          <cell r="BF274">
            <v>0</v>
          </cell>
          <cell r="BG274">
            <v>60</v>
          </cell>
          <cell r="BH274" t="str">
            <v>Антрацит</v>
          </cell>
        </row>
        <row r="275">
          <cell r="D275" t="str">
            <v>0035700005</v>
          </cell>
          <cell r="E275" t="str">
            <v>Комплект внутренний, Тандем II 450 мм, H 1700, Арена КЛАССИК, Рама + 5 полок, цвет ХРОМ, цвет дна Серый, антислип (0035700005)</v>
          </cell>
          <cell r="H275">
            <v>1</v>
          </cell>
          <cell r="I275">
            <v>6</v>
          </cell>
          <cell r="J275" t="str">
            <v>DE</v>
          </cell>
          <cell r="K275">
            <v>14.5</v>
          </cell>
          <cell r="L275">
            <v>1.7450000000000001</v>
          </cell>
          <cell r="M275">
            <v>0.46</v>
          </cell>
          <cell r="N275">
            <v>0.21</v>
          </cell>
          <cell r="O275">
            <v>0.16856699999999999</v>
          </cell>
          <cell r="Q275" t="str">
            <v>0005</v>
          </cell>
          <cell r="R275">
            <v>6</v>
          </cell>
          <cell r="S275" t="str">
            <v>4027655796122</v>
          </cell>
          <cell r="T275">
            <v>9403990001</v>
          </cell>
          <cell r="V275" t="str">
            <v>Высокие шкафы</v>
          </cell>
          <cell r="W275" t="str">
            <v>Тандем II</v>
          </cell>
          <cell r="X275">
            <v>450</v>
          </cell>
          <cell r="Y275">
            <v>1700</v>
          </cell>
          <cell r="Z275" t="str">
            <v>ХРОМ</v>
          </cell>
          <cell r="AA275" t="str">
            <v>Арена КЛАССИК</v>
          </cell>
          <cell r="AB275">
            <v>5</v>
          </cell>
          <cell r="AC275">
            <v>480</v>
          </cell>
          <cell r="AE275">
            <v>60</v>
          </cell>
          <cell r="AG275" t="str">
            <v>шт</v>
          </cell>
          <cell r="AH275" t="str">
            <v>Серый</v>
          </cell>
          <cell r="AJ275" t="str">
            <v>Серый</v>
          </cell>
          <cell r="AK275" t="str">
            <v>Комплект внутренний Тандем II, 450, H 1700, Арена КЛАССИК, ХРОМ</v>
          </cell>
          <cell r="AM275" t="str">
            <v>Тандем II</v>
          </cell>
          <cell r="AO275" t="str">
            <v>0035700005</v>
          </cell>
          <cell r="AS275" t="str">
            <v>Тандем II</v>
          </cell>
          <cell r="AU275" t="str">
            <v>Комплектующее</v>
          </cell>
          <cell r="AX275">
            <v>450</v>
          </cell>
          <cell r="AY275">
            <v>450</v>
          </cell>
          <cell r="BB275">
            <v>1700</v>
          </cell>
          <cell r="BC275">
            <v>2300</v>
          </cell>
          <cell r="BF275">
            <v>0</v>
          </cell>
          <cell r="BG275">
            <v>60</v>
          </cell>
          <cell r="BH275" t="str">
            <v>Хром</v>
          </cell>
        </row>
        <row r="276">
          <cell r="D276" t="str">
            <v>0035700102</v>
          </cell>
          <cell r="E276" t="str">
            <v>Комплект внутренний, Тандем II 450 мм, H 1700, Арена КЛАССИК, Рама + 5 полок, цвет ТИТАН, цвет дна Серый, антислип (0035700102)</v>
          </cell>
          <cell r="H276">
            <v>1</v>
          </cell>
          <cell r="I276">
            <v>6</v>
          </cell>
          <cell r="J276" t="str">
            <v>DE</v>
          </cell>
          <cell r="K276">
            <v>14.5</v>
          </cell>
          <cell r="L276">
            <v>1.7450000000000001</v>
          </cell>
          <cell r="M276">
            <v>0.46</v>
          </cell>
          <cell r="N276">
            <v>0.21</v>
          </cell>
          <cell r="O276">
            <v>0.16856699999999999</v>
          </cell>
          <cell r="Q276" t="str">
            <v>0102</v>
          </cell>
          <cell r="R276">
            <v>6</v>
          </cell>
          <cell r="S276" t="str">
            <v>4027655796269</v>
          </cell>
          <cell r="T276">
            <v>9403990001</v>
          </cell>
          <cell r="V276" t="str">
            <v>Высокие шкафы</v>
          </cell>
          <cell r="W276" t="str">
            <v>Тандем II</v>
          </cell>
          <cell r="X276">
            <v>450</v>
          </cell>
          <cell r="Y276">
            <v>1700</v>
          </cell>
          <cell r="Z276" t="str">
            <v>ТИТАН</v>
          </cell>
          <cell r="AA276" t="str">
            <v>Арена КЛАССИК</v>
          </cell>
          <cell r="AB276">
            <v>5</v>
          </cell>
          <cell r="AC276">
            <v>480</v>
          </cell>
          <cell r="AE276">
            <v>60</v>
          </cell>
          <cell r="AG276" t="str">
            <v>шт</v>
          </cell>
          <cell r="AH276" t="str">
            <v>Серый</v>
          </cell>
          <cell r="AJ276" t="str">
            <v>Серый</v>
          </cell>
          <cell r="AK276" t="str">
            <v>Комплект внутренний Тандем II, 450, H 1700, Арена КЛАССИК, ТИТАН</v>
          </cell>
          <cell r="AM276" t="str">
            <v>Тандем II</v>
          </cell>
          <cell r="AO276" t="str">
            <v>0035700102</v>
          </cell>
          <cell r="AS276" t="str">
            <v>Тандем II</v>
          </cell>
          <cell r="AU276" t="str">
            <v>Комплектующее</v>
          </cell>
          <cell r="AX276">
            <v>450</v>
          </cell>
          <cell r="AY276">
            <v>450</v>
          </cell>
          <cell r="BB276">
            <v>1700</v>
          </cell>
          <cell r="BC276">
            <v>2300</v>
          </cell>
          <cell r="BF276">
            <v>0</v>
          </cell>
          <cell r="BG276">
            <v>60</v>
          </cell>
          <cell r="BH276" t="str">
            <v>Титан</v>
          </cell>
        </row>
        <row r="277">
          <cell r="D277" t="str">
            <v>0035429846</v>
          </cell>
          <cell r="E277" t="str">
            <v>Комплект внутренний, Тандем II 450 мм, H 1700, Арена СТИЛЬ, Рама + 5 полок, цвет АНТРАЦИТ, цвет дна Антрацит, антислип (0035429846)</v>
          </cell>
          <cell r="H277">
            <v>1</v>
          </cell>
          <cell r="I277">
            <v>6</v>
          </cell>
          <cell r="J277" t="str">
            <v>DE</v>
          </cell>
          <cell r="K277">
            <v>15.2</v>
          </cell>
          <cell r="L277">
            <v>1.7450000000000001</v>
          </cell>
          <cell r="M277">
            <v>0.46</v>
          </cell>
          <cell r="N277">
            <v>0.21</v>
          </cell>
          <cell r="O277">
            <v>0.16856699999999999</v>
          </cell>
          <cell r="Q277" t="str">
            <v>9846</v>
          </cell>
          <cell r="R277">
            <v>6</v>
          </cell>
          <cell r="S277" t="str">
            <v>4027655795842</v>
          </cell>
          <cell r="T277">
            <v>9403990001</v>
          </cell>
          <cell r="V277" t="str">
            <v>Высокие шкафы</v>
          </cell>
          <cell r="W277" t="str">
            <v>Тандем II</v>
          </cell>
          <cell r="X277">
            <v>450</v>
          </cell>
          <cell r="Y277">
            <v>1700</v>
          </cell>
          <cell r="Z277" t="str">
            <v>АНТРАЦИТ</v>
          </cell>
          <cell r="AA277" t="str">
            <v>Арена СТИЛЬ</v>
          </cell>
          <cell r="AB277">
            <v>5</v>
          </cell>
          <cell r="AC277">
            <v>480</v>
          </cell>
          <cell r="AE277">
            <v>60</v>
          </cell>
          <cell r="AG277" t="str">
            <v>шт</v>
          </cell>
          <cell r="AH277" t="str">
            <v>Антрацит</v>
          </cell>
          <cell r="AJ277" t="str">
            <v>Темно-серый</v>
          </cell>
          <cell r="AK277" t="str">
            <v>Комплект внутренний Тандем II, 450, H 1700, Арена СТИЛЬ, АНТРАЦИТ</v>
          </cell>
          <cell r="AM277" t="str">
            <v>Тандем II</v>
          </cell>
          <cell r="AO277" t="str">
            <v>0035429846</v>
          </cell>
          <cell r="AS277" t="str">
            <v>Тандем II</v>
          </cell>
          <cell r="AU277" t="str">
            <v>Комплектующее</v>
          </cell>
          <cell r="AX277">
            <v>450</v>
          </cell>
          <cell r="AY277">
            <v>450</v>
          </cell>
          <cell r="BB277">
            <v>1700</v>
          </cell>
          <cell r="BC277">
            <v>2300</v>
          </cell>
          <cell r="BF277">
            <v>0</v>
          </cell>
          <cell r="BG277">
            <v>60</v>
          </cell>
          <cell r="BH277" t="str">
            <v>Антрацит</v>
          </cell>
        </row>
        <row r="278">
          <cell r="D278" t="str">
            <v>0035710005</v>
          </cell>
          <cell r="E278" t="str">
            <v>Комплект внутренний, Тандем II 500 мм, H 1100, Арена КЛАССИК, Рама + 4 полки, цвет ХРОМ, цвет дна Серый, антислип (0035710005)</v>
          </cell>
          <cell r="H278">
            <v>1</v>
          </cell>
          <cell r="I278">
            <v>6</v>
          </cell>
          <cell r="J278" t="str">
            <v>DE</v>
          </cell>
          <cell r="K278">
            <v>13.5</v>
          </cell>
          <cell r="L278">
            <v>1.345</v>
          </cell>
          <cell r="M278">
            <v>0.51</v>
          </cell>
          <cell r="N278">
            <v>0.21</v>
          </cell>
          <cell r="O278">
            <v>0.1440495</v>
          </cell>
          <cell r="Q278" t="str">
            <v>0005</v>
          </cell>
          <cell r="R278">
            <v>6</v>
          </cell>
          <cell r="S278" t="str">
            <v>4027655796139</v>
          </cell>
          <cell r="T278">
            <v>9403990001</v>
          </cell>
          <cell r="V278" t="str">
            <v>Высокие шкафы</v>
          </cell>
          <cell r="W278" t="str">
            <v>Тандем II</v>
          </cell>
          <cell r="X278">
            <v>500</v>
          </cell>
          <cell r="Y278">
            <v>1100</v>
          </cell>
          <cell r="Z278" t="str">
            <v>ХРОМ</v>
          </cell>
          <cell r="AA278" t="str">
            <v>Арена КЛАССИК</v>
          </cell>
          <cell r="AB278">
            <v>4</v>
          </cell>
          <cell r="AC278">
            <v>480</v>
          </cell>
          <cell r="AE278">
            <v>60</v>
          </cell>
          <cell r="AG278" t="str">
            <v>шт</v>
          </cell>
          <cell r="AH278" t="str">
            <v>Серый</v>
          </cell>
          <cell r="AJ278" t="str">
            <v>Серый</v>
          </cell>
          <cell r="AK278" t="str">
            <v>Комплект внутренний Тандем II, 500, H 1100, Арена КЛАССИК, ХРОМ</v>
          </cell>
          <cell r="AM278" t="str">
            <v>Тандем II</v>
          </cell>
          <cell r="AO278" t="str">
            <v>0035710005</v>
          </cell>
          <cell r="AS278" t="str">
            <v>Тандем II</v>
          </cell>
          <cell r="AU278" t="str">
            <v>Комплектующее</v>
          </cell>
          <cell r="AX278">
            <v>500</v>
          </cell>
          <cell r="AY278">
            <v>500</v>
          </cell>
          <cell r="BB278">
            <v>1100</v>
          </cell>
          <cell r="BC278">
            <v>1700</v>
          </cell>
          <cell r="BF278">
            <v>0</v>
          </cell>
          <cell r="BG278">
            <v>60</v>
          </cell>
          <cell r="BH278" t="str">
            <v>Хром</v>
          </cell>
        </row>
        <row r="279">
          <cell r="D279" t="str">
            <v>0035710102</v>
          </cell>
          <cell r="E279" t="str">
            <v>Комплект внутренний, Тандем II 500 мм, H 1100, Арена КЛАССИК, Рама + 4 полки, цвет ТИТАН, цвет дна Серый, антислип (0035710102)</v>
          </cell>
          <cell r="H279">
            <v>1</v>
          </cell>
          <cell r="I279">
            <v>6</v>
          </cell>
          <cell r="J279" t="str">
            <v>DE</v>
          </cell>
          <cell r="K279">
            <v>13.5</v>
          </cell>
          <cell r="L279">
            <v>1.345</v>
          </cell>
          <cell r="M279">
            <v>0.51</v>
          </cell>
          <cell r="N279">
            <v>0.21</v>
          </cell>
          <cell r="O279">
            <v>0.1440495</v>
          </cell>
          <cell r="Q279" t="str">
            <v>0102</v>
          </cell>
          <cell r="R279">
            <v>6</v>
          </cell>
          <cell r="S279" t="str">
            <v>4027655796276</v>
          </cell>
          <cell r="T279">
            <v>9403990001</v>
          </cell>
          <cell r="V279" t="str">
            <v>Высокие шкафы</v>
          </cell>
          <cell r="W279" t="str">
            <v>Тандем II</v>
          </cell>
          <cell r="X279">
            <v>500</v>
          </cell>
          <cell r="Y279">
            <v>1100</v>
          </cell>
          <cell r="Z279" t="str">
            <v>ТИТАН</v>
          </cell>
          <cell r="AA279" t="str">
            <v>Арена КЛАССИК</v>
          </cell>
          <cell r="AB279">
            <v>4</v>
          </cell>
          <cell r="AC279">
            <v>480</v>
          </cell>
          <cell r="AE279">
            <v>60</v>
          </cell>
          <cell r="AG279" t="str">
            <v>шт</v>
          </cell>
          <cell r="AH279" t="str">
            <v>Серый</v>
          </cell>
          <cell r="AJ279" t="str">
            <v>Серый</v>
          </cell>
          <cell r="AK279" t="str">
            <v>Комплект внутренний Тандем II, 500, H 1100, Арена КЛАССИК, ТИТАН</v>
          </cell>
          <cell r="AM279" t="str">
            <v>Тандем II</v>
          </cell>
          <cell r="AO279" t="str">
            <v>0035710102</v>
          </cell>
          <cell r="AS279" t="str">
            <v>Тандем II</v>
          </cell>
          <cell r="AU279" t="str">
            <v>Комплектующее</v>
          </cell>
          <cell r="AX279">
            <v>500</v>
          </cell>
          <cell r="AY279">
            <v>500</v>
          </cell>
          <cell r="BB279">
            <v>1100</v>
          </cell>
          <cell r="BC279">
            <v>1700</v>
          </cell>
          <cell r="BF279">
            <v>0</v>
          </cell>
          <cell r="BG279">
            <v>60</v>
          </cell>
          <cell r="BH279" t="str">
            <v>Титан</v>
          </cell>
        </row>
        <row r="280">
          <cell r="D280" t="str">
            <v>0035439846</v>
          </cell>
          <cell r="E280" t="str">
            <v>Комплект внутренний, Тандем II 500 мм, H 1100, Арена СТИЛЬ, Рама + 4 полки, цвет АНТРАЦИТ, цвет дна Антрацит, антислип (0035439846)</v>
          </cell>
          <cell r="H280">
            <v>1</v>
          </cell>
          <cell r="I280">
            <v>6</v>
          </cell>
          <cell r="J280" t="str">
            <v>DE</v>
          </cell>
          <cell r="K280">
            <v>12</v>
          </cell>
          <cell r="L280">
            <v>1.345</v>
          </cell>
          <cell r="M280">
            <v>0.51</v>
          </cell>
          <cell r="N280">
            <v>0.21</v>
          </cell>
          <cell r="O280">
            <v>0.1440495</v>
          </cell>
          <cell r="Q280" t="str">
            <v>9846</v>
          </cell>
          <cell r="R280">
            <v>6</v>
          </cell>
          <cell r="S280" t="str">
            <v>4027655795859</v>
          </cell>
          <cell r="T280">
            <v>9403990001</v>
          </cell>
          <cell r="V280" t="str">
            <v>Высокие шкафы</v>
          </cell>
          <cell r="W280" t="str">
            <v>Тандем II</v>
          </cell>
          <cell r="X280">
            <v>500</v>
          </cell>
          <cell r="Y280">
            <v>1100</v>
          </cell>
          <cell r="Z280" t="str">
            <v>АНТРАЦИТ</v>
          </cell>
          <cell r="AA280" t="str">
            <v>Арена СТИЛЬ</v>
          </cell>
          <cell r="AB280">
            <v>4</v>
          </cell>
          <cell r="AC280">
            <v>480</v>
          </cell>
          <cell r="AE280">
            <v>60</v>
          </cell>
          <cell r="AG280" t="str">
            <v>шт</v>
          </cell>
          <cell r="AH280" t="str">
            <v>Антрацит</v>
          </cell>
          <cell r="AJ280" t="str">
            <v>Темно-серый</v>
          </cell>
          <cell r="AK280" t="str">
            <v>Комплект внутренний Тандем II, 500, H 1100, Арена СТИЛЬ, АНТРАЦИТ</v>
          </cell>
          <cell r="AM280" t="str">
            <v>Тандем II</v>
          </cell>
          <cell r="AO280" t="str">
            <v>0035439846</v>
          </cell>
          <cell r="AS280" t="str">
            <v>Тандем II</v>
          </cell>
          <cell r="AU280" t="str">
            <v>Комплектующее</v>
          </cell>
          <cell r="AX280">
            <v>500</v>
          </cell>
          <cell r="AY280">
            <v>500</v>
          </cell>
          <cell r="BB280">
            <v>1100</v>
          </cell>
          <cell r="BC280">
            <v>1700</v>
          </cell>
          <cell r="BF280">
            <v>0</v>
          </cell>
          <cell r="BG280">
            <v>60</v>
          </cell>
          <cell r="BH280" t="str">
            <v>Антрацит</v>
          </cell>
        </row>
        <row r="281">
          <cell r="D281" t="str">
            <v>0035720005</v>
          </cell>
          <cell r="E281" t="str">
            <v>Комплект внутренний, Тандем II 500 мм, H 1700, Арена КЛАССИК, Рама + 5 полок, цвет ХРОМ, цвет дна Серый, антислип (0035720005)</v>
          </cell>
          <cell r="H281">
            <v>1</v>
          </cell>
          <cell r="I281">
            <v>6</v>
          </cell>
          <cell r="J281" t="str">
            <v>DE</v>
          </cell>
          <cell r="K281">
            <v>15.5</v>
          </cell>
          <cell r="L281">
            <v>1.7450000000000001</v>
          </cell>
          <cell r="M281">
            <v>0.51</v>
          </cell>
          <cell r="N281">
            <v>0.21</v>
          </cell>
          <cell r="O281">
            <v>0.18688949999999999</v>
          </cell>
          <cell r="Q281" t="str">
            <v>0005</v>
          </cell>
          <cell r="R281">
            <v>6</v>
          </cell>
          <cell r="S281" t="str">
            <v>4027655796146</v>
          </cell>
          <cell r="T281">
            <v>9403990001</v>
          </cell>
          <cell r="V281" t="str">
            <v>Высокие шкафы</v>
          </cell>
          <cell r="W281" t="str">
            <v>Тандем II</v>
          </cell>
          <cell r="X281">
            <v>500</v>
          </cell>
          <cell r="Y281">
            <v>1700</v>
          </cell>
          <cell r="Z281" t="str">
            <v>ХРОМ</v>
          </cell>
          <cell r="AA281" t="str">
            <v>Арена КЛАССИК</v>
          </cell>
          <cell r="AB281">
            <v>5</v>
          </cell>
          <cell r="AC281">
            <v>480</v>
          </cell>
          <cell r="AE281">
            <v>60</v>
          </cell>
          <cell r="AG281" t="str">
            <v>шт</v>
          </cell>
          <cell r="AH281" t="str">
            <v>Серый</v>
          </cell>
          <cell r="AJ281" t="str">
            <v>Серый</v>
          </cell>
          <cell r="AK281" t="str">
            <v>Комплект внутренний Тандем II, 500, H 1700, Арена КЛАССИК, ХРОМ</v>
          </cell>
          <cell r="AM281" t="str">
            <v>Тандем II</v>
          </cell>
          <cell r="AO281" t="str">
            <v>0035720005</v>
          </cell>
          <cell r="AS281" t="str">
            <v>Тандем II</v>
          </cell>
          <cell r="AU281" t="str">
            <v>Комплектующее</v>
          </cell>
          <cell r="AX281">
            <v>500</v>
          </cell>
          <cell r="AY281">
            <v>500</v>
          </cell>
          <cell r="BB281">
            <v>1700</v>
          </cell>
          <cell r="BC281">
            <v>2300</v>
          </cell>
          <cell r="BF281">
            <v>0</v>
          </cell>
          <cell r="BG281">
            <v>60</v>
          </cell>
          <cell r="BH281" t="str">
            <v>Хром</v>
          </cell>
        </row>
        <row r="282">
          <cell r="D282" t="str">
            <v>0035720102</v>
          </cell>
          <cell r="E282" t="str">
            <v>Комплект внутренний, Тандем II 500 мм, H 1700, Арена КЛАССИК, Рама + 5 полок, цвет ТИТАН, цвет дна Серый, антислип (0035720102)</v>
          </cell>
          <cell r="H282">
            <v>1</v>
          </cell>
          <cell r="I282">
            <v>6</v>
          </cell>
          <cell r="J282" t="str">
            <v>DE</v>
          </cell>
          <cell r="K282">
            <v>15.5</v>
          </cell>
          <cell r="L282">
            <v>1.7450000000000001</v>
          </cell>
          <cell r="M282">
            <v>0.51</v>
          </cell>
          <cell r="N282">
            <v>0.21</v>
          </cell>
          <cell r="O282">
            <v>0.18688949999999999</v>
          </cell>
          <cell r="Q282" t="str">
            <v>0102</v>
          </cell>
          <cell r="R282">
            <v>6</v>
          </cell>
          <cell r="S282" t="str">
            <v>4027655796283</v>
          </cell>
          <cell r="T282">
            <v>9403990001</v>
          </cell>
          <cell r="V282" t="str">
            <v>Высокие шкафы</v>
          </cell>
          <cell r="W282" t="str">
            <v>Тандем II</v>
          </cell>
          <cell r="X282">
            <v>500</v>
          </cell>
          <cell r="Y282">
            <v>1700</v>
          </cell>
          <cell r="Z282" t="str">
            <v>ТИТАН</v>
          </cell>
          <cell r="AA282" t="str">
            <v>Арена КЛАССИК</v>
          </cell>
          <cell r="AB282">
            <v>5</v>
          </cell>
          <cell r="AC282">
            <v>480</v>
          </cell>
          <cell r="AE282">
            <v>60</v>
          </cell>
          <cell r="AG282" t="str">
            <v>шт</v>
          </cell>
          <cell r="AH282" t="str">
            <v>Серый</v>
          </cell>
          <cell r="AJ282" t="str">
            <v>Серый</v>
          </cell>
          <cell r="AK282" t="str">
            <v>Комплект внутренний Тандем II, 500, H 1700, Арена КЛАССИК, ТИТАН</v>
          </cell>
          <cell r="AM282" t="str">
            <v>Тандем II</v>
          </cell>
          <cell r="AO282" t="str">
            <v>0035720102</v>
          </cell>
          <cell r="AS282" t="str">
            <v>Тандем II</v>
          </cell>
          <cell r="AU282" t="str">
            <v>Комплектующее</v>
          </cell>
          <cell r="AX282">
            <v>500</v>
          </cell>
          <cell r="AY282">
            <v>500</v>
          </cell>
          <cell r="BB282">
            <v>1700</v>
          </cell>
          <cell r="BC282">
            <v>2300</v>
          </cell>
          <cell r="BF282">
            <v>0</v>
          </cell>
          <cell r="BG282">
            <v>60</v>
          </cell>
          <cell r="BH282" t="str">
            <v>Титан</v>
          </cell>
        </row>
        <row r="283">
          <cell r="D283" t="str">
            <v>0035449846</v>
          </cell>
          <cell r="E283" t="str">
            <v>Комплект внутренний, Тандем II 500 мм, H 1700, Арена СТИЛЬ, Рама + 5 полок, цвет АНТРАЦИТ, цвет дна Антрацит, антислип (0035449846)</v>
          </cell>
          <cell r="H283">
            <v>1</v>
          </cell>
          <cell r="I283">
            <v>6</v>
          </cell>
          <cell r="J283" t="str">
            <v>DE</v>
          </cell>
          <cell r="K283">
            <v>15.57</v>
          </cell>
          <cell r="L283">
            <v>1.7450000000000001</v>
          </cell>
          <cell r="M283">
            <v>0.51</v>
          </cell>
          <cell r="N283">
            <v>0.21</v>
          </cell>
          <cell r="O283">
            <v>0.18688949999999999</v>
          </cell>
          <cell r="Q283" t="str">
            <v>9846</v>
          </cell>
          <cell r="R283">
            <v>6</v>
          </cell>
          <cell r="S283" t="str">
            <v>4027655795866</v>
          </cell>
          <cell r="T283">
            <v>9403990001</v>
          </cell>
          <cell r="V283" t="str">
            <v>Высокие шкафы</v>
          </cell>
          <cell r="W283" t="str">
            <v>Тандем II</v>
          </cell>
          <cell r="X283">
            <v>500</v>
          </cell>
          <cell r="Y283">
            <v>1700</v>
          </cell>
          <cell r="Z283" t="str">
            <v>АНТРАЦИТ</v>
          </cell>
          <cell r="AA283" t="str">
            <v>Арена СТИЛЬ</v>
          </cell>
          <cell r="AB283">
            <v>5</v>
          </cell>
          <cell r="AC283">
            <v>480</v>
          </cell>
          <cell r="AE283">
            <v>60</v>
          </cell>
          <cell r="AG283" t="str">
            <v>шт</v>
          </cell>
          <cell r="AH283" t="str">
            <v>Антрацит</v>
          </cell>
          <cell r="AJ283" t="str">
            <v>Темно-серый</v>
          </cell>
          <cell r="AK283" t="str">
            <v>Комплект внутренний Тандем II, 500, H 1700, Арена СТИЛЬ, АНТРАЦИТ</v>
          </cell>
          <cell r="AM283" t="str">
            <v>Тандем II</v>
          </cell>
          <cell r="AO283" t="str">
            <v>0035449846</v>
          </cell>
          <cell r="AS283" t="str">
            <v>Тандем II</v>
          </cell>
          <cell r="AU283" t="str">
            <v>Комплектующее</v>
          </cell>
          <cell r="AX283">
            <v>500</v>
          </cell>
          <cell r="AY283">
            <v>500</v>
          </cell>
          <cell r="BB283">
            <v>1700</v>
          </cell>
          <cell r="BC283">
            <v>2300</v>
          </cell>
          <cell r="BF283">
            <v>0</v>
          </cell>
          <cell r="BG283">
            <v>60</v>
          </cell>
          <cell r="BH283" t="str">
            <v>Антрацит</v>
          </cell>
        </row>
        <row r="284">
          <cell r="D284" t="str">
            <v>0035730005</v>
          </cell>
          <cell r="E284" t="str">
            <v>Комплект внутренний, Тандем II 600 мм, H 800, Арена КЛАССИК, Рама + 3 полки, цвет ХРОМ, цвет дна Серый, антислип (0035730005)</v>
          </cell>
          <cell r="H284">
            <v>1</v>
          </cell>
          <cell r="I284">
            <v>6</v>
          </cell>
          <cell r="J284" t="str">
            <v>DE</v>
          </cell>
          <cell r="K284">
            <v>11.1</v>
          </cell>
          <cell r="L284">
            <v>1.0449999999999999</v>
          </cell>
          <cell r="M284">
            <v>0.61</v>
          </cell>
          <cell r="N284">
            <v>0.21</v>
          </cell>
          <cell r="O284">
            <v>0.1338645</v>
          </cell>
          <cell r="Q284" t="str">
            <v>0005</v>
          </cell>
          <cell r="R284">
            <v>6</v>
          </cell>
          <cell r="S284" t="str">
            <v>4027655796153</v>
          </cell>
          <cell r="T284">
            <v>9403990001</v>
          </cell>
          <cell r="V284" t="str">
            <v>Высокие шкафы</v>
          </cell>
          <cell r="W284" t="str">
            <v>Тандем II</v>
          </cell>
          <cell r="X284">
            <v>600</v>
          </cell>
          <cell r="Y284">
            <v>800</v>
          </cell>
          <cell r="Z284" t="str">
            <v>ХРОМ</v>
          </cell>
          <cell r="AA284" t="str">
            <v>Арена КЛАССИК</v>
          </cell>
          <cell r="AB284">
            <v>3</v>
          </cell>
          <cell r="AC284">
            <v>480</v>
          </cell>
          <cell r="AE284">
            <v>60</v>
          </cell>
          <cell r="AG284" t="str">
            <v>шт</v>
          </cell>
          <cell r="AH284" t="str">
            <v>Серый</v>
          </cell>
          <cell r="AJ284" t="str">
            <v>Серый</v>
          </cell>
          <cell r="AK284" t="str">
            <v>Комплект внутренний Тандем II, 600, H 800, Арена КЛАССИК, ХРОМ</v>
          </cell>
          <cell r="AM284" t="str">
            <v>Тандем II</v>
          </cell>
          <cell r="AO284" t="str">
            <v>0035730005</v>
          </cell>
          <cell r="AS284" t="str">
            <v>Тандем II</v>
          </cell>
          <cell r="AU284" t="str">
            <v>Комплектующее</v>
          </cell>
          <cell r="AX284">
            <v>600</v>
          </cell>
          <cell r="AY284">
            <v>600</v>
          </cell>
          <cell r="BB284">
            <v>800</v>
          </cell>
          <cell r="BC284">
            <v>1100</v>
          </cell>
          <cell r="BF284">
            <v>0</v>
          </cell>
          <cell r="BG284">
            <v>60</v>
          </cell>
          <cell r="BH284" t="str">
            <v>Хром</v>
          </cell>
        </row>
        <row r="285">
          <cell r="D285" t="str">
            <v>0035730102</v>
          </cell>
          <cell r="E285" t="str">
            <v>Комплект внутренний, Тандем II 600 мм, H 800, Арена КЛАССИК, Рама + 3 полки, цвет ТИТАН, цвет дна Серый, антислип (0035730102)</v>
          </cell>
          <cell r="H285">
            <v>1</v>
          </cell>
          <cell r="I285">
            <v>6</v>
          </cell>
          <cell r="J285" t="str">
            <v>DE</v>
          </cell>
          <cell r="K285">
            <v>11.1</v>
          </cell>
          <cell r="L285">
            <v>1.0449999999999999</v>
          </cell>
          <cell r="M285">
            <v>0.61</v>
          </cell>
          <cell r="N285">
            <v>0.21</v>
          </cell>
          <cell r="O285">
            <v>0.1338645</v>
          </cell>
          <cell r="Q285" t="str">
            <v>0102</v>
          </cell>
          <cell r="R285">
            <v>6</v>
          </cell>
          <cell r="S285" t="str">
            <v>4027655796290</v>
          </cell>
          <cell r="T285">
            <v>9403990001</v>
          </cell>
          <cell r="V285" t="str">
            <v>Высокие шкафы</v>
          </cell>
          <cell r="W285" t="str">
            <v>Тандем II</v>
          </cell>
          <cell r="X285">
            <v>600</v>
          </cell>
          <cell r="Y285">
            <v>800</v>
          </cell>
          <cell r="Z285" t="str">
            <v>ТИТАН</v>
          </cell>
          <cell r="AA285" t="str">
            <v>Арена КЛАССИК</v>
          </cell>
          <cell r="AB285">
            <v>3</v>
          </cell>
          <cell r="AC285">
            <v>480</v>
          </cell>
          <cell r="AE285">
            <v>60</v>
          </cell>
          <cell r="AG285" t="str">
            <v>шт</v>
          </cell>
          <cell r="AH285" t="str">
            <v>Серый</v>
          </cell>
          <cell r="AJ285" t="str">
            <v>Серый</v>
          </cell>
          <cell r="AK285" t="str">
            <v>Комплект внутренний Тандем II, 600, H 800, Арена КЛАССИК, ТИТАН</v>
          </cell>
          <cell r="AM285" t="str">
            <v>Тандем II</v>
          </cell>
          <cell r="AO285" t="str">
            <v>0035730102</v>
          </cell>
          <cell r="AS285" t="str">
            <v>Тандем II</v>
          </cell>
          <cell r="AU285" t="str">
            <v>Комплектующее</v>
          </cell>
          <cell r="AX285">
            <v>600</v>
          </cell>
          <cell r="AY285">
            <v>600</v>
          </cell>
          <cell r="BB285">
            <v>800</v>
          </cell>
          <cell r="BC285">
            <v>1100</v>
          </cell>
          <cell r="BF285">
            <v>0</v>
          </cell>
          <cell r="BG285">
            <v>60</v>
          </cell>
          <cell r="BH285" t="str">
            <v>Титан</v>
          </cell>
        </row>
        <row r="286">
          <cell r="D286" t="str">
            <v>0035459846</v>
          </cell>
          <cell r="E286" t="str">
            <v>Комплект внутренний, Тандем II 600 мм, H 800, Арена СТИЛЬ, Рама + 3 полки, цвет АНТРАЦИТ, цвет дна Антрацит, антислип (0035459846)</v>
          </cell>
          <cell r="H286">
            <v>1</v>
          </cell>
          <cell r="I286">
            <v>6</v>
          </cell>
          <cell r="J286" t="str">
            <v>DE</v>
          </cell>
          <cell r="K286">
            <v>8.1999999999999993</v>
          </cell>
          <cell r="L286">
            <v>1.0449999999999999</v>
          </cell>
          <cell r="M286">
            <v>0.61</v>
          </cell>
          <cell r="N286">
            <v>0.21</v>
          </cell>
          <cell r="O286">
            <v>0.1338645</v>
          </cell>
          <cell r="Q286" t="str">
            <v>9846</v>
          </cell>
          <cell r="R286">
            <v>6</v>
          </cell>
          <cell r="S286" t="str">
            <v>4027655795873</v>
          </cell>
          <cell r="T286">
            <v>9403990001</v>
          </cell>
          <cell r="V286" t="str">
            <v>Высокие шкафы</v>
          </cell>
          <cell r="W286" t="str">
            <v>Тандем II</v>
          </cell>
          <cell r="X286">
            <v>600</v>
          </cell>
          <cell r="Y286">
            <v>800</v>
          </cell>
          <cell r="Z286" t="str">
            <v>АНТРАЦИТ</v>
          </cell>
          <cell r="AA286" t="str">
            <v>Арена СТИЛЬ</v>
          </cell>
          <cell r="AB286">
            <v>3</v>
          </cell>
          <cell r="AC286">
            <v>480</v>
          </cell>
          <cell r="AE286">
            <v>60</v>
          </cell>
          <cell r="AG286" t="str">
            <v>шт</v>
          </cell>
          <cell r="AH286" t="str">
            <v>Антрацит</v>
          </cell>
          <cell r="AJ286" t="str">
            <v>Темно-серый</v>
          </cell>
          <cell r="AK286" t="str">
            <v>Комплект внутренний Тандем II, 600, H 800, Арена СТИЛЬ, АНТРАЦИТ</v>
          </cell>
          <cell r="AM286" t="str">
            <v>Тандем II</v>
          </cell>
          <cell r="AO286" t="str">
            <v>0035459846</v>
          </cell>
          <cell r="AS286" t="str">
            <v>Тандем II</v>
          </cell>
          <cell r="AU286" t="str">
            <v>Комплектующее</v>
          </cell>
          <cell r="AX286">
            <v>600</v>
          </cell>
          <cell r="AY286">
            <v>600</v>
          </cell>
          <cell r="BB286">
            <v>800</v>
          </cell>
          <cell r="BC286">
            <v>1100</v>
          </cell>
          <cell r="BF286">
            <v>0</v>
          </cell>
          <cell r="BG286">
            <v>60</v>
          </cell>
          <cell r="BH286" t="str">
            <v>Антрацит</v>
          </cell>
        </row>
        <row r="287">
          <cell r="D287" t="str">
            <v>0035740005</v>
          </cell>
          <cell r="E287" t="str">
            <v>Комплект внутренний, Тандем II 600 мм, H 1100, Арена КЛАССИК, Рама + 4 полки, цвет ХРОМ, цвет дна Серый, антислип (0035740005)</v>
          </cell>
          <cell r="H287">
            <v>1</v>
          </cell>
          <cell r="I287">
            <v>6</v>
          </cell>
          <cell r="J287" t="str">
            <v>DE</v>
          </cell>
          <cell r="K287">
            <v>13.5</v>
          </cell>
          <cell r="L287">
            <v>1.145</v>
          </cell>
          <cell r="M287">
            <v>0.61</v>
          </cell>
          <cell r="N287">
            <v>0.21</v>
          </cell>
          <cell r="O287">
            <v>0.14667450000000001</v>
          </cell>
          <cell r="Q287" t="str">
            <v>0005</v>
          </cell>
          <cell r="R287">
            <v>6</v>
          </cell>
          <cell r="S287" t="str">
            <v>4027655796160</v>
          </cell>
          <cell r="T287">
            <v>9403990001</v>
          </cell>
          <cell r="V287" t="str">
            <v>Высокие шкафы</v>
          </cell>
          <cell r="W287" t="str">
            <v>Тандем II</v>
          </cell>
          <cell r="X287">
            <v>600</v>
          </cell>
          <cell r="Y287">
            <v>1100</v>
          </cell>
          <cell r="Z287" t="str">
            <v>ХРОМ</v>
          </cell>
          <cell r="AA287" t="str">
            <v>Арена КЛАССИК</v>
          </cell>
          <cell r="AB287">
            <v>4</v>
          </cell>
          <cell r="AC287">
            <v>480</v>
          </cell>
          <cell r="AE287">
            <v>60</v>
          </cell>
          <cell r="AG287" t="str">
            <v>шт</v>
          </cell>
          <cell r="AH287" t="str">
            <v>Серый</v>
          </cell>
          <cell r="AJ287" t="str">
            <v>Серый</v>
          </cell>
          <cell r="AK287" t="str">
            <v>Комплект внутренний Тандем II, 600, H 1100, Арена КЛАССИК, ХРОМ</v>
          </cell>
          <cell r="AM287" t="str">
            <v>Тандем II</v>
          </cell>
          <cell r="AO287" t="str">
            <v>0035740005</v>
          </cell>
          <cell r="AS287" t="str">
            <v>Тандем II</v>
          </cell>
          <cell r="AU287" t="str">
            <v>Комплектующее</v>
          </cell>
          <cell r="AX287">
            <v>600</v>
          </cell>
          <cell r="AY287">
            <v>600</v>
          </cell>
          <cell r="BB287">
            <v>1100</v>
          </cell>
          <cell r="BC287">
            <v>1700</v>
          </cell>
          <cell r="BF287">
            <v>0</v>
          </cell>
          <cell r="BG287">
            <v>60</v>
          </cell>
          <cell r="BH287" t="str">
            <v>Хром</v>
          </cell>
        </row>
        <row r="288">
          <cell r="D288" t="str">
            <v>0035740102</v>
          </cell>
          <cell r="E288" t="str">
            <v>Комплект внутренний, Тандем II 600 мм, H 1100, Арена КЛАССИК, Рама + 4 полки, цвет ТИТАН, цвет дна Серый, антислип (0035740102)</v>
          </cell>
          <cell r="H288">
            <v>1</v>
          </cell>
          <cell r="I288">
            <v>6</v>
          </cell>
          <cell r="J288" t="str">
            <v>DE</v>
          </cell>
          <cell r="K288">
            <v>13.5</v>
          </cell>
          <cell r="L288">
            <v>1.145</v>
          </cell>
          <cell r="M288">
            <v>0.61</v>
          </cell>
          <cell r="N288">
            <v>0.21</v>
          </cell>
          <cell r="O288">
            <v>0.14667450000000001</v>
          </cell>
          <cell r="Q288" t="str">
            <v>0102</v>
          </cell>
          <cell r="R288">
            <v>6</v>
          </cell>
          <cell r="S288" t="str">
            <v>4027655796306</v>
          </cell>
          <cell r="T288">
            <v>9403990001</v>
          </cell>
          <cell r="V288" t="str">
            <v>Высокие шкафы</v>
          </cell>
          <cell r="W288" t="str">
            <v>Тандем II</v>
          </cell>
          <cell r="X288">
            <v>600</v>
          </cell>
          <cell r="Y288">
            <v>1100</v>
          </cell>
          <cell r="Z288" t="str">
            <v>ТИТАН</v>
          </cell>
          <cell r="AA288" t="str">
            <v>Арена КЛАССИК</v>
          </cell>
          <cell r="AB288">
            <v>4</v>
          </cell>
          <cell r="AC288">
            <v>480</v>
          </cell>
          <cell r="AE288">
            <v>60</v>
          </cell>
          <cell r="AG288" t="str">
            <v>шт</v>
          </cell>
          <cell r="AH288" t="str">
            <v>Серый</v>
          </cell>
          <cell r="AJ288" t="str">
            <v>Серый</v>
          </cell>
          <cell r="AK288" t="str">
            <v>Комплект внутренний Тандем II, 600, H 1100, Арена КЛАССИК, ТИТАН</v>
          </cell>
          <cell r="AM288" t="str">
            <v>Тандем II</v>
          </cell>
          <cell r="AO288" t="str">
            <v>0035740102</v>
          </cell>
          <cell r="AS288" t="str">
            <v>Тандем II</v>
          </cell>
          <cell r="AU288" t="str">
            <v>Комплектующее</v>
          </cell>
          <cell r="AX288">
            <v>600</v>
          </cell>
          <cell r="AY288">
            <v>600</v>
          </cell>
          <cell r="BB288">
            <v>1100</v>
          </cell>
          <cell r="BC288">
            <v>1700</v>
          </cell>
          <cell r="BF288">
            <v>0</v>
          </cell>
          <cell r="BG288">
            <v>60</v>
          </cell>
          <cell r="BH288" t="str">
            <v>Титан</v>
          </cell>
        </row>
        <row r="289">
          <cell r="D289" t="str">
            <v>0035469846</v>
          </cell>
          <cell r="E289" t="str">
            <v>Комплект внутренний, Тандем II 600 мм, H 1100, Арена СТИЛЬ, Рама + 4 полки, цвет АНТРАЦИТ, цвет дна Антрацит, антислип (0035469846)</v>
          </cell>
          <cell r="H289">
            <v>1</v>
          </cell>
          <cell r="I289">
            <v>6</v>
          </cell>
          <cell r="J289" t="str">
            <v>DE</v>
          </cell>
          <cell r="K289">
            <v>14.06</v>
          </cell>
          <cell r="L289">
            <v>1.145</v>
          </cell>
          <cell r="M289">
            <v>0.61</v>
          </cell>
          <cell r="N289">
            <v>0.21</v>
          </cell>
          <cell r="O289">
            <v>0.14667450000000001</v>
          </cell>
          <cell r="Q289" t="str">
            <v>9846</v>
          </cell>
          <cell r="R289">
            <v>6</v>
          </cell>
          <cell r="S289" t="str">
            <v>4027655795880</v>
          </cell>
          <cell r="T289">
            <v>9403990001</v>
          </cell>
          <cell r="V289" t="str">
            <v>Высокие шкафы</v>
          </cell>
          <cell r="W289" t="str">
            <v>Тандем II</v>
          </cell>
          <cell r="X289">
            <v>600</v>
          </cell>
          <cell r="Y289">
            <v>1100</v>
          </cell>
          <cell r="Z289" t="str">
            <v>АНТРАЦИТ</v>
          </cell>
          <cell r="AA289" t="str">
            <v>Арена СТИЛЬ</v>
          </cell>
          <cell r="AB289">
            <v>4</v>
          </cell>
          <cell r="AC289">
            <v>480</v>
          </cell>
          <cell r="AE289">
            <v>60</v>
          </cell>
          <cell r="AG289" t="str">
            <v>шт</v>
          </cell>
          <cell r="AH289" t="str">
            <v>Антрацит</v>
          </cell>
          <cell r="AJ289" t="str">
            <v>Темно-серый</v>
          </cell>
          <cell r="AK289" t="str">
            <v>Комплект внутренний Тандем II, 600, H 1100, Арена СТИЛЬ, АНТРАЦИТ</v>
          </cell>
          <cell r="AM289" t="str">
            <v>Тандем II</v>
          </cell>
          <cell r="AO289" t="str">
            <v>0035469846</v>
          </cell>
          <cell r="AS289" t="str">
            <v>Тандем II</v>
          </cell>
          <cell r="AU289" t="str">
            <v>Комплектующее</v>
          </cell>
          <cell r="AX289">
            <v>600</v>
          </cell>
          <cell r="AY289">
            <v>600</v>
          </cell>
          <cell r="BB289">
            <v>1100</v>
          </cell>
          <cell r="BC289">
            <v>1700</v>
          </cell>
          <cell r="BF289">
            <v>0</v>
          </cell>
          <cell r="BG289">
            <v>60</v>
          </cell>
          <cell r="BH289" t="str">
            <v>Антрацит</v>
          </cell>
        </row>
        <row r="290">
          <cell r="D290" t="str">
            <v>0035750005</v>
          </cell>
          <cell r="E290" t="str">
            <v>Комплект внутренний, Тандем II 600 мм, H 1700, Арена КЛАССИК, Рама + 5 полок, цвет ХРОМ, цвет дна Серый, антислип (0035750005)</v>
          </cell>
          <cell r="H290">
            <v>1</v>
          </cell>
          <cell r="I290">
            <v>6</v>
          </cell>
          <cell r="J290" t="str">
            <v>DE</v>
          </cell>
          <cell r="K290">
            <v>16.861999999999998</v>
          </cell>
          <cell r="L290">
            <v>1.7450000000000001</v>
          </cell>
          <cell r="M290">
            <v>0.61</v>
          </cell>
          <cell r="N290">
            <v>0.21</v>
          </cell>
          <cell r="O290">
            <v>0.2235345</v>
          </cell>
          <cell r="Q290" t="str">
            <v>0005</v>
          </cell>
          <cell r="R290">
            <v>6</v>
          </cell>
          <cell r="S290" t="str">
            <v>4027655796177</v>
          </cell>
          <cell r="T290">
            <v>9403990001</v>
          </cell>
          <cell r="V290" t="str">
            <v>Высокие шкафы</v>
          </cell>
          <cell r="W290" t="str">
            <v>Тандем II</v>
          </cell>
          <cell r="X290">
            <v>600</v>
          </cell>
          <cell r="Y290">
            <v>1700</v>
          </cell>
          <cell r="Z290" t="str">
            <v>ХРОМ</v>
          </cell>
          <cell r="AA290" t="str">
            <v>Арена КЛАССИК</v>
          </cell>
          <cell r="AB290">
            <v>5</v>
          </cell>
          <cell r="AC290">
            <v>480</v>
          </cell>
          <cell r="AE290">
            <v>60</v>
          </cell>
          <cell r="AG290" t="str">
            <v>шт</v>
          </cell>
          <cell r="AH290" t="str">
            <v>Серый</v>
          </cell>
          <cell r="AJ290" t="str">
            <v>Серый</v>
          </cell>
          <cell r="AK290" t="str">
            <v>Комплект внутренний Тандем II, 600, H 1700, Арена КЛАССИК, ХРОМ</v>
          </cell>
          <cell r="AM290" t="str">
            <v>Тандем II</v>
          </cell>
          <cell r="AO290" t="str">
            <v>0035750005</v>
          </cell>
          <cell r="AS290" t="str">
            <v>Тандем II</v>
          </cell>
          <cell r="AU290" t="str">
            <v>Комплектующее</v>
          </cell>
          <cell r="AX290">
            <v>600</v>
          </cell>
          <cell r="AY290">
            <v>600</v>
          </cell>
          <cell r="BB290">
            <v>1700</v>
          </cell>
          <cell r="BC290">
            <v>2300</v>
          </cell>
          <cell r="BF290">
            <v>0</v>
          </cell>
          <cell r="BG290">
            <v>60</v>
          </cell>
          <cell r="BH290" t="str">
            <v>Хром</v>
          </cell>
        </row>
        <row r="291">
          <cell r="D291" t="str">
            <v>0035750102</v>
          </cell>
          <cell r="E291" t="str">
            <v>Комплект внутренний, Тандем II 600 мм, H 1700, Арена КЛАССИК, Рама + 5 полок, цвет ТИТАН, цвет дна Серый, антислип (0035750102)</v>
          </cell>
          <cell r="H291">
            <v>1</v>
          </cell>
          <cell r="I291">
            <v>6</v>
          </cell>
          <cell r="J291" t="str">
            <v>DE</v>
          </cell>
          <cell r="K291">
            <v>16.861999999999998</v>
          </cell>
          <cell r="L291">
            <v>1.7450000000000001</v>
          </cell>
          <cell r="M291">
            <v>0.61</v>
          </cell>
          <cell r="N291">
            <v>0.21</v>
          </cell>
          <cell r="O291">
            <v>0.2235345</v>
          </cell>
          <cell r="Q291" t="str">
            <v>0102</v>
          </cell>
          <cell r="R291">
            <v>6</v>
          </cell>
          <cell r="S291" t="str">
            <v>4027655796313</v>
          </cell>
          <cell r="T291">
            <v>9403990001</v>
          </cell>
          <cell r="V291" t="str">
            <v>Высокие шкафы</v>
          </cell>
          <cell r="W291" t="str">
            <v>Тандем II</v>
          </cell>
          <cell r="X291">
            <v>600</v>
          </cell>
          <cell r="Y291">
            <v>1700</v>
          </cell>
          <cell r="Z291" t="str">
            <v>ТИТАН</v>
          </cell>
          <cell r="AA291" t="str">
            <v>Арена КЛАССИК</v>
          </cell>
          <cell r="AB291">
            <v>5</v>
          </cell>
          <cell r="AC291">
            <v>480</v>
          </cell>
          <cell r="AE291">
            <v>60</v>
          </cell>
          <cell r="AG291" t="str">
            <v>шт</v>
          </cell>
          <cell r="AH291" t="str">
            <v>Серый</v>
          </cell>
          <cell r="AJ291" t="str">
            <v>Серый</v>
          </cell>
          <cell r="AK291" t="str">
            <v>Комплект внутренний Тандем II, 600, H 1700, Арена КЛАССИК, ТИТАН</v>
          </cell>
          <cell r="AM291" t="str">
            <v>Тандем II</v>
          </cell>
          <cell r="AO291" t="str">
            <v>0035750102</v>
          </cell>
          <cell r="AS291" t="str">
            <v>Тандем II</v>
          </cell>
          <cell r="AU291" t="str">
            <v>Комплектующее</v>
          </cell>
          <cell r="AX291">
            <v>600</v>
          </cell>
          <cell r="AY291">
            <v>600</v>
          </cell>
          <cell r="BB291">
            <v>1700</v>
          </cell>
          <cell r="BC291">
            <v>2300</v>
          </cell>
          <cell r="BF291">
            <v>0</v>
          </cell>
          <cell r="BG291">
            <v>60</v>
          </cell>
          <cell r="BH291" t="str">
            <v>Титан</v>
          </cell>
        </row>
        <row r="292">
          <cell r="D292" t="str">
            <v>0035479846</v>
          </cell>
          <cell r="E292" t="str">
            <v>Комплект внутренний, Тандем II 600 мм, H 1700, Арена СТИЛЬ, Рама + 5 полок, цвет АНТРАЦИТ, цвет дна Антрацит, антислип (0035479846)</v>
          </cell>
          <cell r="H292">
            <v>1</v>
          </cell>
          <cell r="I292">
            <v>6</v>
          </cell>
          <cell r="J292" t="str">
            <v>DE</v>
          </cell>
          <cell r="K292">
            <v>22</v>
          </cell>
          <cell r="L292">
            <v>1.7450000000000001</v>
          </cell>
          <cell r="M292">
            <v>0.61</v>
          </cell>
          <cell r="N292">
            <v>0.21</v>
          </cell>
          <cell r="O292">
            <v>0.2235345</v>
          </cell>
          <cell r="Q292" t="str">
            <v>9846</v>
          </cell>
          <cell r="R292">
            <v>6</v>
          </cell>
          <cell r="S292" t="str">
            <v>4027655795897</v>
          </cell>
          <cell r="T292">
            <v>9403990001</v>
          </cell>
          <cell r="V292" t="str">
            <v>Высокие шкафы</v>
          </cell>
          <cell r="W292" t="str">
            <v>Тандем II</v>
          </cell>
          <cell r="X292">
            <v>600</v>
          </cell>
          <cell r="Y292">
            <v>1700</v>
          </cell>
          <cell r="Z292" t="str">
            <v>АНТРАЦИТ</v>
          </cell>
          <cell r="AA292" t="str">
            <v>Арена СТИЛЬ</v>
          </cell>
          <cell r="AB292">
            <v>5</v>
          </cell>
          <cell r="AC292">
            <v>480</v>
          </cell>
          <cell r="AE292">
            <v>60</v>
          </cell>
          <cell r="AG292" t="str">
            <v>шт</v>
          </cell>
          <cell r="AH292" t="str">
            <v>Антрацит</v>
          </cell>
          <cell r="AJ292" t="str">
            <v>Темно-серый</v>
          </cell>
          <cell r="AK292" t="str">
            <v>Комплект внутренний Тандем II, 600, H 1700, Арена СТИЛЬ, АНТРАЦИТ</v>
          </cell>
          <cell r="AM292" t="str">
            <v>Тандем II</v>
          </cell>
          <cell r="AO292" t="str">
            <v>0035479846</v>
          </cell>
          <cell r="AS292" t="str">
            <v>Тандем II</v>
          </cell>
          <cell r="AU292" t="str">
            <v>Комплектующее</v>
          </cell>
          <cell r="AX292">
            <v>600</v>
          </cell>
          <cell r="AY292">
            <v>600</v>
          </cell>
          <cell r="BB292">
            <v>1700</v>
          </cell>
          <cell r="BC292">
            <v>2300</v>
          </cell>
          <cell r="BF292">
            <v>0</v>
          </cell>
          <cell r="BG292">
            <v>60</v>
          </cell>
          <cell r="BH292" t="str">
            <v>Антрацит</v>
          </cell>
        </row>
        <row r="293">
          <cell r="D293" t="str">
            <v>2370640005</v>
          </cell>
          <cell r="E293" t="str">
            <v>Полка внутренняя, Тандем II 450 мм, Арена КЛАССИК, 1 шт, цвет ХРОМ, цвет дна Серый, антислип (2370640005)</v>
          </cell>
          <cell r="H293">
            <v>1</v>
          </cell>
          <cell r="I293">
            <v>10</v>
          </cell>
          <cell r="J293" t="str">
            <v>DE</v>
          </cell>
          <cell r="K293">
            <v>1.25</v>
          </cell>
          <cell r="L293">
            <v>0.27300000000000002</v>
          </cell>
          <cell r="M293">
            <v>0.10199999999999999</v>
          </cell>
          <cell r="N293">
            <v>0.4</v>
          </cell>
          <cell r="O293">
            <v>1.11384E-2</v>
          </cell>
          <cell r="Q293" t="str">
            <v>0005</v>
          </cell>
          <cell r="R293">
            <v>6</v>
          </cell>
          <cell r="S293" t="str">
            <v>4027655799352</v>
          </cell>
          <cell r="T293">
            <v>9403990001</v>
          </cell>
          <cell r="V293" t="str">
            <v>Высокие шкафы</v>
          </cell>
          <cell r="W293" t="str">
            <v>Тандем II</v>
          </cell>
          <cell r="X293">
            <v>450</v>
          </cell>
          <cell r="Z293" t="str">
            <v>ХРОМ</v>
          </cell>
          <cell r="AA293" t="str">
            <v>Арена КЛАССИК</v>
          </cell>
          <cell r="AB293">
            <v>1</v>
          </cell>
          <cell r="AC293">
            <v>480</v>
          </cell>
          <cell r="AE293">
            <v>10</v>
          </cell>
          <cell r="AG293" t="str">
            <v>шт</v>
          </cell>
          <cell r="AH293" t="str">
            <v>Серый</v>
          </cell>
          <cell r="AJ293" t="str">
            <v>Серый</v>
          </cell>
          <cell r="AK293" t="str">
            <v>Полка внутренняя Тандем II, 450, Арена КЛАССИК, ХРОМ</v>
          </cell>
          <cell r="AM293" t="str">
            <v>Тандем II</v>
          </cell>
          <cell r="AS293" t="str">
            <v>Тандем II</v>
          </cell>
          <cell r="AU293" t="str">
            <v>Комплектующее</v>
          </cell>
          <cell r="AX293">
            <v>450</v>
          </cell>
          <cell r="AY293">
            <v>450</v>
          </cell>
          <cell r="BB293">
            <v>800</v>
          </cell>
          <cell r="BC293">
            <v>2300</v>
          </cell>
          <cell r="BF293">
            <v>0</v>
          </cell>
          <cell r="BG293">
            <v>10</v>
          </cell>
          <cell r="BH293" t="str">
            <v>Хром</v>
          </cell>
        </row>
        <row r="294">
          <cell r="D294" t="str">
            <v>2370640102</v>
          </cell>
          <cell r="E294" t="str">
            <v>Полка внутренняя, Тандем II 450 мм, Арена КЛАССИК, 1 шт, цвет ТИТАН, цвет дна Серый, антислип (2370640102)</v>
          </cell>
          <cell r="H294">
            <v>1</v>
          </cell>
          <cell r="I294">
            <v>10</v>
          </cell>
          <cell r="J294" t="str">
            <v>DE</v>
          </cell>
          <cell r="K294">
            <v>1.25</v>
          </cell>
          <cell r="L294">
            <v>0.27300000000000002</v>
          </cell>
          <cell r="M294">
            <v>0.10100000000000001</v>
          </cell>
          <cell r="N294">
            <v>0.4</v>
          </cell>
          <cell r="O294">
            <v>1.1029199999999999E-2</v>
          </cell>
          <cell r="Q294" t="str">
            <v>0102</v>
          </cell>
          <cell r="R294">
            <v>6</v>
          </cell>
          <cell r="S294" t="str">
            <v>4027655799413</v>
          </cell>
          <cell r="T294">
            <v>9403990001</v>
          </cell>
          <cell r="V294" t="str">
            <v>Высокие шкафы</v>
          </cell>
          <cell r="W294" t="str">
            <v>Тандем II</v>
          </cell>
          <cell r="X294">
            <v>450</v>
          </cell>
          <cell r="Z294" t="str">
            <v>ТИТАН</v>
          </cell>
          <cell r="AA294" t="str">
            <v>Арена КЛАССИК</v>
          </cell>
          <cell r="AB294">
            <v>1</v>
          </cell>
          <cell r="AC294">
            <v>480</v>
          </cell>
          <cell r="AE294">
            <v>10</v>
          </cell>
          <cell r="AG294" t="str">
            <v>шт</v>
          </cell>
          <cell r="AH294" t="str">
            <v>Серый</v>
          </cell>
          <cell r="AJ294" t="str">
            <v>Серый</v>
          </cell>
          <cell r="AK294" t="str">
            <v>Полка внутренняя Тандем II, 450, Арена КЛАССИК, ТИТАН</v>
          </cell>
          <cell r="AM294" t="str">
            <v>Тандем II</v>
          </cell>
          <cell r="AS294" t="str">
            <v>Тандем II</v>
          </cell>
          <cell r="AU294" t="str">
            <v>Комплектующее</v>
          </cell>
          <cell r="AX294">
            <v>450</v>
          </cell>
          <cell r="AY294">
            <v>450</v>
          </cell>
          <cell r="BB294">
            <v>800</v>
          </cell>
          <cell r="BC294">
            <v>2300</v>
          </cell>
          <cell r="BF294">
            <v>0</v>
          </cell>
          <cell r="BG294">
            <v>10</v>
          </cell>
          <cell r="BH294" t="str">
            <v>Титан</v>
          </cell>
        </row>
        <row r="295">
          <cell r="D295" t="str">
            <v>2370559846</v>
          </cell>
          <cell r="E295" t="str">
            <v>Полка внутренняя, Тандем II 450 мм, Арена СТИЛЬ, 1 шт, цвет АНТРАЦИТ, цвет дна Антрацит, антислип (2370559846)</v>
          </cell>
          <cell r="H295">
            <v>1</v>
          </cell>
          <cell r="I295">
            <v>10</v>
          </cell>
          <cell r="J295" t="str">
            <v>DE</v>
          </cell>
          <cell r="K295">
            <v>1.2030000000000001</v>
          </cell>
          <cell r="L295">
            <v>0.27300000000000002</v>
          </cell>
          <cell r="M295">
            <v>0.10199999999999999</v>
          </cell>
          <cell r="N295">
            <v>0.4</v>
          </cell>
          <cell r="O295">
            <v>1.11384E-2</v>
          </cell>
          <cell r="Q295" t="str">
            <v>9846</v>
          </cell>
          <cell r="R295">
            <v>6</v>
          </cell>
          <cell r="S295" t="str">
            <v>4027655799260</v>
          </cell>
          <cell r="T295">
            <v>9403990001</v>
          </cell>
          <cell r="V295" t="str">
            <v>Высокие шкафы</v>
          </cell>
          <cell r="W295" t="str">
            <v>Тандем II</v>
          </cell>
          <cell r="X295">
            <v>450</v>
          </cell>
          <cell r="Z295" t="str">
            <v>АНТРАЦИТ</v>
          </cell>
          <cell r="AA295" t="str">
            <v>Арена СТИЛЬ</v>
          </cell>
          <cell r="AB295">
            <v>1</v>
          </cell>
          <cell r="AC295">
            <v>480</v>
          </cell>
          <cell r="AE295">
            <v>10</v>
          </cell>
          <cell r="AG295" t="str">
            <v>шт</v>
          </cell>
          <cell r="AH295" t="str">
            <v>Антрацит</v>
          </cell>
          <cell r="AJ295" t="str">
            <v>Темно-серый</v>
          </cell>
          <cell r="AK295" t="str">
            <v>Полка внутренняя Тандем II, 450, Арена СТИЛЬ, АНТРАЦИТ</v>
          </cell>
          <cell r="AM295" t="str">
            <v>Тандем II</v>
          </cell>
          <cell r="AS295" t="str">
            <v>Тандем II</v>
          </cell>
          <cell r="AU295" t="str">
            <v>Комплектующее</v>
          </cell>
          <cell r="AX295">
            <v>450</v>
          </cell>
          <cell r="AY295">
            <v>450</v>
          </cell>
          <cell r="BB295">
            <v>800</v>
          </cell>
          <cell r="BC295">
            <v>2300</v>
          </cell>
          <cell r="BF295">
            <v>0</v>
          </cell>
          <cell r="BG295">
            <v>10</v>
          </cell>
          <cell r="BH295" t="str">
            <v>Антрацит</v>
          </cell>
        </row>
        <row r="296">
          <cell r="D296" t="str">
            <v>2370650005</v>
          </cell>
          <cell r="E296" t="str">
            <v>Полка внутренняя, Тандем II 500 мм, Арена КЛАССИК, 1 шт, цвет ХРОМ, цвет дна Серый, антислип (2370650005)</v>
          </cell>
          <cell r="H296">
            <v>1</v>
          </cell>
          <cell r="I296">
            <v>10</v>
          </cell>
          <cell r="J296" t="str">
            <v>DE</v>
          </cell>
          <cell r="K296">
            <v>1.3180000000000001</v>
          </cell>
          <cell r="L296">
            <v>0.27800000000000002</v>
          </cell>
          <cell r="M296">
            <v>0.106</v>
          </cell>
          <cell r="N296">
            <v>0.44600000000000001</v>
          </cell>
          <cell r="O296">
            <v>1.3142727999999999E-2</v>
          </cell>
          <cell r="Q296" t="str">
            <v>0005</v>
          </cell>
          <cell r="R296">
            <v>6</v>
          </cell>
          <cell r="S296" t="str">
            <v>4027655799369</v>
          </cell>
          <cell r="T296">
            <v>9403990001</v>
          </cell>
          <cell r="V296" t="str">
            <v>Высокие шкафы</v>
          </cell>
          <cell r="W296" t="str">
            <v>Тандем II</v>
          </cell>
          <cell r="X296">
            <v>500</v>
          </cell>
          <cell r="Z296" t="str">
            <v>ХРОМ</v>
          </cell>
          <cell r="AA296" t="str">
            <v>Арена КЛАССИК</v>
          </cell>
          <cell r="AB296">
            <v>1</v>
          </cell>
          <cell r="AC296">
            <v>480</v>
          </cell>
          <cell r="AE296">
            <v>10</v>
          </cell>
          <cell r="AG296" t="str">
            <v>шт</v>
          </cell>
          <cell r="AH296" t="str">
            <v>Серый</v>
          </cell>
          <cell r="AJ296" t="str">
            <v>Серый</v>
          </cell>
          <cell r="AK296" t="str">
            <v>Полка внутренняя Тандем II, 500, Арена КЛАССИК, ХРОМ</v>
          </cell>
          <cell r="AM296" t="str">
            <v>Тандем II</v>
          </cell>
          <cell r="AS296" t="str">
            <v>Тандем II</v>
          </cell>
          <cell r="AU296" t="str">
            <v>Комплектующее</v>
          </cell>
          <cell r="AX296">
            <v>500</v>
          </cell>
          <cell r="AY296">
            <v>500</v>
          </cell>
          <cell r="BB296">
            <v>800</v>
          </cell>
          <cell r="BC296">
            <v>2300</v>
          </cell>
          <cell r="BF296">
            <v>0</v>
          </cell>
          <cell r="BG296">
            <v>10</v>
          </cell>
          <cell r="BH296" t="str">
            <v>Хром</v>
          </cell>
        </row>
        <row r="297">
          <cell r="D297" t="str">
            <v>2370650102</v>
          </cell>
          <cell r="E297" t="str">
            <v>Полка внутренняя, Тандем II 500 мм, Арена КЛАССИК, 1 шт, цвет ТИТАН, цвет дна Серый, антислип (2370650102)</v>
          </cell>
          <cell r="H297">
            <v>1</v>
          </cell>
          <cell r="I297">
            <v>10</v>
          </cell>
          <cell r="J297" t="str">
            <v>DE</v>
          </cell>
          <cell r="K297">
            <v>1.3180000000000001</v>
          </cell>
          <cell r="L297">
            <v>0.27800000000000002</v>
          </cell>
          <cell r="M297">
            <v>0.106</v>
          </cell>
          <cell r="N297">
            <v>0.44600000000000001</v>
          </cell>
          <cell r="O297">
            <v>1.3142727999999999E-2</v>
          </cell>
          <cell r="Q297" t="str">
            <v>0102</v>
          </cell>
          <cell r="R297">
            <v>6</v>
          </cell>
          <cell r="S297" t="str">
            <v>4027655799420</v>
          </cell>
          <cell r="T297">
            <v>9403990001</v>
          </cell>
          <cell r="V297" t="str">
            <v>Высокие шкафы</v>
          </cell>
          <cell r="W297" t="str">
            <v>Тандем II</v>
          </cell>
          <cell r="X297">
            <v>500</v>
          </cell>
          <cell r="Z297" t="str">
            <v>ТИТАН</v>
          </cell>
          <cell r="AA297" t="str">
            <v>Арена КЛАССИК</v>
          </cell>
          <cell r="AB297">
            <v>1</v>
          </cell>
          <cell r="AC297">
            <v>480</v>
          </cell>
          <cell r="AE297">
            <v>10</v>
          </cell>
          <cell r="AG297" t="str">
            <v>шт</v>
          </cell>
          <cell r="AH297" t="str">
            <v>Серый</v>
          </cell>
          <cell r="AJ297" t="str">
            <v>Серый</v>
          </cell>
          <cell r="AK297" t="str">
            <v>Полка внутренняя Тандем II, 500, Арена КЛАССИК, ТИТАН</v>
          </cell>
          <cell r="AM297" t="str">
            <v>Тандем II</v>
          </cell>
          <cell r="AS297" t="str">
            <v>Тандем II</v>
          </cell>
          <cell r="AU297" t="str">
            <v>Комплектующее</v>
          </cell>
          <cell r="AX297">
            <v>500</v>
          </cell>
          <cell r="AY297">
            <v>500</v>
          </cell>
          <cell r="BB297">
            <v>800</v>
          </cell>
          <cell r="BC297">
            <v>2300</v>
          </cell>
          <cell r="BF297">
            <v>0</v>
          </cell>
          <cell r="BG297">
            <v>10</v>
          </cell>
          <cell r="BH297" t="str">
            <v>Титан</v>
          </cell>
        </row>
        <row r="298">
          <cell r="D298" t="str">
            <v>2370569846</v>
          </cell>
          <cell r="E298" t="str">
            <v>Полка внутренняя, Тандем II 500 мм, Арена СТИЛЬ, 1 шт, цвет АНТРАЦИТ, цвет дна Антрацит, антислип (2370569846)</v>
          </cell>
          <cell r="H298">
            <v>1</v>
          </cell>
          <cell r="I298">
            <v>10</v>
          </cell>
          <cell r="J298" t="str">
            <v>DE</v>
          </cell>
          <cell r="K298">
            <v>1.3160000000000001</v>
          </cell>
          <cell r="L298">
            <v>0.27300000000000002</v>
          </cell>
          <cell r="M298">
            <v>0.10199999999999999</v>
          </cell>
          <cell r="N298">
            <v>0.45</v>
          </cell>
          <cell r="O298">
            <v>1.2530700000000001E-2</v>
          </cell>
          <cell r="Q298" t="str">
            <v>9846</v>
          </cell>
          <cell r="R298">
            <v>6</v>
          </cell>
          <cell r="S298" t="str">
            <v>4027655799277</v>
          </cell>
          <cell r="T298">
            <v>9403990001</v>
          </cell>
          <cell r="V298" t="str">
            <v>Высокие шкафы</v>
          </cell>
          <cell r="W298" t="str">
            <v>Тандем II</v>
          </cell>
          <cell r="X298">
            <v>500</v>
          </cell>
          <cell r="Z298" t="str">
            <v>АНТРАЦИТ</v>
          </cell>
          <cell r="AA298" t="str">
            <v>Арена СТИЛЬ</v>
          </cell>
          <cell r="AB298">
            <v>1</v>
          </cell>
          <cell r="AC298">
            <v>480</v>
          </cell>
          <cell r="AE298">
            <v>10</v>
          </cell>
          <cell r="AG298" t="str">
            <v>шт</v>
          </cell>
          <cell r="AH298" t="str">
            <v>Антрацит</v>
          </cell>
          <cell r="AJ298" t="str">
            <v>Темно-серый</v>
          </cell>
          <cell r="AK298" t="str">
            <v>Полка внутренняя Тандем II, 500, Арена СТИЛЬ, АНТРАЦИТ</v>
          </cell>
          <cell r="AM298" t="str">
            <v>Тандем II</v>
          </cell>
          <cell r="AS298" t="str">
            <v>Тандем II</v>
          </cell>
          <cell r="AU298" t="str">
            <v>Комплектующее</v>
          </cell>
          <cell r="AX298">
            <v>500</v>
          </cell>
          <cell r="AY298">
            <v>500</v>
          </cell>
          <cell r="BB298">
            <v>800</v>
          </cell>
          <cell r="BC298">
            <v>2300</v>
          </cell>
          <cell r="BF298">
            <v>0</v>
          </cell>
          <cell r="BG298">
            <v>10</v>
          </cell>
          <cell r="BH298" t="str">
            <v>Антрацит</v>
          </cell>
        </row>
        <row r="299">
          <cell r="D299" t="str">
            <v>2370660005</v>
          </cell>
          <cell r="E299" t="str">
            <v>Полка внутренняя, Тандем II 600 мм, Арена КЛАССИК, 1 шт, цвет ХРОМ, цвет дна Серый, антислип (2370660005)</v>
          </cell>
          <cell r="H299">
            <v>1</v>
          </cell>
          <cell r="I299">
            <v>10</v>
          </cell>
          <cell r="J299" t="str">
            <v>DE</v>
          </cell>
          <cell r="K299">
            <v>1.53</v>
          </cell>
          <cell r="L299">
            <v>0.27300000000000002</v>
          </cell>
          <cell r="M299">
            <v>0.10100000000000001</v>
          </cell>
          <cell r="N299">
            <v>0.55000000000000004</v>
          </cell>
          <cell r="O299">
            <v>1.5165150000000001E-2</v>
          </cell>
          <cell r="Q299" t="str">
            <v>0005</v>
          </cell>
          <cell r="R299">
            <v>6</v>
          </cell>
          <cell r="S299" t="str">
            <v>4027655799376</v>
          </cell>
          <cell r="T299">
            <v>9403990001</v>
          </cell>
          <cell r="V299" t="str">
            <v>Высокие шкафы</v>
          </cell>
          <cell r="W299" t="str">
            <v>Тандем II</v>
          </cell>
          <cell r="X299">
            <v>600</v>
          </cell>
          <cell r="Z299" t="str">
            <v>ХРОМ</v>
          </cell>
          <cell r="AA299" t="str">
            <v>Арена КЛАССИК</v>
          </cell>
          <cell r="AB299">
            <v>1</v>
          </cell>
          <cell r="AC299">
            <v>480</v>
          </cell>
          <cell r="AE299">
            <v>10</v>
          </cell>
          <cell r="AG299" t="str">
            <v>шт</v>
          </cell>
          <cell r="AH299" t="str">
            <v>Серый</v>
          </cell>
          <cell r="AJ299" t="str">
            <v>Серый</v>
          </cell>
          <cell r="AK299" t="str">
            <v>Полка внутренняя Тандем II, 600, Арена КЛАССИК, ХРОМ</v>
          </cell>
          <cell r="AM299" t="str">
            <v>Тандем II</v>
          </cell>
          <cell r="AS299" t="str">
            <v>Тандем II</v>
          </cell>
          <cell r="AU299" t="str">
            <v>Комплектующее</v>
          </cell>
          <cell r="AX299">
            <v>600</v>
          </cell>
          <cell r="AY299">
            <v>600</v>
          </cell>
          <cell r="BB299">
            <v>800</v>
          </cell>
          <cell r="BC299">
            <v>2300</v>
          </cell>
          <cell r="BF299">
            <v>0</v>
          </cell>
          <cell r="BG299">
            <v>10</v>
          </cell>
          <cell r="BH299" t="str">
            <v>Хром</v>
          </cell>
        </row>
        <row r="300">
          <cell r="D300" t="str">
            <v>2370660102</v>
          </cell>
          <cell r="E300" t="str">
            <v>Полка внутренняя, Тандем II 600 мм, Арена КЛАССИК, 1 шт, цвет ТИТАН, цвет дна Серый, антислип (2370660102)</v>
          </cell>
          <cell r="H300">
            <v>1</v>
          </cell>
          <cell r="I300">
            <v>10</v>
          </cell>
          <cell r="J300" t="str">
            <v>DE</v>
          </cell>
          <cell r="K300">
            <v>1.53</v>
          </cell>
          <cell r="L300">
            <v>0.27300000000000002</v>
          </cell>
          <cell r="M300">
            <v>0.10199999999999999</v>
          </cell>
          <cell r="N300">
            <v>0.55000000000000004</v>
          </cell>
          <cell r="O300">
            <v>1.53153E-2</v>
          </cell>
          <cell r="Q300" t="str">
            <v>0102</v>
          </cell>
          <cell r="R300">
            <v>6</v>
          </cell>
          <cell r="S300" t="str">
            <v>4027655799437</v>
          </cell>
          <cell r="T300">
            <v>9403990001</v>
          </cell>
          <cell r="V300" t="str">
            <v>Высокие шкафы</v>
          </cell>
          <cell r="W300" t="str">
            <v>Тандем II</v>
          </cell>
          <cell r="X300">
            <v>600</v>
          </cell>
          <cell r="Z300" t="str">
            <v>ТИТАН</v>
          </cell>
          <cell r="AA300" t="str">
            <v>Арена КЛАССИК</v>
          </cell>
          <cell r="AB300">
            <v>1</v>
          </cell>
          <cell r="AC300">
            <v>480</v>
          </cell>
          <cell r="AE300">
            <v>10</v>
          </cell>
          <cell r="AG300" t="str">
            <v>шт</v>
          </cell>
          <cell r="AH300" t="str">
            <v>Серый</v>
          </cell>
          <cell r="AJ300" t="str">
            <v>Серый</v>
          </cell>
          <cell r="AK300" t="str">
            <v>Полка внутренняя Тандем II, 600, Арена КЛАССИК, ТИТАН</v>
          </cell>
          <cell r="AM300" t="str">
            <v>Тандем II</v>
          </cell>
          <cell r="AS300" t="str">
            <v>Тандем II</v>
          </cell>
          <cell r="AU300" t="str">
            <v>Комплектующее</v>
          </cell>
          <cell r="AX300">
            <v>600</v>
          </cell>
          <cell r="AY300">
            <v>600</v>
          </cell>
          <cell r="BB300">
            <v>800</v>
          </cell>
          <cell r="BC300">
            <v>2300</v>
          </cell>
          <cell r="BF300">
            <v>0</v>
          </cell>
          <cell r="BG300">
            <v>10</v>
          </cell>
          <cell r="BH300" t="str">
            <v>Титан</v>
          </cell>
        </row>
        <row r="301">
          <cell r="D301" t="str">
            <v>2370579846</v>
          </cell>
          <cell r="E301" t="str">
            <v>Полка внутренняя, Тандем II 600 мм, Арена СТИЛЬ, 1 шт, цвет АНТРАЦИТ, цвет дна Антрацит, антислип (2370579846)</v>
          </cell>
          <cell r="H301">
            <v>1</v>
          </cell>
          <cell r="I301">
            <v>10</v>
          </cell>
          <cell r="J301" t="str">
            <v>DE</v>
          </cell>
          <cell r="K301">
            <v>1.5</v>
          </cell>
          <cell r="L301">
            <v>0.27300000000000002</v>
          </cell>
          <cell r="M301">
            <v>0.10199999999999999</v>
          </cell>
          <cell r="N301">
            <v>0.55000000000000004</v>
          </cell>
          <cell r="O301">
            <v>1.53153E-2</v>
          </cell>
          <cell r="Q301" t="str">
            <v>9846</v>
          </cell>
          <cell r="R301">
            <v>6</v>
          </cell>
          <cell r="S301" t="str">
            <v>4027655799284</v>
          </cell>
          <cell r="T301">
            <v>9403990001</v>
          </cell>
          <cell r="V301" t="str">
            <v>Высокие шкафы</v>
          </cell>
          <cell r="W301" t="str">
            <v>Тандем II</v>
          </cell>
          <cell r="X301">
            <v>600</v>
          </cell>
          <cell r="Z301" t="str">
            <v>АНТРАЦИТ</v>
          </cell>
          <cell r="AA301" t="str">
            <v>Арена СТИЛЬ</v>
          </cell>
          <cell r="AB301">
            <v>1</v>
          </cell>
          <cell r="AC301">
            <v>480</v>
          </cell>
          <cell r="AE301">
            <v>10</v>
          </cell>
          <cell r="AG301" t="str">
            <v>шт</v>
          </cell>
          <cell r="AH301" t="str">
            <v>Антрацит</v>
          </cell>
          <cell r="AJ301" t="str">
            <v>Темно-серый</v>
          </cell>
          <cell r="AK301" t="str">
            <v>Полка внутренняя Тандем II, 600, Арена СТИЛЬ, АНТРАЦИТ</v>
          </cell>
          <cell r="AM301" t="str">
            <v>Тандем II</v>
          </cell>
          <cell r="AS301" t="str">
            <v>Тандем II</v>
          </cell>
          <cell r="AU301" t="str">
            <v>Комплектующее</v>
          </cell>
          <cell r="AX301">
            <v>600</v>
          </cell>
          <cell r="AY301">
            <v>600</v>
          </cell>
          <cell r="BB301">
            <v>800</v>
          </cell>
          <cell r="BC301">
            <v>2300</v>
          </cell>
          <cell r="BF301">
            <v>0</v>
          </cell>
          <cell r="BG301">
            <v>10</v>
          </cell>
          <cell r="BH301" t="str">
            <v>Антрацит</v>
          </cell>
        </row>
        <row r="302">
          <cell r="D302" t="str">
            <v>2376490005</v>
          </cell>
          <cell r="E302" t="str">
            <v>КОМПЛЕКТ Тандем II 450 мм, H 1100, Арена КЛАССИК, 4 полки, цвет ХРОМ, цвет дна Серый (2376490005)</v>
          </cell>
          <cell r="K302" t="str">
            <v>сумма частей</v>
          </cell>
          <cell r="O302" t="str">
            <v>сумма частей</v>
          </cell>
          <cell r="V302" t="str">
            <v>Высокие шкафы</v>
          </cell>
          <cell r="W302" t="str">
            <v>Тандем II</v>
          </cell>
          <cell r="X302">
            <v>450</v>
          </cell>
          <cell r="Y302">
            <v>1100</v>
          </cell>
          <cell r="Z302" t="str">
            <v>ХРОМ</v>
          </cell>
          <cell r="AA302" t="str">
            <v>Арена КЛАССИК</v>
          </cell>
          <cell r="AB302">
            <v>4</v>
          </cell>
          <cell r="AC302">
            <v>480</v>
          </cell>
          <cell r="AD302">
            <v>2</v>
          </cell>
          <cell r="AE302">
            <v>56</v>
          </cell>
          <cell r="AG302" t="str">
            <v>Компл</v>
          </cell>
          <cell r="AH302" t="str">
            <v>Серый</v>
          </cell>
          <cell r="AJ302" t="str">
            <v>Серый</v>
          </cell>
          <cell r="AK302" t="str">
            <v>КОМПЛЕКТ Тандем II, 450, H 1100, Арена КЛАССИК, ХРОМ</v>
          </cell>
          <cell r="AM302" t="str">
            <v>Тандем II</v>
          </cell>
          <cell r="AS302" t="str">
            <v>Тандем II</v>
          </cell>
          <cell r="AT302" t="str">
            <v xml:space="preserve">Хранение посуды; Хранение продуктов; </v>
          </cell>
          <cell r="AU302" t="str">
            <v>Компл</v>
          </cell>
          <cell r="AX302">
            <v>450</v>
          </cell>
          <cell r="AY302">
            <v>450</v>
          </cell>
          <cell r="BB302">
            <v>1100</v>
          </cell>
          <cell r="BC302">
            <v>1700</v>
          </cell>
          <cell r="BF302">
            <v>0</v>
          </cell>
          <cell r="BG302">
            <v>56</v>
          </cell>
          <cell r="BH302" t="str">
            <v>Хром</v>
          </cell>
        </row>
        <row r="303">
          <cell r="D303" t="str">
            <v>2376490102</v>
          </cell>
          <cell r="E303" t="str">
            <v>КОМПЛЕКТ Тандем II 450 мм, H 1100, Арена КЛАССИК, 4 полки, цвет ТИТАН, цвет дна Серый (2376490102)</v>
          </cell>
          <cell r="K303" t="str">
            <v>сумма частей</v>
          </cell>
          <cell r="O303" t="str">
            <v>сумма частей</v>
          </cell>
          <cell r="V303" t="str">
            <v>Высокие шкафы</v>
          </cell>
          <cell r="W303" t="str">
            <v>Тандем II</v>
          </cell>
          <cell r="X303">
            <v>450</v>
          </cell>
          <cell r="Y303">
            <v>1100</v>
          </cell>
          <cell r="Z303" t="str">
            <v>ТИТАН</v>
          </cell>
          <cell r="AA303" t="str">
            <v>Арена КЛАССИК</v>
          </cell>
          <cell r="AB303">
            <v>4</v>
          </cell>
          <cell r="AC303">
            <v>480</v>
          </cell>
          <cell r="AD303">
            <v>2</v>
          </cell>
          <cell r="AE303">
            <v>56</v>
          </cell>
          <cell r="AG303" t="str">
            <v>Компл</v>
          </cell>
          <cell r="AH303" t="str">
            <v>Серый</v>
          </cell>
          <cell r="AJ303" t="str">
            <v>Серый</v>
          </cell>
          <cell r="AK303" t="str">
            <v>КОМПЛЕКТ Тандем II, 450, H 1100, Арена КЛАССИК, ТИТАН</v>
          </cell>
          <cell r="AM303" t="str">
            <v>Тандем II</v>
          </cell>
          <cell r="AS303" t="str">
            <v>Тандем II</v>
          </cell>
          <cell r="AT303" t="str">
            <v xml:space="preserve">Хранение посуды; Хранение продуктов; </v>
          </cell>
          <cell r="AU303" t="str">
            <v>Компл</v>
          </cell>
          <cell r="AX303">
            <v>450</v>
          </cell>
          <cell r="AY303">
            <v>450</v>
          </cell>
          <cell r="BB303">
            <v>1100</v>
          </cell>
          <cell r="BC303">
            <v>1700</v>
          </cell>
          <cell r="BF303">
            <v>0</v>
          </cell>
          <cell r="BG303">
            <v>56</v>
          </cell>
          <cell r="BH303" t="str">
            <v>Титан</v>
          </cell>
        </row>
        <row r="304">
          <cell r="D304" t="str">
            <v>2376569846</v>
          </cell>
          <cell r="E304" t="str">
            <v>КОМПЛЕКТ Тандем II 450 мм, H 1100, Арена СТИЛЬ, 4 полки, цвет АНТРАЦИТ, цвет дна Антрацит (2376569846)</v>
          </cell>
          <cell r="K304" t="str">
            <v>сумма частей</v>
          </cell>
          <cell r="O304" t="str">
            <v>сумма частей</v>
          </cell>
          <cell r="V304" t="str">
            <v>Высокие шкафы</v>
          </cell>
          <cell r="W304" t="str">
            <v>Тандем II</v>
          </cell>
          <cell r="X304">
            <v>450</v>
          </cell>
          <cell r="Y304">
            <v>1100</v>
          </cell>
          <cell r="Z304" t="str">
            <v>АНТРАЦИТ</v>
          </cell>
          <cell r="AA304" t="str">
            <v>Арена СТИЛЬ</v>
          </cell>
          <cell r="AB304">
            <v>4</v>
          </cell>
          <cell r="AC304">
            <v>480</v>
          </cell>
          <cell r="AD304">
            <v>2</v>
          </cell>
          <cell r="AE304">
            <v>56</v>
          </cell>
          <cell r="AG304" t="str">
            <v>Компл</v>
          </cell>
          <cell r="AH304" t="str">
            <v>Антрацит</v>
          </cell>
          <cell r="AJ304" t="str">
            <v>Темно-серый</v>
          </cell>
          <cell r="AK304" t="str">
            <v>КОМПЛЕКТ Тандем II, 450, H 1100, Арена СТИЛЬ, АНТРАЦИТ</v>
          </cell>
          <cell r="AM304" t="str">
            <v>Тандем II</v>
          </cell>
          <cell r="AS304" t="str">
            <v>Тандем II</v>
          </cell>
          <cell r="AT304" t="str">
            <v xml:space="preserve">Хранение посуды; Хранение продуктов; </v>
          </cell>
          <cell r="AU304" t="str">
            <v>Компл</v>
          </cell>
          <cell r="AX304">
            <v>450</v>
          </cell>
          <cell r="AY304">
            <v>450</v>
          </cell>
          <cell r="BB304">
            <v>1100</v>
          </cell>
          <cell r="BC304">
            <v>1700</v>
          </cell>
          <cell r="BF304">
            <v>0</v>
          </cell>
          <cell r="BG304">
            <v>56</v>
          </cell>
          <cell r="BH304" t="str">
            <v>Антрацит</v>
          </cell>
        </row>
        <row r="305">
          <cell r="D305" t="str">
            <v>2376520005</v>
          </cell>
          <cell r="E305" t="str">
            <v>КОМПЛЕКТ Тандем II 450 мм, H 1700, Арена КЛАССИК, 5 полок, цвет ХРОМ, цвет дна Серый (2376520005)</v>
          </cell>
          <cell r="K305" t="str">
            <v>сумма частей</v>
          </cell>
          <cell r="O305" t="str">
            <v>сумма частей</v>
          </cell>
          <cell r="V305" t="str">
            <v>Высокие шкафы</v>
          </cell>
          <cell r="W305" t="str">
            <v>Тандем II</v>
          </cell>
          <cell r="X305">
            <v>450</v>
          </cell>
          <cell r="Y305">
            <v>1700</v>
          </cell>
          <cell r="Z305" t="str">
            <v>ХРОМ</v>
          </cell>
          <cell r="AA305" t="str">
            <v>Арена КЛАССИК</v>
          </cell>
          <cell r="AB305">
            <v>5</v>
          </cell>
          <cell r="AC305">
            <v>480</v>
          </cell>
          <cell r="AD305">
            <v>2</v>
          </cell>
          <cell r="AE305">
            <v>70</v>
          </cell>
          <cell r="AG305" t="str">
            <v>Компл</v>
          </cell>
          <cell r="AH305" t="str">
            <v>Серый</v>
          </cell>
          <cell r="AJ305" t="str">
            <v>Серый</v>
          </cell>
          <cell r="AK305" t="str">
            <v>КОМПЛЕКТ Тандем II, 450, H 1700, Арена КЛАССИК, ХРОМ</v>
          </cell>
          <cell r="AM305" t="str">
            <v>Тандем II</v>
          </cell>
          <cell r="AS305" t="str">
            <v>Тандем II</v>
          </cell>
          <cell r="AT305" t="str">
            <v xml:space="preserve">Хранение посуды; Хранение продуктов; </v>
          </cell>
          <cell r="AU305" t="str">
            <v>Компл</v>
          </cell>
          <cell r="AX305">
            <v>450</v>
          </cell>
          <cell r="AY305">
            <v>450</v>
          </cell>
          <cell r="BB305">
            <v>1700</v>
          </cell>
          <cell r="BC305">
            <v>2300</v>
          </cell>
          <cell r="BF305">
            <v>0</v>
          </cell>
          <cell r="BG305">
            <v>70</v>
          </cell>
          <cell r="BH305" t="str">
            <v>Хром</v>
          </cell>
        </row>
        <row r="306">
          <cell r="D306" t="str">
            <v>2376520102</v>
          </cell>
          <cell r="E306" t="str">
            <v>КОМПЛЕКТ Тандем II 450 мм, H 1700, Арена КЛАССИК, 5 полок, цвет ТИТАН, цвет дна Серый (2376520102)</v>
          </cell>
          <cell r="K306" t="str">
            <v>сумма частей</v>
          </cell>
          <cell r="O306" t="str">
            <v>сумма частей</v>
          </cell>
          <cell r="V306" t="str">
            <v>Высокие шкафы</v>
          </cell>
          <cell r="W306" t="str">
            <v>Тандем II</v>
          </cell>
          <cell r="X306">
            <v>450</v>
          </cell>
          <cell r="Y306">
            <v>1700</v>
          </cell>
          <cell r="Z306" t="str">
            <v>ТИТАН</v>
          </cell>
          <cell r="AA306" t="str">
            <v>Арена КЛАССИК</v>
          </cell>
          <cell r="AB306">
            <v>5</v>
          </cell>
          <cell r="AC306">
            <v>480</v>
          </cell>
          <cell r="AD306">
            <v>2</v>
          </cell>
          <cell r="AE306">
            <v>70</v>
          </cell>
          <cell r="AG306" t="str">
            <v>Компл</v>
          </cell>
          <cell r="AH306" t="str">
            <v>Серый</v>
          </cell>
          <cell r="AJ306" t="str">
            <v>Серый</v>
          </cell>
          <cell r="AK306" t="str">
            <v>КОМПЛЕКТ Тандем II, 450, H 1700, Арена КЛАССИК, ТИТАН</v>
          </cell>
          <cell r="AM306" t="str">
            <v>Тандем II</v>
          </cell>
          <cell r="AS306" t="str">
            <v>Тандем II</v>
          </cell>
          <cell r="AT306" t="str">
            <v xml:space="preserve">Хранение посуды; Хранение продуктов; </v>
          </cell>
          <cell r="AU306" t="str">
            <v>Компл</v>
          </cell>
          <cell r="AX306">
            <v>450</v>
          </cell>
          <cell r="AY306">
            <v>450</v>
          </cell>
          <cell r="BB306">
            <v>1700</v>
          </cell>
          <cell r="BC306">
            <v>2300</v>
          </cell>
          <cell r="BF306">
            <v>0</v>
          </cell>
          <cell r="BG306">
            <v>70</v>
          </cell>
          <cell r="BH306" t="str">
            <v>Титан</v>
          </cell>
        </row>
        <row r="307">
          <cell r="D307" t="str">
            <v>2376599846</v>
          </cell>
          <cell r="E307" t="str">
            <v>КОМПЛЕКТ Тандем II 450 мм, H 1700, Арена СТИЛЬ, 5 полок, цвет АНТРАЦИТ, цвет дна Антрацит (2376599846)</v>
          </cell>
          <cell r="K307" t="str">
            <v>сумма частей</v>
          </cell>
          <cell r="O307" t="str">
            <v>сумма частей</v>
          </cell>
          <cell r="V307" t="str">
            <v>Высокие шкафы</v>
          </cell>
          <cell r="W307" t="str">
            <v>Тандем II</v>
          </cell>
          <cell r="X307">
            <v>450</v>
          </cell>
          <cell r="Y307">
            <v>1700</v>
          </cell>
          <cell r="Z307" t="str">
            <v>АНТРАЦИТ</v>
          </cell>
          <cell r="AA307" t="str">
            <v>Арена СТИЛЬ</v>
          </cell>
          <cell r="AB307">
            <v>5</v>
          </cell>
          <cell r="AC307">
            <v>480</v>
          </cell>
          <cell r="AD307">
            <v>2</v>
          </cell>
          <cell r="AE307">
            <v>70</v>
          </cell>
          <cell r="AG307" t="str">
            <v>Компл</v>
          </cell>
          <cell r="AH307" t="str">
            <v>Антрацит</v>
          </cell>
          <cell r="AJ307" t="str">
            <v>Темно-серый</v>
          </cell>
          <cell r="AK307" t="str">
            <v>КОМПЛЕКТ Тандем II, 450, H 1700, Арена СТИЛЬ, АНТРАЦИТ</v>
          </cell>
          <cell r="AM307" t="str">
            <v>Тандем II</v>
          </cell>
          <cell r="AS307" t="str">
            <v>Тандем II</v>
          </cell>
          <cell r="AT307" t="str">
            <v xml:space="preserve">Хранение посуды; Хранение продуктов; </v>
          </cell>
          <cell r="AU307" t="str">
            <v>Компл</v>
          </cell>
          <cell r="AX307">
            <v>450</v>
          </cell>
          <cell r="AY307">
            <v>450</v>
          </cell>
          <cell r="BB307">
            <v>1700</v>
          </cell>
          <cell r="BC307">
            <v>2300</v>
          </cell>
          <cell r="BF307">
            <v>0</v>
          </cell>
          <cell r="BG307">
            <v>70</v>
          </cell>
          <cell r="BH307" t="str">
            <v>Антрацит</v>
          </cell>
        </row>
        <row r="308">
          <cell r="D308" t="str">
            <v>2376500005</v>
          </cell>
          <cell r="E308" t="str">
            <v>КОМПЛЕКТ Тандем II 500 мм, H 1100, Арена КЛАССИК, 4 полки, цвет ХРОМ, цвет дна Серый (2376500005)</v>
          </cell>
          <cell r="K308" t="str">
            <v>сумма частей</v>
          </cell>
          <cell r="O308" t="str">
            <v>сумма частей</v>
          </cell>
          <cell r="V308" t="str">
            <v>Высокие шкафы</v>
          </cell>
          <cell r="W308" t="str">
            <v>Тандем II</v>
          </cell>
          <cell r="X308">
            <v>500</v>
          </cell>
          <cell r="Y308">
            <v>1100</v>
          </cell>
          <cell r="Z308" t="str">
            <v>ХРОМ</v>
          </cell>
          <cell r="AA308" t="str">
            <v>Арена КЛАССИК</v>
          </cell>
          <cell r="AB308">
            <v>4</v>
          </cell>
          <cell r="AC308">
            <v>480</v>
          </cell>
          <cell r="AD308">
            <v>2</v>
          </cell>
          <cell r="AE308">
            <v>56</v>
          </cell>
          <cell r="AG308" t="str">
            <v>Компл</v>
          </cell>
          <cell r="AH308" t="str">
            <v>Серый</v>
          </cell>
          <cell r="AJ308" t="str">
            <v>Серый</v>
          </cell>
          <cell r="AK308" t="str">
            <v>КОМПЛЕКТ Тандем II, 500, H 1100, Арена КЛАССИК, ХРОМ</v>
          </cell>
          <cell r="AM308" t="str">
            <v>Тандем II</v>
          </cell>
          <cell r="AN308" t="str">
            <v>2376500005</v>
          </cell>
          <cell r="AS308" t="str">
            <v>Тандем II</v>
          </cell>
          <cell r="AT308" t="str">
            <v xml:space="preserve">Хранение посуды; Хранение продуктов; </v>
          </cell>
          <cell r="AU308" t="str">
            <v>Компл</v>
          </cell>
          <cell r="AX308">
            <v>500</v>
          </cell>
          <cell r="AY308">
            <v>500</v>
          </cell>
          <cell r="BB308">
            <v>1100</v>
          </cell>
          <cell r="BC308">
            <v>1700</v>
          </cell>
          <cell r="BF308">
            <v>0</v>
          </cell>
          <cell r="BG308">
            <v>56</v>
          </cell>
          <cell r="BH308" t="str">
            <v>Хром</v>
          </cell>
        </row>
        <row r="309">
          <cell r="D309" t="str">
            <v>2376500102</v>
          </cell>
          <cell r="E309" t="str">
            <v>КОМПЛЕКТ Тандем II 500 мм, H 1100, Арена КЛАССИК, 4 полки, цвеТ ТИТАН, цвет дна Серый (2376500102)</v>
          </cell>
          <cell r="K309" t="str">
            <v>сумма частей</v>
          </cell>
          <cell r="O309" t="str">
            <v>сумма частей</v>
          </cell>
          <cell r="V309" t="str">
            <v>Высокие шкафы</v>
          </cell>
          <cell r="W309" t="str">
            <v>Тандем II</v>
          </cell>
          <cell r="X309">
            <v>500</v>
          </cell>
          <cell r="Y309">
            <v>1100</v>
          </cell>
          <cell r="Z309" t="str">
            <v>ТИТАН</v>
          </cell>
          <cell r="AA309" t="str">
            <v>Арена КЛАССИК</v>
          </cell>
          <cell r="AB309">
            <v>4</v>
          </cell>
          <cell r="AC309">
            <v>480</v>
          </cell>
          <cell r="AD309">
            <v>2</v>
          </cell>
          <cell r="AE309">
            <v>56</v>
          </cell>
          <cell r="AG309" t="str">
            <v>Компл</v>
          </cell>
          <cell r="AH309" t="str">
            <v>Серый</v>
          </cell>
          <cell r="AJ309" t="str">
            <v>Серый</v>
          </cell>
          <cell r="AK309" t="str">
            <v>КОМПЛЕКТ Тандем II, 500, H 1100, Арена КЛАССИК, ТИТАН</v>
          </cell>
          <cell r="AM309" t="str">
            <v>Тандем II</v>
          </cell>
          <cell r="AS309" t="str">
            <v>Тандем II</v>
          </cell>
          <cell r="AT309" t="str">
            <v xml:space="preserve">Хранение посуды; Хранение продуктов; </v>
          </cell>
          <cell r="AU309" t="str">
            <v>Компл</v>
          </cell>
          <cell r="AX309">
            <v>500</v>
          </cell>
          <cell r="AY309">
            <v>500</v>
          </cell>
          <cell r="BB309">
            <v>1100</v>
          </cell>
          <cell r="BC309">
            <v>1700</v>
          </cell>
          <cell r="BF309">
            <v>0</v>
          </cell>
          <cell r="BG309">
            <v>56</v>
          </cell>
          <cell r="BH309" t="str">
            <v>Титан</v>
          </cell>
        </row>
        <row r="310">
          <cell r="D310" t="str">
            <v>2376579846</v>
          </cell>
          <cell r="E310" t="str">
            <v>КОМПЛЕКТ Тандем II 500 мм, H 1100, Арена СТИЛЬ, 4 полки, цвет АНТРАЦИТ, цвет дна Антрацит (2376579846)</v>
          </cell>
          <cell r="K310" t="str">
            <v>сумма частей</v>
          </cell>
          <cell r="O310" t="str">
            <v>сумма частей</v>
          </cell>
          <cell r="V310" t="str">
            <v>Высокие шкафы</v>
          </cell>
          <cell r="W310" t="str">
            <v>Тандем II</v>
          </cell>
          <cell r="X310">
            <v>500</v>
          </cell>
          <cell r="Y310">
            <v>1100</v>
          </cell>
          <cell r="Z310" t="str">
            <v>АНТРАЦИТ</v>
          </cell>
          <cell r="AA310" t="str">
            <v>Арена СТИЛЬ</v>
          </cell>
          <cell r="AB310">
            <v>4</v>
          </cell>
          <cell r="AC310">
            <v>480</v>
          </cell>
          <cell r="AD310">
            <v>2</v>
          </cell>
          <cell r="AE310">
            <v>56</v>
          </cell>
          <cell r="AG310" t="str">
            <v>Компл</v>
          </cell>
          <cell r="AH310" t="str">
            <v>Антрацит</v>
          </cell>
          <cell r="AJ310" t="str">
            <v>Темно-серый</v>
          </cell>
          <cell r="AK310" t="str">
            <v>КОМПЛЕКТ Тандем II, 500, H 1100, Арена СТИЛЬ, АНТРАЦИТ</v>
          </cell>
          <cell r="AM310" t="str">
            <v>Тандем II</v>
          </cell>
          <cell r="AS310" t="str">
            <v>Тандем II</v>
          </cell>
          <cell r="AT310" t="str">
            <v xml:space="preserve">Хранение посуды; Хранение продуктов; </v>
          </cell>
          <cell r="AU310" t="str">
            <v>Компл</v>
          </cell>
          <cell r="AX310">
            <v>500</v>
          </cell>
          <cell r="AY310">
            <v>500</v>
          </cell>
          <cell r="BB310">
            <v>1100</v>
          </cell>
          <cell r="BC310">
            <v>1700</v>
          </cell>
          <cell r="BF310">
            <v>0</v>
          </cell>
          <cell r="BG310">
            <v>56</v>
          </cell>
          <cell r="BH310" t="str">
            <v>Антрацит</v>
          </cell>
        </row>
        <row r="311">
          <cell r="D311" t="str">
            <v>2376530005</v>
          </cell>
          <cell r="E311" t="str">
            <v>КОМПЛЕКТ Тандем II 500 мм, H 1700, Арена КЛАССИК, 5 полок, цвет ХРОМ, цвет дна Серый (2376530005)</v>
          </cell>
          <cell r="K311" t="str">
            <v>сумма частей</v>
          </cell>
          <cell r="O311" t="str">
            <v>сумма частей</v>
          </cell>
          <cell r="V311" t="str">
            <v>Высокие шкафы</v>
          </cell>
          <cell r="W311" t="str">
            <v>Тандем II</v>
          </cell>
          <cell r="X311">
            <v>500</v>
          </cell>
          <cell r="Y311">
            <v>1700</v>
          </cell>
          <cell r="Z311" t="str">
            <v>ХРОМ</v>
          </cell>
          <cell r="AA311" t="str">
            <v>Арена КЛАССИК</v>
          </cell>
          <cell r="AB311">
            <v>5</v>
          </cell>
          <cell r="AC311">
            <v>480</v>
          </cell>
          <cell r="AD311">
            <v>2</v>
          </cell>
          <cell r="AE311">
            <v>70</v>
          </cell>
          <cell r="AG311" t="str">
            <v>Компл</v>
          </cell>
          <cell r="AH311" t="str">
            <v>Серый</v>
          </cell>
          <cell r="AJ311" t="str">
            <v>Серый</v>
          </cell>
          <cell r="AK311" t="str">
            <v>КОМПЛЕКТ Тандем II, 500, H 1700, Арена КЛАССИК, ХРОМ</v>
          </cell>
          <cell r="AM311" t="str">
            <v>Тандем II</v>
          </cell>
          <cell r="AS311" t="str">
            <v>Тандем II</v>
          </cell>
          <cell r="AT311" t="str">
            <v xml:space="preserve">Хранение посуды; Хранение продуктов; </v>
          </cell>
          <cell r="AU311" t="str">
            <v>Компл</v>
          </cell>
          <cell r="AX311">
            <v>500</v>
          </cell>
          <cell r="AY311">
            <v>500</v>
          </cell>
          <cell r="BB311">
            <v>1700</v>
          </cell>
          <cell r="BC311">
            <v>2300</v>
          </cell>
          <cell r="BF311">
            <v>0</v>
          </cell>
          <cell r="BG311">
            <v>70</v>
          </cell>
          <cell r="BH311" t="str">
            <v>Хром</v>
          </cell>
        </row>
        <row r="312">
          <cell r="D312" t="str">
            <v>2376530102</v>
          </cell>
          <cell r="E312" t="str">
            <v>КОМПЛЕКТ Тандем II 500 мм, H 1700, Арена КЛАССИК, 5 полок, цвеТ ТИТАН, цвет дна Серый (2376530102)</v>
          </cell>
          <cell r="K312" t="str">
            <v>сумма частей</v>
          </cell>
          <cell r="O312" t="str">
            <v>сумма частей</v>
          </cell>
          <cell r="V312" t="str">
            <v>Высокие шкафы</v>
          </cell>
          <cell r="W312" t="str">
            <v>Тандем II</v>
          </cell>
          <cell r="X312">
            <v>500</v>
          </cell>
          <cell r="Y312">
            <v>1700</v>
          </cell>
          <cell r="Z312" t="str">
            <v>ТИТАН</v>
          </cell>
          <cell r="AA312" t="str">
            <v>Арена КЛАССИК</v>
          </cell>
          <cell r="AB312">
            <v>5</v>
          </cell>
          <cell r="AC312">
            <v>480</v>
          </cell>
          <cell r="AD312">
            <v>2</v>
          </cell>
          <cell r="AE312">
            <v>70</v>
          </cell>
          <cell r="AG312" t="str">
            <v>Компл</v>
          </cell>
          <cell r="AH312" t="str">
            <v>Серый</v>
          </cell>
          <cell r="AJ312" t="str">
            <v>Серый</v>
          </cell>
          <cell r="AK312" t="str">
            <v>КОМПЛЕКТ Тандем II, 500, H 1700, Арена КЛАССИК, ТИТАН</v>
          </cell>
          <cell r="AM312" t="str">
            <v>Тандем II</v>
          </cell>
          <cell r="AS312" t="str">
            <v>Тандем II</v>
          </cell>
          <cell r="AT312" t="str">
            <v xml:space="preserve">Хранение посуды; Хранение продуктов; </v>
          </cell>
          <cell r="AU312" t="str">
            <v>Компл</v>
          </cell>
          <cell r="AX312">
            <v>500</v>
          </cell>
          <cell r="AY312">
            <v>500</v>
          </cell>
          <cell r="BB312">
            <v>1700</v>
          </cell>
          <cell r="BC312">
            <v>2300</v>
          </cell>
          <cell r="BF312">
            <v>0</v>
          </cell>
          <cell r="BG312">
            <v>70</v>
          </cell>
          <cell r="BH312" t="str">
            <v>Титан</v>
          </cell>
        </row>
        <row r="313">
          <cell r="D313" t="str">
            <v>2376609846</v>
          </cell>
          <cell r="E313" t="str">
            <v>КОМПЛЕКТ Тандем II 500 мм, H 1700, Арена СТИЛЬ, 5 полок, цвет АНТРАЦИТ, цвет дна Антрацит (2376609846)</v>
          </cell>
          <cell r="K313" t="str">
            <v>сумма частей</v>
          </cell>
          <cell r="O313" t="str">
            <v>сумма частей</v>
          </cell>
          <cell r="V313" t="str">
            <v>Высокие шкафы</v>
          </cell>
          <cell r="W313" t="str">
            <v>Тандем II</v>
          </cell>
          <cell r="X313">
            <v>500</v>
          </cell>
          <cell r="Y313">
            <v>1700</v>
          </cell>
          <cell r="Z313" t="str">
            <v>АНТРАЦИТ</v>
          </cell>
          <cell r="AA313" t="str">
            <v>Арена СТИЛЬ</v>
          </cell>
          <cell r="AB313">
            <v>5</v>
          </cell>
          <cell r="AC313">
            <v>480</v>
          </cell>
          <cell r="AD313">
            <v>2</v>
          </cell>
          <cell r="AE313">
            <v>70</v>
          </cell>
          <cell r="AG313" t="str">
            <v>Компл</v>
          </cell>
          <cell r="AH313" t="str">
            <v>Антрацит</v>
          </cell>
          <cell r="AJ313" t="str">
            <v>Темно-серый</v>
          </cell>
          <cell r="AK313" t="str">
            <v>КОМПЛЕКТ Тандем II, 500, H 1700, Арена СТИЛЬ, АНТРАЦИТ</v>
          </cell>
          <cell r="AM313" t="str">
            <v>Тандем II</v>
          </cell>
          <cell r="AS313" t="str">
            <v>Тандем II</v>
          </cell>
          <cell r="AT313" t="str">
            <v xml:space="preserve">Хранение посуды; Хранение продуктов; </v>
          </cell>
          <cell r="AU313" t="str">
            <v>Компл</v>
          </cell>
          <cell r="AX313">
            <v>500</v>
          </cell>
          <cell r="AY313">
            <v>500</v>
          </cell>
          <cell r="BB313">
            <v>1700</v>
          </cell>
          <cell r="BC313">
            <v>2300</v>
          </cell>
          <cell r="BF313">
            <v>0</v>
          </cell>
          <cell r="BG313">
            <v>70</v>
          </cell>
          <cell r="BH313" t="str">
            <v>Антрацит</v>
          </cell>
        </row>
        <row r="314">
          <cell r="D314" t="str">
            <v>2376480005</v>
          </cell>
          <cell r="E314" t="str">
            <v>КОМПЛЕКТ Тандем II 600 мм, H 800, Арена КЛАССИК, 3 полки, цвет ХРОМ, цвет дна Серый (2376480005)</v>
          </cell>
          <cell r="K314" t="str">
            <v>сумма частей</v>
          </cell>
          <cell r="O314" t="str">
            <v>сумма частей</v>
          </cell>
          <cell r="V314" t="str">
            <v>Высокие шкафы</v>
          </cell>
          <cell r="W314" t="str">
            <v>Тандем II</v>
          </cell>
          <cell r="X314">
            <v>600</v>
          </cell>
          <cell r="Y314">
            <v>800</v>
          </cell>
          <cell r="Z314" t="str">
            <v>ХРОМ</v>
          </cell>
          <cell r="AA314" t="str">
            <v>Арена КЛАССИК</v>
          </cell>
          <cell r="AB314">
            <v>3</v>
          </cell>
          <cell r="AC314">
            <v>480</v>
          </cell>
          <cell r="AD314">
            <v>2</v>
          </cell>
          <cell r="AE314">
            <v>42</v>
          </cell>
          <cell r="AG314" t="str">
            <v>Компл</v>
          </cell>
          <cell r="AH314" t="str">
            <v>Серый</v>
          </cell>
          <cell r="AJ314" t="str">
            <v>Серый</v>
          </cell>
          <cell r="AK314" t="str">
            <v>КОМПЛЕКТ Тандем II, 600, H 800, Арена КЛАССИК, ХРОМ</v>
          </cell>
          <cell r="AM314" t="str">
            <v>Тандем II</v>
          </cell>
          <cell r="AS314" t="str">
            <v>Тандем II</v>
          </cell>
          <cell r="AT314" t="str">
            <v xml:space="preserve">Хранение посуды; Хранение продуктов; </v>
          </cell>
          <cell r="AU314" t="str">
            <v>Компл</v>
          </cell>
          <cell r="AX314">
            <v>600</v>
          </cell>
          <cell r="AY314">
            <v>600</v>
          </cell>
          <cell r="BB314">
            <v>800</v>
          </cell>
          <cell r="BC314">
            <v>1100</v>
          </cell>
          <cell r="BF314">
            <v>0</v>
          </cell>
          <cell r="BG314">
            <v>42</v>
          </cell>
          <cell r="BH314" t="str">
            <v>Хром</v>
          </cell>
        </row>
        <row r="315">
          <cell r="D315" t="str">
            <v>2376480102</v>
          </cell>
          <cell r="E315" t="str">
            <v>КОМПЛЕКТ Тандем II 600 мм, H 800, Арена КЛАССИК, 3 полки, цвеТ ТИТАН, цвет дна Серый (2376480102)</v>
          </cell>
          <cell r="K315" t="str">
            <v>сумма частей</v>
          </cell>
          <cell r="O315" t="str">
            <v>сумма частей</v>
          </cell>
          <cell r="V315" t="str">
            <v>Высокие шкафы</v>
          </cell>
          <cell r="W315" t="str">
            <v>Тандем II</v>
          </cell>
          <cell r="X315">
            <v>600</v>
          </cell>
          <cell r="Y315">
            <v>800</v>
          </cell>
          <cell r="Z315" t="str">
            <v>ТИТАН</v>
          </cell>
          <cell r="AA315" t="str">
            <v>Арена КЛАССИК</v>
          </cell>
          <cell r="AB315">
            <v>3</v>
          </cell>
          <cell r="AC315">
            <v>480</v>
          </cell>
          <cell r="AD315">
            <v>2</v>
          </cell>
          <cell r="AE315">
            <v>42</v>
          </cell>
          <cell r="AG315" t="str">
            <v>Компл</v>
          </cell>
          <cell r="AH315" t="str">
            <v>Серый</v>
          </cell>
          <cell r="AJ315" t="str">
            <v>Серый</v>
          </cell>
          <cell r="AK315" t="str">
            <v>КОМПЛЕКТ Тандем II, 600, H 800, Арена КЛАССИК, ТИТАН</v>
          </cell>
          <cell r="AM315" t="str">
            <v>Тандем II</v>
          </cell>
          <cell r="AS315" t="str">
            <v>Тандем II</v>
          </cell>
          <cell r="AT315" t="str">
            <v xml:space="preserve">Хранение посуды; Хранение продуктов; </v>
          </cell>
          <cell r="AU315" t="str">
            <v>Компл</v>
          </cell>
          <cell r="AX315">
            <v>600</v>
          </cell>
          <cell r="AY315">
            <v>600</v>
          </cell>
          <cell r="BB315">
            <v>800</v>
          </cell>
          <cell r="BC315">
            <v>1100</v>
          </cell>
          <cell r="BF315">
            <v>0</v>
          </cell>
          <cell r="BG315">
            <v>42</v>
          </cell>
          <cell r="BH315" t="str">
            <v>Титан</v>
          </cell>
        </row>
        <row r="316">
          <cell r="D316" t="str">
            <v>2376559846</v>
          </cell>
          <cell r="E316" t="str">
            <v>КОМПЛЕКТ Тандем II 600 мм, H 800, Арена СТИЛЬ, 3 полки, цвет АНТРАЦИТ, цвет дна Антрацит (2376559846)</v>
          </cell>
          <cell r="K316" t="str">
            <v>сумма частей</v>
          </cell>
          <cell r="O316" t="str">
            <v>сумма частей</v>
          </cell>
          <cell r="V316" t="str">
            <v>Высокие шкафы</v>
          </cell>
          <cell r="W316" t="str">
            <v>Тандем II</v>
          </cell>
          <cell r="X316">
            <v>600</v>
          </cell>
          <cell r="Y316">
            <v>800</v>
          </cell>
          <cell r="Z316" t="str">
            <v>АНТРАЦИТ</v>
          </cell>
          <cell r="AA316" t="str">
            <v>Арена СТИЛЬ</v>
          </cell>
          <cell r="AB316">
            <v>3</v>
          </cell>
          <cell r="AC316">
            <v>480</v>
          </cell>
          <cell r="AD316">
            <v>2</v>
          </cell>
          <cell r="AE316">
            <v>42</v>
          </cell>
          <cell r="AG316" t="str">
            <v>Компл</v>
          </cell>
          <cell r="AH316" t="str">
            <v>Антрацит</v>
          </cell>
          <cell r="AJ316" t="str">
            <v>Темно-серый</v>
          </cell>
          <cell r="AK316" t="str">
            <v>КОМПЛЕКТ Тандем II, 600, H 800, Арена СТИЛЬ, АНТРАЦИТ</v>
          </cell>
          <cell r="AM316" t="str">
            <v>Тандем II</v>
          </cell>
          <cell r="AS316" t="str">
            <v>Тандем II</v>
          </cell>
          <cell r="AT316" t="str">
            <v xml:space="preserve">Хранение посуды; Хранение продуктов; </v>
          </cell>
          <cell r="AU316" t="str">
            <v>Компл</v>
          </cell>
          <cell r="AX316">
            <v>600</v>
          </cell>
          <cell r="AY316">
            <v>600</v>
          </cell>
          <cell r="BB316">
            <v>800</v>
          </cell>
          <cell r="BC316">
            <v>1100</v>
          </cell>
          <cell r="BF316">
            <v>0</v>
          </cell>
          <cell r="BG316">
            <v>42</v>
          </cell>
          <cell r="BH316" t="str">
            <v>Антрацит</v>
          </cell>
        </row>
        <row r="317">
          <cell r="D317" t="str">
            <v>2376510005</v>
          </cell>
          <cell r="E317" t="str">
            <v>КОМПЛЕКТ Тандем II 600 мм, H 1100, Арена КЛАССИК, 4 полки, цвет ХРОМ, цвет дна Серый (2376510005)</v>
          </cell>
          <cell r="K317" t="str">
            <v>сумма частей</v>
          </cell>
          <cell r="O317" t="str">
            <v>сумма частей</v>
          </cell>
          <cell r="V317" t="str">
            <v>Высокие шкафы</v>
          </cell>
          <cell r="W317" t="str">
            <v>Тандем II</v>
          </cell>
          <cell r="X317">
            <v>600</v>
          </cell>
          <cell r="Y317">
            <v>1100</v>
          </cell>
          <cell r="Z317" t="str">
            <v>ХРОМ</v>
          </cell>
          <cell r="AA317" t="str">
            <v>Арена КЛАССИК</v>
          </cell>
          <cell r="AB317">
            <v>4</v>
          </cell>
          <cell r="AC317">
            <v>480</v>
          </cell>
          <cell r="AD317">
            <v>2</v>
          </cell>
          <cell r="AE317">
            <v>56</v>
          </cell>
          <cell r="AG317" t="str">
            <v>Компл</v>
          </cell>
          <cell r="AH317" t="str">
            <v>Серый</v>
          </cell>
          <cell r="AJ317" t="str">
            <v>Серый</v>
          </cell>
          <cell r="AK317" t="str">
            <v>КОМПЛЕКТ Тандем II, 600, H 1100, Арена КЛАССИК, ХРОМ</v>
          </cell>
          <cell r="AM317" t="str">
            <v>Тандем II</v>
          </cell>
          <cell r="AS317" t="str">
            <v>Тандем II</v>
          </cell>
          <cell r="AT317" t="str">
            <v xml:space="preserve">Хранение посуды; Хранение продуктов; </v>
          </cell>
          <cell r="AU317" t="str">
            <v>Компл</v>
          </cell>
          <cell r="AX317">
            <v>600</v>
          </cell>
          <cell r="AY317">
            <v>600</v>
          </cell>
          <cell r="BB317">
            <v>1100</v>
          </cell>
          <cell r="BC317">
            <v>1700</v>
          </cell>
          <cell r="BF317">
            <v>0</v>
          </cell>
          <cell r="BG317">
            <v>56</v>
          </cell>
          <cell r="BH317" t="str">
            <v>Хром</v>
          </cell>
        </row>
        <row r="318">
          <cell r="D318" t="str">
            <v>2376510102</v>
          </cell>
          <cell r="E318" t="str">
            <v>КОМПЛЕКТ Тандем II 600 мм, H 1100, Арена КЛАССИК, 4 полки, цвеТ ТИТАН, цвет дна Серый (2376510102)</v>
          </cell>
          <cell r="K318" t="str">
            <v>сумма частей</v>
          </cell>
          <cell r="O318" t="str">
            <v>сумма частей</v>
          </cell>
          <cell r="V318" t="str">
            <v>Высокие шкафы</v>
          </cell>
          <cell r="W318" t="str">
            <v>Тандем II</v>
          </cell>
          <cell r="X318">
            <v>600</v>
          </cell>
          <cell r="Y318">
            <v>1100</v>
          </cell>
          <cell r="Z318" t="str">
            <v>ТИТАН</v>
          </cell>
          <cell r="AA318" t="str">
            <v>Арена КЛАССИК</v>
          </cell>
          <cell r="AB318">
            <v>4</v>
          </cell>
          <cell r="AC318">
            <v>480</v>
          </cell>
          <cell r="AD318">
            <v>2</v>
          </cell>
          <cell r="AE318">
            <v>56</v>
          </cell>
          <cell r="AG318" t="str">
            <v>Компл</v>
          </cell>
          <cell r="AH318" t="str">
            <v>Серый</v>
          </cell>
          <cell r="AJ318" t="str">
            <v>Серый</v>
          </cell>
          <cell r="AK318" t="str">
            <v>КОМПЛЕКТ Тандем II, 600, H 1100, Арена КЛАССИК, ТИТАН</v>
          </cell>
          <cell r="AM318" t="str">
            <v>Тандем II</v>
          </cell>
          <cell r="AS318" t="str">
            <v>Тандем II</v>
          </cell>
          <cell r="AT318" t="str">
            <v xml:space="preserve">Хранение посуды; Хранение продуктов; </v>
          </cell>
          <cell r="AU318" t="str">
            <v>Компл</v>
          </cell>
          <cell r="AX318">
            <v>600</v>
          </cell>
          <cell r="AY318">
            <v>600</v>
          </cell>
          <cell r="BB318">
            <v>1100</v>
          </cell>
          <cell r="BC318">
            <v>1700</v>
          </cell>
          <cell r="BF318">
            <v>0</v>
          </cell>
          <cell r="BG318">
            <v>56</v>
          </cell>
          <cell r="BH318" t="str">
            <v>Титан</v>
          </cell>
        </row>
        <row r="319">
          <cell r="D319" t="str">
            <v>2376589846</v>
          </cell>
          <cell r="E319" t="str">
            <v>КОМПЛЕКТ Тандем II 600 мм, H 1100, Арена СТИЛЬ, 4 полки, цвет АНТРАЦИТ, цвет дна Антрацит (2376589846)</v>
          </cell>
          <cell r="K319" t="str">
            <v>сумма частей</v>
          </cell>
          <cell r="O319" t="str">
            <v>сумма частей</v>
          </cell>
          <cell r="V319" t="str">
            <v>Высокие шкафы</v>
          </cell>
          <cell r="W319" t="str">
            <v>Тандем II</v>
          </cell>
          <cell r="X319">
            <v>600</v>
          </cell>
          <cell r="Y319">
            <v>1100</v>
          </cell>
          <cell r="Z319" t="str">
            <v>АНТРАЦИТ</v>
          </cell>
          <cell r="AA319" t="str">
            <v>Арена СТИЛЬ</v>
          </cell>
          <cell r="AB319">
            <v>4</v>
          </cell>
          <cell r="AC319">
            <v>480</v>
          </cell>
          <cell r="AD319">
            <v>2</v>
          </cell>
          <cell r="AE319">
            <v>56</v>
          </cell>
          <cell r="AG319" t="str">
            <v>Компл</v>
          </cell>
          <cell r="AH319" t="str">
            <v>Антрацит</v>
          </cell>
          <cell r="AJ319" t="str">
            <v>Темно-серый</v>
          </cell>
          <cell r="AK319" t="str">
            <v>КОМПЛЕКТ Тандем II, 600, H 1100, Арена СТИЛЬ, АНТРАЦИТ</v>
          </cell>
          <cell r="AM319" t="str">
            <v>Тандем II</v>
          </cell>
          <cell r="AS319" t="str">
            <v>Тандем II</v>
          </cell>
          <cell r="AT319" t="str">
            <v xml:space="preserve">Хранение посуды; Хранение продуктов; </v>
          </cell>
          <cell r="AU319" t="str">
            <v>Компл</v>
          </cell>
          <cell r="AX319">
            <v>600</v>
          </cell>
          <cell r="AY319">
            <v>600</v>
          </cell>
          <cell r="BB319">
            <v>1100</v>
          </cell>
          <cell r="BC319">
            <v>1700</v>
          </cell>
          <cell r="BF319">
            <v>0</v>
          </cell>
          <cell r="BG319">
            <v>56</v>
          </cell>
          <cell r="BH319" t="str">
            <v>Антрацит</v>
          </cell>
        </row>
        <row r="320">
          <cell r="D320" t="str">
            <v>2376540005</v>
          </cell>
          <cell r="E320" t="str">
            <v>КОМПЛЕКТ Тандем II 600 мм, H 1700, Арена КЛАССИК, 5 полок, цвет ХРОМ, цвет дна Серый (2376540005)</v>
          </cell>
          <cell r="K320" t="str">
            <v>сумма частей</v>
          </cell>
          <cell r="O320" t="str">
            <v>сумма частей</v>
          </cell>
          <cell r="V320" t="str">
            <v>Высокие шкафы</v>
          </cell>
          <cell r="W320" t="str">
            <v>Тандем II</v>
          </cell>
          <cell r="X320">
            <v>600</v>
          </cell>
          <cell r="Y320">
            <v>1700</v>
          </cell>
          <cell r="Z320" t="str">
            <v>ХРОМ</v>
          </cell>
          <cell r="AA320" t="str">
            <v>Арена КЛАССИК</v>
          </cell>
          <cell r="AB320">
            <v>5</v>
          </cell>
          <cell r="AC320">
            <v>480</v>
          </cell>
          <cell r="AD320">
            <v>2</v>
          </cell>
          <cell r="AE320">
            <v>70</v>
          </cell>
          <cell r="AG320" t="str">
            <v>Компл</v>
          </cell>
          <cell r="AH320" t="str">
            <v>Серый</v>
          </cell>
          <cell r="AJ320" t="str">
            <v>Серый</v>
          </cell>
          <cell r="AK320" t="str">
            <v>КОМПЛЕКТ Тандем II, 600, H 1700, Арена КЛАССИК, ХРОМ</v>
          </cell>
          <cell r="AM320" t="str">
            <v>Тандем II</v>
          </cell>
          <cell r="AS320" t="str">
            <v>Тандем II</v>
          </cell>
          <cell r="AT320" t="str">
            <v xml:space="preserve">Хранение посуды; Хранение продуктов; </v>
          </cell>
          <cell r="AU320" t="str">
            <v>Компл</v>
          </cell>
          <cell r="AX320">
            <v>600</v>
          </cell>
          <cell r="AY320">
            <v>600</v>
          </cell>
          <cell r="BB320">
            <v>1700</v>
          </cell>
          <cell r="BC320">
            <v>2300</v>
          </cell>
          <cell r="BF320">
            <v>0</v>
          </cell>
          <cell r="BG320">
            <v>70</v>
          </cell>
          <cell r="BH320" t="str">
            <v>Хром</v>
          </cell>
        </row>
        <row r="321">
          <cell r="D321" t="str">
            <v>2376540102</v>
          </cell>
          <cell r="E321" t="str">
            <v>КОМПЛЕКТ Тандем II 600 мм, H 1700, Арена КЛАССИК, 5 полок, цвеТ ТИТАН, цвет дна Серый (2376540102)</v>
          </cell>
          <cell r="K321" t="str">
            <v>сумма частей</v>
          </cell>
          <cell r="O321" t="str">
            <v>сумма частей</v>
          </cell>
          <cell r="V321" t="str">
            <v>Высокие шкафы</v>
          </cell>
          <cell r="W321" t="str">
            <v>Тандем II</v>
          </cell>
          <cell r="X321">
            <v>600</v>
          </cell>
          <cell r="Y321">
            <v>1700</v>
          </cell>
          <cell r="Z321" t="str">
            <v>ТИТАН</v>
          </cell>
          <cell r="AA321" t="str">
            <v>Арена КЛАССИК</v>
          </cell>
          <cell r="AB321">
            <v>5</v>
          </cell>
          <cell r="AC321">
            <v>480</v>
          </cell>
          <cell r="AD321">
            <v>2</v>
          </cell>
          <cell r="AE321">
            <v>70</v>
          </cell>
          <cell r="AG321" t="str">
            <v>Компл</v>
          </cell>
          <cell r="AH321" t="str">
            <v>Серый</v>
          </cell>
          <cell r="AJ321" t="str">
            <v>Серый</v>
          </cell>
          <cell r="AK321" t="str">
            <v>КОМПЛЕКТ Тандем II, 600, H 1700, Арена КЛАССИК, ТИТАН</v>
          </cell>
          <cell r="AM321" t="str">
            <v>Тандем II</v>
          </cell>
          <cell r="AS321" t="str">
            <v>Тандем II</v>
          </cell>
          <cell r="AT321" t="str">
            <v xml:space="preserve">Хранение посуды; Хранение продуктов; </v>
          </cell>
          <cell r="AU321" t="str">
            <v>Компл</v>
          </cell>
          <cell r="AX321">
            <v>600</v>
          </cell>
          <cell r="AY321">
            <v>600</v>
          </cell>
          <cell r="BB321">
            <v>1700</v>
          </cell>
          <cell r="BC321">
            <v>2300</v>
          </cell>
          <cell r="BF321">
            <v>0</v>
          </cell>
          <cell r="BG321">
            <v>70</v>
          </cell>
          <cell r="BH321" t="str">
            <v>Титан</v>
          </cell>
        </row>
        <row r="322">
          <cell r="D322" t="str">
            <v>2376619846</v>
          </cell>
          <cell r="E322" t="str">
            <v>КОМПЛЕКТ Тандем II 600 мм, H 1700, Арена СТИЛЬ, 5 полок, цвет АНТРАЦИТ, цвет дна Антрацит (2376619846)</v>
          </cell>
          <cell r="K322" t="str">
            <v>сумма частей</v>
          </cell>
          <cell r="O322" t="str">
            <v>сумма частей</v>
          </cell>
          <cell r="V322" t="str">
            <v>Высокие шкафы</v>
          </cell>
          <cell r="W322" t="str">
            <v>Тандем II</v>
          </cell>
          <cell r="X322">
            <v>600</v>
          </cell>
          <cell r="Y322">
            <v>1700</v>
          </cell>
          <cell r="Z322" t="str">
            <v>АНТРАЦИТ</v>
          </cell>
          <cell r="AA322" t="str">
            <v>Арена СТИЛЬ</v>
          </cell>
          <cell r="AB322">
            <v>5</v>
          </cell>
          <cell r="AC322">
            <v>480</v>
          </cell>
          <cell r="AD322">
            <v>2</v>
          </cell>
          <cell r="AE322">
            <v>70</v>
          </cell>
          <cell r="AG322" t="str">
            <v>Компл</v>
          </cell>
          <cell r="AH322" t="str">
            <v>Антрацит</v>
          </cell>
          <cell r="AJ322" t="str">
            <v>Темно-серый</v>
          </cell>
          <cell r="AK322" t="str">
            <v>КОМПЛЕКТ Тандем II, 600, H 1700, Арена СТИЛЬ, АНТРАЦИТ</v>
          </cell>
          <cell r="AM322" t="str">
            <v>Тандем II</v>
          </cell>
          <cell r="AS322" t="str">
            <v>Тандем II</v>
          </cell>
          <cell r="AT322" t="str">
            <v xml:space="preserve">Хранение посуды; Хранение продуктов; </v>
          </cell>
          <cell r="AU322" t="str">
            <v>Компл</v>
          </cell>
          <cell r="AX322">
            <v>600</v>
          </cell>
          <cell r="AY322">
            <v>600</v>
          </cell>
          <cell r="BB322">
            <v>1700</v>
          </cell>
          <cell r="BC322">
            <v>2300</v>
          </cell>
          <cell r="BF322">
            <v>0</v>
          </cell>
          <cell r="BG322">
            <v>70</v>
          </cell>
          <cell r="BH322" t="str">
            <v>Антрацит</v>
          </cell>
        </row>
        <row r="323">
          <cell r="D323" t="str">
            <v>2376620005</v>
          </cell>
          <cell r="E323" t="str">
            <v>КОМПЛЕКТ №3 Юбокс, Тандем II 600 мм, H 1700, Арена КЛАССИК, 5 полок + 1 Юбокс, цвет ХРОМ, цвет дна Серый (2376620005)</v>
          </cell>
          <cell r="K323" t="str">
            <v>сумма частей</v>
          </cell>
          <cell r="O323" t="str">
            <v>сумма частей</v>
          </cell>
          <cell r="V323" t="str">
            <v>Высокие шкафы</v>
          </cell>
          <cell r="W323" t="str">
            <v>Тандем II</v>
          </cell>
          <cell r="X323">
            <v>600</v>
          </cell>
          <cell r="Y323">
            <v>1700</v>
          </cell>
          <cell r="Z323" t="str">
            <v>ХРОМ</v>
          </cell>
          <cell r="AA323" t="str">
            <v>Арена КЛАССИК</v>
          </cell>
          <cell r="AB323">
            <v>6</v>
          </cell>
          <cell r="AC323">
            <v>480</v>
          </cell>
          <cell r="AD323">
            <v>4</v>
          </cell>
          <cell r="AE323">
            <v>70</v>
          </cell>
          <cell r="AG323" t="str">
            <v>Компл</v>
          </cell>
          <cell r="AH323" t="str">
            <v>Серый</v>
          </cell>
          <cell r="AJ323" t="str">
            <v>Серый;Белый</v>
          </cell>
          <cell r="AK323" t="str">
            <v>КОМПЛЕКТ №3 Юбокс Тандем II, 600, H 1700, Арена КЛАССИК, ХРОМ</v>
          </cell>
          <cell r="AM323" t="str">
            <v>Тандем II</v>
          </cell>
          <cell r="AS323" t="str">
            <v>Тандем II</v>
          </cell>
          <cell r="AT323" t="str">
            <v xml:space="preserve">Хранение посуды; Хранение продуктов; </v>
          </cell>
          <cell r="AU323" t="str">
            <v>Компл</v>
          </cell>
          <cell r="AX323">
            <v>600</v>
          </cell>
          <cell r="AY323">
            <v>600</v>
          </cell>
          <cell r="BB323">
            <v>1700</v>
          </cell>
          <cell r="BC323">
            <v>2300</v>
          </cell>
          <cell r="BF323">
            <v>0</v>
          </cell>
          <cell r="BG323">
            <v>70</v>
          </cell>
          <cell r="BH323" t="str">
            <v>Хром</v>
          </cell>
        </row>
        <row r="324">
          <cell r="D324" t="str">
            <v>2376620102</v>
          </cell>
          <cell r="E324" t="str">
            <v>КОМПЛЕКТ №3 Юбокс, Тандем II 600 мм, H 1700, Арена КЛАССИК, 5 полок + 1 Юбокс, цвет ТИТАН, цвет дна Серый (2376620102)</v>
          </cell>
          <cell r="K324" t="str">
            <v>сумма частей</v>
          </cell>
          <cell r="O324" t="str">
            <v>сумма частей</v>
          </cell>
          <cell r="V324" t="str">
            <v>Высокие шкафы</v>
          </cell>
          <cell r="W324" t="str">
            <v>Тандем II</v>
          </cell>
          <cell r="X324">
            <v>600</v>
          </cell>
          <cell r="Y324">
            <v>1700</v>
          </cell>
          <cell r="Z324" t="str">
            <v>ТИТАН</v>
          </cell>
          <cell r="AA324" t="str">
            <v>Арена КЛАССИК</v>
          </cell>
          <cell r="AB324">
            <v>6</v>
          </cell>
          <cell r="AC324">
            <v>480</v>
          </cell>
          <cell r="AD324">
            <v>4</v>
          </cell>
          <cell r="AE324">
            <v>70</v>
          </cell>
          <cell r="AG324" t="str">
            <v>Компл</v>
          </cell>
          <cell r="AH324" t="str">
            <v>Серый</v>
          </cell>
          <cell r="AJ324" t="str">
            <v>Серый;Белый</v>
          </cell>
          <cell r="AK324" t="str">
            <v>КОМПЛЕКТ №3 Юбокс Тандем II, 600, H 1700, Арена КЛАССИК, ТИТАН</v>
          </cell>
          <cell r="AM324" t="str">
            <v>Тандем II</v>
          </cell>
          <cell r="AS324" t="str">
            <v>Тандем II</v>
          </cell>
          <cell r="AT324" t="str">
            <v xml:space="preserve">Хранение посуды; Хранение продуктов; </v>
          </cell>
          <cell r="AU324" t="str">
            <v>Компл</v>
          </cell>
          <cell r="AX324">
            <v>600</v>
          </cell>
          <cell r="AY324">
            <v>600</v>
          </cell>
          <cell r="BB324">
            <v>1700</v>
          </cell>
          <cell r="BC324">
            <v>2300</v>
          </cell>
          <cell r="BF324">
            <v>0</v>
          </cell>
          <cell r="BG324">
            <v>70</v>
          </cell>
          <cell r="BH324" t="str">
            <v>Титан</v>
          </cell>
        </row>
        <row r="325">
          <cell r="D325" t="str">
            <v>2376639846</v>
          </cell>
          <cell r="E325" t="str">
            <v>КОМПЛЕКТ №3 Юбокс, Тандем II 600 мм, H 1700, Арена СТИЛЬ, 5 полок + 1 Юбокс, цвет АНТРАЦИТ, цвет дна Антрацит (2376639846)</v>
          </cell>
          <cell r="K325" t="str">
            <v>сумма частей</v>
          </cell>
          <cell r="O325" t="str">
            <v>сумма частей</v>
          </cell>
          <cell r="V325" t="str">
            <v>Высокие шкафы</v>
          </cell>
          <cell r="W325" t="str">
            <v>Тандем II</v>
          </cell>
          <cell r="X325">
            <v>600</v>
          </cell>
          <cell r="Y325">
            <v>1700</v>
          </cell>
          <cell r="Z325" t="str">
            <v>АНТРАЦИТ</v>
          </cell>
          <cell r="AA325" t="str">
            <v>Арена СТИЛЬ</v>
          </cell>
          <cell r="AB325">
            <v>6</v>
          </cell>
          <cell r="AC325">
            <v>480</v>
          </cell>
          <cell r="AD325">
            <v>4</v>
          </cell>
          <cell r="AE325">
            <v>70</v>
          </cell>
          <cell r="AG325" t="str">
            <v>Компл</v>
          </cell>
          <cell r="AH325" t="str">
            <v>Антрацит</v>
          </cell>
          <cell r="AJ325" t="str">
            <v>Темно-серый</v>
          </cell>
          <cell r="AK325" t="str">
            <v>КОМПЛЕКТ №3 Юбокс Тандем II, 600, H 1700, Арена СТИЛЬ, АНТРАЦИТ</v>
          </cell>
          <cell r="AM325" t="str">
            <v>Тандем II</v>
          </cell>
          <cell r="AS325" t="str">
            <v>Тандем II</v>
          </cell>
          <cell r="AT325" t="str">
            <v xml:space="preserve">Хранение посуды; Хранение продуктов; </v>
          </cell>
          <cell r="AU325" t="str">
            <v>Компл</v>
          </cell>
          <cell r="AX325">
            <v>600</v>
          </cell>
          <cell r="AY325">
            <v>600</v>
          </cell>
          <cell r="BB325">
            <v>1700</v>
          </cell>
          <cell r="BC325">
            <v>2300</v>
          </cell>
          <cell r="BF325">
            <v>0</v>
          </cell>
          <cell r="BG325">
            <v>70</v>
          </cell>
          <cell r="BH325" t="str">
            <v>Антрацит</v>
          </cell>
        </row>
        <row r="326">
          <cell r="D326" t="str">
            <v>2363430005</v>
          </cell>
          <cell r="E326" t="str">
            <v>Комплект 1 полка, ТорнМоушн 600 мм, Арена КЛАССИК, цвет ХРОМ, цвет дна Серый, антислип (2363430005)</v>
          </cell>
          <cell r="H326">
            <v>1</v>
          </cell>
          <cell r="I326">
            <v>5</v>
          </cell>
          <cell r="J326" t="str">
            <v>DE</v>
          </cell>
          <cell r="K326">
            <v>4.6399999999999997</v>
          </cell>
          <cell r="L326">
            <v>0.59499999999999997</v>
          </cell>
          <cell r="M326">
            <v>0.255</v>
          </cell>
          <cell r="N326">
            <v>0.52</v>
          </cell>
          <cell r="O326">
            <v>7.8896999999999995E-2</v>
          </cell>
          <cell r="Q326" t="str">
            <v>0005</v>
          </cell>
          <cell r="R326">
            <v>12</v>
          </cell>
          <cell r="S326" t="str">
            <v>4027655713426</v>
          </cell>
          <cell r="T326">
            <v>9403990001</v>
          </cell>
          <cell r="V326" t="str">
            <v>Высокие шкафы</v>
          </cell>
          <cell r="W326" t="str">
            <v>ТорнМоушн</v>
          </cell>
          <cell r="X326">
            <v>600</v>
          </cell>
          <cell r="Y326" t="str">
            <v>195-2300</v>
          </cell>
          <cell r="Z326" t="str">
            <v>ХРОМ</v>
          </cell>
          <cell r="AA326" t="str">
            <v>Арена КЛАССИК</v>
          </cell>
          <cell r="AB326">
            <v>1</v>
          </cell>
          <cell r="AC326">
            <v>480</v>
          </cell>
          <cell r="AD326">
            <v>1</v>
          </cell>
          <cell r="AE326">
            <v>60</v>
          </cell>
          <cell r="AG326" t="str">
            <v>Компл</v>
          </cell>
          <cell r="AH326" t="str">
            <v>Серый</v>
          </cell>
          <cell r="AJ326" t="str">
            <v>Серый</v>
          </cell>
          <cell r="AK326" t="str">
            <v>Комплект 1 полка ТорнМоушн, 600, Арена КЛАССИК, ХРОМ</v>
          </cell>
          <cell r="AM326" t="str">
            <v>ТорнМоушн</v>
          </cell>
          <cell r="AO326" t="str">
            <v>2363430005</v>
          </cell>
          <cell r="AS326" t="str">
            <v>ТорнМоушн</v>
          </cell>
          <cell r="AT326" t="str">
            <v xml:space="preserve">Хранение посуды; Хранение продуктов; </v>
          </cell>
          <cell r="AU326" t="str">
            <v>Компл</v>
          </cell>
          <cell r="AX326">
            <v>600</v>
          </cell>
          <cell r="AY326">
            <v>600</v>
          </cell>
          <cell r="BB326">
            <v>195</v>
          </cell>
          <cell r="BC326">
            <v>2300</v>
          </cell>
          <cell r="BF326">
            <v>0</v>
          </cell>
          <cell r="BG326">
            <v>60</v>
          </cell>
          <cell r="BH326" t="str">
            <v>Хром</v>
          </cell>
        </row>
        <row r="327">
          <cell r="D327" t="str">
            <v>2349490005</v>
          </cell>
          <cell r="E327" t="str">
            <v>Комплект 2 полки, ТорнМоушн 600 мм, Арена КЛАССИК, цвет ХРОМ, цвет дна Серый, антислип (2349490005)</v>
          </cell>
          <cell r="H327">
            <v>1</v>
          </cell>
          <cell r="I327">
            <v>5</v>
          </cell>
          <cell r="J327" t="str">
            <v>DE</v>
          </cell>
          <cell r="K327">
            <v>8.39</v>
          </cell>
          <cell r="L327">
            <v>0.6</v>
          </cell>
          <cell r="M327">
            <v>0.26</v>
          </cell>
          <cell r="N327">
            <v>0.53</v>
          </cell>
          <cell r="O327">
            <v>8.2680000000000003E-2</v>
          </cell>
          <cell r="Q327" t="str">
            <v>0005</v>
          </cell>
          <cell r="R327">
            <v>12</v>
          </cell>
          <cell r="S327" t="str">
            <v>4027655588413</v>
          </cell>
          <cell r="T327">
            <v>9403990001</v>
          </cell>
          <cell r="V327" t="str">
            <v>Высокие шкафы</v>
          </cell>
          <cell r="W327" t="str">
            <v>ТорнМоушн</v>
          </cell>
          <cell r="X327">
            <v>600</v>
          </cell>
          <cell r="Y327" t="str">
            <v>430-2300</v>
          </cell>
          <cell r="Z327" t="str">
            <v>ХРОМ</v>
          </cell>
          <cell r="AA327" t="str">
            <v>Арена КЛАССИК</v>
          </cell>
          <cell r="AB327">
            <v>2</v>
          </cell>
          <cell r="AC327">
            <v>480</v>
          </cell>
          <cell r="AD327">
            <v>1</v>
          </cell>
          <cell r="AE327">
            <v>60</v>
          </cell>
          <cell r="AG327" t="str">
            <v>Компл</v>
          </cell>
          <cell r="AH327" t="str">
            <v>Серый</v>
          </cell>
          <cell r="AJ327" t="str">
            <v>Серый</v>
          </cell>
          <cell r="AK327" t="str">
            <v>Комплект 2 полки ТорнМоушн, 600, Арена КЛАССИК, ХРОМ</v>
          </cell>
          <cell r="AM327" t="str">
            <v>ТорнМоушн</v>
          </cell>
          <cell r="AO327" t="str">
            <v>2349490005</v>
          </cell>
          <cell r="AS327" t="str">
            <v>ТорнМоушн</v>
          </cell>
          <cell r="AT327" t="str">
            <v xml:space="preserve">Хранение посуды; Хранение продуктов; </v>
          </cell>
          <cell r="AU327" t="str">
            <v>Компл</v>
          </cell>
          <cell r="AX327">
            <v>600</v>
          </cell>
          <cell r="AY327">
            <v>600</v>
          </cell>
          <cell r="BB327">
            <v>430</v>
          </cell>
          <cell r="BC327">
            <v>2300</v>
          </cell>
          <cell r="BF327">
            <v>0</v>
          </cell>
          <cell r="BG327">
            <v>60</v>
          </cell>
          <cell r="BH327" t="str">
            <v>Хром</v>
          </cell>
        </row>
        <row r="328">
          <cell r="D328" t="str">
            <v>2711010005</v>
          </cell>
          <cell r="E328" t="str">
            <v>КОМПЛЕКТ 3 полки, ТорнМоушн 600 мм, Арена КЛАССИК, цвет ХРОМ, цвет дна Серый, антислип (2711010005)</v>
          </cell>
          <cell r="K328" t="str">
            <v>сумма частей</v>
          </cell>
          <cell r="O328" t="str">
            <v>сумма частей</v>
          </cell>
          <cell r="V328" t="str">
            <v>Высокие шкафы</v>
          </cell>
          <cell r="W328" t="str">
            <v>ТорнМоушн</v>
          </cell>
          <cell r="X328">
            <v>600</v>
          </cell>
          <cell r="Y328" t="str">
            <v>625-2300</v>
          </cell>
          <cell r="Z328" t="str">
            <v>ХРОМ</v>
          </cell>
          <cell r="AA328" t="str">
            <v>Арена КЛАССИК</v>
          </cell>
          <cell r="AB328">
            <v>3</v>
          </cell>
          <cell r="AC328">
            <v>480</v>
          </cell>
          <cell r="AD328">
            <v>2</v>
          </cell>
          <cell r="AE328">
            <v>60</v>
          </cell>
          <cell r="AG328" t="str">
            <v>Компл</v>
          </cell>
          <cell r="AH328" t="str">
            <v>Серый</v>
          </cell>
          <cell r="AJ328" t="str">
            <v>Серый</v>
          </cell>
          <cell r="AK328" t="str">
            <v>КОМПЛЕКТ 3 полки ТорнМоушн, 600, Арена КЛАССИК, ХРОМ</v>
          </cell>
          <cell r="AM328" t="str">
            <v>ТорнМоушн</v>
          </cell>
          <cell r="AO328" t="str">
            <v>2711010005</v>
          </cell>
          <cell r="AS328" t="str">
            <v>ТорнМоушн</v>
          </cell>
          <cell r="AT328" t="str">
            <v xml:space="preserve">Хранение посуды; Хранение продуктов; </v>
          </cell>
          <cell r="AU328" t="str">
            <v>Компл</v>
          </cell>
          <cell r="AX328">
            <v>600</v>
          </cell>
          <cell r="AY328">
            <v>600</v>
          </cell>
          <cell r="BB328">
            <v>625</v>
          </cell>
          <cell r="BC328">
            <v>2300</v>
          </cell>
          <cell r="BF328">
            <v>0</v>
          </cell>
          <cell r="BG328">
            <v>60</v>
          </cell>
          <cell r="BH328" t="str">
            <v>Хром</v>
          </cell>
        </row>
        <row r="329">
          <cell r="D329" t="str">
            <v>2363430102</v>
          </cell>
          <cell r="E329" t="str">
            <v>Комплект 1 полка, ТорнМоушн 600 мм, Арена КЛАССИК, цвет ТИТАН, цвет дна Серый, антислип (2363430102)</v>
          </cell>
          <cell r="H329">
            <v>1</v>
          </cell>
          <cell r="I329">
            <v>5</v>
          </cell>
          <cell r="J329" t="str">
            <v>DE</v>
          </cell>
          <cell r="K329">
            <v>4.6399999999999997</v>
          </cell>
          <cell r="L329">
            <v>0.59499999999999997</v>
          </cell>
          <cell r="M329">
            <v>0.255</v>
          </cell>
          <cell r="N329">
            <v>0.52</v>
          </cell>
          <cell r="O329">
            <v>7.8896999999999995E-2</v>
          </cell>
          <cell r="Q329" t="str">
            <v>0102</v>
          </cell>
          <cell r="R329">
            <v>6</v>
          </cell>
          <cell r="S329" t="str">
            <v>4027655714560</v>
          </cell>
          <cell r="T329">
            <v>9403990001</v>
          </cell>
          <cell r="V329" t="str">
            <v>Высокие шкафы</v>
          </cell>
          <cell r="W329" t="str">
            <v>ТорнМоушн</v>
          </cell>
          <cell r="X329">
            <v>600</v>
          </cell>
          <cell r="Y329" t="str">
            <v>195-2300</v>
          </cell>
          <cell r="Z329" t="str">
            <v>ТИТАН</v>
          </cell>
          <cell r="AA329" t="str">
            <v>Арена КЛАССИК</v>
          </cell>
          <cell r="AB329">
            <v>1</v>
          </cell>
          <cell r="AC329">
            <v>480</v>
          </cell>
          <cell r="AD329">
            <v>1</v>
          </cell>
          <cell r="AE329">
            <v>60</v>
          </cell>
          <cell r="AG329" t="str">
            <v>Компл</v>
          </cell>
          <cell r="AH329" t="str">
            <v>Серый</v>
          </cell>
          <cell r="AJ329" t="str">
            <v>Серый</v>
          </cell>
          <cell r="AK329" t="str">
            <v>Комплект 1 полка ТорнМоушн, 600, Арена КЛАССИК, ТИТАН</v>
          </cell>
          <cell r="AM329" t="str">
            <v>ТорнМоушн</v>
          </cell>
          <cell r="AO329" t="str">
            <v>2363430102</v>
          </cell>
          <cell r="AS329" t="str">
            <v>ТорнМоушн</v>
          </cell>
          <cell r="AT329" t="str">
            <v xml:space="preserve">Хранение посуды; Хранение продуктов; </v>
          </cell>
          <cell r="AU329" t="str">
            <v>Компл</v>
          </cell>
          <cell r="AX329">
            <v>600</v>
          </cell>
          <cell r="AY329">
            <v>600</v>
          </cell>
          <cell r="BB329">
            <v>195</v>
          </cell>
          <cell r="BC329">
            <v>2300</v>
          </cell>
          <cell r="BF329">
            <v>0</v>
          </cell>
          <cell r="BG329">
            <v>60</v>
          </cell>
          <cell r="BH329" t="str">
            <v>Титан</v>
          </cell>
        </row>
        <row r="330">
          <cell r="D330" t="str">
            <v>2349490102</v>
          </cell>
          <cell r="E330" t="str">
            <v>Комплект 2 полки, ТорнМоушн 600 мм, Арена КЛАССИК, цвет ТИТАН, цвет дна Серый, антислип (2349490102)</v>
          </cell>
          <cell r="H330">
            <v>1</v>
          </cell>
          <cell r="I330">
            <v>5</v>
          </cell>
          <cell r="J330" t="str">
            <v>DE</v>
          </cell>
          <cell r="K330">
            <v>8.39</v>
          </cell>
          <cell r="L330">
            <v>0.6</v>
          </cell>
          <cell r="M330">
            <v>0.26</v>
          </cell>
          <cell r="N330">
            <v>0.53</v>
          </cell>
          <cell r="O330">
            <v>8.2680000000000003E-2</v>
          </cell>
          <cell r="Q330" t="str">
            <v>0102</v>
          </cell>
          <cell r="R330">
            <v>12</v>
          </cell>
          <cell r="S330" t="str">
            <v>4027655679838</v>
          </cell>
          <cell r="T330">
            <v>9403990001</v>
          </cell>
          <cell r="V330" t="str">
            <v>Высокие шкафы</v>
          </cell>
          <cell r="W330" t="str">
            <v>ТорнМоушн</v>
          </cell>
          <cell r="X330">
            <v>600</v>
          </cell>
          <cell r="Y330" t="str">
            <v>430-2300</v>
          </cell>
          <cell r="Z330" t="str">
            <v>ТИТАН</v>
          </cell>
          <cell r="AA330" t="str">
            <v>Арена КЛАССИК</v>
          </cell>
          <cell r="AB330">
            <v>2</v>
          </cell>
          <cell r="AC330">
            <v>480</v>
          </cell>
          <cell r="AD330">
            <v>1</v>
          </cell>
          <cell r="AE330">
            <v>60</v>
          </cell>
          <cell r="AG330" t="str">
            <v>Компл</v>
          </cell>
          <cell r="AH330" t="str">
            <v>Серый</v>
          </cell>
          <cell r="AJ330" t="str">
            <v>Серый</v>
          </cell>
          <cell r="AK330" t="str">
            <v>Комплект 2 полки ТорнМоушн, 600, Арена КЛАССИК, ТИТАН</v>
          </cell>
          <cell r="AM330" t="str">
            <v>ТорнМоушн</v>
          </cell>
          <cell r="AN330" t="str">
            <v>2349490102</v>
          </cell>
          <cell r="AO330" t="str">
            <v>2349490102</v>
          </cell>
          <cell r="AS330" t="str">
            <v>ТорнМоушн</v>
          </cell>
          <cell r="AT330" t="str">
            <v xml:space="preserve">Хранение посуды; Хранение продуктов; </v>
          </cell>
          <cell r="AU330" t="str">
            <v>Компл</v>
          </cell>
          <cell r="AX330">
            <v>600</v>
          </cell>
          <cell r="AY330">
            <v>600</v>
          </cell>
          <cell r="BB330">
            <v>430</v>
          </cell>
          <cell r="BC330">
            <v>2300</v>
          </cell>
          <cell r="BF330">
            <v>0</v>
          </cell>
          <cell r="BG330">
            <v>60</v>
          </cell>
          <cell r="BH330" t="str">
            <v>Титан</v>
          </cell>
        </row>
        <row r="331">
          <cell r="D331" t="str">
            <v>2711010102</v>
          </cell>
          <cell r="E331" t="str">
            <v>КОМПЛЕКТ 3 полки, ТорнМоушн 600 мм, Арена КЛАССИК, цвет ТИТАН, цвет дна Серый, антислип (2711010102)</v>
          </cell>
          <cell r="K331" t="str">
            <v>сумма частей</v>
          </cell>
          <cell r="O331" t="str">
            <v>сумма частей</v>
          </cell>
          <cell r="V331" t="str">
            <v>Высокие шкафы</v>
          </cell>
          <cell r="W331" t="str">
            <v>ТорнМоушн</v>
          </cell>
          <cell r="X331">
            <v>600</v>
          </cell>
          <cell r="Y331" t="str">
            <v>625-2300</v>
          </cell>
          <cell r="Z331" t="str">
            <v>ТИТАН</v>
          </cell>
          <cell r="AA331" t="str">
            <v>Арена КЛАССИК</v>
          </cell>
          <cell r="AB331">
            <v>3</v>
          </cell>
          <cell r="AC331">
            <v>480</v>
          </cell>
          <cell r="AD331">
            <v>2</v>
          </cell>
          <cell r="AE331">
            <v>60</v>
          </cell>
          <cell r="AG331" t="str">
            <v>Компл</v>
          </cell>
          <cell r="AH331" t="str">
            <v>Серый</v>
          </cell>
          <cell r="AJ331" t="str">
            <v>Серый</v>
          </cell>
          <cell r="AK331" t="str">
            <v>КОМПЛЕКТ 3 полки ТорнМоушн, 600, Арена КЛАССИК, ТИТАН</v>
          </cell>
          <cell r="AM331" t="str">
            <v>ТорнМоушн</v>
          </cell>
          <cell r="AO331" t="str">
            <v>2711010102</v>
          </cell>
          <cell r="AS331" t="str">
            <v>ТорнМоушн</v>
          </cell>
          <cell r="AT331" t="str">
            <v xml:space="preserve">Хранение посуды; Хранение продуктов; </v>
          </cell>
          <cell r="AU331" t="str">
            <v>Компл</v>
          </cell>
          <cell r="AX331">
            <v>600</v>
          </cell>
          <cell r="AY331">
            <v>600</v>
          </cell>
          <cell r="BB331">
            <v>625</v>
          </cell>
          <cell r="BC331">
            <v>2300</v>
          </cell>
          <cell r="BF331">
            <v>0</v>
          </cell>
          <cell r="BG331">
            <v>60</v>
          </cell>
          <cell r="BH331" t="str">
            <v>Титан</v>
          </cell>
        </row>
        <row r="332">
          <cell r="D332" t="str">
            <v>2363419846</v>
          </cell>
          <cell r="E332" t="str">
            <v>Комплект 1 полка, ТорнМоушн 600 мм, Арена СТИЛЬ, цвет АНТРАЦИТ, цвет дна Антрацит, антислип (2363419846)</v>
          </cell>
          <cell r="H332">
            <v>1</v>
          </cell>
          <cell r="I332">
            <v>5</v>
          </cell>
          <cell r="J332" t="str">
            <v>DE</v>
          </cell>
          <cell r="K332">
            <v>4.42</v>
          </cell>
          <cell r="L332">
            <v>0.6</v>
          </cell>
          <cell r="M332">
            <v>0.26</v>
          </cell>
          <cell r="N332">
            <v>0.52500000000000002</v>
          </cell>
          <cell r="O332">
            <v>8.1900000000000001E-2</v>
          </cell>
          <cell r="Q332" t="str">
            <v>9846</v>
          </cell>
          <cell r="R332">
            <v>12</v>
          </cell>
          <cell r="S332" t="str">
            <v>4027655713440</v>
          </cell>
          <cell r="T332">
            <v>9403990001</v>
          </cell>
          <cell r="V332" t="str">
            <v>Высокие шкафы</v>
          </cell>
          <cell r="W332" t="str">
            <v>ТорнМоушн</v>
          </cell>
          <cell r="X332">
            <v>600</v>
          </cell>
          <cell r="Y332" t="str">
            <v>195-2300</v>
          </cell>
          <cell r="Z332" t="str">
            <v>АНТРАЦИТ</v>
          </cell>
          <cell r="AA332" t="str">
            <v>Арена СТИЛЬ</v>
          </cell>
          <cell r="AB332">
            <v>1</v>
          </cell>
          <cell r="AC332">
            <v>480</v>
          </cell>
          <cell r="AD332">
            <v>1</v>
          </cell>
          <cell r="AE332">
            <v>60</v>
          </cell>
          <cell r="AG332" t="str">
            <v>Компл</v>
          </cell>
          <cell r="AH332" t="str">
            <v>Антрацит</v>
          </cell>
          <cell r="AJ332" t="str">
            <v>Темно-серый</v>
          </cell>
          <cell r="AK332" t="str">
            <v>Комплект 1 полка ТорнМоушн, 600, Арена СТИЛЬ, АНТРАЦИТ</v>
          </cell>
          <cell r="AM332" t="str">
            <v>ТорнМоушн</v>
          </cell>
          <cell r="AO332" t="str">
            <v>2363419846</v>
          </cell>
          <cell r="AS332" t="str">
            <v>ТорнМоушн</v>
          </cell>
          <cell r="AT332" t="str">
            <v xml:space="preserve">Хранение посуды; Хранение продуктов; </v>
          </cell>
          <cell r="AU332" t="str">
            <v>Компл</v>
          </cell>
          <cell r="AX332">
            <v>600</v>
          </cell>
          <cell r="AY332">
            <v>600</v>
          </cell>
          <cell r="BB332">
            <v>195</v>
          </cell>
          <cell r="BC332">
            <v>2300</v>
          </cell>
          <cell r="BF332">
            <v>0</v>
          </cell>
          <cell r="BG332">
            <v>60</v>
          </cell>
          <cell r="BH332" t="str">
            <v>Антрацит</v>
          </cell>
        </row>
        <row r="333">
          <cell r="D333" t="str">
            <v>2352539846</v>
          </cell>
          <cell r="E333" t="str">
            <v>Комплект 2 полки, ТорнМоушн 600 мм, Арена СТИЛЬ, цвет АНТРАЦИТ, цвет дна Антрацит, антислип (2352539846)</v>
          </cell>
          <cell r="H333">
            <v>1</v>
          </cell>
          <cell r="I333">
            <v>5</v>
          </cell>
          <cell r="J333" t="str">
            <v>DE</v>
          </cell>
          <cell r="K333">
            <v>8.39</v>
          </cell>
          <cell r="L333">
            <v>0.6</v>
          </cell>
          <cell r="M333">
            <v>0.26</v>
          </cell>
          <cell r="N333">
            <v>0.53</v>
          </cell>
          <cell r="O333">
            <v>8.2680000000000003E-2</v>
          </cell>
          <cell r="Q333" t="str">
            <v>9846</v>
          </cell>
          <cell r="R333">
            <v>12</v>
          </cell>
          <cell r="S333" t="str">
            <v>4027655615287</v>
          </cell>
          <cell r="T333">
            <v>9403990001</v>
          </cell>
          <cell r="V333" t="str">
            <v>Высокие шкафы</v>
          </cell>
          <cell r="W333" t="str">
            <v>ТорнМоушн</v>
          </cell>
          <cell r="X333">
            <v>600</v>
          </cell>
          <cell r="Y333" t="str">
            <v>430-2300</v>
          </cell>
          <cell r="Z333" t="str">
            <v>АНТРАЦИТ</v>
          </cell>
          <cell r="AA333" t="str">
            <v>Арена СТИЛЬ</v>
          </cell>
          <cell r="AB333">
            <v>2</v>
          </cell>
          <cell r="AC333">
            <v>480</v>
          </cell>
          <cell r="AD333">
            <v>1</v>
          </cell>
          <cell r="AE333">
            <v>60</v>
          </cell>
          <cell r="AG333" t="str">
            <v>Компл</v>
          </cell>
          <cell r="AH333" t="str">
            <v>Антрацит</v>
          </cell>
          <cell r="AJ333" t="str">
            <v>Темно-серый</v>
          </cell>
          <cell r="AK333" t="str">
            <v>Комплект 2 полки ТорнМоушн, 600, Арена СТИЛЬ, АНТРАЦИТ</v>
          </cell>
          <cell r="AM333" t="str">
            <v>ТорнМоушн</v>
          </cell>
          <cell r="AO333" t="str">
            <v>2352539846</v>
          </cell>
          <cell r="AS333" t="str">
            <v>ТорнМоушн</v>
          </cell>
          <cell r="AT333" t="str">
            <v xml:space="preserve">Хранение посуды; Хранение продуктов; </v>
          </cell>
          <cell r="AU333" t="str">
            <v>Компл</v>
          </cell>
          <cell r="AX333">
            <v>600</v>
          </cell>
          <cell r="AY333">
            <v>600</v>
          </cell>
          <cell r="BB333">
            <v>430</v>
          </cell>
          <cell r="BC333">
            <v>2300</v>
          </cell>
          <cell r="BF333">
            <v>0</v>
          </cell>
          <cell r="BG333">
            <v>60</v>
          </cell>
          <cell r="BH333" t="str">
            <v>Антрацит</v>
          </cell>
        </row>
        <row r="334">
          <cell r="D334" t="str">
            <v>2711019846</v>
          </cell>
          <cell r="E334" t="str">
            <v>КОМПЛЕКТ 3 полки, ТорнМоушн 600 мм, Арена СТИЛЬ, цвет АНТРАЦИТ, цвет дна Антрацит, антислип (2711019846)</v>
          </cell>
          <cell r="K334" t="str">
            <v>сумма частей</v>
          </cell>
          <cell r="O334" t="str">
            <v>сумма частей</v>
          </cell>
          <cell r="V334" t="str">
            <v>Высокие шкафы</v>
          </cell>
          <cell r="W334" t="str">
            <v>ТорнМоушн</v>
          </cell>
          <cell r="X334">
            <v>600</v>
          </cell>
          <cell r="Y334" t="str">
            <v>625-2300</v>
          </cell>
          <cell r="Z334" t="str">
            <v>АНТРАЦИТ</v>
          </cell>
          <cell r="AA334" t="str">
            <v>Арена СТИЛЬ</v>
          </cell>
          <cell r="AB334">
            <v>3</v>
          </cell>
          <cell r="AC334">
            <v>480</v>
          </cell>
          <cell r="AD334">
            <v>2</v>
          </cell>
          <cell r="AE334">
            <v>60</v>
          </cell>
          <cell r="AG334" t="str">
            <v>Компл</v>
          </cell>
          <cell r="AH334" t="str">
            <v>Антрацит</v>
          </cell>
          <cell r="AJ334" t="str">
            <v>Темно-серый</v>
          </cell>
          <cell r="AK334" t="str">
            <v>КОМПЛЕКТ 3 полки ТорнМоушн, 600, Арена СТИЛЬ, АНТРАЦИТ</v>
          </cell>
          <cell r="AM334" t="str">
            <v>ТорнМоушн</v>
          </cell>
          <cell r="AO334" t="str">
            <v>2711019846</v>
          </cell>
          <cell r="AS334" t="str">
            <v>ТорнМоушн</v>
          </cell>
          <cell r="AT334" t="str">
            <v xml:space="preserve">Хранение посуды; Хранение продуктов; </v>
          </cell>
          <cell r="AU334" t="str">
            <v>Компл</v>
          </cell>
          <cell r="AX334">
            <v>600</v>
          </cell>
          <cell r="AY334">
            <v>600</v>
          </cell>
          <cell r="BB334">
            <v>625</v>
          </cell>
          <cell r="BC334">
            <v>2300</v>
          </cell>
          <cell r="BF334">
            <v>0</v>
          </cell>
          <cell r="BG334">
            <v>60</v>
          </cell>
          <cell r="BH334" t="str">
            <v>Антрацит</v>
          </cell>
        </row>
        <row r="335">
          <cell r="D335" t="str">
            <v>2394289846</v>
          </cell>
          <cell r="E335" t="str">
            <v>Комплект 1 полка, ТорнМоушн III. 600 мм, Арена СТИЛЬ, цвет АНТРАЦИТ, цвет дна Антрацит (2394289846)</v>
          </cell>
          <cell r="H335">
            <v>1</v>
          </cell>
          <cell r="I335">
            <v>5</v>
          </cell>
          <cell r="J335" t="str">
            <v>DE</v>
          </cell>
          <cell r="K335">
            <v>8.39</v>
          </cell>
          <cell r="L335">
            <v>0.6</v>
          </cell>
          <cell r="M335">
            <v>0.26</v>
          </cell>
          <cell r="N335">
            <v>0.53</v>
          </cell>
          <cell r="O335">
            <v>8.2680000000000003E-2</v>
          </cell>
          <cell r="Q335" t="str">
            <v>9846</v>
          </cell>
          <cell r="R335">
            <v>12</v>
          </cell>
          <cell r="T335">
            <v>9403990001</v>
          </cell>
          <cell r="V335" t="str">
            <v>Высокие шкафы</v>
          </cell>
          <cell r="W335" t="str">
            <v>ТорнМоушн</v>
          </cell>
          <cell r="X335">
            <v>600</v>
          </cell>
          <cell r="Y335" t="str">
            <v>430-2300</v>
          </cell>
          <cell r="Z335" t="str">
            <v>АНТРАЦИТ</v>
          </cell>
          <cell r="AA335" t="str">
            <v>Арена СТИЛЬ</v>
          </cell>
          <cell r="AB335">
            <v>2</v>
          </cell>
          <cell r="AC335">
            <v>480</v>
          </cell>
          <cell r="AD335">
            <v>1</v>
          </cell>
          <cell r="AE335">
            <v>60</v>
          </cell>
          <cell r="AG335" t="str">
            <v>Компл</v>
          </cell>
          <cell r="AH335" t="str">
            <v>Антрацит</v>
          </cell>
          <cell r="AJ335" t="str">
            <v>Темно-серый</v>
          </cell>
          <cell r="AK335" t="str">
            <v>Комплект 1 полкf ТорнМоушн III, 600, Арена СТИЛЬ, АНТРАЦИТ</v>
          </cell>
          <cell r="AM335" t="str">
            <v>ТорнМоушн</v>
          </cell>
          <cell r="AO335" t="str">
            <v>2394289846</v>
          </cell>
          <cell r="AS335" t="str">
            <v>ТорнМоушн</v>
          </cell>
          <cell r="AT335" t="str">
            <v xml:space="preserve">Хранение посуды; Хранение продуктов; </v>
          </cell>
          <cell r="AU335" t="str">
            <v>Компл</v>
          </cell>
          <cell r="AX335">
            <v>600</v>
          </cell>
          <cell r="AY335">
            <v>600</v>
          </cell>
          <cell r="BB335">
            <v>430</v>
          </cell>
          <cell r="BC335">
            <v>2300</v>
          </cell>
          <cell r="BF335">
            <v>0</v>
          </cell>
          <cell r="BG335">
            <v>60</v>
          </cell>
          <cell r="BH335" t="str">
            <v>Антрацит</v>
          </cell>
        </row>
        <row r="336">
          <cell r="D336" t="str">
            <v>2334600005</v>
          </cell>
          <cell r="E336" t="str">
            <v>Комплект с 2 полками, Бутылочница №15 150 мм, H 542, Арена КЛАССИК, цвет ХРОМ (2334600005)</v>
          </cell>
          <cell r="H336">
            <v>1</v>
          </cell>
          <cell r="I336">
            <v>24</v>
          </cell>
          <cell r="J336" t="str">
            <v>DE</v>
          </cell>
          <cell r="K336">
            <v>4.4290000000000003</v>
          </cell>
          <cell r="L336">
            <v>0.6</v>
          </cell>
          <cell r="M336">
            <v>0.125</v>
          </cell>
          <cell r="N336">
            <v>0.51</v>
          </cell>
          <cell r="O336">
            <v>3.6371874999999998E-2</v>
          </cell>
          <cell r="Q336" t="str">
            <v>0005</v>
          </cell>
          <cell r="R336">
            <v>28</v>
          </cell>
          <cell r="S336" t="str">
            <v>4027655309742</v>
          </cell>
          <cell r="T336">
            <v>9403990001</v>
          </cell>
          <cell r="V336" t="str">
            <v>Нижние тумбы</v>
          </cell>
          <cell r="W336" t="str">
            <v>Бутылочница №15</v>
          </cell>
          <cell r="X336">
            <v>150</v>
          </cell>
          <cell r="Y336">
            <v>542</v>
          </cell>
          <cell r="Z336" t="str">
            <v>ХРОМ</v>
          </cell>
          <cell r="AA336" t="str">
            <v>Арена КЛАССИК</v>
          </cell>
          <cell r="AB336">
            <v>2</v>
          </cell>
          <cell r="AC336">
            <v>480</v>
          </cell>
          <cell r="AD336">
            <v>1</v>
          </cell>
          <cell r="AE336">
            <v>12</v>
          </cell>
          <cell r="AG336" t="str">
            <v>Компл</v>
          </cell>
          <cell r="AH336" t="str">
            <v>Хром</v>
          </cell>
          <cell r="AJ336" t="str">
            <v>Серый</v>
          </cell>
          <cell r="AK336" t="str">
            <v>Комплект с 2 полками Бутылочница №15, 150, H 542, Арена КЛАССИК, ХРОМ</v>
          </cell>
          <cell r="AM336" t="str">
            <v>Бутылочница №15</v>
          </cell>
          <cell r="AN336" t="str">
            <v>2334600005</v>
          </cell>
          <cell r="AO336" t="str">
            <v>2334600005</v>
          </cell>
          <cell r="AS336" t="str">
            <v>Бутылочница №15</v>
          </cell>
          <cell r="AT336" t="str">
            <v xml:space="preserve">Хранение посуды; Хранение продуктов; </v>
          </cell>
          <cell r="AU336" t="str">
            <v>Компл</v>
          </cell>
          <cell r="AX336">
            <v>150</v>
          </cell>
          <cell r="AY336">
            <v>150</v>
          </cell>
          <cell r="BB336">
            <v>542</v>
          </cell>
          <cell r="BC336">
            <v>800</v>
          </cell>
          <cell r="BF336">
            <v>0</v>
          </cell>
          <cell r="BG336">
            <v>12</v>
          </cell>
          <cell r="BH336" t="str">
            <v>Хром</v>
          </cell>
        </row>
        <row r="337">
          <cell r="D337" t="str">
            <v>2334600102</v>
          </cell>
          <cell r="E337" t="str">
            <v>Комплект с 2 полками, Бутылочница №15 150 мм, H 542, Арена КЛАССИК, цвет ТИТАН (2334600102)</v>
          </cell>
          <cell r="H337">
            <v>1</v>
          </cell>
          <cell r="I337">
            <v>24</v>
          </cell>
          <cell r="J337" t="str">
            <v>DE</v>
          </cell>
          <cell r="K337">
            <v>4.4290000000000003</v>
          </cell>
          <cell r="L337">
            <v>0.6</v>
          </cell>
          <cell r="M337">
            <v>0.125</v>
          </cell>
          <cell r="N337">
            <v>0.5</v>
          </cell>
          <cell r="O337">
            <v>3.6371874999999998E-2</v>
          </cell>
          <cell r="Q337" t="str">
            <v>0102</v>
          </cell>
          <cell r="R337">
            <v>28</v>
          </cell>
          <cell r="S337" t="str">
            <v>4027655309759</v>
          </cell>
          <cell r="T337">
            <v>9403990001</v>
          </cell>
          <cell r="V337" t="str">
            <v>Нижние тумбы</v>
          </cell>
          <cell r="W337" t="str">
            <v>Бутылочница №15</v>
          </cell>
          <cell r="X337">
            <v>150</v>
          </cell>
          <cell r="Y337">
            <v>542</v>
          </cell>
          <cell r="Z337" t="str">
            <v>ТИТАН</v>
          </cell>
          <cell r="AA337" t="str">
            <v>Арена КЛАССИК</v>
          </cell>
          <cell r="AB337">
            <v>2</v>
          </cell>
          <cell r="AC337">
            <v>480</v>
          </cell>
          <cell r="AD337">
            <v>1</v>
          </cell>
          <cell r="AE337">
            <v>12</v>
          </cell>
          <cell r="AG337" t="str">
            <v>Компл</v>
          </cell>
          <cell r="AH337" t="str">
            <v>Титан</v>
          </cell>
          <cell r="AJ337" t="str">
            <v>Серый</v>
          </cell>
          <cell r="AK337" t="str">
            <v>Комплект с 2 полками Бутылочница №15, 150, H 542, Арена КЛАССИК, ТИТАН</v>
          </cell>
          <cell r="AM337" t="str">
            <v>Бутылочница №15</v>
          </cell>
          <cell r="AO337" t="str">
            <v>2334600102</v>
          </cell>
          <cell r="AS337" t="str">
            <v>Бутылочница №15</v>
          </cell>
          <cell r="AT337" t="str">
            <v xml:space="preserve">Хранение посуды; Хранение продуктов; </v>
          </cell>
          <cell r="AU337" t="str">
            <v>Компл</v>
          </cell>
          <cell r="AX337">
            <v>150</v>
          </cell>
          <cell r="AY337">
            <v>150</v>
          </cell>
          <cell r="BB337">
            <v>542</v>
          </cell>
          <cell r="BC337">
            <v>800</v>
          </cell>
          <cell r="BF337">
            <v>0</v>
          </cell>
          <cell r="BG337">
            <v>12</v>
          </cell>
          <cell r="BH337" t="str">
            <v>Титан</v>
          </cell>
        </row>
        <row r="338">
          <cell r="D338" t="str">
            <v>2334619846</v>
          </cell>
          <cell r="E338" t="str">
            <v>Комплект с 2 полками, Бутылочница №15 150 мм, H 542, Арена СТИЛЬ, цвет АНТРАЦИТ (2334619846)</v>
          </cell>
          <cell r="H338">
            <v>1</v>
          </cell>
          <cell r="I338">
            <v>24</v>
          </cell>
          <cell r="J338" t="str">
            <v>DE</v>
          </cell>
          <cell r="K338">
            <v>4.1500000000000004</v>
          </cell>
          <cell r="L338">
            <v>0.6</v>
          </cell>
          <cell r="M338">
            <v>0.125</v>
          </cell>
          <cell r="N338">
            <v>0.51</v>
          </cell>
          <cell r="O338">
            <v>3.6371874999999998E-2</v>
          </cell>
          <cell r="Q338" t="str">
            <v>9846</v>
          </cell>
          <cell r="R338">
            <v>28</v>
          </cell>
          <cell r="S338" t="str">
            <v>4027655612064</v>
          </cell>
          <cell r="T338">
            <v>9403990001</v>
          </cell>
          <cell r="V338" t="str">
            <v>Нижние тумбы</v>
          </cell>
          <cell r="W338" t="str">
            <v>Бутылочница №15</v>
          </cell>
          <cell r="X338">
            <v>150</v>
          </cell>
          <cell r="Y338">
            <v>542</v>
          </cell>
          <cell r="Z338" t="str">
            <v>АНТРАЦИТ</v>
          </cell>
          <cell r="AA338" t="str">
            <v>Арена СТИЛЬ</v>
          </cell>
          <cell r="AB338">
            <v>2</v>
          </cell>
          <cell r="AC338">
            <v>480</v>
          </cell>
          <cell r="AD338">
            <v>1</v>
          </cell>
          <cell r="AE338">
            <v>12</v>
          </cell>
          <cell r="AG338" t="str">
            <v>Компл</v>
          </cell>
          <cell r="AH338" t="str">
            <v>Антрацит</v>
          </cell>
          <cell r="AJ338" t="str">
            <v>Темно-серый</v>
          </cell>
          <cell r="AK338" t="str">
            <v>Комплект с 2 полками Бутылочница №15, 150, H 542, Арена СТИЛЬ, АНТРАЦИТ</v>
          </cell>
          <cell r="AM338" t="str">
            <v>Бутылочница №15</v>
          </cell>
          <cell r="AO338" t="str">
            <v>2334619846</v>
          </cell>
          <cell r="AS338" t="str">
            <v>Бутылочница №15</v>
          </cell>
          <cell r="AT338" t="str">
            <v xml:space="preserve">Хранение посуды; Хранение продуктов; </v>
          </cell>
          <cell r="AU338" t="str">
            <v>Компл</v>
          </cell>
          <cell r="AX338">
            <v>150</v>
          </cell>
          <cell r="AY338">
            <v>150</v>
          </cell>
          <cell r="BB338">
            <v>542</v>
          </cell>
          <cell r="BC338">
            <v>800</v>
          </cell>
          <cell r="BF338">
            <v>0</v>
          </cell>
          <cell r="BG338">
            <v>12</v>
          </cell>
          <cell r="BH338" t="str">
            <v>Антрацит</v>
          </cell>
        </row>
        <row r="339">
          <cell r="D339" t="str">
            <v>2334640005</v>
          </cell>
          <cell r="E339" t="str">
            <v>Комплект для полотенец, Бутылочница №15 150 мм, H 592, Арена КЛАССИК, цвет ХРОМ (2334640005)</v>
          </cell>
          <cell r="H339">
            <v>1</v>
          </cell>
          <cell r="I339">
            <v>24</v>
          </cell>
          <cell r="J339" t="str">
            <v>DE</v>
          </cell>
          <cell r="K339">
            <v>4.3499999999999996</v>
          </cell>
          <cell r="L339">
            <v>0.6</v>
          </cell>
          <cell r="M339">
            <v>0.125</v>
          </cell>
          <cell r="N339">
            <v>0.5</v>
          </cell>
          <cell r="O339">
            <v>3.7499999999999999E-2</v>
          </cell>
          <cell r="Q339" t="str">
            <v>0005</v>
          </cell>
          <cell r="R339">
            <v>24</v>
          </cell>
          <cell r="S339" t="str">
            <v>4027655309971</v>
          </cell>
          <cell r="T339">
            <v>9403990001</v>
          </cell>
          <cell r="V339" t="str">
            <v>Нижние тумбы</v>
          </cell>
          <cell r="W339" t="str">
            <v>Бутылочница №15</v>
          </cell>
          <cell r="X339">
            <v>150</v>
          </cell>
          <cell r="Y339">
            <v>592</v>
          </cell>
          <cell r="Z339" t="str">
            <v>ХРОМ</v>
          </cell>
          <cell r="AA339" t="str">
            <v>Арена КЛАССИК</v>
          </cell>
          <cell r="AB339">
            <v>1</v>
          </cell>
          <cell r="AC339">
            <v>480</v>
          </cell>
          <cell r="AD339">
            <v>1</v>
          </cell>
          <cell r="AE339">
            <v>10</v>
          </cell>
          <cell r="AG339" t="str">
            <v>Компл</v>
          </cell>
          <cell r="AH339" t="str">
            <v>Хром</v>
          </cell>
          <cell r="AJ339" t="str">
            <v>Серый</v>
          </cell>
          <cell r="AK339" t="str">
            <v>Комплект для полотенец Бутылочница №15, 150, H 592, Арена КЛАССИК, ХРОМ</v>
          </cell>
          <cell r="AM339" t="str">
            <v>Бутылочница №15</v>
          </cell>
          <cell r="AO339" t="str">
            <v>2334640005</v>
          </cell>
          <cell r="AS339" t="str">
            <v>Бутылочница №15</v>
          </cell>
          <cell r="AT339" t="str">
            <v xml:space="preserve">Хранение посуды; Хранение продуктов; </v>
          </cell>
          <cell r="AU339" t="str">
            <v>Компл</v>
          </cell>
          <cell r="AX339">
            <v>150</v>
          </cell>
          <cell r="AY339">
            <v>150</v>
          </cell>
          <cell r="BB339">
            <v>592</v>
          </cell>
          <cell r="BC339">
            <v>800</v>
          </cell>
          <cell r="BF339">
            <v>0</v>
          </cell>
          <cell r="BG339">
            <v>10</v>
          </cell>
          <cell r="BH339" t="str">
            <v>Хром</v>
          </cell>
        </row>
        <row r="340">
          <cell r="D340" t="str">
            <v>2334640102</v>
          </cell>
          <cell r="E340" t="str">
            <v>Комплект для полотенец, Бутылочница №15 150 мм, H 592, Арена КЛАССИК, цвет ТИТАН (2334640102)</v>
          </cell>
          <cell r="H340">
            <v>1</v>
          </cell>
          <cell r="I340">
            <v>24</v>
          </cell>
          <cell r="J340" t="str">
            <v>DE</v>
          </cell>
          <cell r="K340">
            <v>4.3499999999999996</v>
          </cell>
          <cell r="L340">
            <v>0.6</v>
          </cell>
          <cell r="M340">
            <v>0.125</v>
          </cell>
          <cell r="N340">
            <v>0.5</v>
          </cell>
          <cell r="O340">
            <v>3.7499999999999999E-2</v>
          </cell>
          <cell r="Q340" t="str">
            <v>0102</v>
          </cell>
          <cell r="R340">
            <v>24</v>
          </cell>
          <cell r="S340" t="str">
            <v>4027655309988</v>
          </cell>
          <cell r="T340">
            <v>9403990001</v>
          </cell>
          <cell r="V340" t="str">
            <v>Нижние тумбы</v>
          </cell>
          <cell r="W340" t="str">
            <v>Бутылочница №15</v>
          </cell>
          <cell r="X340">
            <v>150</v>
          </cell>
          <cell r="Y340">
            <v>592</v>
          </cell>
          <cell r="Z340" t="str">
            <v>ТИТАН</v>
          </cell>
          <cell r="AA340" t="str">
            <v>Арена КЛАССИК</v>
          </cell>
          <cell r="AB340">
            <v>1</v>
          </cell>
          <cell r="AC340">
            <v>480</v>
          </cell>
          <cell r="AD340">
            <v>1</v>
          </cell>
          <cell r="AE340">
            <v>10</v>
          </cell>
          <cell r="AG340" t="str">
            <v>Компл</v>
          </cell>
          <cell r="AH340" t="str">
            <v>Титан</v>
          </cell>
          <cell r="AJ340" t="str">
            <v>Серый</v>
          </cell>
          <cell r="AK340" t="str">
            <v>Комплект для полотенец Бутылочница №15, 150, H 592, Арена КЛАССИК, ТИТАН</v>
          </cell>
          <cell r="AM340" t="str">
            <v>Бутылочница №15</v>
          </cell>
          <cell r="AO340" t="str">
            <v>2334640102</v>
          </cell>
          <cell r="AS340" t="str">
            <v>Бутылочница №15</v>
          </cell>
          <cell r="AT340" t="str">
            <v xml:space="preserve">Хранение посуды; Хранение продуктов; </v>
          </cell>
          <cell r="AU340" t="str">
            <v>Компл</v>
          </cell>
          <cell r="AX340">
            <v>150</v>
          </cell>
          <cell r="AY340">
            <v>150</v>
          </cell>
          <cell r="BB340">
            <v>592</v>
          </cell>
          <cell r="BC340">
            <v>800</v>
          </cell>
          <cell r="BF340">
            <v>0</v>
          </cell>
          <cell r="BG340">
            <v>10</v>
          </cell>
          <cell r="BH340" t="str">
            <v>Титан</v>
          </cell>
        </row>
        <row r="341">
          <cell r="D341" t="str">
            <v>2334659846</v>
          </cell>
          <cell r="E341" t="str">
            <v>Комплект для полотенец, Бутылочница №15 150 мм, H 592, Арена СТИЛЬ, цвет АНТРАЦИТ (2334659846)</v>
          </cell>
          <cell r="H341">
            <v>1</v>
          </cell>
          <cell r="I341">
            <v>24</v>
          </cell>
          <cell r="J341" t="str">
            <v>DE</v>
          </cell>
          <cell r="K341">
            <v>4.1280000000000001</v>
          </cell>
          <cell r="L341">
            <v>0.6</v>
          </cell>
          <cell r="M341">
            <v>0.125</v>
          </cell>
          <cell r="N341">
            <v>0.51</v>
          </cell>
          <cell r="O341">
            <v>3.8249999999999999E-2</v>
          </cell>
          <cell r="Q341" t="str">
            <v>9846</v>
          </cell>
          <cell r="R341">
            <v>24</v>
          </cell>
          <cell r="S341" t="str">
            <v>4027655612057</v>
          </cell>
          <cell r="T341">
            <v>9403990001</v>
          </cell>
          <cell r="V341" t="str">
            <v>Нижние тумбы</v>
          </cell>
          <cell r="W341" t="str">
            <v>Бутылочница №15</v>
          </cell>
          <cell r="X341">
            <v>150</v>
          </cell>
          <cell r="Y341">
            <v>592</v>
          </cell>
          <cell r="Z341" t="str">
            <v>АНТРАЦИТ</v>
          </cell>
          <cell r="AA341" t="str">
            <v>Арена СТИЛЬ</v>
          </cell>
          <cell r="AB341">
            <v>1</v>
          </cell>
          <cell r="AC341">
            <v>480</v>
          </cell>
          <cell r="AD341">
            <v>1</v>
          </cell>
          <cell r="AE341">
            <v>10</v>
          </cell>
          <cell r="AG341" t="str">
            <v>Компл</v>
          </cell>
          <cell r="AH341" t="str">
            <v>Антрацит</v>
          </cell>
          <cell r="AJ341" t="str">
            <v>Темно-серый</v>
          </cell>
          <cell r="AK341" t="str">
            <v>Комплект для полотенец Бутылочница №15, 150, H 592, Арена СТИЛЬ, АНТРАЦИТ</v>
          </cell>
          <cell r="AM341" t="str">
            <v>Бутылочница №15</v>
          </cell>
          <cell r="AO341" t="str">
            <v>2334659846</v>
          </cell>
          <cell r="AS341" t="str">
            <v>Бутылочница №15</v>
          </cell>
          <cell r="AT341" t="str">
            <v xml:space="preserve">Хранение посуды; Хранение продуктов; </v>
          </cell>
          <cell r="AU341" t="str">
            <v>Компл</v>
          </cell>
          <cell r="AX341">
            <v>150</v>
          </cell>
          <cell r="AY341">
            <v>150</v>
          </cell>
          <cell r="BB341">
            <v>592</v>
          </cell>
          <cell r="BC341">
            <v>800</v>
          </cell>
          <cell r="BF341">
            <v>0</v>
          </cell>
          <cell r="BG341">
            <v>10</v>
          </cell>
          <cell r="BH341" t="str">
            <v>Антрацит</v>
          </cell>
        </row>
        <row r="342">
          <cell r="D342" t="str">
            <v>2334680005</v>
          </cell>
          <cell r="E342" t="str">
            <v>Комплект для противней, Бутылочница №15 150 мм, H 542, Арена КЛАССИК, цвет ХРОМ (2334680005)</v>
          </cell>
          <cell r="H342">
            <v>1</v>
          </cell>
          <cell r="I342">
            <v>24</v>
          </cell>
          <cell r="J342" t="str">
            <v>DE</v>
          </cell>
          <cell r="K342">
            <v>4.0999999999999996</v>
          </cell>
          <cell r="L342">
            <v>0.6</v>
          </cell>
          <cell r="M342">
            <v>0.125</v>
          </cell>
          <cell r="N342">
            <v>0.5</v>
          </cell>
          <cell r="O342">
            <v>3.6371874999999998E-2</v>
          </cell>
          <cell r="Q342" t="str">
            <v>0005</v>
          </cell>
          <cell r="R342">
            <v>28</v>
          </cell>
          <cell r="S342" t="str">
            <v>4027655310052</v>
          </cell>
          <cell r="T342">
            <v>9403990001</v>
          </cell>
          <cell r="V342" t="str">
            <v>Нижние тумбы</v>
          </cell>
          <cell r="W342" t="str">
            <v>Бутылочница №15</v>
          </cell>
          <cell r="X342">
            <v>150</v>
          </cell>
          <cell r="Y342">
            <v>542</v>
          </cell>
          <cell r="Z342" t="str">
            <v>ХРОМ</v>
          </cell>
          <cell r="AA342" t="str">
            <v>Арена КЛАССИК</v>
          </cell>
          <cell r="AB342">
            <v>1</v>
          </cell>
          <cell r="AC342">
            <v>480</v>
          </cell>
          <cell r="AD342">
            <v>1</v>
          </cell>
          <cell r="AE342">
            <v>12</v>
          </cell>
          <cell r="AG342" t="str">
            <v>Компл</v>
          </cell>
          <cell r="AH342" t="str">
            <v>Хром</v>
          </cell>
          <cell r="AJ342" t="str">
            <v>Серый</v>
          </cell>
          <cell r="AK342" t="str">
            <v>Комплект для противней Бутылочница №15, 150, H 542, Арена КЛАССИК, ХРОМ</v>
          </cell>
          <cell r="AM342" t="str">
            <v>Бутылочница №15</v>
          </cell>
          <cell r="AO342" t="str">
            <v>2334680005</v>
          </cell>
          <cell r="AS342" t="str">
            <v>Бутылочница №15</v>
          </cell>
          <cell r="AT342" t="str">
            <v xml:space="preserve">Хранение посуды; Хранение продуктов; </v>
          </cell>
          <cell r="AU342" t="str">
            <v>Компл</v>
          </cell>
          <cell r="AX342">
            <v>150</v>
          </cell>
          <cell r="AY342">
            <v>150</v>
          </cell>
          <cell r="BB342">
            <v>542</v>
          </cell>
          <cell r="BC342">
            <v>800</v>
          </cell>
          <cell r="BF342">
            <v>0</v>
          </cell>
          <cell r="BG342">
            <v>12</v>
          </cell>
          <cell r="BH342" t="str">
            <v>Хром</v>
          </cell>
        </row>
        <row r="343">
          <cell r="D343" t="str">
            <v>2334680102</v>
          </cell>
          <cell r="E343" t="str">
            <v>Комплект для противней, Бутылочница №15 150 мм, H 542, Арена КЛАССИК, цвет ТИТАН (2334680102)</v>
          </cell>
          <cell r="H343">
            <v>1</v>
          </cell>
          <cell r="I343">
            <v>24</v>
          </cell>
          <cell r="J343" t="str">
            <v>DE</v>
          </cell>
          <cell r="K343">
            <v>4.0999999999999996</v>
          </cell>
          <cell r="L343">
            <v>0.6</v>
          </cell>
          <cell r="M343">
            <v>0.125</v>
          </cell>
          <cell r="N343">
            <v>0.5</v>
          </cell>
          <cell r="O343">
            <v>3.6371874999999998E-2</v>
          </cell>
          <cell r="Q343" t="str">
            <v>0102</v>
          </cell>
          <cell r="R343">
            <v>28</v>
          </cell>
          <cell r="S343" t="str">
            <v>4027655310069</v>
          </cell>
          <cell r="T343">
            <v>9403990001</v>
          </cell>
          <cell r="V343" t="str">
            <v>Нижние тумбы</v>
          </cell>
          <cell r="W343" t="str">
            <v>Бутылочница №15</v>
          </cell>
          <cell r="X343">
            <v>150</v>
          </cell>
          <cell r="Y343">
            <v>542</v>
          </cell>
          <cell r="Z343" t="str">
            <v>ТИТАН</v>
          </cell>
          <cell r="AA343" t="str">
            <v>Арена КЛАССИК</v>
          </cell>
          <cell r="AB343">
            <v>1</v>
          </cell>
          <cell r="AC343">
            <v>480</v>
          </cell>
          <cell r="AD343">
            <v>1</v>
          </cell>
          <cell r="AE343">
            <v>12</v>
          </cell>
          <cell r="AG343" t="str">
            <v>Компл</v>
          </cell>
          <cell r="AH343" t="str">
            <v>Титан</v>
          </cell>
          <cell r="AJ343" t="str">
            <v>Серый</v>
          </cell>
          <cell r="AK343" t="str">
            <v>Комплект для противней Бутылочница №15, 150, H 542, Арена КЛАССИК, ТИТАН</v>
          </cell>
          <cell r="AM343" t="str">
            <v>Бутылочница №15</v>
          </cell>
          <cell r="AO343" t="str">
            <v>2334680102</v>
          </cell>
          <cell r="AS343" t="str">
            <v>Бутылочница №15</v>
          </cell>
          <cell r="AT343" t="str">
            <v xml:space="preserve">Хранение посуды; Хранение продуктов; </v>
          </cell>
          <cell r="AU343" t="str">
            <v>Компл</v>
          </cell>
          <cell r="AX343">
            <v>150</v>
          </cell>
          <cell r="AY343">
            <v>150</v>
          </cell>
          <cell r="BB343">
            <v>542</v>
          </cell>
          <cell r="BC343">
            <v>800</v>
          </cell>
          <cell r="BF343">
            <v>0</v>
          </cell>
          <cell r="BG343">
            <v>12</v>
          </cell>
          <cell r="BH343" t="str">
            <v>Титан</v>
          </cell>
        </row>
        <row r="344">
          <cell r="D344" t="str">
            <v>2334699846</v>
          </cell>
          <cell r="E344" t="str">
            <v>Комплект для противней, Бутылочница №15 150 мм, H 542, Арена СТИЛЬ, цвет АНТРАЦИТ (2334699846)</v>
          </cell>
          <cell r="H344">
            <v>1</v>
          </cell>
          <cell r="I344">
            <v>24</v>
          </cell>
          <cell r="J344" t="str">
            <v>DE</v>
          </cell>
          <cell r="K344">
            <v>3.92</v>
          </cell>
          <cell r="L344">
            <v>0.6</v>
          </cell>
          <cell r="M344">
            <v>0.125</v>
          </cell>
          <cell r="N344">
            <v>0.5</v>
          </cell>
          <cell r="O344">
            <v>3.6371874999999998E-2</v>
          </cell>
          <cell r="Q344" t="str">
            <v>9846</v>
          </cell>
          <cell r="R344">
            <v>28</v>
          </cell>
          <cell r="S344" t="str">
            <v>4027655619919</v>
          </cell>
          <cell r="T344">
            <v>9403990001</v>
          </cell>
          <cell r="V344" t="str">
            <v>Нижние тумбы</v>
          </cell>
          <cell r="W344" t="str">
            <v>Бутылочница №15</v>
          </cell>
          <cell r="X344">
            <v>150</v>
          </cell>
          <cell r="Y344">
            <v>542</v>
          </cell>
          <cell r="Z344" t="str">
            <v>АНТРАЦИТ</v>
          </cell>
          <cell r="AA344" t="str">
            <v>Арена СТИЛЬ</v>
          </cell>
          <cell r="AB344">
            <v>1</v>
          </cell>
          <cell r="AC344">
            <v>480</v>
          </cell>
          <cell r="AD344">
            <v>1</v>
          </cell>
          <cell r="AE344">
            <v>12</v>
          </cell>
          <cell r="AG344" t="str">
            <v>Компл</v>
          </cell>
          <cell r="AH344" t="str">
            <v>Антрацит</v>
          </cell>
          <cell r="AJ344" t="str">
            <v>Темно-серый</v>
          </cell>
          <cell r="AK344" t="str">
            <v>Комплект для противней Бутылочница №15, 150, H 542, Арена СТИЛЬ, АНТРАЦИТ</v>
          </cell>
          <cell r="AM344" t="str">
            <v>Бутылочница №15</v>
          </cell>
          <cell r="AO344" t="str">
            <v>2334699846</v>
          </cell>
          <cell r="AS344" t="str">
            <v>Бутылочница №15</v>
          </cell>
          <cell r="AT344" t="str">
            <v xml:space="preserve">Хранение посуды; Хранение продуктов; </v>
          </cell>
          <cell r="AU344" t="str">
            <v>Компл</v>
          </cell>
          <cell r="AX344">
            <v>150</v>
          </cell>
          <cell r="AY344">
            <v>150</v>
          </cell>
          <cell r="BB344">
            <v>542</v>
          </cell>
          <cell r="BC344">
            <v>800</v>
          </cell>
          <cell r="BF344">
            <v>0</v>
          </cell>
          <cell r="BG344">
            <v>12</v>
          </cell>
          <cell r="BH344" t="str">
            <v>Антрацит</v>
          </cell>
        </row>
        <row r="345">
          <cell r="D345" t="str">
            <v>2312110005</v>
          </cell>
          <cell r="E345" t="str">
            <v>Комплект скос 45° левый, Бутылочница №15 150 мм, H 542, Арена КЛАССИК, цвет ХРОМ (2312110005)</v>
          </cell>
          <cell r="H345">
            <v>1</v>
          </cell>
          <cell r="I345">
            <v>12</v>
          </cell>
          <cell r="J345" t="str">
            <v>DE</v>
          </cell>
          <cell r="K345">
            <v>4.1399999999999997</v>
          </cell>
          <cell r="O345">
            <v>3.6371874999999998E-2</v>
          </cell>
          <cell r="Q345" t="str">
            <v>0005</v>
          </cell>
          <cell r="R345">
            <v>28</v>
          </cell>
          <cell r="S345" t="str">
            <v>4027655668610</v>
          </cell>
          <cell r="T345">
            <v>9403990001</v>
          </cell>
          <cell r="V345" t="str">
            <v>Нижние тумбы</v>
          </cell>
          <cell r="W345" t="str">
            <v>Бутылочница №15</v>
          </cell>
          <cell r="X345">
            <v>150</v>
          </cell>
          <cell r="Y345">
            <v>542</v>
          </cell>
          <cell r="Z345" t="str">
            <v>ХРОМ</v>
          </cell>
          <cell r="AA345" t="str">
            <v>Арена КЛАССИК</v>
          </cell>
          <cell r="AB345">
            <v>2</v>
          </cell>
          <cell r="AC345">
            <v>480</v>
          </cell>
          <cell r="AD345">
            <v>1</v>
          </cell>
          <cell r="AE345">
            <v>12</v>
          </cell>
          <cell r="AG345" t="str">
            <v>Компл</v>
          </cell>
          <cell r="AH345" t="str">
            <v>Хром</v>
          </cell>
          <cell r="AI345" t="str">
            <v>Левый</v>
          </cell>
          <cell r="AJ345" t="str">
            <v>Серый</v>
          </cell>
          <cell r="AK345" t="str">
            <v>Комплект скос 45° левый Бутылочница №15, 150, H 542, Арена КЛАССИК, ХРОМ</v>
          </cell>
          <cell r="AM345" t="str">
            <v>Бутылочница №15</v>
          </cell>
          <cell r="AO345" t="str">
            <v>2312110005</v>
          </cell>
          <cell r="AS345" t="str">
            <v>Бутылочница №15</v>
          </cell>
          <cell r="AT345" t="str">
            <v xml:space="preserve">Хранение посуды; Хранение продуктов; </v>
          </cell>
          <cell r="AU345" t="str">
            <v>Компл</v>
          </cell>
          <cell r="AX345">
            <v>150</v>
          </cell>
          <cell r="AY345">
            <v>150</v>
          </cell>
          <cell r="BB345">
            <v>542</v>
          </cell>
          <cell r="BC345">
            <v>800</v>
          </cell>
          <cell r="BF345">
            <v>0</v>
          </cell>
          <cell r="BG345">
            <v>12</v>
          </cell>
          <cell r="BH345" t="str">
            <v>Хром</v>
          </cell>
        </row>
        <row r="346">
          <cell r="D346" t="str">
            <v>2312120005</v>
          </cell>
          <cell r="E346" t="str">
            <v>Комплект скос 45° правый, Бутылочница №15 150 мм, H 542, Арена КЛАССИК, цвет ХРОМ (2312120005)</v>
          </cell>
          <cell r="H346">
            <v>1</v>
          </cell>
          <cell r="I346">
            <v>12</v>
          </cell>
          <cell r="J346" t="str">
            <v>DE</v>
          </cell>
          <cell r="K346">
            <v>4.1399999999999997</v>
          </cell>
          <cell r="O346">
            <v>3.6371874999999998E-2</v>
          </cell>
          <cell r="Q346" t="str">
            <v>0005</v>
          </cell>
          <cell r="R346">
            <v>28</v>
          </cell>
          <cell r="S346" t="str">
            <v>4027655668634</v>
          </cell>
          <cell r="T346">
            <v>9403990001</v>
          </cell>
          <cell r="V346" t="str">
            <v>Нижние тумбы</v>
          </cell>
          <cell r="W346" t="str">
            <v>Бутылочница №15</v>
          </cell>
          <cell r="X346">
            <v>150</v>
          </cell>
          <cell r="Y346">
            <v>542</v>
          </cell>
          <cell r="Z346" t="str">
            <v>ХРОМ</v>
          </cell>
          <cell r="AA346" t="str">
            <v>Арена КЛАССИК</v>
          </cell>
          <cell r="AB346">
            <v>2</v>
          </cell>
          <cell r="AC346">
            <v>480</v>
          </cell>
          <cell r="AD346">
            <v>1</v>
          </cell>
          <cell r="AE346">
            <v>12</v>
          </cell>
          <cell r="AG346" t="str">
            <v>Компл</v>
          </cell>
          <cell r="AH346" t="str">
            <v>Хром</v>
          </cell>
          <cell r="AI346" t="str">
            <v>Правый</v>
          </cell>
          <cell r="AJ346" t="str">
            <v>Серый</v>
          </cell>
          <cell r="AK346" t="str">
            <v>Комплект скос 45° правый Бутылочница №15, 150, H 542, Арена КЛАССИК, ХРОМ</v>
          </cell>
          <cell r="AM346" t="str">
            <v>Бутылочница №15</v>
          </cell>
          <cell r="AO346" t="str">
            <v>2312120005</v>
          </cell>
          <cell r="AS346" t="str">
            <v>Бутылочница №15</v>
          </cell>
          <cell r="AT346" t="str">
            <v xml:space="preserve">Хранение посуды; Хранение продуктов; </v>
          </cell>
          <cell r="AU346" t="str">
            <v>Компл</v>
          </cell>
          <cell r="AX346">
            <v>150</v>
          </cell>
          <cell r="AY346">
            <v>150</v>
          </cell>
          <cell r="BB346">
            <v>542</v>
          </cell>
          <cell r="BC346">
            <v>800</v>
          </cell>
          <cell r="BF346">
            <v>0</v>
          </cell>
          <cell r="BG346">
            <v>12</v>
          </cell>
          <cell r="BH346" t="str">
            <v>Хром</v>
          </cell>
        </row>
        <row r="347">
          <cell r="D347" t="str">
            <v>2312110102</v>
          </cell>
          <cell r="E347" t="str">
            <v>Комплект скос 45° левый, Бутылочница №15 150 мм, H 542, Арена КЛАССИК, цвет ТИТАН (2312110102)</v>
          </cell>
          <cell r="H347">
            <v>1</v>
          </cell>
          <cell r="I347">
            <v>12</v>
          </cell>
          <cell r="J347" t="str">
            <v>DE</v>
          </cell>
          <cell r="K347">
            <v>4.1399999999999997</v>
          </cell>
          <cell r="O347">
            <v>3.6371874999999998E-2</v>
          </cell>
          <cell r="Q347" t="str">
            <v>0102</v>
          </cell>
          <cell r="R347">
            <v>28</v>
          </cell>
          <cell r="S347" t="str">
            <v>4027655668627</v>
          </cell>
          <cell r="T347">
            <v>9403990001</v>
          </cell>
          <cell r="V347" t="str">
            <v>Нижние тумбы</v>
          </cell>
          <cell r="W347" t="str">
            <v>Бутылочница №15</v>
          </cell>
          <cell r="X347">
            <v>150</v>
          </cell>
          <cell r="Y347">
            <v>542</v>
          </cell>
          <cell r="Z347" t="str">
            <v>ТИТАН</v>
          </cell>
          <cell r="AA347" t="str">
            <v>Арена КЛАССИК</v>
          </cell>
          <cell r="AB347">
            <v>2</v>
          </cell>
          <cell r="AC347">
            <v>480</v>
          </cell>
          <cell r="AD347">
            <v>1</v>
          </cell>
          <cell r="AE347">
            <v>12</v>
          </cell>
          <cell r="AG347" t="str">
            <v>Компл</v>
          </cell>
          <cell r="AH347" t="str">
            <v>Титан</v>
          </cell>
          <cell r="AI347" t="str">
            <v>Левый</v>
          </cell>
          <cell r="AJ347" t="str">
            <v>Серый</v>
          </cell>
          <cell r="AK347" t="str">
            <v>Комплект скос 45° левый Бутылочница №15, 150, H 542, Арена КЛАССИК, ТИТАН</v>
          </cell>
          <cell r="AM347" t="str">
            <v>Бутылочница №15</v>
          </cell>
          <cell r="AO347" t="str">
            <v>2312110102</v>
          </cell>
          <cell r="AS347" t="str">
            <v>Бутылочница №15</v>
          </cell>
          <cell r="AT347" t="str">
            <v xml:space="preserve">Хранение посуды; Хранение продуктов; </v>
          </cell>
          <cell r="AU347" t="str">
            <v>Компл</v>
          </cell>
          <cell r="AX347">
            <v>150</v>
          </cell>
          <cell r="AY347">
            <v>150</v>
          </cell>
          <cell r="BB347">
            <v>542</v>
          </cell>
          <cell r="BC347">
            <v>800</v>
          </cell>
          <cell r="BF347">
            <v>0</v>
          </cell>
          <cell r="BG347">
            <v>12</v>
          </cell>
          <cell r="BH347" t="str">
            <v>Титан</v>
          </cell>
        </row>
        <row r="348">
          <cell r="D348" t="str">
            <v>2312120102</v>
          </cell>
          <cell r="E348" t="str">
            <v>Комплект скос 45° правый, Бутылочница №15 150 мм, H 542, Арена КЛАССИК, цвет ТИТАН (2312120102)</v>
          </cell>
          <cell r="H348">
            <v>1</v>
          </cell>
          <cell r="I348">
            <v>12</v>
          </cell>
          <cell r="J348" t="str">
            <v>DE</v>
          </cell>
          <cell r="K348">
            <v>4.1399999999999997</v>
          </cell>
          <cell r="O348">
            <v>3.6371874999999998E-2</v>
          </cell>
          <cell r="Q348" t="str">
            <v>0102</v>
          </cell>
          <cell r="R348">
            <v>28</v>
          </cell>
          <cell r="S348" t="str">
            <v>4027655668641</v>
          </cell>
          <cell r="T348">
            <v>9403990001</v>
          </cell>
          <cell r="V348" t="str">
            <v>Нижние тумбы</v>
          </cell>
          <cell r="W348" t="str">
            <v>Бутылочница №15</v>
          </cell>
          <cell r="X348">
            <v>150</v>
          </cell>
          <cell r="Y348">
            <v>542</v>
          </cell>
          <cell r="Z348" t="str">
            <v>ТИТАН</v>
          </cell>
          <cell r="AA348" t="str">
            <v>Арена КЛАССИК</v>
          </cell>
          <cell r="AB348">
            <v>2</v>
          </cell>
          <cell r="AC348">
            <v>480</v>
          </cell>
          <cell r="AD348">
            <v>1</v>
          </cell>
          <cell r="AE348">
            <v>12</v>
          </cell>
          <cell r="AG348" t="str">
            <v>Компл</v>
          </cell>
          <cell r="AH348" t="str">
            <v>Антрацит</v>
          </cell>
          <cell r="AI348" t="str">
            <v>Правый</v>
          </cell>
          <cell r="AJ348" t="str">
            <v>Серый</v>
          </cell>
          <cell r="AK348" t="str">
            <v>Комплект скос 45° правый Бутылочница №15, 150, H 542, Арена КЛАССИК, ТИТАН</v>
          </cell>
          <cell r="AM348" t="str">
            <v>Бутылочница №15</v>
          </cell>
          <cell r="AO348" t="str">
            <v>2312120102</v>
          </cell>
          <cell r="AS348" t="str">
            <v>Бутылочница №15</v>
          </cell>
          <cell r="AT348" t="str">
            <v xml:space="preserve">Хранение посуды; Хранение продуктов; </v>
          </cell>
          <cell r="AU348" t="str">
            <v>Компл</v>
          </cell>
          <cell r="AX348">
            <v>150</v>
          </cell>
          <cell r="AY348">
            <v>150</v>
          </cell>
          <cell r="BB348">
            <v>542</v>
          </cell>
          <cell r="BC348">
            <v>800</v>
          </cell>
          <cell r="BF348">
            <v>0</v>
          </cell>
          <cell r="BG348">
            <v>12</v>
          </cell>
          <cell r="BH348" t="str">
            <v>Титан</v>
          </cell>
        </row>
        <row r="349">
          <cell r="D349" t="str">
            <v>0021840005</v>
          </cell>
          <cell r="E349" t="str">
            <v>Комплект с 2 полками, Бутылочница №15 150 мм, H 542, Арена КЛАССИК, цвет ХРОМ (0021840005)</v>
          </cell>
          <cell r="H349">
            <v>1</v>
          </cell>
          <cell r="I349">
            <v>24</v>
          </cell>
          <cell r="J349" t="str">
            <v>DE</v>
          </cell>
          <cell r="K349">
            <v>4.4290000000000003</v>
          </cell>
          <cell r="L349">
            <v>0.6</v>
          </cell>
          <cell r="M349">
            <v>0.125</v>
          </cell>
          <cell r="N349">
            <v>0.51</v>
          </cell>
          <cell r="O349">
            <v>3.6371874999999998E-2</v>
          </cell>
          <cell r="Q349" t="str">
            <v>0005</v>
          </cell>
          <cell r="R349">
            <v>28</v>
          </cell>
          <cell r="T349">
            <v>9403990001</v>
          </cell>
          <cell r="V349" t="str">
            <v>Нижние тумбы</v>
          </cell>
          <cell r="W349" t="str">
            <v>Бутылочница №15</v>
          </cell>
          <cell r="X349">
            <v>150</v>
          </cell>
          <cell r="Y349">
            <v>542</v>
          </cell>
          <cell r="Z349" t="str">
            <v>ХРОМ</v>
          </cell>
          <cell r="AA349" t="str">
            <v>Арена КЛАССИК</v>
          </cell>
          <cell r="AB349">
            <v>2</v>
          </cell>
          <cell r="AC349">
            <v>480</v>
          </cell>
          <cell r="AD349">
            <v>1</v>
          </cell>
          <cell r="AE349">
            <v>12</v>
          </cell>
          <cell r="AG349" t="str">
            <v>Компл</v>
          </cell>
          <cell r="AH349" t="str">
            <v>Хром</v>
          </cell>
          <cell r="AJ349" t="str">
            <v>Серый</v>
          </cell>
          <cell r="AK349" t="str">
            <v>Комплект с 2 полками Бутылочница №15, 150, H 542, Арена КЛАССИК, ХРОМ</v>
          </cell>
          <cell r="AM349" t="str">
            <v>Бутылочница №15</v>
          </cell>
          <cell r="AN349" t="str">
            <v>2334600005</v>
          </cell>
          <cell r="AO349" t="str">
            <v>2334600005</v>
          </cell>
          <cell r="AS349" t="str">
            <v>Бутылочница №15</v>
          </cell>
          <cell r="AT349" t="str">
            <v xml:space="preserve">Хранение посуды; Хранение продуктов; </v>
          </cell>
          <cell r="AU349" t="str">
            <v>Компл</v>
          </cell>
          <cell r="AX349">
            <v>150</v>
          </cell>
          <cell r="AY349">
            <v>150</v>
          </cell>
          <cell r="BB349">
            <v>542</v>
          </cell>
          <cell r="BC349">
            <v>800</v>
          </cell>
          <cell r="BF349">
            <v>0</v>
          </cell>
          <cell r="BG349">
            <v>12</v>
          </cell>
          <cell r="BH349" t="str">
            <v>Хром</v>
          </cell>
        </row>
        <row r="350">
          <cell r="D350" t="str">
            <v>0021840102</v>
          </cell>
          <cell r="E350" t="str">
            <v>Комплект с 2 полками, Бутылочница №15 150 мм, H 542, Арена КЛАССИК, цвет ТИТАН (0021840102)</v>
          </cell>
          <cell r="H350">
            <v>1</v>
          </cell>
          <cell r="I350">
            <v>24</v>
          </cell>
          <cell r="J350" t="str">
            <v>DE</v>
          </cell>
          <cell r="K350">
            <v>4.4290000000000003</v>
          </cell>
          <cell r="L350">
            <v>0.6</v>
          </cell>
          <cell r="M350">
            <v>0.125</v>
          </cell>
          <cell r="N350">
            <v>0.5</v>
          </cell>
          <cell r="O350">
            <v>3.6371874999999998E-2</v>
          </cell>
          <cell r="Q350" t="str">
            <v>0102</v>
          </cell>
          <cell r="R350">
            <v>28</v>
          </cell>
          <cell r="T350">
            <v>9403990001</v>
          </cell>
          <cell r="V350" t="str">
            <v>Нижние тумбы</v>
          </cell>
          <cell r="W350" t="str">
            <v>Бутылочница №15</v>
          </cell>
          <cell r="X350">
            <v>150</v>
          </cell>
          <cell r="Y350">
            <v>542</v>
          </cell>
          <cell r="Z350" t="str">
            <v>ТИТАН</v>
          </cell>
          <cell r="AA350" t="str">
            <v>Арена КЛАССИК</v>
          </cell>
          <cell r="AB350">
            <v>2</v>
          </cell>
          <cell r="AC350">
            <v>480</v>
          </cell>
          <cell r="AD350">
            <v>1</v>
          </cell>
          <cell r="AE350">
            <v>12</v>
          </cell>
          <cell r="AG350" t="str">
            <v>Компл</v>
          </cell>
          <cell r="AH350" t="str">
            <v>Титан</v>
          </cell>
          <cell r="AJ350" t="str">
            <v>Серый</v>
          </cell>
          <cell r="AK350" t="str">
            <v>Комплект с 2 полками Бутылочница №15, 150, H 542, Арена КЛАССИК, ТИТАН</v>
          </cell>
          <cell r="AM350" t="str">
            <v>Бутылочница №15</v>
          </cell>
          <cell r="AO350" t="str">
            <v>2334600102</v>
          </cell>
          <cell r="AS350" t="str">
            <v>Бутылочница №15</v>
          </cell>
          <cell r="AT350" t="str">
            <v xml:space="preserve">Хранение посуды; Хранение продуктов; </v>
          </cell>
          <cell r="AU350" t="str">
            <v>Компл</v>
          </cell>
          <cell r="AX350">
            <v>150</v>
          </cell>
          <cell r="AY350">
            <v>150</v>
          </cell>
          <cell r="BB350">
            <v>542</v>
          </cell>
          <cell r="BC350">
            <v>800</v>
          </cell>
          <cell r="BF350">
            <v>0</v>
          </cell>
          <cell r="BG350">
            <v>12</v>
          </cell>
          <cell r="BH350" t="str">
            <v>Титан</v>
          </cell>
        </row>
        <row r="351">
          <cell r="D351" t="str">
            <v>0021829846</v>
          </cell>
          <cell r="E351" t="str">
            <v>Комплект с 2 полками, Бутылочница №15 150 мм, H 542, Арена СТИЛЬ, цвет АНТРАЦИТ (0021829846)</v>
          </cell>
          <cell r="H351">
            <v>1</v>
          </cell>
          <cell r="I351">
            <v>24</v>
          </cell>
          <cell r="J351" t="str">
            <v>DE</v>
          </cell>
          <cell r="K351">
            <v>4.1500000000000004</v>
          </cell>
          <cell r="L351">
            <v>0.6</v>
          </cell>
          <cell r="M351">
            <v>0.125</v>
          </cell>
          <cell r="N351">
            <v>0.51</v>
          </cell>
          <cell r="O351">
            <v>3.6371874999999998E-2</v>
          </cell>
          <cell r="Q351" t="str">
            <v>9846</v>
          </cell>
          <cell r="R351">
            <v>28</v>
          </cell>
          <cell r="T351">
            <v>9403990001</v>
          </cell>
          <cell r="V351" t="str">
            <v>Нижние тумбы</v>
          </cell>
          <cell r="W351" t="str">
            <v>Бутылочница №15</v>
          </cell>
          <cell r="X351">
            <v>150</v>
          </cell>
          <cell r="Y351">
            <v>542</v>
          </cell>
          <cell r="Z351" t="str">
            <v>АНТРАЦИТ</v>
          </cell>
          <cell r="AA351" t="str">
            <v>Арена СТИЛЬ</v>
          </cell>
          <cell r="AB351">
            <v>2</v>
          </cell>
          <cell r="AC351">
            <v>480</v>
          </cell>
          <cell r="AD351">
            <v>1</v>
          </cell>
          <cell r="AE351">
            <v>12</v>
          </cell>
          <cell r="AG351" t="str">
            <v>Компл</v>
          </cell>
          <cell r="AH351" t="str">
            <v>Антрацит</v>
          </cell>
          <cell r="AJ351" t="str">
            <v>Темно-серый</v>
          </cell>
          <cell r="AK351" t="str">
            <v>Комплект с 2 полками Бутылочница №15, 150, H 542, Арена СТИЛЬ, АНТРАЦИТ</v>
          </cell>
          <cell r="AM351" t="str">
            <v>Бутылочница №15</v>
          </cell>
          <cell r="AO351" t="str">
            <v>2334619846</v>
          </cell>
          <cell r="AS351" t="str">
            <v>Бутылочница №15</v>
          </cell>
          <cell r="AT351" t="str">
            <v xml:space="preserve">Хранение посуды; Хранение продуктов; </v>
          </cell>
          <cell r="AU351" t="str">
            <v>Компл</v>
          </cell>
          <cell r="AX351">
            <v>150</v>
          </cell>
          <cell r="AY351">
            <v>150</v>
          </cell>
          <cell r="BB351">
            <v>542</v>
          </cell>
          <cell r="BC351">
            <v>800</v>
          </cell>
          <cell r="BF351">
            <v>0</v>
          </cell>
          <cell r="BG351">
            <v>12</v>
          </cell>
          <cell r="BH351" t="str">
            <v>Антрацит</v>
          </cell>
        </row>
        <row r="352">
          <cell r="D352" t="str">
            <v>0021890005</v>
          </cell>
          <cell r="E352" t="str">
            <v>Комплект для полотенец, Бутылочница №15 150 мм, H 592, Арена КЛАССИК, цвет ХРОМ (0021890005)</v>
          </cell>
          <cell r="H352">
            <v>1</v>
          </cell>
          <cell r="I352">
            <v>24</v>
          </cell>
          <cell r="J352" t="str">
            <v>DE</v>
          </cell>
          <cell r="K352">
            <v>4.3499999999999996</v>
          </cell>
          <cell r="L352">
            <v>0.6</v>
          </cell>
          <cell r="M352">
            <v>0.125</v>
          </cell>
          <cell r="N352">
            <v>0.5</v>
          </cell>
          <cell r="O352">
            <v>3.7499999999999999E-2</v>
          </cell>
          <cell r="Q352" t="str">
            <v>0005</v>
          </cell>
          <cell r="R352">
            <v>24</v>
          </cell>
          <cell r="T352">
            <v>9403990001</v>
          </cell>
          <cell r="V352" t="str">
            <v>Нижние тумбы</v>
          </cell>
          <cell r="W352" t="str">
            <v>Бутылочница №15</v>
          </cell>
          <cell r="X352">
            <v>150</v>
          </cell>
          <cell r="Y352">
            <v>592</v>
          </cell>
          <cell r="Z352" t="str">
            <v>ХРОМ</v>
          </cell>
          <cell r="AA352" t="str">
            <v>Арена КЛАССИК</v>
          </cell>
          <cell r="AB352">
            <v>1</v>
          </cell>
          <cell r="AC352">
            <v>480</v>
          </cell>
          <cell r="AD352">
            <v>1</v>
          </cell>
          <cell r="AE352">
            <v>10</v>
          </cell>
          <cell r="AG352" t="str">
            <v>Компл</v>
          </cell>
          <cell r="AH352" t="str">
            <v>Хром</v>
          </cell>
          <cell r="AJ352" t="str">
            <v>Серый</v>
          </cell>
          <cell r="AK352" t="str">
            <v>Комплект для полотенец Бутылочница №15, 150, H 592, Арена КЛАССИК, ХРОМ</v>
          </cell>
          <cell r="AM352" t="str">
            <v>Бутылочница №15</v>
          </cell>
          <cell r="AO352" t="str">
            <v>2334640005</v>
          </cell>
          <cell r="AS352" t="str">
            <v>Бутылочница №15</v>
          </cell>
          <cell r="AT352" t="str">
            <v xml:space="preserve">Хранение посуды; Хранение продуктов; </v>
          </cell>
          <cell r="AU352" t="str">
            <v>Компл</v>
          </cell>
          <cell r="AX352">
            <v>150</v>
          </cell>
          <cell r="AY352">
            <v>150</v>
          </cell>
          <cell r="BB352">
            <v>592</v>
          </cell>
          <cell r="BC352">
            <v>800</v>
          </cell>
          <cell r="BF352">
            <v>0</v>
          </cell>
          <cell r="BG352">
            <v>10</v>
          </cell>
          <cell r="BH352" t="str">
            <v>Хром</v>
          </cell>
        </row>
        <row r="353">
          <cell r="D353" t="str">
            <v>0021890102</v>
          </cell>
          <cell r="E353" t="str">
            <v>Комплект для полотенец, Бутылочница №15 150 мм, H 592, Арена КЛАССИК, цвет ТИТАН (0021890102)</v>
          </cell>
          <cell r="H353">
            <v>1</v>
          </cell>
          <cell r="I353">
            <v>24</v>
          </cell>
          <cell r="J353" t="str">
            <v>DE</v>
          </cell>
          <cell r="K353">
            <v>4.3499999999999996</v>
          </cell>
          <cell r="L353">
            <v>0.6</v>
          </cell>
          <cell r="M353">
            <v>0.125</v>
          </cell>
          <cell r="N353">
            <v>0.5</v>
          </cell>
          <cell r="O353">
            <v>3.7499999999999999E-2</v>
          </cell>
          <cell r="Q353" t="str">
            <v>0102</v>
          </cell>
          <cell r="R353">
            <v>24</v>
          </cell>
          <cell r="S353" t="str">
            <v>4027655142790</v>
          </cell>
          <cell r="T353">
            <v>9403990001</v>
          </cell>
          <cell r="V353" t="str">
            <v>Нижние тумбы</v>
          </cell>
          <cell r="W353" t="str">
            <v>Бутылочница №15</v>
          </cell>
          <cell r="X353">
            <v>150</v>
          </cell>
          <cell r="Y353">
            <v>592</v>
          </cell>
          <cell r="Z353" t="str">
            <v>ТИТАН</v>
          </cell>
          <cell r="AA353" t="str">
            <v>Арена КЛАССИК</v>
          </cell>
          <cell r="AB353">
            <v>1</v>
          </cell>
          <cell r="AC353">
            <v>480</v>
          </cell>
          <cell r="AD353">
            <v>1</v>
          </cell>
          <cell r="AE353">
            <v>10</v>
          </cell>
          <cell r="AG353" t="str">
            <v>Компл</v>
          </cell>
          <cell r="AH353" t="str">
            <v>Титан</v>
          </cell>
          <cell r="AJ353" t="str">
            <v>Серый</v>
          </cell>
          <cell r="AK353" t="str">
            <v>Комплект для полотенец Бутылочница №15, 150, H 592, Арена КЛАССИК, ТИТАН</v>
          </cell>
          <cell r="AM353" t="str">
            <v>Бутылочница №15</v>
          </cell>
          <cell r="AO353" t="str">
            <v>2334640102</v>
          </cell>
          <cell r="AS353" t="str">
            <v>Бутылочница №15</v>
          </cell>
          <cell r="AT353" t="str">
            <v xml:space="preserve">Хранение посуды; Хранение продуктов; </v>
          </cell>
          <cell r="AU353" t="str">
            <v>Компл</v>
          </cell>
          <cell r="AX353">
            <v>150</v>
          </cell>
          <cell r="AY353">
            <v>150</v>
          </cell>
          <cell r="BB353">
            <v>592</v>
          </cell>
          <cell r="BC353">
            <v>800</v>
          </cell>
          <cell r="BF353">
            <v>0</v>
          </cell>
          <cell r="BG353">
            <v>10</v>
          </cell>
          <cell r="BH353" t="str">
            <v>Титан</v>
          </cell>
        </row>
        <row r="354">
          <cell r="D354" t="str">
            <v>0021889846</v>
          </cell>
          <cell r="E354" t="str">
            <v>Комплект для полотенец, Бутылочница №15 150 мм, H 592, Арена СТИЛЬ, цвет АНТРАЦИТ (0021889846)</v>
          </cell>
          <cell r="H354">
            <v>1</v>
          </cell>
          <cell r="I354">
            <v>24</v>
          </cell>
          <cell r="J354" t="str">
            <v>DE</v>
          </cell>
          <cell r="K354">
            <v>4.1280000000000001</v>
          </cell>
          <cell r="L354">
            <v>0.6</v>
          </cell>
          <cell r="M354">
            <v>0.125</v>
          </cell>
          <cell r="N354">
            <v>0.51</v>
          </cell>
          <cell r="O354">
            <v>3.8249999999999999E-2</v>
          </cell>
          <cell r="Q354" t="str">
            <v>9846</v>
          </cell>
          <cell r="R354">
            <v>24</v>
          </cell>
          <cell r="S354" t="str">
            <v>4027655018620</v>
          </cell>
          <cell r="T354">
            <v>9403990001</v>
          </cell>
          <cell r="V354" t="str">
            <v>Нижние тумбы</v>
          </cell>
          <cell r="W354" t="str">
            <v>Бутылочница №15</v>
          </cell>
          <cell r="X354">
            <v>150</v>
          </cell>
          <cell r="Y354">
            <v>592</v>
          </cell>
          <cell r="Z354" t="str">
            <v>АНТРАЦИТ</v>
          </cell>
          <cell r="AA354" t="str">
            <v>Арена СТИЛЬ</v>
          </cell>
          <cell r="AB354">
            <v>1</v>
          </cell>
          <cell r="AC354">
            <v>480</v>
          </cell>
          <cell r="AD354">
            <v>1</v>
          </cell>
          <cell r="AE354">
            <v>10</v>
          </cell>
          <cell r="AG354" t="str">
            <v>Компл</v>
          </cell>
          <cell r="AH354" t="str">
            <v>Антрацит</v>
          </cell>
          <cell r="AJ354" t="str">
            <v>Темно-серый</v>
          </cell>
          <cell r="AK354" t="str">
            <v>Комплект для полотенец Бутылочница №15, 150, H 592, Арена СТИЛЬ, АНТРАЦИТ</v>
          </cell>
          <cell r="AM354" t="str">
            <v>Бутылочница №15</v>
          </cell>
          <cell r="AO354" t="str">
            <v>2334659846</v>
          </cell>
          <cell r="AS354" t="str">
            <v>Бутылочница №15</v>
          </cell>
          <cell r="AT354" t="str">
            <v xml:space="preserve">Хранение посуды; Хранение продуктов; </v>
          </cell>
          <cell r="AU354" t="str">
            <v>Компл</v>
          </cell>
          <cell r="AX354">
            <v>150</v>
          </cell>
          <cell r="AY354">
            <v>150</v>
          </cell>
          <cell r="BB354">
            <v>592</v>
          </cell>
          <cell r="BC354">
            <v>800</v>
          </cell>
          <cell r="BF354">
            <v>0</v>
          </cell>
          <cell r="BG354">
            <v>10</v>
          </cell>
          <cell r="BH354" t="str">
            <v>Антрацит</v>
          </cell>
        </row>
        <row r="355">
          <cell r="D355" t="str">
            <v>0021870005</v>
          </cell>
          <cell r="E355" t="str">
            <v>Комплект для противней, Бутылочница №15 150 мм, H 542, Арена КЛАССИК, цвет ХРОМ (0021870005)</v>
          </cell>
          <cell r="H355">
            <v>1</v>
          </cell>
          <cell r="I355">
            <v>24</v>
          </cell>
          <cell r="J355" t="str">
            <v>DE</v>
          </cell>
          <cell r="K355">
            <v>4.0999999999999996</v>
          </cell>
          <cell r="L355">
            <v>0.6</v>
          </cell>
          <cell r="M355">
            <v>0.125</v>
          </cell>
          <cell r="N355">
            <v>0.5</v>
          </cell>
          <cell r="O355">
            <v>3.6371874999999998E-2</v>
          </cell>
          <cell r="Q355" t="str">
            <v>0005</v>
          </cell>
          <cell r="R355">
            <v>28</v>
          </cell>
          <cell r="T355">
            <v>9403990001</v>
          </cell>
          <cell r="V355" t="str">
            <v>Нижние тумбы</v>
          </cell>
          <cell r="W355" t="str">
            <v>Бутылочница №15</v>
          </cell>
          <cell r="X355">
            <v>150</v>
          </cell>
          <cell r="Y355">
            <v>542</v>
          </cell>
          <cell r="Z355" t="str">
            <v>ХРОМ</v>
          </cell>
          <cell r="AA355" t="str">
            <v>Арена КЛАССИК</v>
          </cell>
          <cell r="AB355">
            <v>1</v>
          </cell>
          <cell r="AC355">
            <v>480</v>
          </cell>
          <cell r="AD355">
            <v>1</v>
          </cell>
          <cell r="AE355">
            <v>12</v>
          </cell>
          <cell r="AG355" t="str">
            <v>Компл</v>
          </cell>
          <cell r="AH355" t="str">
            <v>Хром</v>
          </cell>
          <cell r="AJ355" t="str">
            <v>Серый</v>
          </cell>
          <cell r="AK355" t="str">
            <v>Комплект для противней Бутылочница №15, 150, H 542, Арена КЛАССИК, ХРОМ</v>
          </cell>
          <cell r="AM355" t="str">
            <v>Бутылочница №15</v>
          </cell>
          <cell r="AO355" t="str">
            <v>2334680005</v>
          </cell>
          <cell r="AS355" t="str">
            <v>Бутылочница №15</v>
          </cell>
          <cell r="AT355" t="str">
            <v xml:space="preserve">Хранение посуды; Хранение продуктов; </v>
          </cell>
          <cell r="AU355" t="str">
            <v>Компл</v>
          </cell>
          <cell r="AX355">
            <v>150</v>
          </cell>
          <cell r="AY355">
            <v>150</v>
          </cell>
          <cell r="BB355">
            <v>542</v>
          </cell>
          <cell r="BC355">
            <v>800</v>
          </cell>
          <cell r="BF355">
            <v>0</v>
          </cell>
          <cell r="BG355">
            <v>12</v>
          </cell>
          <cell r="BH355" t="str">
            <v>Хром</v>
          </cell>
        </row>
        <row r="356">
          <cell r="D356" t="str">
            <v>0021870102</v>
          </cell>
          <cell r="E356" t="str">
            <v>Комплект для противней, Бутылочница №15 150 мм, H 542, Арена КЛАССИК, цвет ТИТАН (0021870102)</v>
          </cell>
          <cell r="H356">
            <v>1</v>
          </cell>
          <cell r="I356">
            <v>24</v>
          </cell>
          <cell r="J356" t="str">
            <v>DE</v>
          </cell>
          <cell r="K356">
            <v>4.0999999999999996</v>
          </cell>
          <cell r="L356">
            <v>0.6</v>
          </cell>
          <cell r="M356">
            <v>0.125</v>
          </cell>
          <cell r="N356">
            <v>0.5</v>
          </cell>
          <cell r="O356">
            <v>3.6371874999999998E-2</v>
          </cell>
          <cell r="Q356" t="str">
            <v>0102</v>
          </cell>
          <cell r="R356">
            <v>28</v>
          </cell>
          <cell r="S356" t="str">
            <v>4027655142929</v>
          </cell>
          <cell r="T356">
            <v>9403990001</v>
          </cell>
          <cell r="V356" t="str">
            <v>Нижние тумбы</v>
          </cell>
          <cell r="W356" t="str">
            <v>Бутылочница №15</v>
          </cell>
          <cell r="X356">
            <v>150</v>
          </cell>
          <cell r="Y356">
            <v>542</v>
          </cell>
          <cell r="Z356" t="str">
            <v>ТИТАН</v>
          </cell>
          <cell r="AA356" t="str">
            <v>Арена КЛАССИК</v>
          </cell>
          <cell r="AB356">
            <v>1</v>
          </cell>
          <cell r="AC356">
            <v>480</v>
          </cell>
          <cell r="AD356">
            <v>1</v>
          </cell>
          <cell r="AE356">
            <v>12</v>
          </cell>
          <cell r="AG356" t="str">
            <v>Компл</v>
          </cell>
          <cell r="AH356" t="str">
            <v>Титан</v>
          </cell>
          <cell r="AJ356" t="str">
            <v>Серый</v>
          </cell>
          <cell r="AK356" t="str">
            <v>Комплект для противней Бутылочница №15, 150, H 542, Арена КЛАССИК, ТИТАН</v>
          </cell>
          <cell r="AM356" t="str">
            <v>Бутылочница №15</v>
          </cell>
          <cell r="AO356" t="str">
            <v>2334680102</v>
          </cell>
          <cell r="AS356" t="str">
            <v>Бутылочница №15</v>
          </cell>
          <cell r="AT356" t="str">
            <v xml:space="preserve">Хранение посуды; Хранение продуктов; </v>
          </cell>
          <cell r="AU356" t="str">
            <v>Компл</v>
          </cell>
          <cell r="AX356">
            <v>150</v>
          </cell>
          <cell r="AY356">
            <v>150</v>
          </cell>
          <cell r="BB356">
            <v>542</v>
          </cell>
          <cell r="BC356">
            <v>800</v>
          </cell>
          <cell r="BF356">
            <v>0</v>
          </cell>
          <cell r="BG356">
            <v>12</v>
          </cell>
          <cell r="BH356" t="str">
            <v>Титан</v>
          </cell>
        </row>
        <row r="357">
          <cell r="D357" t="str">
            <v>0021869846</v>
          </cell>
          <cell r="E357" t="str">
            <v>Комплект для противней, Бутылочница №15 150 мм, H 542, Арена СТИЛЬ, цвет АНТРАЦИТ (0021869846)</v>
          </cell>
          <cell r="H357">
            <v>1</v>
          </cell>
          <cell r="I357">
            <v>24</v>
          </cell>
          <cell r="J357" t="str">
            <v>DE</v>
          </cell>
          <cell r="K357">
            <v>3.92</v>
          </cell>
          <cell r="L357">
            <v>0.6</v>
          </cell>
          <cell r="M357">
            <v>0.125</v>
          </cell>
          <cell r="N357">
            <v>0.5</v>
          </cell>
          <cell r="O357">
            <v>3.6371874999999998E-2</v>
          </cell>
          <cell r="Q357" t="str">
            <v>9846</v>
          </cell>
          <cell r="R357">
            <v>28</v>
          </cell>
          <cell r="T357">
            <v>9403990001</v>
          </cell>
          <cell r="V357" t="str">
            <v>Нижние тумбы</v>
          </cell>
          <cell r="W357" t="str">
            <v>Бутылочница №15</v>
          </cell>
          <cell r="X357">
            <v>150</v>
          </cell>
          <cell r="Y357">
            <v>542</v>
          </cell>
          <cell r="Z357" t="str">
            <v>АНТРАЦИТ</v>
          </cell>
          <cell r="AA357" t="str">
            <v>Арена СТИЛЬ</v>
          </cell>
          <cell r="AB357">
            <v>1</v>
          </cell>
          <cell r="AC357">
            <v>480</v>
          </cell>
          <cell r="AD357">
            <v>1</v>
          </cell>
          <cell r="AE357">
            <v>12</v>
          </cell>
          <cell r="AG357" t="str">
            <v>Компл</v>
          </cell>
          <cell r="AH357" t="str">
            <v>Антрацит</v>
          </cell>
          <cell r="AJ357" t="str">
            <v>Темно-серый</v>
          </cell>
          <cell r="AK357" t="str">
            <v>Комплект для противней Бутылочница №15, 150, H 542, Арена СТИЛЬ, АНТРАЦИТ</v>
          </cell>
          <cell r="AM357" t="str">
            <v>Бутылочница №15</v>
          </cell>
          <cell r="AO357" t="str">
            <v>2334699846</v>
          </cell>
          <cell r="AS357" t="str">
            <v>Бутылочница №15</v>
          </cell>
          <cell r="AT357" t="str">
            <v xml:space="preserve">Хранение посуды; Хранение продуктов; </v>
          </cell>
          <cell r="AU357" t="str">
            <v>Компл</v>
          </cell>
          <cell r="AX357">
            <v>150</v>
          </cell>
          <cell r="AY357">
            <v>150</v>
          </cell>
          <cell r="BB357">
            <v>542</v>
          </cell>
          <cell r="BC357">
            <v>800</v>
          </cell>
          <cell r="BF357">
            <v>0</v>
          </cell>
          <cell r="BG357">
            <v>12</v>
          </cell>
          <cell r="BH357" t="str">
            <v>Антрацит</v>
          </cell>
        </row>
        <row r="358">
          <cell r="D358" t="str">
            <v>0021820005</v>
          </cell>
          <cell r="E358" t="str">
            <v>Комплект с 2 полками, Бутылочница №15 150 мм, H 542, Арена СТИЛЬ, цвет ХРОМ (0021820005)</v>
          </cell>
          <cell r="H358">
            <v>1</v>
          </cell>
          <cell r="I358">
            <v>24</v>
          </cell>
          <cell r="J358" t="str">
            <v>DE</v>
          </cell>
          <cell r="K358">
            <v>4.4290000000000003</v>
          </cell>
          <cell r="L358">
            <v>0.6</v>
          </cell>
          <cell r="M358">
            <v>0.125</v>
          </cell>
          <cell r="N358">
            <v>0.51</v>
          </cell>
          <cell r="O358">
            <v>3.6371874999999998E-2</v>
          </cell>
          <cell r="Q358" t="str">
            <v>0005</v>
          </cell>
          <cell r="R358">
            <v>28</v>
          </cell>
          <cell r="T358">
            <v>9403990001</v>
          </cell>
          <cell r="V358" t="str">
            <v>Нижние тумбы</v>
          </cell>
          <cell r="W358" t="str">
            <v>Бутылочница №15</v>
          </cell>
          <cell r="X358">
            <v>150</v>
          </cell>
          <cell r="Y358">
            <v>542</v>
          </cell>
          <cell r="Z358" t="str">
            <v>ХРОМ</v>
          </cell>
          <cell r="AA358" t="str">
            <v>Арена СТИЛЬ</v>
          </cell>
          <cell r="AB358">
            <v>2</v>
          </cell>
          <cell r="AC358">
            <v>480</v>
          </cell>
          <cell r="AD358">
            <v>1</v>
          </cell>
          <cell r="AE358">
            <v>12</v>
          </cell>
          <cell r="AG358" t="str">
            <v>Компл</v>
          </cell>
          <cell r="AH358" t="str">
            <v>Хром</v>
          </cell>
          <cell r="AJ358" t="str">
            <v>Серый</v>
          </cell>
          <cell r="AK358" t="str">
            <v>Комплект с 2 полками Бутылочница №15, 150, H 542, Арена СТИЛЬ, ХРОМ</v>
          </cell>
          <cell r="AM358" t="str">
            <v>Бутылочница №15</v>
          </cell>
          <cell r="AO358" t="str">
            <v>0021820005</v>
          </cell>
          <cell r="AS358" t="str">
            <v>Бутылочница №15</v>
          </cell>
          <cell r="AT358" t="str">
            <v xml:space="preserve">Хранение посуды; Хранение продуктов; </v>
          </cell>
          <cell r="AU358" t="str">
            <v>Компл</v>
          </cell>
          <cell r="AX358">
            <v>150</v>
          </cell>
          <cell r="AY358">
            <v>150</v>
          </cell>
          <cell r="BB358">
            <v>542</v>
          </cell>
          <cell r="BC358">
            <v>800</v>
          </cell>
          <cell r="BF358">
            <v>0</v>
          </cell>
          <cell r="BG358">
            <v>12</v>
          </cell>
          <cell r="BH358" t="str">
            <v>Хром</v>
          </cell>
        </row>
        <row r="359">
          <cell r="D359" t="str">
            <v>0021880005</v>
          </cell>
          <cell r="E359" t="str">
            <v>Комплект для полотенец, Бутылочница №15 150 мм, H 592, Арена СТИЛЬ, цвет ХРОМ (0021880005)</v>
          </cell>
          <cell r="H359">
            <v>1</v>
          </cell>
          <cell r="I359">
            <v>24</v>
          </cell>
          <cell r="J359" t="str">
            <v>DE</v>
          </cell>
          <cell r="K359">
            <v>4.3499999999999996</v>
          </cell>
          <cell r="L359">
            <v>0.6</v>
          </cell>
          <cell r="M359">
            <v>0.125</v>
          </cell>
          <cell r="N359">
            <v>0.5</v>
          </cell>
          <cell r="O359">
            <v>3.7499999999999999E-2</v>
          </cell>
          <cell r="Q359" t="str">
            <v>0005</v>
          </cell>
          <cell r="R359">
            <v>24</v>
          </cell>
          <cell r="T359">
            <v>9403990001</v>
          </cell>
          <cell r="V359" t="str">
            <v>Нижние тумбы</v>
          </cell>
          <cell r="W359" t="str">
            <v>Бутылочница №15</v>
          </cell>
          <cell r="X359">
            <v>150</v>
          </cell>
          <cell r="Y359">
            <v>592</v>
          </cell>
          <cell r="Z359" t="str">
            <v>ХРОМ</v>
          </cell>
          <cell r="AA359" t="str">
            <v>Арена СТИЛЬ</v>
          </cell>
          <cell r="AB359">
            <v>1</v>
          </cell>
          <cell r="AC359">
            <v>480</v>
          </cell>
          <cell r="AD359">
            <v>1</v>
          </cell>
          <cell r="AE359">
            <v>10</v>
          </cell>
          <cell r="AG359" t="str">
            <v>Компл</v>
          </cell>
          <cell r="AH359" t="str">
            <v>Хром</v>
          </cell>
          <cell r="AJ359" t="str">
            <v>Серый</v>
          </cell>
          <cell r="AK359" t="str">
            <v>Комплект для полотенец Бутылочница №15, 150, H 592, Арена СТИЛЬ, ХРОМ</v>
          </cell>
          <cell r="AM359" t="str">
            <v>Бутылочница №15</v>
          </cell>
          <cell r="AO359" t="str">
            <v>0021880005</v>
          </cell>
          <cell r="AS359" t="str">
            <v>Бутылочница №15</v>
          </cell>
          <cell r="AT359" t="str">
            <v xml:space="preserve">Хранение посуды; Хранение продуктов; </v>
          </cell>
          <cell r="AU359" t="str">
            <v>Компл</v>
          </cell>
          <cell r="AX359">
            <v>150</v>
          </cell>
          <cell r="AY359">
            <v>150</v>
          </cell>
          <cell r="BB359">
            <v>592</v>
          </cell>
          <cell r="BC359">
            <v>800</v>
          </cell>
          <cell r="BF359">
            <v>0</v>
          </cell>
          <cell r="BG359">
            <v>10</v>
          </cell>
          <cell r="BH359" t="str">
            <v>Хром</v>
          </cell>
        </row>
        <row r="360">
          <cell r="D360" t="str">
            <v>0021860005</v>
          </cell>
          <cell r="E360" t="str">
            <v>Комплект для противней, Бутылочница №15 150 мм, H 542, Арена СТИЛЬ, цвет ХРОМ (0021860005)</v>
          </cell>
          <cell r="H360">
            <v>1</v>
          </cell>
          <cell r="I360">
            <v>24</v>
          </cell>
          <cell r="J360" t="str">
            <v>DE</v>
          </cell>
          <cell r="K360">
            <v>4.0999999999999996</v>
          </cell>
          <cell r="L360">
            <v>0.6</v>
          </cell>
          <cell r="M360">
            <v>0.125</v>
          </cell>
          <cell r="N360">
            <v>0.5</v>
          </cell>
          <cell r="O360">
            <v>3.6371874999999998E-2</v>
          </cell>
          <cell r="Q360" t="str">
            <v>0005</v>
          </cell>
          <cell r="R360">
            <v>28</v>
          </cell>
          <cell r="T360">
            <v>9403990001</v>
          </cell>
          <cell r="V360" t="str">
            <v>Нижние тумбы</v>
          </cell>
          <cell r="W360" t="str">
            <v>Бутылочница №15</v>
          </cell>
          <cell r="X360">
            <v>150</v>
          </cell>
          <cell r="Y360">
            <v>542</v>
          </cell>
          <cell r="Z360" t="str">
            <v>ХРОМ</v>
          </cell>
          <cell r="AA360" t="str">
            <v>Арена СТИЛЬ</v>
          </cell>
          <cell r="AB360">
            <v>1</v>
          </cell>
          <cell r="AC360">
            <v>480</v>
          </cell>
          <cell r="AD360">
            <v>1</v>
          </cell>
          <cell r="AE360">
            <v>12</v>
          </cell>
          <cell r="AG360" t="str">
            <v>Компл</v>
          </cell>
          <cell r="AH360" t="str">
            <v>Хром</v>
          </cell>
          <cell r="AJ360" t="str">
            <v>Серый</v>
          </cell>
          <cell r="AK360" t="str">
            <v>Комплект для противней Бутылочница №15, 150, H 542, Арена СТИЛЬ, ХРОМ</v>
          </cell>
          <cell r="AM360" t="str">
            <v>Бутылочница №15</v>
          </cell>
          <cell r="AO360" t="str">
            <v>0021860005</v>
          </cell>
          <cell r="AS360" t="str">
            <v>Бутылочница №15</v>
          </cell>
          <cell r="AT360" t="str">
            <v xml:space="preserve">Хранение посуды; Хранение продуктов; </v>
          </cell>
          <cell r="AU360" t="str">
            <v>Компл</v>
          </cell>
          <cell r="AX360">
            <v>150</v>
          </cell>
          <cell r="AY360">
            <v>150</v>
          </cell>
          <cell r="BB360">
            <v>542</v>
          </cell>
          <cell r="BC360">
            <v>800</v>
          </cell>
          <cell r="BF360">
            <v>0</v>
          </cell>
          <cell r="BG360">
            <v>12</v>
          </cell>
          <cell r="BH360" t="str">
            <v>Хром</v>
          </cell>
        </row>
        <row r="361">
          <cell r="D361" t="str">
            <v>2606000005</v>
          </cell>
          <cell r="E361" t="str">
            <v>Делитель, Бутылочница №15 150 мм, Арена КЛАССИК, 1 шт, цвет ХРОМ, PU:100 (2606000005)</v>
          </cell>
          <cell r="H361">
            <v>100</v>
          </cell>
          <cell r="I361">
            <v>100</v>
          </cell>
          <cell r="J361" t="str">
            <v>DE</v>
          </cell>
          <cell r="K361">
            <v>0.04</v>
          </cell>
          <cell r="L361">
            <v>0.39</v>
          </cell>
          <cell r="M361">
            <v>0.19</v>
          </cell>
          <cell r="N361">
            <v>0.12</v>
          </cell>
          <cell r="O361">
            <v>8.8919999999999996E-5</v>
          </cell>
          <cell r="Q361" t="str">
            <v>0005</v>
          </cell>
          <cell r="R361">
            <v>12000</v>
          </cell>
          <cell r="S361" t="str">
            <v>4027655104422</v>
          </cell>
          <cell r="T361">
            <v>7323930000</v>
          </cell>
          <cell r="V361" t="str">
            <v>Нижние тумбы</v>
          </cell>
          <cell r="W361" t="str">
            <v>Бутылочница №15</v>
          </cell>
          <cell r="X361">
            <v>150</v>
          </cell>
          <cell r="Z361" t="str">
            <v>ХРОМ</v>
          </cell>
          <cell r="AA361" t="str">
            <v>Арена КЛАССИК</v>
          </cell>
          <cell r="AC361">
            <v>480</v>
          </cell>
          <cell r="AG361" t="str">
            <v>шт</v>
          </cell>
          <cell r="AJ361" t="str">
            <v>Серый</v>
          </cell>
          <cell r="AK361" t="str">
            <v>Делитель Бутылочница №15, 150, Арена КЛАССИК, ХРОМ</v>
          </cell>
          <cell r="AM361" t="str">
            <v>Бутылочница №15</v>
          </cell>
          <cell r="AS361" t="str">
            <v>Бутылочница №15</v>
          </cell>
          <cell r="AU361" t="str">
            <v>Комплектующее</v>
          </cell>
          <cell r="AX361">
            <v>150</v>
          </cell>
          <cell r="AY361">
            <v>150</v>
          </cell>
          <cell r="BB361">
            <v>542</v>
          </cell>
          <cell r="BC361">
            <v>800</v>
          </cell>
          <cell r="BH361" t="str">
            <v>Хром</v>
          </cell>
        </row>
        <row r="362">
          <cell r="D362" t="str">
            <v>2606000102</v>
          </cell>
          <cell r="E362" t="str">
            <v>Делитель, Бутылочница №15 150 мм, Арена КЛАССИК, 1 шт, цвет ТИТАН, PU:100 (2606000102)</v>
          </cell>
          <cell r="H362">
            <v>100</v>
          </cell>
          <cell r="I362">
            <v>100</v>
          </cell>
          <cell r="J362" t="str">
            <v>DE</v>
          </cell>
          <cell r="K362">
            <v>0.04</v>
          </cell>
          <cell r="L362">
            <v>0.39</v>
          </cell>
          <cell r="M362">
            <v>0.19</v>
          </cell>
          <cell r="N362">
            <v>0.12</v>
          </cell>
          <cell r="O362">
            <v>8.8919999999999996E-5</v>
          </cell>
          <cell r="Q362" t="str">
            <v>0102</v>
          </cell>
          <cell r="R362">
            <v>12000</v>
          </cell>
          <cell r="S362" t="str">
            <v>4027655699577</v>
          </cell>
          <cell r="T362">
            <v>7323930000</v>
          </cell>
          <cell r="V362" t="str">
            <v>Нижние тумбы</v>
          </cell>
          <cell r="W362" t="str">
            <v>Бутылочница №15</v>
          </cell>
          <cell r="X362">
            <v>150</v>
          </cell>
          <cell r="Z362" t="str">
            <v>ТИТАН</v>
          </cell>
          <cell r="AA362" t="str">
            <v>Арена КЛАССИК</v>
          </cell>
          <cell r="AC362">
            <v>480</v>
          </cell>
          <cell r="AG362" t="str">
            <v>шт</v>
          </cell>
          <cell r="AJ362" t="str">
            <v>Серый</v>
          </cell>
          <cell r="AK362" t="str">
            <v>Делитель Бутылочница №15, 150, Арена КЛАССИК, ТИТАН</v>
          </cell>
          <cell r="AM362" t="str">
            <v>Бутылочница №15</v>
          </cell>
          <cell r="AS362" t="str">
            <v>Бутылочница №15</v>
          </cell>
          <cell r="AU362" t="str">
            <v>Комплектующее</v>
          </cell>
          <cell r="AX362">
            <v>150</v>
          </cell>
          <cell r="AY362">
            <v>150</v>
          </cell>
          <cell r="BB362">
            <v>542</v>
          </cell>
          <cell r="BC362">
            <v>800</v>
          </cell>
          <cell r="BH362" t="str">
            <v>Титан</v>
          </cell>
        </row>
        <row r="363">
          <cell r="D363" t="str">
            <v>2606019846</v>
          </cell>
          <cell r="E363" t="str">
            <v>Делитель, Бутылочница №15 150 мм, Арена СТИЛЬ, 1 шт, цвет АНТРАЦИТ, PU:100 (2606019846)</v>
          </cell>
          <cell r="H363">
            <v>100</v>
          </cell>
          <cell r="I363">
            <v>100</v>
          </cell>
          <cell r="J363" t="str">
            <v>DE</v>
          </cell>
          <cell r="K363">
            <v>0.04</v>
          </cell>
          <cell r="L363">
            <v>0.39</v>
          </cell>
          <cell r="M363">
            <v>0.19</v>
          </cell>
          <cell r="N363">
            <v>0.12</v>
          </cell>
          <cell r="O363">
            <v>8.8919999999999996E-5</v>
          </cell>
          <cell r="Q363" t="str">
            <v>9846</v>
          </cell>
          <cell r="R363">
            <v>12000</v>
          </cell>
          <cell r="S363" t="str">
            <v>4027655651971</v>
          </cell>
          <cell r="T363">
            <v>7323930000</v>
          </cell>
          <cell r="V363" t="str">
            <v>Нижние тумбы</v>
          </cell>
          <cell r="W363" t="str">
            <v>Бутылочница №15</v>
          </cell>
          <cell r="X363">
            <v>150</v>
          </cell>
          <cell r="Z363" t="str">
            <v>АНТРАЦИТ</v>
          </cell>
          <cell r="AA363" t="str">
            <v>Арена СТИЛЬ</v>
          </cell>
          <cell r="AC363">
            <v>480</v>
          </cell>
          <cell r="AG363" t="str">
            <v>шт</v>
          </cell>
          <cell r="AJ363" t="str">
            <v>Темно-серый</v>
          </cell>
          <cell r="AK363" t="str">
            <v>Делитель Бутылочница №15, 150, Арена СТИЛЬ, АНТРАЦИТ</v>
          </cell>
          <cell r="AM363" t="str">
            <v>Бутылочница №15</v>
          </cell>
          <cell r="AS363" t="str">
            <v>Бутылочница №15</v>
          </cell>
          <cell r="AU363" t="str">
            <v>Комплектующее</v>
          </cell>
          <cell r="AX363">
            <v>150</v>
          </cell>
          <cell r="AY363">
            <v>150</v>
          </cell>
          <cell r="BB363">
            <v>542</v>
          </cell>
          <cell r="BC363">
            <v>800</v>
          </cell>
          <cell r="BH363" t="str">
            <v>Антрацит</v>
          </cell>
        </row>
        <row r="364">
          <cell r="D364" t="str">
            <v>2377120005</v>
          </cell>
          <cell r="E364" t="str">
            <v>КОМПЛЕКТ левый, Комфорт II 200 мм, H 654, Арена КЛАССИК, 2 полки + полка для специй, цвет ХРОМ, цвет дна Серый (2377120005)</v>
          </cell>
          <cell r="K364" t="str">
            <v>сумма частей</v>
          </cell>
          <cell r="O364" t="str">
            <v>сумма частей</v>
          </cell>
          <cell r="V364" t="str">
            <v>Нижние тумбы</v>
          </cell>
          <cell r="W364" t="str">
            <v>Комфорт II</v>
          </cell>
          <cell r="X364">
            <v>200</v>
          </cell>
          <cell r="Y364">
            <v>654</v>
          </cell>
          <cell r="Z364" t="str">
            <v>ХРОМ</v>
          </cell>
          <cell r="AA364" t="str">
            <v>Арена КЛАССИК</v>
          </cell>
          <cell r="AB364">
            <v>3</v>
          </cell>
          <cell r="AC364">
            <v>496</v>
          </cell>
          <cell r="AD364">
            <v>3</v>
          </cell>
          <cell r="AE364">
            <v>28</v>
          </cell>
          <cell r="AG364" t="str">
            <v>Компл</v>
          </cell>
          <cell r="AH364" t="str">
            <v>Серый</v>
          </cell>
          <cell r="AI364" t="str">
            <v>Левый</v>
          </cell>
          <cell r="AJ364" t="str">
            <v>Серый</v>
          </cell>
          <cell r="AK364" t="str">
            <v>КОМПЛЕКТ левый Комфорт II, 200, H 654, Арена КЛАССИК, ХРОМ</v>
          </cell>
          <cell r="AM364" t="str">
            <v>Комфорт II</v>
          </cell>
          <cell r="AN364" t="str">
            <v>2377120005</v>
          </cell>
          <cell r="AS364" t="str">
            <v>Комфорт II</v>
          </cell>
          <cell r="AT364" t="str">
            <v xml:space="preserve">Хранение посуды; Хранение продуктов; </v>
          </cell>
          <cell r="AU364" t="str">
            <v>Компл</v>
          </cell>
          <cell r="AX364">
            <v>200</v>
          </cell>
          <cell r="AY364">
            <v>200</v>
          </cell>
          <cell r="BB364">
            <v>654</v>
          </cell>
          <cell r="BC364">
            <v>800</v>
          </cell>
          <cell r="BF364">
            <v>0</v>
          </cell>
          <cell r="BG364">
            <v>28</v>
          </cell>
          <cell r="BH364" t="str">
            <v>Хром</v>
          </cell>
        </row>
        <row r="365">
          <cell r="D365" t="str">
            <v>2377160005</v>
          </cell>
          <cell r="E365" t="str">
            <v>КОМПЛЕКТ правый, Комфорт II 200 мм, H 654, Арена КЛАССИК, 2 полки + полка для специй, цвет ХРОМ, цвет дна Серый (2377160005)</v>
          </cell>
          <cell r="K365" t="str">
            <v>сумма частей</v>
          </cell>
          <cell r="O365" t="str">
            <v>сумма частей</v>
          </cell>
          <cell r="V365" t="str">
            <v>Нижние тумбы</v>
          </cell>
          <cell r="W365" t="str">
            <v>Комфорт II</v>
          </cell>
          <cell r="X365">
            <v>200</v>
          </cell>
          <cell r="Y365">
            <v>654</v>
          </cell>
          <cell r="Z365" t="str">
            <v>ХРОМ</v>
          </cell>
          <cell r="AA365" t="str">
            <v>Арена КЛАССИК</v>
          </cell>
          <cell r="AB365">
            <v>3</v>
          </cell>
          <cell r="AC365">
            <v>496</v>
          </cell>
          <cell r="AD365">
            <v>3</v>
          </cell>
          <cell r="AE365">
            <v>28</v>
          </cell>
          <cell r="AG365" t="str">
            <v>Компл</v>
          </cell>
          <cell r="AH365" t="str">
            <v>Серый</v>
          </cell>
          <cell r="AI365" t="str">
            <v>Правый</v>
          </cell>
          <cell r="AJ365" t="str">
            <v>Серый</v>
          </cell>
          <cell r="AK365" t="str">
            <v>КОМПЛЕКТ правый Комфорт II, 200, H 654, Арена КЛАССИК, ХРОМ</v>
          </cell>
          <cell r="AM365" t="str">
            <v>Комфорт II</v>
          </cell>
          <cell r="AS365" t="str">
            <v>Комфорт II</v>
          </cell>
          <cell r="AT365" t="str">
            <v xml:space="preserve">Хранение посуды; Хранение продуктов; </v>
          </cell>
          <cell r="AU365" t="str">
            <v>Компл</v>
          </cell>
          <cell r="AX365">
            <v>200</v>
          </cell>
          <cell r="AY365">
            <v>200</v>
          </cell>
          <cell r="BB365">
            <v>654</v>
          </cell>
          <cell r="BC365">
            <v>800</v>
          </cell>
          <cell r="BF365">
            <v>0</v>
          </cell>
          <cell r="BG365">
            <v>28</v>
          </cell>
          <cell r="BH365" t="str">
            <v>Хром</v>
          </cell>
        </row>
        <row r="366">
          <cell r="D366" t="str">
            <v>2377120102</v>
          </cell>
          <cell r="E366" t="str">
            <v>КОМПЛЕКТ левый, Комфорт II 200 мм, H 654, Арена КЛАССИК, 2 полки + полка для специй, цвет ТИТАН, цвет дна Серый (2377120102)</v>
          </cell>
          <cell r="K366" t="str">
            <v>сумма частей</v>
          </cell>
          <cell r="O366" t="str">
            <v>сумма частей</v>
          </cell>
          <cell r="V366" t="str">
            <v>Нижние тумбы</v>
          </cell>
          <cell r="W366" t="str">
            <v>Комфорт II</v>
          </cell>
          <cell r="X366">
            <v>200</v>
          </cell>
          <cell r="Y366">
            <v>654</v>
          </cell>
          <cell r="Z366" t="str">
            <v>ТИТАН</v>
          </cell>
          <cell r="AA366" t="str">
            <v>Арена КЛАССИК</v>
          </cell>
          <cell r="AB366">
            <v>3</v>
          </cell>
          <cell r="AC366">
            <v>496</v>
          </cell>
          <cell r="AD366">
            <v>3</v>
          </cell>
          <cell r="AE366">
            <v>28</v>
          </cell>
          <cell r="AG366" t="str">
            <v>Компл</v>
          </cell>
          <cell r="AH366" t="str">
            <v>Серый</v>
          </cell>
          <cell r="AI366" t="str">
            <v>Левый</v>
          </cell>
          <cell r="AJ366" t="str">
            <v>Серый</v>
          </cell>
          <cell r="AK366" t="str">
            <v>КОМПЛЕКТ левый Комфорт II, 200, H 654, Арена КЛАССИК, ТИТАН</v>
          </cell>
          <cell r="AM366" t="str">
            <v>Комфорт II</v>
          </cell>
          <cell r="AS366" t="str">
            <v>Комфорт II</v>
          </cell>
          <cell r="AT366" t="str">
            <v xml:space="preserve">Хранение посуды; Хранение продуктов; </v>
          </cell>
          <cell r="AU366" t="str">
            <v>Компл</v>
          </cell>
          <cell r="AX366">
            <v>200</v>
          </cell>
          <cell r="AY366">
            <v>200</v>
          </cell>
          <cell r="BB366">
            <v>654</v>
          </cell>
          <cell r="BC366">
            <v>800</v>
          </cell>
          <cell r="BF366">
            <v>0</v>
          </cell>
          <cell r="BG366">
            <v>28</v>
          </cell>
          <cell r="BH366" t="str">
            <v>Титан</v>
          </cell>
        </row>
        <row r="367">
          <cell r="D367" t="str">
            <v>2377160102</v>
          </cell>
          <cell r="E367" t="str">
            <v>КОМПЛЕКТ правый, Комфорт II 200 мм, H 654, Арена КЛАССИК, 2 полки + полка для специй, цвет ТИТАН, цвет дна Серый (2377160102)</v>
          </cell>
          <cell r="K367" t="str">
            <v>сумма частей</v>
          </cell>
          <cell r="O367" t="str">
            <v>сумма частей</v>
          </cell>
          <cell r="V367" t="str">
            <v>Нижние тумбы</v>
          </cell>
          <cell r="W367" t="str">
            <v>Комфорт II</v>
          </cell>
          <cell r="X367">
            <v>200</v>
          </cell>
          <cell r="Y367">
            <v>654</v>
          </cell>
          <cell r="Z367" t="str">
            <v>ТИТАН</v>
          </cell>
          <cell r="AA367" t="str">
            <v>Арена КЛАССИК</v>
          </cell>
          <cell r="AB367">
            <v>3</v>
          </cell>
          <cell r="AC367">
            <v>496</v>
          </cell>
          <cell r="AD367">
            <v>3</v>
          </cell>
          <cell r="AE367">
            <v>28</v>
          </cell>
          <cell r="AG367" t="str">
            <v>Компл</v>
          </cell>
          <cell r="AH367" t="str">
            <v>Серый</v>
          </cell>
          <cell r="AI367" t="str">
            <v>Правый</v>
          </cell>
          <cell r="AJ367" t="str">
            <v>Серый</v>
          </cell>
          <cell r="AK367" t="str">
            <v>КОМПЛЕКТ правый Комфорт II, 200, H 654, Арена КЛАССИК, ТИТАН</v>
          </cell>
          <cell r="AM367" t="str">
            <v>Комфорт II</v>
          </cell>
          <cell r="AS367" t="str">
            <v>Комфорт II</v>
          </cell>
          <cell r="AT367" t="str">
            <v xml:space="preserve">Хранение посуды; Хранение продуктов; </v>
          </cell>
          <cell r="AU367" t="str">
            <v>Компл</v>
          </cell>
          <cell r="AX367">
            <v>200</v>
          </cell>
          <cell r="AY367">
            <v>200</v>
          </cell>
          <cell r="BB367">
            <v>654</v>
          </cell>
          <cell r="BC367">
            <v>800</v>
          </cell>
          <cell r="BF367">
            <v>0</v>
          </cell>
          <cell r="BG367">
            <v>28</v>
          </cell>
          <cell r="BH367" t="str">
            <v>Титан</v>
          </cell>
        </row>
        <row r="368">
          <cell r="D368" t="str">
            <v>2377269846</v>
          </cell>
          <cell r="E368" t="str">
            <v>КОМПЛЕКТ левый, Комфорт II 200 мм, H 654, Арена СТИЛЬ, 2 полки + полка для специй, цвет АНТРАЦИТ, цвет дна Антрацит (2377269846)</v>
          </cell>
          <cell r="K368" t="str">
            <v>сумма частей</v>
          </cell>
          <cell r="O368" t="str">
            <v>сумма частей</v>
          </cell>
          <cell r="V368" t="str">
            <v>Нижние тумбы</v>
          </cell>
          <cell r="W368" t="str">
            <v>Комфорт II</v>
          </cell>
          <cell r="X368">
            <v>200</v>
          </cell>
          <cell r="Y368">
            <v>654</v>
          </cell>
          <cell r="Z368" t="str">
            <v>АНТРАЦИТ</v>
          </cell>
          <cell r="AA368" t="str">
            <v>Арена СТИЛЬ</v>
          </cell>
          <cell r="AB368">
            <v>3</v>
          </cell>
          <cell r="AC368">
            <v>496</v>
          </cell>
          <cell r="AD368">
            <v>3</v>
          </cell>
          <cell r="AE368">
            <v>28</v>
          </cell>
          <cell r="AG368" t="str">
            <v>Компл</v>
          </cell>
          <cell r="AH368" t="str">
            <v>Антрацит</v>
          </cell>
          <cell r="AI368" t="str">
            <v>Левый</v>
          </cell>
          <cell r="AJ368" t="str">
            <v>Темно-серый</v>
          </cell>
          <cell r="AK368" t="str">
            <v>КОМПЛЕКТ левый Комфорт II, 200, H 654, Арена СТИЛЬ, АНТРАЦИТ</v>
          </cell>
          <cell r="AM368" t="str">
            <v>Комфорт II</v>
          </cell>
          <cell r="AS368" t="str">
            <v>Комфорт II</v>
          </cell>
          <cell r="AT368" t="str">
            <v xml:space="preserve">Хранение посуды; Хранение продуктов; </v>
          </cell>
          <cell r="AU368" t="str">
            <v>Компл</v>
          </cell>
          <cell r="AX368">
            <v>200</v>
          </cell>
          <cell r="AY368">
            <v>200</v>
          </cell>
          <cell r="BB368">
            <v>654</v>
          </cell>
          <cell r="BC368">
            <v>800</v>
          </cell>
          <cell r="BF368">
            <v>0</v>
          </cell>
          <cell r="BG368">
            <v>28</v>
          </cell>
          <cell r="BH368" t="str">
            <v>Антрацит</v>
          </cell>
        </row>
        <row r="369">
          <cell r="D369" t="str">
            <v>2377169846</v>
          </cell>
          <cell r="E369" t="str">
            <v>КОМПЛЕКТ правый, Комфорт II 200 мм, H 654, Арена СТИЛЬ, 2 полки + полка для специй, цвет АНТРАЦИТ, цвет дна Антрацит (2377169846)</v>
          </cell>
          <cell r="K369" t="str">
            <v>сумма частей</v>
          </cell>
          <cell r="O369" t="str">
            <v>сумма частей</v>
          </cell>
          <cell r="V369" t="str">
            <v>Нижние тумбы</v>
          </cell>
          <cell r="W369" t="str">
            <v>Комфорт II</v>
          </cell>
          <cell r="X369">
            <v>200</v>
          </cell>
          <cell r="Y369">
            <v>654</v>
          </cell>
          <cell r="Z369" t="str">
            <v>АНТРАЦИТ</v>
          </cell>
          <cell r="AA369" t="str">
            <v>Арена СТИЛЬ</v>
          </cell>
          <cell r="AB369">
            <v>3</v>
          </cell>
          <cell r="AC369">
            <v>496</v>
          </cell>
          <cell r="AD369">
            <v>3</v>
          </cell>
          <cell r="AE369">
            <v>28</v>
          </cell>
          <cell r="AG369" t="str">
            <v>Компл</v>
          </cell>
          <cell r="AH369" t="str">
            <v>Антрацит</v>
          </cell>
          <cell r="AI369" t="str">
            <v>Правый</v>
          </cell>
          <cell r="AJ369" t="str">
            <v>Темно-серый</v>
          </cell>
          <cell r="AK369" t="str">
            <v>КОМПЛЕКТ правый Комфорт II, 200, H 654, Арена СТИЛЬ, АНТРАЦИТ</v>
          </cell>
          <cell r="AM369" t="str">
            <v>Комфорт II</v>
          </cell>
          <cell r="AS369" t="str">
            <v>Комфорт II</v>
          </cell>
          <cell r="AT369" t="str">
            <v xml:space="preserve">Хранение посуды; Хранение продуктов; </v>
          </cell>
          <cell r="AU369" t="str">
            <v>Компл</v>
          </cell>
          <cell r="AX369">
            <v>200</v>
          </cell>
          <cell r="AY369">
            <v>200</v>
          </cell>
          <cell r="BB369">
            <v>654</v>
          </cell>
          <cell r="BC369">
            <v>800</v>
          </cell>
          <cell r="BF369">
            <v>0</v>
          </cell>
          <cell r="BG369">
            <v>28</v>
          </cell>
          <cell r="BH369" t="str">
            <v>Антрацит</v>
          </cell>
        </row>
        <row r="370">
          <cell r="D370" t="str">
            <v>2377130005</v>
          </cell>
          <cell r="E370" t="str">
            <v>КОМПЛЕКТ левый, Комфорт II 250 мм, H 654, Арена КЛАССИК, 2 полки + полка для специй, цвет ХРОМ, цвет дна Серый (2377130005)</v>
          </cell>
          <cell r="K370" t="str">
            <v>сумма частей</v>
          </cell>
          <cell r="O370" t="str">
            <v>сумма частей</v>
          </cell>
          <cell r="V370" t="str">
            <v>Нижние тумбы</v>
          </cell>
          <cell r="W370" t="str">
            <v>Комфорт II</v>
          </cell>
          <cell r="X370">
            <v>250</v>
          </cell>
          <cell r="Y370">
            <v>654</v>
          </cell>
          <cell r="Z370" t="str">
            <v>ХРОМ</v>
          </cell>
          <cell r="AA370" t="str">
            <v>Арена КЛАССИК</v>
          </cell>
          <cell r="AB370">
            <v>3</v>
          </cell>
          <cell r="AC370">
            <v>496</v>
          </cell>
          <cell r="AD370">
            <v>3</v>
          </cell>
          <cell r="AE370">
            <v>28</v>
          </cell>
          <cell r="AG370" t="str">
            <v>Компл</v>
          </cell>
          <cell r="AH370" t="str">
            <v>Серый</v>
          </cell>
          <cell r="AI370" t="str">
            <v>Левый</v>
          </cell>
          <cell r="AJ370" t="str">
            <v>Серый</v>
          </cell>
          <cell r="AK370" t="str">
            <v>КОМПЛЕКТ левый Комфорт II, 250, H 654, Арена КЛАССИК, ХРОМ</v>
          </cell>
          <cell r="AM370" t="str">
            <v>Комфорт II</v>
          </cell>
          <cell r="AS370" t="str">
            <v>Комфорт II</v>
          </cell>
          <cell r="AT370" t="str">
            <v xml:space="preserve">Хранение посуды; Хранение продуктов; </v>
          </cell>
          <cell r="AU370" t="str">
            <v>Компл</v>
          </cell>
          <cell r="AX370">
            <v>250</v>
          </cell>
          <cell r="AY370">
            <v>250</v>
          </cell>
          <cell r="BB370">
            <v>654</v>
          </cell>
          <cell r="BC370">
            <v>800</v>
          </cell>
          <cell r="BF370">
            <v>0</v>
          </cell>
          <cell r="BG370">
            <v>28</v>
          </cell>
          <cell r="BH370" t="str">
            <v>Хром</v>
          </cell>
        </row>
        <row r="371">
          <cell r="D371" t="str">
            <v>2377170005</v>
          </cell>
          <cell r="E371" t="str">
            <v>КОМПЛЕКТ правый, Комфорт II 250 мм, H 654, Арена КЛАССИК, 2 полки + полка для специй, цвет ХРОМ, цвет дна Серый (2377170005)</v>
          </cell>
          <cell r="K371" t="str">
            <v>сумма частей</v>
          </cell>
          <cell r="O371" t="str">
            <v>сумма частей</v>
          </cell>
          <cell r="V371" t="str">
            <v>Нижние тумбы</v>
          </cell>
          <cell r="W371" t="str">
            <v>Комфорт II</v>
          </cell>
          <cell r="X371">
            <v>250</v>
          </cell>
          <cell r="Y371">
            <v>654</v>
          </cell>
          <cell r="Z371" t="str">
            <v>ХРОМ</v>
          </cell>
          <cell r="AA371" t="str">
            <v>Арена КЛАССИК</v>
          </cell>
          <cell r="AB371">
            <v>3</v>
          </cell>
          <cell r="AC371">
            <v>496</v>
          </cell>
          <cell r="AD371">
            <v>3</v>
          </cell>
          <cell r="AE371">
            <v>28</v>
          </cell>
          <cell r="AG371" t="str">
            <v>Компл</v>
          </cell>
          <cell r="AH371" t="str">
            <v>Серый</v>
          </cell>
          <cell r="AI371" t="str">
            <v>Правый</v>
          </cell>
          <cell r="AJ371" t="str">
            <v>Серый</v>
          </cell>
          <cell r="AK371" t="str">
            <v>КОМПЛЕКТ правый Комфорт II, 250, H 654, Арена КЛАССИК, ХРОМ</v>
          </cell>
          <cell r="AM371" t="str">
            <v>Комфорт II</v>
          </cell>
          <cell r="AS371" t="str">
            <v>Комфорт II</v>
          </cell>
          <cell r="AT371" t="str">
            <v xml:space="preserve">Хранение посуды; Хранение продуктов; </v>
          </cell>
          <cell r="AU371" t="str">
            <v>Компл</v>
          </cell>
          <cell r="AX371">
            <v>250</v>
          </cell>
          <cell r="AY371">
            <v>250</v>
          </cell>
          <cell r="BB371">
            <v>654</v>
          </cell>
          <cell r="BC371">
            <v>800</v>
          </cell>
          <cell r="BF371">
            <v>0</v>
          </cell>
          <cell r="BG371">
            <v>28</v>
          </cell>
          <cell r="BH371" t="str">
            <v>Хром</v>
          </cell>
        </row>
        <row r="372">
          <cell r="D372" t="str">
            <v>2377130102</v>
          </cell>
          <cell r="E372" t="str">
            <v>КОМПЛЕКТ левый, Комфорт II 250 мм, H 654, Арена КЛАССИК, 2 полки + полка для специй, цвет ТИТАН, цвет дна Серый (2377130102)</v>
          </cell>
          <cell r="K372" t="str">
            <v>сумма частей</v>
          </cell>
          <cell r="O372" t="str">
            <v>сумма частей</v>
          </cell>
          <cell r="V372" t="str">
            <v>Нижние тумбы</v>
          </cell>
          <cell r="W372" t="str">
            <v>Комфорт II</v>
          </cell>
          <cell r="X372">
            <v>250</v>
          </cell>
          <cell r="Y372">
            <v>654</v>
          </cell>
          <cell r="Z372" t="str">
            <v>ТИТАН</v>
          </cell>
          <cell r="AA372" t="str">
            <v>Арена КЛАССИК</v>
          </cell>
          <cell r="AB372">
            <v>3</v>
          </cell>
          <cell r="AC372">
            <v>496</v>
          </cell>
          <cell r="AD372">
            <v>3</v>
          </cell>
          <cell r="AE372">
            <v>28</v>
          </cell>
          <cell r="AG372" t="str">
            <v>Компл</v>
          </cell>
          <cell r="AH372" t="str">
            <v>Серый</v>
          </cell>
          <cell r="AI372" t="str">
            <v>Левый</v>
          </cell>
          <cell r="AJ372" t="str">
            <v>Серый</v>
          </cell>
          <cell r="AK372" t="str">
            <v>КОМПЛЕКТ левый Комфорт II, 250, H 654, Арена КЛАССИК, ТИТАН</v>
          </cell>
          <cell r="AM372" t="str">
            <v>Комфорт II</v>
          </cell>
          <cell r="AS372" t="str">
            <v>Комфорт II</v>
          </cell>
          <cell r="AT372" t="str">
            <v xml:space="preserve">Хранение посуды; Хранение продуктов; </v>
          </cell>
          <cell r="AU372" t="str">
            <v>Компл</v>
          </cell>
          <cell r="AX372">
            <v>250</v>
          </cell>
          <cell r="AY372">
            <v>250</v>
          </cell>
          <cell r="BB372">
            <v>654</v>
          </cell>
          <cell r="BC372">
            <v>800</v>
          </cell>
          <cell r="BF372">
            <v>0</v>
          </cell>
          <cell r="BG372">
            <v>28</v>
          </cell>
          <cell r="BH372" t="str">
            <v>Титан</v>
          </cell>
        </row>
        <row r="373">
          <cell r="D373" t="str">
            <v>2377170102</v>
          </cell>
          <cell r="E373" t="str">
            <v>КОМПЛЕКТ правый, Комфорт II 250 мм, H 654, Арена КЛАССИК, 2 полки + полка для специй, цвет ТИТАН, цвет дна Серый (2377170102)</v>
          </cell>
          <cell r="K373" t="str">
            <v>сумма частей</v>
          </cell>
          <cell r="O373" t="str">
            <v>сумма частей</v>
          </cell>
          <cell r="V373" t="str">
            <v>Нижние тумбы</v>
          </cell>
          <cell r="W373" t="str">
            <v>Комфорт II</v>
          </cell>
          <cell r="X373">
            <v>250</v>
          </cell>
          <cell r="Y373">
            <v>654</v>
          </cell>
          <cell r="Z373" t="str">
            <v>ТИТАН</v>
          </cell>
          <cell r="AA373" t="str">
            <v>Арена КЛАССИК</v>
          </cell>
          <cell r="AB373">
            <v>3</v>
          </cell>
          <cell r="AC373">
            <v>496</v>
          </cell>
          <cell r="AD373">
            <v>3</v>
          </cell>
          <cell r="AE373">
            <v>28</v>
          </cell>
          <cell r="AG373" t="str">
            <v>Компл</v>
          </cell>
          <cell r="AH373" t="str">
            <v>Серый</v>
          </cell>
          <cell r="AI373" t="str">
            <v>Правый</v>
          </cell>
          <cell r="AJ373" t="str">
            <v>Серый</v>
          </cell>
          <cell r="AK373" t="str">
            <v>КОМПЛЕКТ правый Комфорт II, 250, H 654, Арена КЛАССИК, ТИТАН</v>
          </cell>
          <cell r="AM373" t="str">
            <v>Комфорт II</v>
          </cell>
          <cell r="AS373" t="str">
            <v>Комфорт II</v>
          </cell>
          <cell r="AT373" t="str">
            <v xml:space="preserve">Хранение посуды; Хранение продуктов; </v>
          </cell>
          <cell r="AU373" t="str">
            <v>Компл</v>
          </cell>
          <cell r="AX373">
            <v>250</v>
          </cell>
          <cell r="AY373">
            <v>250</v>
          </cell>
          <cell r="BB373">
            <v>654</v>
          </cell>
          <cell r="BC373">
            <v>800</v>
          </cell>
          <cell r="BF373">
            <v>0</v>
          </cell>
          <cell r="BG373">
            <v>28</v>
          </cell>
          <cell r="BH373" t="str">
            <v>Титан</v>
          </cell>
        </row>
        <row r="374">
          <cell r="D374" t="str">
            <v>2377279846</v>
          </cell>
          <cell r="E374" t="str">
            <v>КОМПЛЕКТ левый, Комфорт II 250 мм, H 654, Арена СТИЛЬ, 2 полки + полка для специй, цвет АНТРАЦИТ, цвет дна Антрацит (2377279846)</v>
          </cell>
          <cell r="K374" t="str">
            <v>сумма частей</v>
          </cell>
          <cell r="O374" t="str">
            <v>сумма частей</v>
          </cell>
          <cell r="V374" t="str">
            <v>Нижние тумбы</v>
          </cell>
          <cell r="W374" t="str">
            <v>Комфорт II</v>
          </cell>
          <cell r="X374">
            <v>250</v>
          </cell>
          <cell r="Y374">
            <v>654</v>
          </cell>
          <cell r="Z374" t="str">
            <v>АНТРАЦИТ</v>
          </cell>
          <cell r="AA374" t="str">
            <v>Арена СТИЛЬ</v>
          </cell>
          <cell r="AB374">
            <v>3</v>
          </cell>
          <cell r="AC374">
            <v>496</v>
          </cell>
          <cell r="AD374">
            <v>3</v>
          </cell>
          <cell r="AE374">
            <v>28</v>
          </cell>
          <cell r="AG374" t="str">
            <v>Компл</v>
          </cell>
          <cell r="AH374" t="str">
            <v>Антрацит</v>
          </cell>
          <cell r="AI374" t="str">
            <v>Левый</v>
          </cell>
          <cell r="AJ374" t="str">
            <v>Темно-серый</v>
          </cell>
          <cell r="AK374" t="str">
            <v>КОМПЛЕКТ левый Комфорт II, 250, H 654, Арена СТИЛЬ, АНТРАЦИТ</v>
          </cell>
          <cell r="AM374" t="str">
            <v>Комфорт II</v>
          </cell>
          <cell r="AS374" t="str">
            <v>Комфорт II</v>
          </cell>
          <cell r="AT374" t="str">
            <v xml:space="preserve">Хранение посуды; Хранение продуктов; </v>
          </cell>
          <cell r="AU374" t="str">
            <v>Компл</v>
          </cell>
          <cell r="AX374">
            <v>250</v>
          </cell>
          <cell r="AY374">
            <v>250</v>
          </cell>
          <cell r="BB374">
            <v>654</v>
          </cell>
          <cell r="BC374">
            <v>800</v>
          </cell>
          <cell r="BF374">
            <v>0</v>
          </cell>
          <cell r="BG374">
            <v>28</v>
          </cell>
          <cell r="BH374" t="str">
            <v>Антрацит</v>
          </cell>
        </row>
        <row r="375">
          <cell r="D375" t="str">
            <v>2377179846</v>
          </cell>
          <cell r="E375" t="str">
            <v>КОМПЛЕКТ правый, Комфорт II 250 мм, H 654, Арена СТИЛЬ, 2 полки + полка для специй, цвет АНТРАЦИТ, цвет дна Антрацит (2377179846)</v>
          </cell>
          <cell r="K375" t="str">
            <v>сумма частей</v>
          </cell>
          <cell r="O375" t="str">
            <v>сумма частей</v>
          </cell>
          <cell r="V375" t="str">
            <v>Нижние тумбы</v>
          </cell>
          <cell r="W375" t="str">
            <v>Комфорт II</v>
          </cell>
          <cell r="X375">
            <v>250</v>
          </cell>
          <cell r="Y375">
            <v>654</v>
          </cell>
          <cell r="Z375" t="str">
            <v>АНТРАЦИТ</v>
          </cell>
          <cell r="AA375" t="str">
            <v>Арена СТИЛЬ</v>
          </cell>
          <cell r="AB375">
            <v>3</v>
          </cell>
          <cell r="AC375">
            <v>496</v>
          </cell>
          <cell r="AD375">
            <v>3</v>
          </cell>
          <cell r="AE375">
            <v>28</v>
          </cell>
          <cell r="AG375" t="str">
            <v>Компл</v>
          </cell>
          <cell r="AH375" t="str">
            <v>Антрацит</v>
          </cell>
          <cell r="AI375" t="str">
            <v>Правый</v>
          </cell>
          <cell r="AJ375" t="str">
            <v>Темно-серый</v>
          </cell>
          <cell r="AK375" t="str">
            <v>КОМПЛЕКТ правый Комфорт II, 250, H 654, Арена СТИЛЬ, АНТРАЦИТ</v>
          </cell>
          <cell r="AM375" t="str">
            <v>Комфорт II</v>
          </cell>
          <cell r="AS375" t="str">
            <v>Комфорт II</v>
          </cell>
          <cell r="AT375" t="str">
            <v xml:space="preserve">Хранение посуды; Хранение продуктов; </v>
          </cell>
          <cell r="AU375" t="str">
            <v>Компл</v>
          </cell>
          <cell r="AX375">
            <v>250</v>
          </cell>
          <cell r="AY375">
            <v>250</v>
          </cell>
          <cell r="BB375">
            <v>654</v>
          </cell>
          <cell r="BC375">
            <v>800</v>
          </cell>
          <cell r="BF375">
            <v>0</v>
          </cell>
          <cell r="BG375">
            <v>28</v>
          </cell>
          <cell r="BH375" t="str">
            <v>Антрацит</v>
          </cell>
        </row>
        <row r="376">
          <cell r="D376" t="str">
            <v>2377140005</v>
          </cell>
          <cell r="E376" t="str">
            <v>КОМПЛЕКТ левый, Комфорт II 300 мм, H 654, Арена КЛАССИК, 2 полки + полка для специй, цвет ХРОМ, цвет дна Серый (2377140005)</v>
          </cell>
          <cell r="K376" t="str">
            <v>сумма частей</v>
          </cell>
          <cell r="O376" t="str">
            <v>сумма частей</v>
          </cell>
          <cell r="V376" t="str">
            <v>Нижние тумбы</v>
          </cell>
          <cell r="W376" t="str">
            <v>Комфорт II</v>
          </cell>
          <cell r="X376">
            <v>300</v>
          </cell>
          <cell r="Y376">
            <v>654</v>
          </cell>
          <cell r="Z376" t="str">
            <v>ХРОМ</v>
          </cell>
          <cell r="AA376" t="str">
            <v>Арена КЛАССИК</v>
          </cell>
          <cell r="AB376">
            <v>3</v>
          </cell>
          <cell r="AC376">
            <v>496</v>
          </cell>
          <cell r="AD376">
            <v>3</v>
          </cell>
          <cell r="AE376">
            <v>28</v>
          </cell>
          <cell r="AG376" t="str">
            <v>Компл</v>
          </cell>
          <cell r="AH376" t="str">
            <v>Серый</v>
          </cell>
          <cell r="AI376" t="str">
            <v>Левый</v>
          </cell>
          <cell r="AJ376" t="str">
            <v>Серый</v>
          </cell>
          <cell r="AK376" t="str">
            <v>КОМПЛЕКТ левый Комфорт II, 300, H 654, Арена КЛАССИК, ХРОМ</v>
          </cell>
          <cell r="AM376" t="str">
            <v>Комфорт II</v>
          </cell>
          <cell r="AS376" t="str">
            <v>Комфорт II</v>
          </cell>
          <cell r="AT376" t="str">
            <v xml:space="preserve">Хранение посуды; Хранение продуктов; </v>
          </cell>
          <cell r="AU376" t="str">
            <v>Компл</v>
          </cell>
          <cell r="AX376">
            <v>300</v>
          </cell>
          <cell r="AY376">
            <v>300</v>
          </cell>
          <cell r="BB376">
            <v>654</v>
          </cell>
          <cell r="BC376">
            <v>800</v>
          </cell>
          <cell r="BF376">
            <v>0</v>
          </cell>
          <cell r="BG376">
            <v>28</v>
          </cell>
          <cell r="BH376" t="str">
            <v>Хром</v>
          </cell>
        </row>
        <row r="377">
          <cell r="D377" t="str">
            <v>2377180005</v>
          </cell>
          <cell r="E377" t="str">
            <v>КОМПЛЕКТ правый, Комфорт II 300 мм, H 654, Арена КЛАССИК, 2 полки + полка для специй, цвет ХРОМ, цвет дна Серый (2377180005)</v>
          </cell>
          <cell r="K377" t="str">
            <v>сумма частей</v>
          </cell>
          <cell r="O377" t="str">
            <v>сумма частей</v>
          </cell>
          <cell r="V377" t="str">
            <v>Нижние тумбы</v>
          </cell>
          <cell r="W377" t="str">
            <v>Комфорт II</v>
          </cell>
          <cell r="X377">
            <v>300</v>
          </cell>
          <cell r="Y377">
            <v>654</v>
          </cell>
          <cell r="Z377" t="str">
            <v>ХРОМ</v>
          </cell>
          <cell r="AA377" t="str">
            <v>Арена КЛАССИК</v>
          </cell>
          <cell r="AB377">
            <v>3</v>
          </cell>
          <cell r="AC377">
            <v>496</v>
          </cell>
          <cell r="AD377">
            <v>3</v>
          </cell>
          <cell r="AE377">
            <v>28</v>
          </cell>
          <cell r="AG377" t="str">
            <v>Компл</v>
          </cell>
          <cell r="AH377" t="str">
            <v>Серый</v>
          </cell>
          <cell r="AI377" t="str">
            <v>Правый</v>
          </cell>
          <cell r="AJ377" t="str">
            <v>Серый</v>
          </cell>
          <cell r="AK377" t="str">
            <v>КОМПЛЕКТ правый Комфорт II, 300, H 654, Арена КЛАССИК, ХРОМ</v>
          </cell>
          <cell r="AM377" t="str">
            <v>Комфорт II</v>
          </cell>
          <cell r="AS377" t="str">
            <v>Комфорт II</v>
          </cell>
          <cell r="AT377" t="str">
            <v xml:space="preserve">Хранение посуды; Хранение продуктов; </v>
          </cell>
          <cell r="AU377" t="str">
            <v>Компл</v>
          </cell>
          <cell r="AX377">
            <v>300</v>
          </cell>
          <cell r="AY377">
            <v>300</v>
          </cell>
          <cell r="BB377">
            <v>654</v>
          </cell>
          <cell r="BC377">
            <v>800</v>
          </cell>
          <cell r="BF377">
            <v>0</v>
          </cell>
          <cell r="BG377">
            <v>28</v>
          </cell>
          <cell r="BH377" t="str">
            <v>Хром</v>
          </cell>
        </row>
        <row r="378">
          <cell r="D378" t="str">
            <v>2377140102</v>
          </cell>
          <cell r="E378" t="str">
            <v>КОМПЛЕКТ левый, Комфорт II 300 мм, H 654, Арена КЛАССИК, 2 полки + полка для специй, цвет ТИТАН, цвет дна Серый (2377140102)</v>
          </cell>
          <cell r="K378" t="str">
            <v>сумма частей</v>
          </cell>
          <cell r="O378" t="str">
            <v>сумма частей</v>
          </cell>
          <cell r="V378" t="str">
            <v>Нижние тумбы</v>
          </cell>
          <cell r="W378" t="str">
            <v>Комфорт II</v>
          </cell>
          <cell r="X378">
            <v>300</v>
          </cell>
          <cell r="Y378">
            <v>654</v>
          </cell>
          <cell r="Z378" t="str">
            <v>ТИТАН</v>
          </cell>
          <cell r="AA378" t="str">
            <v>Арена КЛАССИК</v>
          </cell>
          <cell r="AB378">
            <v>3</v>
          </cell>
          <cell r="AC378">
            <v>496</v>
          </cell>
          <cell r="AD378">
            <v>3</v>
          </cell>
          <cell r="AE378">
            <v>28</v>
          </cell>
          <cell r="AG378" t="str">
            <v>Компл</v>
          </cell>
          <cell r="AH378" t="str">
            <v>Серый</v>
          </cell>
          <cell r="AI378" t="str">
            <v>Левый</v>
          </cell>
          <cell r="AJ378" t="str">
            <v>Серый</v>
          </cell>
          <cell r="AK378" t="str">
            <v>КОМПЛЕКТ левый Комфорт II, 300, H 654, Арена КЛАССИК, ТИТАН</v>
          </cell>
          <cell r="AM378" t="str">
            <v>Комфорт II</v>
          </cell>
          <cell r="AS378" t="str">
            <v>Комфорт II</v>
          </cell>
          <cell r="AT378" t="str">
            <v xml:space="preserve">Хранение посуды; Хранение продуктов; </v>
          </cell>
          <cell r="AU378" t="str">
            <v>Компл</v>
          </cell>
          <cell r="AX378">
            <v>300</v>
          </cell>
          <cell r="AY378">
            <v>300</v>
          </cell>
          <cell r="BB378">
            <v>654</v>
          </cell>
          <cell r="BC378">
            <v>800</v>
          </cell>
          <cell r="BF378">
            <v>0</v>
          </cell>
          <cell r="BG378">
            <v>28</v>
          </cell>
          <cell r="BH378" t="str">
            <v>Титан</v>
          </cell>
        </row>
        <row r="379">
          <cell r="D379" t="str">
            <v>2377180102</v>
          </cell>
          <cell r="E379" t="str">
            <v>КОМПЛЕКТ правый, Комфорт II 300 мм, H 654, Арена КЛАССИК, 2 полки + полка для специй, цвет ТИТАН, цвет дна Серый (2377180102)</v>
          </cell>
          <cell r="K379" t="str">
            <v>сумма частей</v>
          </cell>
          <cell r="O379" t="str">
            <v>сумма частей</v>
          </cell>
          <cell r="V379" t="str">
            <v>Нижние тумбы</v>
          </cell>
          <cell r="W379" t="str">
            <v>Комфорт II</v>
          </cell>
          <cell r="X379">
            <v>300</v>
          </cell>
          <cell r="Y379">
            <v>654</v>
          </cell>
          <cell r="Z379" t="str">
            <v>ТИТАН</v>
          </cell>
          <cell r="AA379" t="str">
            <v>Арена КЛАССИК</v>
          </cell>
          <cell r="AB379">
            <v>3</v>
          </cell>
          <cell r="AC379">
            <v>496</v>
          </cell>
          <cell r="AD379">
            <v>3</v>
          </cell>
          <cell r="AE379">
            <v>28</v>
          </cell>
          <cell r="AG379" t="str">
            <v>Компл</v>
          </cell>
          <cell r="AH379" t="str">
            <v>Серый</v>
          </cell>
          <cell r="AI379" t="str">
            <v>Правый</v>
          </cell>
          <cell r="AJ379" t="str">
            <v>Серый</v>
          </cell>
          <cell r="AK379" t="str">
            <v>КОМПЛЕКТ правый Комфорт II, 300, H 654, Арена КЛАССИК, ТИТАН</v>
          </cell>
          <cell r="AM379" t="str">
            <v>Комфорт II</v>
          </cell>
          <cell r="AS379" t="str">
            <v>Комфорт II</v>
          </cell>
          <cell r="AT379" t="str">
            <v xml:space="preserve">Хранение посуды; Хранение продуктов; </v>
          </cell>
          <cell r="AU379" t="str">
            <v>Компл</v>
          </cell>
          <cell r="AX379">
            <v>300</v>
          </cell>
          <cell r="AY379">
            <v>300</v>
          </cell>
          <cell r="BB379">
            <v>654</v>
          </cell>
          <cell r="BC379">
            <v>800</v>
          </cell>
          <cell r="BF379">
            <v>0</v>
          </cell>
          <cell r="BG379">
            <v>28</v>
          </cell>
          <cell r="BH379" t="str">
            <v>Титан</v>
          </cell>
        </row>
        <row r="380">
          <cell r="D380" t="str">
            <v>2377289846</v>
          </cell>
          <cell r="E380" t="str">
            <v>КОМПЛЕКТ левый, Комфорт II 300 мм, H 654, Арена СТИЛЬ, 2 полки + полка для специй, цвет АНТРАЦИТ, цвет дна Антрацит (2377289846)</v>
          </cell>
          <cell r="K380" t="str">
            <v>сумма частей</v>
          </cell>
          <cell r="O380" t="str">
            <v>сумма частей</v>
          </cell>
          <cell r="V380" t="str">
            <v>Нижние тумбы</v>
          </cell>
          <cell r="W380" t="str">
            <v>Комфорт II</v>
          </cell>
          <cell r="X380">
            <v>300</v>
          </cell>
          <cell r="Y380">
            <v>654</v>
          </cell>
          <cell r="Z380" t="str">
            <v>АНТРАЦИТ</v>
          </cell>
          <cell r="AA380" t="str">
            <v>Арена СТИЛЬ</v>
          </cell>
          <cell r="AB380">
            <v>3</v>
          </cell>
          <cell r="AC380">
            <v>496</v>
          </cell>
          <cell r="AD380">
            <v>3</v>
          </cell>
          <cell r="AE380">
            <v>28</v>
          </cell>
          <cell r="AG380" t="str">
            <v>Компл</v>
          </cell>
          <cell r="AH380" t="str">
            <v>Антрацит</v>
          </cell>
          <cell r="AI380" t="str">
            <v>Левый</v>
          </cell>
          <cell r="AJ380" t="str">
            <v>Темно-серый</v>
          </cell>
          <cell r="AK380" t="str">
            <v>КОМПЛЕКТ левый Комфорт II, 300, H 654, Арена СТИЛЬ, АНТРАЦИТ</v>
          </cell>
          <cell r="AM380" t="str">
            <v>Комфорт II</v>
          </cell>
          <cell r="AS380" t="str">
            <v>Комфорт II</v>
          </cell>
          <cell r="AT380" t="str">
            <v xml:space="preserve">Хранение посуды; Хранение продуктов; </v>
          </cell>
          <cell r="AU380" t="str">
            <v>Компл</v>
          </cell>
          <cell r="AX380">
            <v>300</v>
          </cell>
          <cell r="AY380">
            <v>300</v>
          </cell>
          <cell r="BB380">
            <v>654</v>
          </cell>
          <cell r="BC380">
            <v>800</v>
          </cell>
          <cell r="BF380">
            <v>0</v>
          </cell>
          <cell r="BG380">
            <v>28</v>
          </cell>
          <cell r="BH380" t="str">
            <v>Антрацит</v>
          </cell>
        </row>
        <row r="381">
          <cell r="D381" t="str">
            <v>2377189846</v>
          </cell>
          <cell r="E381" t="str">
            <v>КОМПЛЕКТ правый, Комфорт II 300 мм, H 654, Арена СТИЛЬ, 2 полки + полка для специй, цвет АНТРАЦИТ, цвет дна Антрацит (2377189846)</v>
          </cell>
          <cell r="K381" t="str">
            <v>сумма частей</v>
          </cell>
          <cell r="O381" t="str">
            <v>сумма частей</v>
          </cell>
          <cell r="V381" t="str">
            <v>Нижние тумбы</v>
          </cell>
          <cell r="W381" t="str">
            <v>Комфорт II</v>
          </cell>
          <cell r="X381">
            <v>300</v>
          </cell>
          <cell r="Y381">
            <v>654</v>
          </cell>
          <cell r="Z381" t="str">
            <v>АНТРАЦИТ</v>
          </cell>
          <cell r="AA381" t="str">
            <v>Арена СТИЛЬ</v>
          </cell>
          <cell r="AB381">
            <v>3</v>
          </cell>
          <cell r="AC381">
            <v>496</v>
          </cell>
          <cell r="AD381">
            <v>3</v>
          </cell>
          <cell r="AE381">
            <v>28</v>
          </cell>
          <cell r="AG381" t="str">
            <v>Компл</v>
          </cell>
          <cell r="AH381" t="str">
            <v>Антрацит</v>
          </cell>
          <cell r="AI381" t="str">
            <v>Правый</v>
          </cell>
          <cell r="AJ381" t="str">
            <v>Темно-серый</v>
          </cell>
          <cell r="AK381" t="str">
            <v>КОМПЛЕКТ правый Комфорт II, 300, H 654, Арена СТИЛЬ, АНТРАЦИТ</v>
          </cell>
          <cell r="AM381" t="str">
            <v>Комфорт II</v>
          </cell>
          <cell r="AS381" t="str">
            <v>Комфорт II</v>
          </cell>
          <cell r="AT381" t="str">
            <v xml:space="preserve">Хранение посуды; Хранение продуктов; </v>
          </cell>
          <cell r="AU381" t="str">
            <v>Компл</v>
          </cell>
          <cell r="AX381">
            <v>300</v>
          </cell>
          <cell r="AY381">
            <v>300</v>
          </cell>
          <cell r="BB381">
            <v>654</v>
          </cell>
          <cell r="BC381">
            <v>800</v>
          </cell>
          <cell r="BF381">
            <v>0</v>
          </cell>
          <cell r="BG381">
            <v>28</v>
          </cell>
          <cell r="BH381" t="str">
            <v>Антрацит</v>
          </cell>
        </row>
        <row r="382">
          <cell r="D382" t="str">
            <v>2377150005</v>
          </cell>
          <cell r="E382" t="str">
            <v>КОМПЛЕКТ левый, Комфорт II 400 мм, H 654, Арена КЛАССИК, 2 полки + полка для специй, цвет ХРОМ, цвет дна Серый (2377150005)</v>
          </cell>
          <cell r="K382" t="str">
            <v>сумма частей</v>
          </cell>
          <cell r="O382" t="str">
            <v>сумма частей</v>
          </cell>
          <cell r="V382" t="str">
            <v>Нижние тумбы</v>
          </cell>
          <cell r="W382" t="str">
            <v>Комфорт II</v>
          </cell>
          <cell r="X382">
            <v>400</v>
          </cell>
          <cell r="Y382">
            <v>654</v>
          </cell>
          <cell r="Z382" t="str">
            <v>ХРОМ</v>
          </cell>
          <cell r="AA382" t="str">
            <v>Арена КЛАССИК</v>
          </cell>
          <cell r="AB382">
            <v>3</v>
          </cell>
          <cell r="AC382">
            <v>496</v>
          </cell>
          <cell r="AD382">
            <v>3</v>
          </cell>
          <cell r="AE382">
            <v>28</v>
          </cell>
          <cell r="AG382" t="str">
            <v>Компл</v>
          </cell>
          <cell r="AH382" t="str">
            <v>Серый</v>
          </cell>
          <cell r="AI382" t="str">
            <v>Левый</v>
          </cell>
          <cell r="AJ382" t="str">
            <v>Серый</v>
          </cell>
          <cell r="AK382" t="str">
            <v>КОМПЛЕКТ левый Комфорт II, 400, H 654, Арена КЛАССИК, ХРОМ</v>
          </cell>
          <cell r="AM382" t="str">
            <v>Комфорт II</v>
          </cell>
          <cell r="AS382" t="str">
            <v>Комфорт II</v>
          </cell>
          <cell r="AT382" t="str">
            <v xml:space="preserve">Хранение посуды; Хранение продуктов; </v>
          </cell>
          <cell r="AU382" t="str">
            <v>Компл</v>
          </cell>
          <cell r="AX382">
            <v>400</v>
          </cell>
          <cell r="AY382">
            <v>400</v>
          </cell>
          <cell r="BB382">
            <v>654</v>
          </cell>
          <cell r="BC382">
            <v>800</v>
          </cell>
          <cell r="BF382">
            <v>0</v>
          </cell>
          <cell r="BG382">
            <v>28</v>
          </cell>
          <cell r="BH382" t="str">
            <v>Хром</v>
          </cell>
        </row>
        <row r="383">
          <cell r="D383" t="str">
            <v>2377190005</v>
          </cell>
          <cell r="E383" t="str">
            <v>КОМПЛЕКТ правый, Комфорт II 400 мм, H 654, Арена КЛАССИК, 2 полки + полка для специй, цвет ХРОМ, цвет дна Серый (2377190005)</v>
          </cell>
          <cell r="K383" t="str">
            <v>сумма частей</v>
          </cell>
          <cell r="O383" t="str">
            <v>сумма частей</v>
          </cell>
          <cell r="V383" t="str">
            <v>Нижние тумбы</v>
          </cell>
          <cell r="W383" t="str">
            <v>Комфорт II</v>
          </cell>
          <cell r="X383">
            <v>400</v>
          </cell>
          <cell r="Y383">
            <v>654</v>
          </cell>
          <cell r="Z383" t="str">
            <v>ХРОМ</v>
          </cell>
          <cell r="AA383" t="str">
            <v>Арена КЛАССИК</v>
          </cell>
          <cell r="AB383">
            <v>3</v>
          </cell>
          <cell r="AC383">
            <v>496</v>
          </cell>
          <cell r="AD383">
            <v>3</v>
          </cell>
          <cell r="AE383">
            <v>28</v>
          </cell>
          <cell r="AG383" t="str">
            <v>Компл</v>
          </cell>
          <cell r="AH383" t="str">
            <v>Серый</v>
          </cell>
          <cell r="AI383" t="str">
            <v>Правый</v>
          </cell>
          <cell r="AJ383" t="str">
            <v>Серый</v>
          </cell>
          <cell r="AK383" t="str">
            <v>КОМПЛЕКТ правый Комфорт II, 400, H 654, Арена КЛАССИК, ХРОМ</v>
          </cell>
          <cell r="AM383" t="str">
            <v>Комфорт II</v>
          </cell>
          <cell r="AS383" t="str">
            <v>Комфорт II</v>
          </cell>
          <cell r="AT383" t="str">
            <v xml:space="preserve">Хранение посуды; Хранение продуктов; </v>
          </cell>
          <cell r="AU383" t="str">
            <v>Компл</v>
          </cell>
          <cell r="AX383">
            <v>400</v>
          </cell>
          <cell r="AY383">
            <v>400</v>
          </cell>
          <cell r="BB383">
            <v>654</v>
          </cell>
          <cell r="BC383">
            <v>800</v>
          </cell>
          <cell r="BF383">
            <v>0</v>
          </cell>
          <cell r="BG383">
            <v>28</v>
          </cell>
          <cell r="BH383" t="str">
            <v>Хром</v>
          </cell>
        </row>
        <row r="384">
          <cell r="D384" t="str">
            <v>2377150102</v>
          </cell>
          <cell r="E384" t="str">
            <v>КОМПЛЕКТ левый, Комфорт II 400 мм, H 654, Арена КЛАССИК, 2 полки + полка для специй, цвет ТИТАН, цвет дна Серый (2377150102)</v>
          </cell>
          <cell r="K384" t="str">
            <v>сумма частей</v>
          </cell>
          <cell r="O384" t="str">
            <v>сумма частей</v>
          </cell>
          <cell r="V384" t="str">
            <v>Нижние тумбы</v>
          </cell>
          <cell r="W384" t="str">
            <v>Комфорт II</v>
          </cell>
          <cell r="X384">
            <v>400</v>
          </cell>
          <cell r="Y384">
            <v>654</v>
          </cell>
          <cell r="Z384" t="str">
            <v>ТИТАН</v>
          </cell>
          <cell r="AA384" t="str">
            <v>Арена КЛАССИК</v>
          </cell>
          <cell r="AB384">
            <v>3</v>
          </cell>
          <cell r="AC384">
            <v>496</v>
          </cell>
          <cell r="AD384">
            <v>3</v>
          </cell>
          <cell r="AE384">
            <v>28</v>
          </cell>
          <cell r="AG384" t="str">
            <v>Компл</v>
          </cell>
          <cell r="AH384" t="str">
            <v>Серый</v>
          </cell>
          <cell r="AI384" t="str">
            <v>Левый</v>
          </cell>
          <cell r="AJ384" t="str">
            <v>Серый</v>
          </cell>
          <cell r="AK384" t="str">
            <v>КОМПЛЕКТ левый Комфорт II, 400, H 654, Арена КЛАССИК, ТИТАН</v>
          </cell>
          <cell r="AM384" t="str">
            <v>Комфорт II</v>
          </cell>
          <cell r="AS384" t="str">
            <v>Комфорт II</v>
          </cell>
          <cell r="AT384" t="str">
            <v xml:space="preserve">Хранение посуды; Хранение продуктов; </v>
          </cell>
          <cell r="AU384" t="str">
            <v>Компл</v>
          </cell>
          <cell r="AX384">
            <v>400</v>
          </cell>
          <cell r="AY384">
            <v>400</v>
          </cell>
          <cell r="BB384">
            <v>654</v>
          </cell>
          <cell r="BC384">
            <v>800</v>
          </cell>
          <cell r="BF384">
            <v>0</v>
          </cell>
          <cell r="BG384">
            <v>28</v>
          </cell>
          <cell r="BH384" t="str">
            <v>Титан</v>
          </cell>
        </row>
        <row r="385">
          <cell r="D385" t="str">
            <v>2377190102</v>
          </cell>
          <cell r="E385" t="str">
            <v>КОМПЛЕКТ правый, Комфорт II 400 мм, H 654, Арена КЛАССИК, 2 полки + полка для специй, цвет ТИТАН, цвет дна Серый (2377190102)</v>
          </cell>
          <cell r="K385" t="str">
            <v>сумма частей</v>
          </cell>
          <cell r="O385" t="str">
            <v>сумма частей</v>
          </cell>
          <cell r="V385" t="str">
            <v>Нижние тумбы</v>
          </cell>
          <cell r="W385" t="str">
            <v>Комфорт II</v>
          </cell>
          <cell r="X385">
            <v>400</v>
          </cell>
          <cell r="Y385">
            <v>654</v>
          </cell>
          <cell r="Z385" t="str">
            <v>ТИТАН</v>
          </cell>
          <cell r="AA385" t="str">
            <v>Арена КЛАССИК</v>
          </cell>
          <cell r="AB385">
            <v>3</v>
          </cell>
          <cell r="AC385">
            <v>496</v>
          </cell>
          <cell r="AD385">
            <v>3</v>
          </cell>
          <cell r="AE385">
            <v>28</v>
          </cell>
          <cell r="AG385" t="str">
            <v>Компл</v>
          </cell>
          <cell r="AH385" t="str">
            <v>Серый</v>
          </cell>
          <cell r="AI385" t="str">
            <v>Правый</v>
          </cell>
          <cell r="AJ385" t="str">
            <v>Серый</v>
          </cell>
          <cell r="AK385" t="str">
            <v>КОМПЛЕКТ правый Комфорт II, 400, H 654, Арена КЛАССИК, ТИТАН</v>
          </cell>
          <cell r="AM385" t="str">
            <v>Комфорт II</v>
          </cell>
          <cell r="AS385" t="str">
            <v>Комфорт II</v>
          </cell>
          <cell r="AT385" t="str">
            <v xml:space="preserve">Хранение посуды; Хранение продуктов; </v>
          </cell>
          <cell r="AU385" t="str">
            <v>Компл</v>
          </cell>
          <cell r="AX385">
            <v>400</v>
          </cell>
          <cell r="AY385">
            <v>400</v>
          </cell>
          <cell r="BB385">
            <v>654</v>
          </cell>
          <cell r="BC385">
            <v>800</v>
          </cell>
          <cell r="BF385">
            <v>0</v>
          </cell>
          <cell r="BG385">
            <v>28</v>
          </cell>
          <cell r="BH385" t="str">
            <v>Титан</v>
          </cell>
        </row>
        <row r="386">
          <cell r="D386" t="str">
            <v>2377299846</v>
          </cell>
          <cell r="E386" t="str">
            <v>КОМПЛЕКТ левый, Комфорт II 400 мм, H 654, Арена СТИЛЬ, 2 полки + полка для специй, цвет АНТРАЦИТ, цвет дна Антрацит (2377299846)</v>
          </cell>
          <cell r="K386" t="str">
            <v>сумма частей</v>
          </cell>
          <cell r="O386" t="str">
            <v>сумма частей</v>
          </cell>
          <cell r="V386" t="str">
            <v>Нижние тумбы</v>
          </cell>
          <cell r="W386" t="str">
            <v>Комфорт II</v>
          </cell>
          <cell r="X386">
            <v>400</v>
          </cell>
          <cell r="Y386">
            <v>654</v>
          </cell>
          <cell r="Z386" t="str">
            <v>АНТРАЦИТ</v>
          </cell>
          <cell r="AA386" t="str">
            <v>Арена СТИЛЬ</v>
          </cell>
          <cell r="AB386">
            <v>3</v>
          </cell>
          <cell r="AC386">
            <v>496</v>
          </cell>
          <cell r="AD386">
            <v>3</v>
          </cell>
          <cell r="AE386">
            <v>28</v>
          </cell>
          <cell r="AG386" t="str">
            <v>Компл</v>
          </cell>
          <cell r="AH386" t="str">
            <v>Антрацит</v>
          </cell>
          <cell r="AI386" t="str">
            <v>Левый</v>
          </cell>
          <cell r="AJ386" t="str">
            <v>Темно-серый</v>
          </cell>
          <cell r="AK386" t="str">
            <v>КОМПЛЕКТ левый Комфорт II, 400, H 654, Арена СТИЛЬ, АНТРАЦИТ</v>
          </cell>
          <cell r="AM386" t="str">
            <v>Комфорт II</v>
          </cell>
          <cell r="AS386" t="str">
            <v>Комфорт II</v>
          </cell>
          <cell r="AT386" t="str">
            <v xml:space="preserve">Хранение посуды; Хранение продуктов; </v>
          </cell>
          <cell r="AU386" t="str">
            <v>Компл</v>
          </cell>
          <cell r="AX386">
            <v>400</v>
          </cell>
          <cell r="AY386">
            <v>400</v>
          </cell>
          <cell r="BB386">
            <v>654</v>
          </cell>
          <cell r="BC386">
            <v>800</v>
          </cell>
          <cell r="BF386">
            <v>0</v>
          </cell>
          <cell r="BG386">
            <v>28</v>
          </cell>
          <cell r="BH386" t="str">
            <v>Антрацит</v>
          </cell>
        </row>
        <row r="387">
          <cell r="D387" t="str">
            <v>2377199846</v>
          </cell>
          <cell r="E387" t="str">
            <v>КОМПЛЕКТ правый, Комфорт II 400 мм, H 654, Арена СТИЛЬ, 2 полки + полка для специй, цвет АНТРАЦИТ, цвет дна Антрацит (2377199846)</v>
          </cell>
          <cell r="K387" t="str">
            <v>сумма частей</v>
          </cell>
          <cell r="O387" t="str">
            <v>сумма частей</v>
          </cell>
          <cell r="V387" t="str">
            <v>Нижние тумбы</v>
          </cell>
          <cell r="W387" t="str">
            <v>Комфорт II</v>
          </cell>
          <cell r="X387">
            <v>400</v>
          </cell>
          <cell r="Y387">
            <v>654</v>
          </cell>
          <cell r="Z387" t="str">
            <v>АНТРАЦИТ</v>
          </cell>
          <cell r="AA387" t="str">
            <v>Арена СТИЛЬ</v>
          </cell>
          <cell r="AB387">
            <v>3</v>
          </cell>
          <cell r="AC387">
            <v>496</v>
          </cell>
          <cell r="AD387">
            <v>3</v>
          </cell>
          <cell r="AE387">
            <v>28</v>
          </cell>
          <cell r="AG387" t="str">
            <v>Компл</v>
          </cell>
          <cell r="AH387" t="str">
            <v>Антрацит</v>
          </cell>
          <cell r="AI387" t="str">
            <v>Правый</v>
          </cell>
          <cell r="AJ387" t="str">
            <v>Темно-серый</v>
          </cell>
          <cell r="AK387" t="str">
            <v>КОМПЛЕКТ правый Комфорт II, 400, H 654, Арена СТИЛЬ, АНТРАЦИТ</v>
          </cell>
          <cell r="AM387" t="str">
            <v>Комфорт II</v>
          </cell>
          <cell r="AS387" t="str">
            <v>Комфорт II</v>
          </cell>
          <cell r="AT387" t="str">
            <v xml:space="preserve">Хранение посуды; Хранение продуктов; </v>
          </cell>
          <cell r="AU387" t="str">
            <v>Компл</v>
          </cell>
          <cell r="AX387">
            <v>400</v>
          </cell>
          <cell r="AY387">
            <v>400</v>
          </cell>
          <cell r="BB387">
            <v>654</v>
          </cell>
          <cell r="BC387">
            <v>800</v>
          </cell>
          <cell r="BF387">
            <v>0</v>
          </cell>
          <cell r="BG387">
            <v>28</v>
          </cell>
          <cell r="BH387" t="str">
            <v>Антрацит</v>
          </cell>
        </row>
        <row r="388">
          <cell r="D388" t="str">
            <v>2607560102</v>
          </cell>
          <cell r="E388" t="str">
            <v>Комплект установочный левый, Комфорт II, H 654, Рама 630 мм + направляющие + крепления, цвет ТИТАН (2607560102)</v>
          </cell>
          <cell r="H388">
            <v>1</v>
          </cell>
          <cell r="I388">
            <v>10</v>
          </cell>
          <cell r="J388" t="str">
            <v>DE</v>
          </cell>
          <cell r="K388">
            <v>4.4829999999999997</v>
          </cell>
          <cell r="L388">
            <v>0.67500000000000004</v>
          </cell>
          <cell r="M388">
            <v>0.51500000000000001</v>
          </cell>
          <cell r="N388">
            <v>0.08</v>
          </cell>
          <cell r="O388">
            <v>2.7810000000000001E-2</v>
          </cell>
          <cell r="Q388" t="str">
            <v>0102</v>
          </cell>
          <cell r="R388">
            <v>34</v>
          </cell>
          <cell r="S388" t="str">
            <v>4027655402580</v>
          </cell>
          <cell r="T388">
            <v>8302420000</v>
          </cell>
          <cell r="V388" t="str">
            <v>Нижние тумбы</v>
          </cell>
          <cell r="W388" t="str">
            <v>Комфорт II</v>
          </cell>
          <cell r="Y388">
            <v>654</v>
          </cell>
          <cell r="Z388" t="str">
            <v>ТИТАН</v>
          </cell>
          <cell r="AA388" t="str">
            <v>Арена КЛАССИК</v>
          </cell>
          <cell r="AC388">
            <v>496</v>
          </cell>
          <cell r="AE388">
            <v>28</v>
          </cell>
          <cell r="AG388" t="str">
            <v>шт</v>
          </cell>
          <cell r="AI388" t="str">
            <v>Левый</v>
          </cell>
          <cell r="AJ388" t="str">
            <v>Серый</v>
          </cell>
          <cell r="AK388" t="str">
            <v>Комплект установочный левый Комфорт II, H 654, ТИТАН</v>
          </cell>
          <cell r="AM388" t="str">
            <v>Комфорт II</v>
          </cell>
          <cell r="AO388" t="str">
            <v>2607560102</v>
          </cell>
          <cell r="AS388" t="str">
            <v>Комфорт II</v>
          </cell>
          <cell r="AU388" t="str">
            <v>Комплектующее</v>
          </cell>
          <cell r="AX388">
            <v>200</v>
          </cell>
          <cell r="AY388">
            <v>400</v>
          </cell>
          <cell r="BB388">
            <v>654</v>
          </cell>
          <cell r="BC388">
            <v>800</v>
          </cell>
          <cell r="BF388">
            <v>0</v>
          </cell>
          <cell r="BG388">
            <v>28</v>
          </cell>
          <cell r="BH388" t="str">
            <v>Титан</v>
          </cell>
        </row>
        <row r="389">
          <cell r="D389" t="str">
            <v>2607570102</v>
          </cell>
          <cell r="E389" t="str">
            <v>Комплект установочный правый, Комфорт II, H 654, Рама 630 мм + направляющие + крепления, цвет ТИТАН (2607570102)</v>
          </cell>
          <cell r="H389">
            <v>1</v>
          </cell>
          <cell r="I389">
            <v>10</v>
          </cell>
          <cell r="J389" t="str">
            <v>DE</v>
          </cell>
          <cell r="K389">
            <v>4.4829999999999997</v>
          </cell>
          <cell r="L389">
            <v>0.67500000000000004</v>
          </cell>
          <cell r="M389">
            <v>0.51500000000000001</v>
          </cell>
          <cell r="N389">
            <v>0.08</v>
          </cell>
          <cell r="O389">
            <v>2.7810000000000001E-2</v>
          </cell>
          <cell r="Q389" t="str">
            <v>0102</v>
          </cell>
          <cell r="R389">
            <v>34</v>
          </cell>
          <cell r="S389" t="str">
            <v>4027655402597</v>
          </cell>
          <cell r="T389">
            <v>8302420000</v>
          </cell>
          <cell r="V389" t="str">
            <v>Нижние тумбы</v>
          </cell>
          <cell r="W389" t="str">
            <v>Комфорт II</v>
          </cell>
          <cell r="Y389">
            <v>654</v>
          </cell>
          <cell r="Z389" t="str">
            <v>ТИТАН</v>
          </cell>
          <cell r="AA389" t="str">
            <v>Арена КЛАССИК</v>
          </cell>
          <cell r="AC389">
            <v>496</v>
          </cell>
          <cell r="AE389">
            <v>28</v>
          </cell>
          <cell r="AG389" t="str">
            <v>шт</v>
          </cell>
          <cell r="AI389" t="str">
            <v>Правый</v>
          </cell>
          <cell r="AJ389" t="str">
            <v>Серый</v>
          </cell>
          <cell r="AK389" t="str">
            <v>Комплект установочный правый Комфорт II, H 654, ТИТАН</v>
          </cell>
          <cell r="AM389" t="str">
            <v>Комфорт II</v>
          </cell>
          <cell r="AO389" t="str">
            <v>2607570102</v>
          </cell>
          <cell r="AS389" t="str">
            <v>Комфорт II</v>
          </cell>
          <cell r="AU389" t="str">
            <v>Комплектующее</v>
          </cell>
          <cell r="AX389">
            <v>200</v>
          </cell>
          <cell r="AY389">
            <v>400</v>
          </cell>
          <cell r="BB389">
            <v>654</v>
          </cell>
          <cell r="BC389">
            <v>800</v>
          </cell>
          <cell r="BF389">
            <v>0</v>
          </cell>
          <cell r="BG389">
            <v>28</v>
          </cell>
          <cell r="BH389" t="str">
            <v>Титан</v>
          </cell>
        </row>
        <row r="390">
          <cell r="D390" t="str">
            <v>2607569846</v>
          </cell>
          <cell r="E390" t="str">
            <v>Комплект установочный левый, Комфорт II, H 654, Рама 630 мм + направляющие + крепления, цвет АНТРАЦИТ (2607569846)</v>
          </cell>
          <cell r="H390">
            <v>1</v>
          </cell>
          <cell r="I390">
            <v>10</v>
          </cell>
          <cell r="J390" t="str">
            <v>DE</v>
          </cell>
          <cell r="K390">
            <v>4.4829999999999997</v>
          </cell>
          <cell r="L390">
            <v>0.67500000000000004</v>
          </cell>
          <cell r="M390">
            <v>0.51500000000000001</v>
          </cell>
          <cell r="N390">
            <v>0.08</v>
          </cell>
          <cell r="O390">
            <v>2.7810000000000001E-2</v>
          </cell>
          <cell r="Q390" t="str">
            <v>0102</v>
          </cell>
          <cell r="R390">
            <v>34</v>
          </cell>
          <cell r="S390" t="str">
            <v>4027655637142</v>
          </cell>
          <cell r="T390">
            <v>8302420000</v>
          </cell>
          <cell r="V390" t="str">
            <v>Нижние тумбы</v>
          </cell>
          <cell r="W390" t="str">
            <v>Комфорт II</v>
          </cell>
          <cell r="Y390">
            <v>654</v>
          </cell>
          <cell r="Z390" t="str">
            <v>АНТРАЦИТ</v>
          </cell>
          <cell r="AA390" t="str">
            <v>Арена СТИЛЬ</v>
          </cell>
          <cell r="AC390">
            <v>496</v>
          </cell>
          <cell r="AE390">
            <v>28</v>
          </cell>
          <cell r="AG390" t="str">
            <v>шт</v>
          </cell>
          <cell r="AI390" t="str">
            <v>Левый</v>
          </cell>
          <cell r="AJ390" t="str">
            <v>Темно-серый</v>
          </cell>
          <cell r="AK390" t="str">
            <v>Комплект установочный левый Комфорт II, H 654, АНТРАЦИТ</v>
          </cell>
          <cell r="AM390" t="str">
            <v>Комфорт II</v>
          </cell>
          <cell r="AO390" t="str">
            <v>2607569846</v>
          </cell>
          <cell r="AS390" t="str">
            <v>Комфорт II</v>
          </cell>
          <cell r="AU390" t="str">
            <v>Комплектующее</v>
          </cell>
          <cell r="AX390">
            <v>200</v>
          </cell>
          <cell r="AY390">
            <v>400</v>
          </cell>
          <cell r="BB390">
            <v>654</v>
          </cell>
          <cell r="BC390">
            <v>800</v>
          </cell>
          <cell r="BF390">
            <v>0</v>
          </cell>
          <cell r="BG390">
            <v>28</v>
          </cell>
          <cell r="BH390" t="str">
            <v>Антрацит</v>
          </cell>
        </row>
        <row r="391">
          <cell r="D391" t="str">
            <v>2607579846</v>
          </cell>
          <cell r="E391" t="str">
            <v>Комплект установочный правый, Комфорт II, H 654, Рама 630 мм + направляющие + крепления, цвет АНТРАЦИТ (2607579846)</v>
          </cell>
          <cell r="H391">
            <v>1</v>
          </cell>
          <cell r="I391">
            <v>10</v>
          </cell>
          <cell r="J391" t="str">
            <v>DE</v>
          </cell>
          <cell r="K391">
            <v>4.4829999999999997</v>
          </cell>
          <cell r="L391">
            <v>0.67500000000000004</v>
          </cell>
          <cell r="M391">
            <v>0.51500000000000001</v>
          </cell>
          <cell r="N391">
            <v>0.08</v>
          </cell>
          <cell r="O391">
            <v>2.7810000000000001E-2</v>
          </cell>
          <cell r="Q391" t="str">
            <v>0102</v>
          </cell>
          <cell r="R391">
            <v>34</v>
          </cell>
          <cell r="S391" t="str">
            <v>4027655787915</v>
          </cell>
          <cell r="T391">
            <v>8302420000</v>
          </cell>
          <cell r="V391" t="str">
            <v>Нижние тумбы</v>
          </cell>
          <cell r="W391" t="str">
            <v>Комфорт II</v>
          </cell>
          <cell r="Y391">
            <v>654</v>
          </cell>
          <cell r="Z391" t="str">
            <v>АНТРАЦИТ</v>
          </cell>
          <cell r="AA391" t="str">
            <v>Арена СТИЛЬ</v>
          </cell>
          <cell r="AC391">
            <v>496</v>
          </cell>
          <cell r="AE391">
            <v>28</v>
          </cell>
          <cell r="AG391" t="str">
            <v>шт</v>
          </cell>
          <cell r="AI391" t="str">
            <v>Правый</v>
          </cell>
          <cell r="AJ391" t="str">
            <v>Темно-серый</v>
          </cell>
          <cell r="AK391" t="str">
            <v>Комплект установочный правый Комфорт II, H 654, АНТРАЦИТ</v>
          </cell>
          <cell r="AM391" t="str">
            <v>Комфорт II</v>
          </cell>
          <cell r="AO391" t="str">
            <v>2607579846</v>
          </cell>
          <cell r="AS391" t="str">
            <v>Комфорт II</v>
          </cell>
          <cell r="AU391" t="str">
            <v>Комплектующее</v>
          </cell>
          <cell r="AX391">
            <v>200</v>
          </cell>
          <cell r="AY391">
            <v>400</v>
          </cell>
          <cell r="BB391">
            <v>654</v>
          </cell>
          <cell r="BC391">
            <v>800</v>
          </cell>
          <cell r="BF391">
            <v>0</v>
          </cell>
          <cell r="BG391">
            <v>28</v>
          </cell>
          <cell r="BH391" t="str">
            <v>Антрацит</v>
          </cell>
        </row>
        <row r="392">
          <cell r="D392" t="str">
            <v>2607760005</v>
          </cell>
          <cell r="E392" t="str">
            <v>Полка 1 шт, Комфорт II 200 мм, Арена КЛАССИК, 110x470x88 мм, цвет ХРОМ, цвет дна Серый, антислип, PU:2 (2607760005)</v>
          </cell>
          <cell r="H392">
            <v>2</v>
          </cell>
          <cell r="I392">
            <v>20</v>
          </cell>
          <cell r="J392" t="str">
            <v>DE</v>
          </cell>
          <cell r="K392">
            <v>0.96</v>
          </cell>
          <cell r="L392">
            <v>0.19</v>
          </cell>
          <cell r="M392">
            <v>0.125</v>
          </cell>
          <cell r="N392">
            <v>0.495</v>
          </cell>
          <cell r="O392">
            <v>5.8781249999999997E-3</v>
          </cell>
          <cell r="Q392" t="str">
            <v>0005</v>
          </cell>
          <cell r="R392">
            <v>96</v>
          </cell>
          <cell r="S392" t="str">
            <v>4027655594797</v>
          </cell>
          <cell r="T392">
            <v>9403990001</v>
          </cell>
          <cell r="V392" t="str">
            <v>Нижние тумбы</v>
          </cell>
          <cell r="W392" t="str">
            <v>Комфорт II</v>
          </cell>
          <cell r="X392">
            <v>200</v>
          </cell>
          <cell r="Z392" t="str">
            <v>ХРОМ</v>
          </cell>
          <cell r="AA392" t="str">
            <v>Арена КЛАССИК</v>
          </cell>
          <cell r="AB392">
            <v>1</v>
          </cell>
          <cell r="AC392">
            <v>496</v>
          </cell>
          <cell r="AE392">
            <v>10</v>
          </cell>
          <cell r="AG392" t="str">
            <v>шт</v>
          </cell>
          <cell r="AH392" t="str">
            <v>Серый</v>
          </cell>
          <cell r="AJ392" t="str">
            <v>Серый</v>
          </cell>
          <cell r="AK392" t="str">
            <v>Полка 1 шт Комфорт II, 200, Арена КЛАССИК, ХРОМ</v>
          </cell>
          <cell r="AM392" t="str">
            <v>Комфорт II</v>
          </cell>
          <cell r="AS392" t="str">
            <v>Комфорт II</v>
          </cell>
          <cell r="AU392" t="str">
            <v>Комплектующее</v>
          </cell>
          <cell r="AX392">
            <v>200</v>
          </cell>
          <cell r="AY392">
            <v>200</v>
          </cell>
          <cell r="BB392">
            <v>654</v>
          </cell>
          <cell r="BC392">
            <v>800</v>
          </cell>
          <cell r="BF392">
            <v>0</v>
          </cell>
          <cell r="BG392">
            <v>12</v>
          </cell>
          <cell r="BH392" t="str">
            <v>Хром</v>
          </cell>
        </row>
        <row r="393">
          <cell r="D393" t="str">
            <v>2607760102</v>
          </cell>
          <cell r="E393" t="str">
            <v>Полка 1 шт, Комфорт II 200 мм, Арена КЛАССИК, 110x470x88 мм, цвет ТИТАН, цвет дна Серый, антислип, PU:2 (2607760102)</v>
          </cell>
          <cell r="H393">
            <v>2</v>
          </cell>
          <cell r="I393">
            <v>20</v>
          </cell>
          <cell r="J393" t="str">
            <v>DE</v>
          </cell>
          <cell r="K393">
            <v>0.96</v>
          </cell>
          <cell r="L393">
            <v>0.19</v>
          </cell>
          <cell r="M393">
            <v>0.125</v>
          </cell>
          <cell r="N393">
            <v>0.495</v>
          </cell>
          <cell r="O393">
            <v>5.8781249999999997E-3</v>
          </cell>
          <cell r="Q393" t="str">
            <v>0102</v>
          </cell>
          <cell r="R393">
            <v>96</v>
          </cell>
          <cell r="S393" t="str">
            <v>4027655756959</v>
          </cell>
          <cell r="T393">
            <v>9403990001</v>
          </cell>
          <cell r="V393" t="str">
            <v>Нижние тумбы</v>
          </cell>
          <cell r="W393" t="str">
            <v>Комфорт II</v>
          </cell>
          <cell r="X393">
            <v>200</v>
          </cell>
          <cell r="Z393" t="str">
            <v>ТИТАН</v>
          </cell>
          <cell r="AA393" t="str">
            <v>Арена КЛАССИК</v>
          </cell>
          <cell r="AB393">
            <v>1</v>
          </cell>
          <cell r="AC393">
            <v>496</v>
          </cell>
          <cell r="AE393">
            <v>10</v>
          </cell>
          <cell r="AG393" t="str">
            <v>шт</v>
          </cell>
          <cell r="AH393" t="str">
            <v>Серый</v>
          </cell>
          <cell r="AJ393" t="str">
            <v>Серый</v>
          </cell>
          <cell r="AK393" t="str">
            <v>Полка 1 шт Комфорт II, 200, Арена КЛАССИК, ТИТАН</v>
          </cell>
          <cell r="AM393" t="str">
            <v>Комфорт II</v>
          </cell>
          <cell r="AS393" t="str">
            <v>Комфорт II</v>
          </cell>
          <cell r="AU393" t="str">
            <v>Комплектующее</v>
          </cell>
          <cell r="AX393">
            <v>200</v>
          </cell>
          <cell r="AY393">
            <v>200</v>
          </cell>
          <cell r="BB393">
            <v>654</v>
          </cell>
          <cell r="BC393">
            <v>800</v>
          </cell>
          <cell r="BF393">
            <v>0</v>
          </cell>
          <cell r="BG393">
            <v>12</v>
          </cell>
          <cell r="BH393" t="str">
            <v>Титан</v>
          </cell>
        </row>
        <row r="394">
          <cell r="D394" t="str">
            <v>2607469846</v>
          </cell>
          <cell r="E394" t="str">
            <v>Полка 1 шт, Комфорт II 200 мм, Арена СТИЛЬ, 110x470x75 мм, цвет АНТРАЦИТ, цвет дна Антрацит, антислип (2607469846)</v>
          </cell>
          <cell r="H394">
            <v>2</v>
          </cell>
          <cell r="I394">
            <v>20</v>
          </cell>
          <cell r="J394" t="str">
            <v>DE</v>
          </cell>
          <cell r="K394">
            <v>0.98</v>
          </cell>
          <cell r="L394">
            <v>0.19</v>
          </cell>
          <cell r="M394">
            <v>0.125</v>
          </cell>
          <cell r="N394">
            <v>0.495</v>
          </cell>
          <cell r="O394">
            <v>5.8781249999999997E-3</v>
          </cell>
          <cell r="Q394" t="str">
            <v>0005</v>
          </cell>
          <cell r="R394">
            <v>96</v>
          </cell>
          <cell r="S394" t="str">
            <v>4027655594605</v>
          </cell>
          <cell r="T394">
            <v>9403990001</v>
          </cell>
          <cell r="V394" t="str">
            <v>Нижние тумбы</v>
          </cell>
          <cell r="W394" t="str">
            <v>Комфорт II</v>
          </cell>
          <cell r="X394">
            <v>200</v>
          </cell>
          <cell r="Z394" t="str">
            <v>АНТРАЦИТ</v>
          </cell>
          <cell r="AA394" t="str">
            <v>Арена СТИЛЬ</v>
          </cell>
          <cell r="AB394">
            <v>1</v>
          </cell>
          <cell r="AC394">
            <v>496</v>
          </cell>
          <cell r="AE394">
            <v>10</v>
          </cell>
          <cell r="AG394" t="str">
            <v>шт</v>
          </cell>
          <cell r="AH394" t="str">
            <v>Антрацит</v>
          </cell>
          <cell r="AJ394" t="str">
            <v>Темно-серый</v>
          </cell>
          <cell r="AK394" t="str">
            <v>Полка 1 шт Комфорт II, 200, Арена СТИЛЬ, АНТРАЦИТ</v>
          </cell>
          <cell r="AM394" t="str">
            <v>Комфорт II</v>
          </cell>
          <cell r="AS394" t="str">
            <v>Комфорт II</v>
          </cell>
          <cell r="AU394" t="str">
            <v>Комплектующее</v>
          </cell>
          <cell r="AX394">
            <v>200</v>
          </cell>
          <cell r="AY394">
            <v>200</v>
          </cell>
          <cell r="BB394">
            <v>654</v>
          </cell>
          <cell r="BC394">
            <v>800</v>
          </cell>
          <cell r="BF394">
            <v>0</v>
          </cell>
          <cell r="BG394">
            <v>12</v>
          </cell>
          <cell r="BH394" t="str">
            <v>Антрацит</v>
          </cell>
        </row>
        <row r="395">
          <cell r="D395" t="str">
            <v>2607780005</v>
          </cell>
          <cell r="E395" t="str">
            <v>Полка 1 шт, Комфорт II 250 мм, Арена КЛАССИК, 160x470x88 мм, цвет ХРОМ, цвет дна Серый, антислип, PU:2 (2607780005)</v>
          </cell>
          <cell r="H395">
            <v>2</v>
          </cell>
          <cell r="I395">
            <v>20</v>
          </cell>
          <cell r="J395" t="str">
            <v>DE</v>
          </cell>
          <cell r="K395">
            <v>1.177</v>
          </cell>
          <cell r="L395">
            <v>0.19500000000000001</v>
          </cell>
          <cell r="M395">
            <v>0.18</v>
          </cell>
          <cell r="N395">
            <v>0.5</v>
          </cell>
          <cell r="O395">
            <v>8.7749999999999998E-3</v>
          </cell>
          <cell r="Q395" t="str">
            <v>0005</v>
          </cell>
          <cell r="R395">
            <v>96</v>
          </cell>
          <cell r="S395" t="str">
            <v>4027655594810</v>
          </cell>
          <cell r="T395">
            <v>9403990001</v>
          </cell>
          <cell r="V395" t="str">
            <v>Нижние тумбы</v>
          </cell>
          <cell r="W395" t="str">
            <v>Комфорт II</v>
          </cell>
          <cell r="X395">
            <v>250</v>
          </cell>
          <cell r="Z395" t="str">
            <v>ХРОМ</v>
          </cell>
          <cell r="AA395" t="str">
            <v>Арена КЛАССИК</v>
          </cell>
          <cell r="AB395">
            <v>1</v>
          </cell>
          <cell r="AC395">
            <v>496</v>
          </cell>
          <cell r="AE395">
            <v>10</v>
          </cell>
          <cell r="AG395" t="str">
            <v>шт</v>
          </cell>
          <cell r="AH395" t="str">
            <v>Серый</v>
          </cell>
          <cell r="AJ395" t="str">
            <v>Серый</v>
          </cell>
          <cell r="AK395" t="str">
            <v>Полка 1 шт Комфорт II, 250, Арена КЛАССИК, ХРОМ</v>
          </cell>
          <cell r="AM395" t="str">
            <v>Комфорт II</v>
          </cell>
          <cell r="AS395" t="str">
            <v>Комфорт II</v>
          </cell>
          <cell r="AU395" t="str">
            <v>Комплектующее</v>
          </cell>
          <cell r="AX395">
            <v>250</v>
          </cell>
          <cell r="AY395">
            <v>250</v>
          </cell>
          <cell r="BB395">
            <v>654</v>
          </cell>
          <cell r="BC395">
            <v>800</v>
          </cell>
          <cell r="BF395">
            <v>0</v>
          </cell>
          <cell r="BG395">
            <v>12</v>
          </cell>
          <cell r="BH395" t="str">
            <v>Хром</v>
          </cell>
        </row>
        <row r="396">
          <cell r="D396" t="str">
            <v>2607780102</v>
          </cell>
          <cell r="E396" t="str">
            <v>Полка 1 шт, Комфорт II 250 мм, Арена КЛАССИК, 160x470x88 мм, цвет ТИТАН, цвет дна Серый, антислип, PU:2 (2607780102)</v>
          </cell>
          <cell r="H396">
            <v>2</v>
          </cell>
          <cell r="I396">
            <v>20</v>
          </cell>
          <cell r="J396" t="str">
            <v>DE</v>
          </cell>
          <cell r="K396">
            <v>1.177</v>
          </cell>
          <cell r="L396">
            <v>0.19500000000000001</v>
          </cell>
          <cell r="M396">
            <v>0.18</v>
          </cell>
          <cell r="N396">
            <v>0.5</v>
          </cell>
          <cell r="O396">
            <v>8.7749999999999998E-3</v>
          </cell>
          <cell r="Q396" t="str">
            <v>0102</v>
          </cell>
          <cell r="R396">
            <v>96</v>
          </cell>
          <cell r="S396" t="str">
            <v>4027655789308</v>
          </cell>
          <cell r="T396">
            <v>9403990001</v>
          </cell>
          <cell r="V396" t="str">
            <v>Нижние тумбы</v>
          </cell>
          <cell r="W396" t="str">
            <v>Комфорт II</v>
          </cell>
          <cell r="X396">
            <v>250</v>
          </cell>
          <cell r="Z396" t="str">
            <v>ТИТАН</v>
          </cell>
          <cell r="AA396" t="str">
            <v>Арена КЛАССИК</v>
          </cell>
          <cell r="AB396">
            <v>1</v>
          </cell>
          <cell r="AC396">
            <v>496</v>
          </cell>
          <cell r="AE396">
            <v>10</v>
          </cell>
          <cell r="AG396" t="str">
            <v>шт</v>
          </cell>
          <cell r="AH396" t="str">
            <v>Серый</v>
          </cell>
          <cell r="AJ396" t="str">
            <v>Серый</v>
          </cell>
          <cell r="AK396" t="str">
            <v>Полка 1 шт Комфорт II, 250, Арена КЛАССИК, ТИТАН</v>
          </cell>
          <cell r="AM396" t="str">
            <v>Комфорт II</v>
          </cell>
          <cell r="AS396" t="str">
            <v>Комфорт II</v>
          </cell>
          <cell r="AU396" t="str">
            <v>Комплектующее</v>
          </cell>
          <cell r="AX396">
            <v>250</v>
          </cell>
          <cell r="AY396">
            <v>250</v>
          </cell>
          <cell r="BB396">
            <v>654</v>
          </cell>
          <cell r="BC396">
            <v>800</v>
          </cell>
          <cell r="BF396">
            <v>0</v>
          </cell>
          <cell r="BG396">
            <v>12</v>
          </cell>
          <cell r="BH396" t="str">
            <v>Титан</v>
          </cell>
        </row>
        <row r="397">
          <cell r="D397" t="str">
            <v>2607489846</v>
          </cell>
          <cell r="E397" t="str">
            <v>Полка 1 шт, Комфорт II 250 мм, Арена СТИЛЬ, 160x470x75 мм, цвет АНТРАЦИТ, цвет дна Антрацит, антислип (2607489846)</v>
          </cell>
          <cell r="H397">
            <v>2</v>
          </cell>
          <cell r="I397">
            <v>20</v>
          </cell>
          <cell r="J397" t="str">
            <v>DE</v>
          </cell>
          <cell r="K397">
            <v>1.2</v>
          </cell>
          <cell r="L397">
            <v>0.19500000000000001</v>
          </cell>
          <cell r="M397">
            <v>0.18</v>
          </cell>
          <cell r="N397">
            <v>0.5</v>
          </cell>
          <cell r="O397">
            <v>8.2293750000000006E-3</v>
          </cell>
          <cell r="Q397" t="str">
            <v>0005</v>
          </cell>
          <cell r="R397">
            <v>96</v>
          </cell>
          <cell r="S397" t="str">
            <v>4027655603284</v>
          </cell>
          <cell r="T397">
            <v>9403990001</v>
          </cell>
          <cell r="V397" t="str">
            <v>Нижние тумбы</v>
          </cell>
          <cell r="W397" t="str">
            <v>Комфорт II</v>
          </cell>
          <cell r="X397">
            <v>250</v>
          </cell>
          <cell r="Z397" t="str">
            <v>АНТРАЦИТ</v>
          </cell>
          <cell r="AA397" t="str">
            <v>Арена СТИЛЬ</v>
          </cell>
          <cell r="AB397">
            <v>1</v>
          </cell>
          <cell r="AC397">
            <v>496</v>
          </cell>
          <cell r="AE397">
            <v>10</v>
          </cell>
          <cell r="AG397" t="str">
            <v>шт</v>
          </cell>
          <cell r="AH397" t="str">
            <v>Антрацит</v>
          </cell>
          <cell r="AJ397" t="str">
            <v>Темно-серый</v>
          </cell>
          <cell r="AK397" t="str">
            <v>Полка 1 шт Комфорт II, 250, Арена СТИЛЬ, АНТРАЦИТ</v>
          </cell>
          <cell r="AM397" t="str">
            <v>Комфорт II</v>
          </cell>
          <cell r="AS397" t="str">
            <v>Комфорт II</v>
          </cell>
          <cell r="AU397" t="str">
            <v>Комплектующее</v>
          </cell>
          <cell r="AX397">
            <v>250</v>
          </cell>
          <cell r="AY397">
            <v>250</v>
          </cell>
          <cell r="BB397">
            <v>654</v>
          </cell>
          <cell r="BC397">
            <v>800</v>
          </cell>
          <cell r="BF397">
            <v>0</v>
          </cell>
          <cell r="BG397">
            <v>12</v>
          </cell>
          <cell r="BH397" t="str">
            <v>Антрацит</v>
          </cell>
        </row>
        <row r="398">
          <cell r="D398" t="str">
            <v>2608100005</v>
          </cell>
          <cell r="E398" t="str">
            <v>Полка 1 шт, Комфорт II 300 мм, Арена КЛАССИК, 210x470x88 мм, цвет ХРОМ, цвет дна Серый, антислип, PU:2 (2608100005)</v>
          </cell>
          <cell r="H398">
            <v>2</v>
          </cell>
          <cell r="I398">
            <v>20</v>
          </cell>
          <cell r="J398" t="str">
            <v>DE</v>
          </cell>
          <cell r="K398">
            <v>0.70199999999999996</v>
          </cell>
          <cell r="L398">
            <v>0.245</v>
          </cell>
          <cell r="M398">
            <v>0.19500000000000001</v>
          </cell>
          <cell r="N398">
            <v>0.48499999999999999</v>
          </cell>
          <cell r="O398">
            <v>1.15854375E-2</v>
          </cell>
          <cell r="Q398" t="str">
            <v>0005</v>
          </cell>
          <cell r="R398">
            <v>96</v>
          </cell>
          <cell r="S398" t="str">
            <v>4027655603468</v>
          </cell>
          <cell r="T398">
            <v>9403990001</v>
          </cell>
          <cell r="V398" t="str">
            <v>Нижние тумбы</v>
          </cell>
          <cell r="W398" t="str">
            <v>Комфорт II</v>
          </cell>
          <cell r="X398">
            <v>300</v>
          </cell>
          <cell r="Z398" t="str">
            <v>ХРОМ</v>
          </cell>
          <cell r="AA398" t="str">
            <v>Арена КЛАССИК</v>
          </cell>
          <cell r="AB398">
            <v>1</v>
          </cell>
          <cell r="AC398">
            <v>496</v>
          </cell>
          <cell r="AE398">
            <v>10</v>
          </cell>
          <cell r="AG398" t="str">
            <v>шт</v>
          </cell>
          <cell r="AH398" t="str">
            <v>Серый</v>
          </cell>
          <cell r="AJ398" t="str">
            <v>Серый</v>
          </cell>
          <cell r="AK398" t="str">
            <v>Полка 1 шт Комфорт II, 300, Арена КЛАССИК, ХРОМ</v>
          </cell>
          <cell r="AM398" t="str">
            <v>Комфорт II</v>
          </cell>
          <cell r="AS398" t="str">
            <v>Комфорт II</v>
          </cell>
          <cell r="AU398" t="str">
            <v>Комплектующее</v>
          </cell>
          <cell r="AX398">
            <v>300</v>
          </cell>
          <cell r="AY398">
            <v>300</v>
          </cell>
          <cell r="BB398">
            <v>654</v>
          </cell>
          <cell r="BC398">
            <v>800</v>
          </cell>
          <cell r="BF398">
            <v>0</v>
          </cell>
          <cell r="BG398">
            <v>12</v>
          </cell>
          <cell r="BH398" t="str">
            <v>Хром</v>
          </cell>
        </row>
        <row r="399">
          <cell r="D399" t="str">
            <v>2608100102</v>
          </cell>
          <cell r="E399" t="str">
            <v>Полка 1 шт, Комфорт II 300 мм, Арена КЛАССИК, 210x470x88 мм, цвет ТИТАН, цвет дна Серый, антислип, PU:2 (2608100102)</v>
          </cell>
          <cell r="H399">
            <v>2</v>
          </cell>
          <cell r="I399">
            <v>20</v>
          </cell>
          <cell r="J399" t="str">
            <v>DE</v>
          </cell>
          <cell r="K399">
            <v>0.70199999999999996</v>
          </cell>
          <cell r="L399">
            <v>0.245</v>
          </cell>
          <cell r="M399">
            <v>0.19500000000000001</v>
          </cell>
          <cell r="N399">
            <v>0.48499999999999999</v>
          </cell>
          <cell r="O399">
            <v>1.15854375E-2</v>
          </cell>
          <cell r="Q399" t="str">
            <v>0102</v>
          </cell>
          <cell r="R399">
            <v>96</v>
          </cell>
          <cell r="S399" t="str">
            <v>4027655698723</v>
          </cell>
          <cell r="T399">
            <v>9403990001</v>
          </cell>
          <cell r="V399" t="str">
            <v>Нижние тумбы</v>
          </cell>
          <cell r="W399" t="str">
            <v>Комфорт II</v>
          </cell>
          <cell r="X399">
            <v>300</v>
          </cell>
          <cell r="Z399" t="str">
            <v>ТИТАН</v>
          </cell>
          <cell r="AA399" t="str">
            <v>Арена КЛАССИК</v>
          </cell>
          <cell r="AB399">
            <v>1</v>
          </cell>
          <cell r="AC399">
            <v>496</v>
          </cell>
          <cell r="AE399">
            <v>10</v>
          </cell>
          <cell r="AG399" t="str">
            <v>шт</v>
          </cell>
          <cell r="AH399" t="str">
            <v>Серый</v>
          </cell>
          <cell r="AJ399" t="str">
            <v>Серый</v>
          </cell>
          <cell r="AK399" t="str">
            <v>Полка 1 шт Комфорт II, 300, Арена КЛАССИК, ТИТАН</v>
          </cell>
          <cell r="AM399" t="str">
            <v>Комфорт II</v>
          </cell>
          <cell r="AS399" t="str">
            <v>Комфорт II</v>
          </cell>
          <cell r="AU399" t="str">
            <v>Комплектующее</v>
          </cell>
          <cell r="AX399">
            <v>300</v>
          </cell>
          <cell r="AY399">
            <v>300</v>
          </cell>
          <cell r="BB399">
            <v>654</v>
          </cell>
          <cell r="BC399">
            <v>800</v>
          </cell>
          <cell r="BF399">
            <v>0</v>
          </cell>
          <cell r="BG399">
            <v>12</v>
          </cell>
          <cell r="BH399" t="str">
            <v>Титан</v>
          </cell>
        </row>
        <row r="400">
          <cell r="D400" t="str">
            <v>2607849846</v>
          </cell>
          <cell r="E400" t="str">
            <v>Полка 1 шт, Комфорт II 300 мм, Арена СТИЛЬ, 210x470x75 мм, цвет АНТРАЦИТ, цвет дна Антрацит, антислип (2607849846)</v>
          </cell>
          <cell r="H400">
            <v>2</v>
          </cell>
          <cell r="I400">
            <v>20</v>
          </cell>
          <cell r="J400" t="str">
            <v>DE</v>
          </cell>
          <cell r="K400">
            <v>1.38</v>
          </cell>
          <cell r="L400">
            <v>0.245</v>
          </cell>
          <cell r="M400">
            <v>0.19500000000000001</v>
          </cell>
          <cell r="N400">
            <v>0.48499999999999999</v>
          </cell>
          <cell r="O400">
            <v>1.0308375E-2</v>
          </cell>
          <cell r="Q400" t="str">
            <v>0005</v>
          </cell>
          <cell r="R400">
            <v>96</v>
          </cell>
          <cell r="S400" t="str">
            <v>4027655603307</v>
          </cell>
          <cell r="T400">
            <v>9403990001</v>
          </cell>
          <cell r="V400" t="str">
            <v>Нижние тумбы</v>
          </cell>
          <cell r="W400" t="str">
            <v>Комфорт II</v>
          </cell>
          <cell r="X400">
            <v>300</v>
          </cell>
          <cell r="Z400" t="str">
            <v>АНТРАЦИТ</v>
          </cell>
          <cell r="AA400" t="str">
            <v>Арена СТИЛЬ</v>
          </cell>
          <cell r="AB400">
            <v>1</v>
          </cell>
          <cell r="AC400">
            <v>496</v>
          </cell>
          <cell r="AE400">
            <v>10</v>
          </cell>
          <cell r="AG400" t="str">
            <v>шт</v>
          </cell>
          <cell r="AH400" t="str">
            <v>Антрацит</v>
          </cell>
          <cell r="AJ400" t="str">
            <v>Темно-серый</v>
          </cell>
          <cell r="AK400" t="str">
            <v>Полка 1 шт Комфорт II, 300, Арена СТИЛЬ, АНТРАЦИТ</v>
          </cell>
          <cell r="AM400" t="str">
            <v>Комфорт II</v>
          </cell>
          <cell r="AS400" t="str">
            <v>Комфорт II</v>
          </cell>
          <cell r="AU400" t="str">
            <v>Комплектующее</v>
          </cell>
          <cell r="AX400">
            <v>300</v>
          </cell>
          <cell r="AY400">
            <v>300</v>
          </cell>
          <cell r="BB400">
            <v>654</v>
          </cell>
          <cell r="BC400">
            <v>800</v>
          </cell>
          <cell r="BF400">
            <v>0</v>
          </cell>
          <cell r="BG400">
            <v>12</v>
          </cell>
          <cell r="BH400" t="str">
            <v>Антрацит</v>
          </cell>
        </row>
        <row r="401">
          <cell r="D401" t="str">
            <v>2607820005</v>
          </cell>
          <cell r="E401" t="str">
            <v>Полка 1 шт, Комфорт II 400 мм, Арена КЛАССИК, 295x470x88 мм, цвет ХРОМ, цвет дна Серый, антислип, PU:2 (2607820005)</v>
          </cell>
          <cell r="H401">
            <v>2</v>
          </cell>
          <cell r="I401">
            <v>20</v>
          </cell>
          <cell r="J401" t="str">
            <v>DE</v>
          </cell>
          <cell r="K401">
            <v>1.6919999999999999</v>
          </cell>
          <cell r="L401">
            <v>0.31</v>
          </cell>
          <cell r="M401">
            <v>0.19</v>
          </cell>
          <cell r="N401">
            <v>0.48499999999999999</v>
          </cell>
          <cell r="O401">
            <v>1.4283250000000001E-2</v>
          </cell>
          <cell r="Q401" t="str">
            <v>0005</v>
          </cell>
          <cell r="R401">
            <v>96</v>
          </cell>
          <cell r="S401" t="str">
            <v>4027655594865</v>
          </cell>
          <cell r="T401">
            <v>9403990001</v>
          </cell>
          <cell r="V401" t="str">
            <v>Нижние тумбы</v>
          </cell>
          <cell r="W401" t="str">
            <v>Комфорт II</v>
          </cell>
          <cell r="X401">
            <v>400</v>
          </cell>
          <cell r="Z401" t="str">
            <v>ХРОМ</v>
          </cell>
          <cell r="AA401" t="str">
            <v>Арена КЛАССИК</v>
          </cell>
          <cell r="AB401">
            <v>1</v>
          </cell>
          <cell r="AC401">
            <v>496</v>
          </cell>
          <cell r="AE401">
            <v>10</v>
          </cell>
          <cell r="AG401" t="str">
            <v>шт</v>
          </cell>
          <cell r="AH401" t="str">
            <v>Серый</v>
          </cell>
          <cell r="AJ401" t="str">
            <v>Серый</v>
          </cell>
          <cell r="AK401" t="str">
            <v>Полка 1 шт Комфорт II, 400, Арена КЛАССИК, ХРОМ</v>
          </cell>
          <cell r="AM401" t="str">
            <v>Комфорт II</v>
          </cell>
          <cell r="AS401" t="str">
            <v>Комфорт II</v>
          </cell>
          <cell r="AU401" t="str">
            <v>Комплектующее</v>
          </cell>
          <cell r="AX401">
            <v>400</v>
          </cell>
          <cell r="AY401">
            <v>400</v>
          </cell>
          <cell r="BB401">
            <v>654</v>
          </cell>
          <cell r="BC401">
            <v>800</v>
          </cell>
          <cell r="BF401">
            <v>0</v>
          </cell>
          <cell r="BG401">
            <v>12</v>
          </cell>
          <cell r="BH401" t="str">
            <v>Хром</v>
          </cell>
        </row>
        <row r="402">
          <cell r="D402" t="str">
            <v>2607820102</v>
          </cell>
          <cell r="E402" t="str">
            <v>Полка 1 шт, Комфорт II 400 мм, Арена КЛАССИК, 295x470x88 мм, цвет ТИТАН, цвет дна Серый, антислип, PU:2 (2607820102)</v>
          </cell>
          <cell r="H402">
            <v>2</v>
          </cell>
          <cell r="I402">
            <v>20</v>
          </cell>
          <cell r="J402" t="str">
            <v>DE</v>
          </cell>
          <cell r="K402">
            <v>1.6919999999999999</v>
          </cell>
          <cell r="L402">
            <v>0.31</v>
          </cell>
          <cell r="M402">
            <v>0.19</v>
          </cell>
          <cell r="N402">
            <v>0.48499999999999999</v>
          </cell>
          <cell r="O402">
            <v>1.4283250000000001E-2</v>
          </cell>
          <cell r="Q402" t="str">
            <v>0102</v>
          </cell>
          <cell r="R402">
            <v>96</v>
          </cell>
          <cell r="S402" t="str">
            <v>4027655029312</v>
          </cell>
          <cell r="T402">
            <v>9403990001</v>
          </cell>
          <cell r="V402" t="str">
            <v>Нижние тумбы</v>
          </cell>
          <cell r="W402" t="str">
            <v>Комфорт II</v>
          </cell>
          <cell r="X402">
            <v>400</v>
          </cell>
          <cell r="Z402" t="str">
            <v>ТИТАН</v>
          </cell>
          <cell r="AA402" t="str">
            <v>Арена КЛАССИК</v>
          </cell>
          <cell r="AB402">
            <v>1</v>
          </cell>
          <cell r="AC402">
            <v>496</v>
          </cell>
          <cell r="AE402">
            <v>10</v>
          </cell>
          <cell r="AG402" t="str">
            <v>шт</v>
          </cell>
          <cell r="AH402" t="str">
            <v>Серый</v>
          </cell>
          <cell r="AJ402" t="str">
            <v>Серый</v>
          </cell>
          <cell r="AK402" t="str">
            <v>Полка 1 шт Комфорт II, 400, Арена КЛАССИК, ТИТАН</v>
          </cell>
          <cell r="AM402" t="str">
            <v>Комфорт II</v>
          </cell>
          <cell r="AS402" t="str">
            <v>Комфорт II</v>
          </cell>
          <cell r="AU402" t="str">
            <v>Комплектующее</v>
          </cell>
          <cell r="AX402">
            <v>400</v>
          </cell>
          <cell r="AY402">
            <v>400</v>
          </cell>
          <cell r="BB402">
            <v>654</v>
          </cell>
          <cell r="BC402">
            <v>800</v>
          </cell>
          <cell r="BF402">
            <v>0</v>
          </cell>
          <cell r="BG402">
            <v>12</v>
          </cell>
          <cell r="BH402" t="str">
            <v>Титан</v>
          </cell>
        </row>
        <row r="403">
          <cell r="D403" t="str">
            <v>2607909846</v>
          </cell>
          <cell r="E403" t="str">
            <v>Полка 1 шт, Комфорт II 400 мм, Арена СТИЛЬ, 320x470x75 мм, цвет АНТРАЦИТ, цвет дна Антрацит, антислип (2607909846)</v>
          </cell>
          <cell r="H403">
            <v>2</v>
          </cell>
          <cell r="I403">
            <v>20</v>
          </cell>
          <cell r="J403" t="str">
            <v>DE</v>
          </cell>
          <cell r="K403">
            <v>1.6919999999999999</v>
          </cell>
          <cell r="L403">
            <v>0.31</v>
          </cell>
          <cell r="M403">
            <v>0.19</v>
          </cell>
          <cell r="N403">
            <v>0.48499999999999999</v>
          </cell>
          <cell r="O403">
            <v>1.5988499999999999E-2</v>
          </cell>
          <cell r="Q403" t="str">
            <v>0005</v>
          </cell>
          <cell r="R403">
            <v>96</v>
          </cell>
          <cell r="S403" t="str">
            <v>4027655603369</v>
          </cell>
          <cell r="T403">
            <v>9403990001</v>
          </cell>
          <cell r="V403" t="str">
            <v>Нижние тумбы</v>
          </cell>
          <cell r="W403" t="str">
            <v>Комфорт II</v>
          </cell>
          <cell r="X403">
            <v>400</v>
          </cell>
          <cell r="Z403" t="str">
            <v>АНТРАЦИТ</v>
          </cell>
          <cell r="AA403" t="str">
            <v>Арена СТИЛЬ</v>
          </cell>
          <cell r="AB403">
            <v>1</v>
          </cell>
          <cell r="AC403">
            <v>496</v>
          </cell>
          <cell r="AE403">
            <v>10</v>
          </cell>
          <cell r="AG403" t="str">
            <v>шт</v>
          </cell>
          <cell r="AH403" t="str">
            <v>Антрацит</v>
          </cell>
          <cell r="AJ403" t="str">
            <v>Темно-серый</v>
          </cell>
          <cell r="AK403" t="str">
            <v>Полка 1 шт Комфорт II, 400, Арена СТИЛЬ, АНТРАЦИТ</v>
          </cell>
          <cell r="AM403" t="str">
            <v>Комфорт II</v>
          </cell>
          <cell r="AS403" t="str">
            <v>Комфорт II</v>
          </cell>
          <cell r="AU403" t="str">
            <v>Комплектующее</v>
          </cell>
          <cell r="AX403">
            <v>400</v>
          </cell>
          <cell r="AY403">
            <v>400</v>
          </cell>
          <cell r="BB403">
            <v>654</v>
          </cell>
          <cell r="BC403">
            <v>800</v>
          </cell>
          <cell r="BF403">
            <v>0</v>
          </cell>
          <cell r="BG403">
            <v>12</v>
          </cell>
          <cell r="BH403" t="str">
            <v>Антрацит</v>
          </cell>
        </row>
        <row r="404">
          <cell r="D404" t="str">
            <v>0152770102</v>
          </cell>
          <cell r="E404" t="str">
            <v>Полка для специй, Комфорт II 200 мм, Арена КЛАССИК, 479x133x76 мм, 1 шт, цвет ТИТАН (0152770102)</v>
          </cell>
          <cell r="H404">
            <v>1</v>
          </cell>
          <cell r="I404">
            <v>10</v>
          </cell>
          <cell r="J404" t="str">
            <v>DE</v>
          </cell>
          <cell r="K404">
            <v>0.96</v>
          </cell>
          <cell r="L404">
            <v>0.495</v>
          </cell>
          <cell r="M404">
            <v>0.14499999999999999</v>
          </cell>
          <cell r="N404">
            <v>8.6999999999999994E-2</v>
          </cell>
          <cell r="O404">
            <v>6.2444249999999996E-3</v>
          </cell>
          <cell r="Q404" t="str">
            <v>0102</v>
          </cell>
          <cell r="R404">
            <v>120</v>
          </cell>
          <cell r="S404" t="str">
            <v>4027655360798</v>
          </cell>
          <cell r="T404">
            <v>9403990001</v>
          </cell>
          <cell r="V404" t="str">
            <v>Нижние тумбы</v>
          </cell>
          <cell r="W404" t="str">
            <v>Комфорт II</v>
          </cell>
          <cell r="X404">
            <v>200</v>
          </cell>
          <cell r="Z404" t="str">
            <v>ТИТАН</v>
          </cell>
          <cell r="AA404" t="str">
            <v>Арена КЛАССИК</v>
          </cell>
          <cell r="AB404">
            <v>1</v>
          </cell>
          <cell r="AC404">
            <v>496</v>
          </cell>
          <cell r="AE404">
            <v>4</v>
          </cell>
          <cell r="AG404" t="str">
            <v>шт</v>
          </cell>
          <cell r="AH404" t="str">
            <v>Серый</v>
          </cell>
          <cell r="AJ404" t="str">
            <v>Серый</v>
          </cell>
          <cell r="AK404" t="str">
            <v>Полка для специй Комфорт II, 200, Арена КЛАССИК, ТИТАН</v>
          </cell>
          <cell r="AM404" t="str">
            <v>Комфорт II</v>
          </cell>
          <cell r="AS404" t="str">
            <v>Комфорт II</v>
          </cell>
          <cell r="AU404" t="str">
            <v>Комплектующее</v>
          </cell>
          <cell r="AX404">
            <v>200</v>
          </cell>
          <cell r="AY404">
            <v>400</v>
          </cell>
          <cell r="BB404">
            <v>654</v>
          </cell>
          <cell r="BC404">
            <v>800</v>
          </cell>
          <cell r="BF404">
            <v>0</v>
          </cell>
          <cell r="BG404">
            <v>4</v>
          </cell>
          <cell r="BH404" t="str">
            <v>Титан</v>
          </cell>
        </row>
        <row r="405">
          <cell r="D405" t="str">
            <v>0152779846</v>
          </cell>
          <cell r="E405" t="str">
            <v>Полка для специй, Комфорт II 200 мм, Арена СТИЛЬ, 479x133x76 мм, 1 шт, цвет АНТРАЦИТ (0152779846)</v>
          </cell>
          <cell r="H405">
            <v>1</v>
          </cell>
          <cell r="I405">
            <v>10</v>
          </cell>
          <cell r="J405" t="str">
            <v>DE</v>
          </cell>
          <cell r="K405">
            <v>0.96</v>
          </cell>
          <cell r="L405">
            <v>0.495</v>
          </cell>
          <cell r="M405">
            <v>0.14499999999999999</v>
          </cell>
          <cell r="N405">
            <v>8.6999999999999994E-2</v>
          </cell>
          <cell r="O405">
            <v>7.6499999999999997E-3</v>
          </cell>
          <cell r="Q405" t="str">
            <v>0102</v>
          </cell>
          <cell r="R405">
            <v>120</v>
          </cell>
          <cell r="S405" t="str">
            <v>4027655635902</v>
          </cell>
          <cell r="T405">
            <v>9403990001</v>
          </cell>
          <cell r="V405" t="str">
            <v>Нижние тумбы</v>
          </cell>
          <cell r="W405" t="str">
            <v>Комфорт II</v>
          </cell>
          <cell r="X405">
            <v>200</v>
          </cell>
          <cell r="Z405" t="str">
            <v>АНТРАЦИТ</v>
          </cell>
          <cell r="AA405" t="str">
            <v>Арена СТИЛЬ</v>
          </cell>
          <cell r="AB405">
            <v>1</v>
          </cell>
          <cell r="AC405">
            <v>496</v>
          </cell>
          <cell r="AE405">
            <v>4</v>
          </cell>
          <cell r="AG405" t="str">
            <v>шт</v>
          </cell>
          <cell r="AH405" t="str">
            <v>Антрацит</v>
          </cell>
          <cell r="AJ405" t="str">
            <v>Темно-серый</v>
          </cell>
          <cell r="AK405" t="str">
            <v>Полка для специй Комфорт II, 200, Арена СТИЛЬ, АНТРАЦИТ</v>
          </cell>
          <cell r="AM405" t="str">
            <v>Комфорт II</v>
          </cell>
          <cell r="AS405" t="str">
            <v>Комфорт II</v>
          </cell>
          <cell r="AU405" t="str">
            <v>Комплектующее</v>
          </cell>
          <cell r="AX405">
            <v>200</v>
          </cell>
          <cell r="AY405">
            <v>400</v>
          </cell>
          <cell r="BB405">
            <v>654</v>
          </cell>
          <cell r="BC405">
            <v>800</v>
          </cell>
          <cell r="BF405">
            <v>0</v>
          </cell>
          <cell r="BG405">
            <v>4</v>
          </cell>
          <cell r="BH405" t="str">
            <v>Антрацит</v>
          </cell>
        </row>
        <row r="406">
          <cell r="D406" t="str">
            <v>0051390005</v>
          </cell>
          <cell r="E406" t="str">
            <v>х Корзина большая, Под мойку от 300 мм, 217х470х420 мм, цвет ХРОМ (0051390005)</v>
          </cell>
          <cell r="H406">
            <v>12</v>
          </cell>
          <cell r="I406">
            <v>12</v>
          </cell>
          <cell r="J406" t="str">
            <v>DE</v>
          </cell>
          <cell r="K406">
            <v>2.782</v>
          </cell>
          <cell r="O406">
            <v>3.2520468750000003E-2</v>
          </cell>
          <cell r="Q406" t="str">
            <v>0005</v>
          </cell>
          <cell r="R406">
            <v>24</v>
          </cell>
          <cell r="S406" t="str">
            <v>4027655006283</v>
          </cell>
          <cell r="T406">
            <v>9403990001</v>
          </cell>
          <cell r="V406" t="str">
            <v>Нижние тумбы</v>
          </cell>
          <cell r="W406" t="str">
            <v>Под мойку</v>
          </cell>
          <cell r="X406" t="str">
            <v>от 300</v>
          </cell>
          <cell r="Z406" t="str">
            <v>ХРОМ</v>
          </cell>
          <cell r="AB406">
            <v>1</v>
          </cell>
          <cell r="AC406">
            <v>480</v>
          </cell>
          <cell r="AD406">
            <v>1</v>
          </cell>
          <cell r="AE406">
            <v>8</v>
          </cell>
          <cell r="AG406" t="str">
            <v>Компл</v>
          </cell>
          <cell r="AH406" t="str">
            <v>Хром</v>
          </cell>
          <cell r="AJ406" t="str">
            <v>Серый</v>
          </cell>
          <cell r="AK406" t="str">
            <v>х Корзина большая Под мойку, от 300, ХРОМ</v>
          </cell>
          <cell r="AM406" t="str">
            <v>Клининг</v>
          </cell>
          <cell r="AO406" t="str">
            <v>0051390005</v>
          </cell>
          <cell r="AS406" t="str">
            <v>Под мойку</v>
          </cell>
          <cell r="AT406" t="str">
            <v xml:space="preserve">Хранение посуды; Хранение продуктов; </v>
          </cell>
          <cell r="AU406" t="str">
            <v>Компл</v>
          </cell>
          <cell r="AX406">
            <v>300</v>
          </cell>
          <cell r="AY406">
            <v>1200</v>
          </cell>
          <cell r="BF406">
            <v>0</v>
          </cell>
          <cell r="BG406">
            <v>8</v>
          </cell>
          <cell r="BH406" t="str">
            <v>Хром</v>
          </cell>
        </row>
        <row r="407">
          <cell r="D407" t="str">
            <v>0051390102</v>
          </cell>
          <cell r="E407" t="str">
            <v>х Корзина большая, Под мойку от 300 мм, 217х470х420 мм, цвет ТИТАН (0051390102)</v>
          </cell>
          <cell r="H407">
            <v>12</v>
          </cell>
          <cell r="I407">
            <v>12</v>
          </cell>
          <cell r="J407" t="str">
            <v>DE</v>
          </cell>
          <cell r="K407">
            <v>2.4620000000000002</v>
          </cell>
          <cell r="O407">
            <v>3.2833333333000002E-2</v>
          </cell>
          <cell r="Q407" t="str">
            <v>0102</v>
          </cell>
          <cell r="R407">
            <v>24</v>
          </cell>
          <cell r="S407" t="str">
            <v>4027655016329</v>
          </cell>
          <cell r="T407">
            <v>9403990001</v>
          </cell>
          <cell r="V407" t="str">
            <v>Нижние тумбы</v>
          </cell>
          <cell r="W407" t="str">
            <v>Под мойку</v>
          </cell>
          <cell r="X407" t="str">
            <v>от 300</v>
          </cell>
          <cell r="Z407" t="str">
            <v>ТИТАН</v>
          </cell>
          <cell r="AB407">
            <v>1</v>
          </cell>
          <cell r="AC407">
            <v>480</v>
          </cell>
          <cell r="AD407">
            <v>1</v>
          </cell>
          <cell r="AE407">
            <v>8</v>
          </cell>
          <cell r="AG407" t="str">
            <v>Компл</v>
          </cell>
          <cell r="AH407" t="str">
            <v>Титан</v>
          </cell>
          <cell r="AJ407" t="str">
            <v>Серый</v>
          </cell>
          <cell r="AK407" t="str">
            <v>х Корзина большая Под мойку, от 300, ТИТАН</v>
          </cell>
          <cell r="AM407" t="str">
            <v>Клининг</v>
          </cell>
          <cell r="AO407" t="str">
            <v>0051390102</v>
          </cell>
          <cell r="AS407" t="str">
            <v>Под мойку</v>
          </cell>
          <cell r="AT407" t="str">
            <v xml:space="preserve">Хранение посуды; Хранение продуктов; </v>
          </cell>
          <cell r="AU407" t="str">
            <v>Компл</v>
          </cell>
          <cell r="AX407">
            <v>300</v>
          </cell>
          <cell r="AY407">
            <v>1200</v>
          </cell>
          <cell r="BF407">
            <v>0</v>
          </cell>
          <cell r="BG407">
            <v>8</v>
          </cell>
          <cell r="BH407" t="str">
            <v>Титан</v>
          </cell>
        </row>
        <row r="408">
          <cell r="D408" t="str">
            <v>0051250005</v>
          </cell>
          <cell r="E408" t="str">
            <v>Корзина малая, Под мойку от 200 мм, 117х470х420 мм, цвет ХРОМ (0051250005)</v>
          </cell>
          <cell r="H408">
            <v>12</v>
          </cell>
          <cell r="I408">
            <v>12</v>
          </cell>
          <cell r="J408" t="str">
            <v>DE</v>
          </cell>
          <cell r="K408">
            <v>3</v>
          </cell>
          <cell r="O408">
            <v>2.0694843750000001E-2</v>
          </cell>
          <cell r="Q408" t="str">
            <v>0005</v>
          </cell>
          <cell r="R408">
            <v>48</v>
          </cell>
          <cell r="S408" t="str">
            <v>4027655006276</v>
          </cell>
          <cell r="T408">
            <v>9403990001</v>
          </cell>
          <cell r="V408" t="str">
            <v>Нижние тумбы</v>
          </cell>
          <cell r="W408" t="str">
            <v>Под мойку</v>
          </cell>
          <cell r="X408" t="str">
            <v>от 200</v>
          </cell>
          <cell r="Z408" t="str">
            <v>ХРОМ</v>
          </cell>
          <cell r="AB408">
            <v>1</v>
          </cell>
          <cell r="AC408">
            <v>480</v>
          </cell>
          <cell r="AD408">
            <v>1</v>
          </cell>
          <cell r="AE408">
            <v>8</v>
          </cell>
          <cell r="AG408" t="str">
            <v>Компл</v>
          </cell>
          <cell r="AH408" t="str">
            <v>Хром</v>
          </cell>
          <cell r="AJ408" t="str">
            <v>Серый</v>
          </cell>
          <cell r="AK408" t="str">
            <v>Корзина малая Под мойку, от 200, ХРОМ</v>
          </cell>
          <cell r="AM408" t="str">
            <v>Клининг</v>
          </cell>
          <cell r="AO408" t="str">
            <v>0051250005</v>
          </cell>
          <cell r="AS408" t="str">
            <v>Под мойку</v>
          </cell>
          <cell r="AT408" t="str">
            <v>Хранение моющих средств; Органайзер</v>
          </cell>
          <cell r="AU408" t="str">
            <v>Компл</v>
          </cell>
          <cell r="AX408">
            <v>200</v>
          </cell>
          <cell r="AY408">
            <v>1200</v>
          </cell>
          <cell r="BB408">
            <v>430</v>
          </cell>
          <cell r="BC408">
            <v>800</v>
          </cell>
          <cell r="BF408">
            <v>0</v>
          </cell>
          <cell r="BG408">
            <v>8</v>
          </cell>
          <cell r="BH408" t="str">
            <v>Хром</v>
          </cell>
        </row>
        <row r="409">
          <cell r="D409" t="str">
            <v>0051250102</v>
          </cell>
          <cell r="E409" t="str">
            <v>Корзина малая, Под мойку от 200 мм, 117х470х420 мм, цвет ТИТАН (0051250102)</v>
          </cell>
          <cell r="H409">
            <v>12</v>
          </cell>
          <cell r="I409">
            <v>12</v>
          </cell>
          <cell r="J409" t="str">
            <v>DE</v>
          </cell>
          <cell r="K409">
            <v>3</v>
          </cell>
          <cell r="O409">
            <v>2.0833333333000002E-2</v>
          </cell>
          <cell r="Q409" t="str">
            <v>0102</v>
          </cell>
          <cell r="R409">
            <v>48</v>
          </cell>
          <cell r="S409" t="str">
            <v>4027655016220</v>
          </cell>
          <cell r="T409">
            <v>9403990001</v>
          </cell>
          <cell r="V409" t="str">
            <v>Нижние тумбы</v>
          </cell>
          <cell r="W409" t="str">
            <v>Под мойку</v>
          </cell>
          <cell r="X409" t="str">
            <v>от 200</v>
          </cell>
          <cell r="Z409" t="str">
            <v>ТИТАН</v>
          </cell>
          <cell r="AB409">
            <v>1</v>
          </cell>
          <cell r="AC409">
            <v>480</v>
          </cell>
          <cell r="AD409">
            <v>1</v>
          </cell>
          <cell r="AE409">
            <v>8</v>
          </cell>
          <cell r="AG409" t="str">
            <v>Компл</v>
          </cell>
          <cell r="AH409" t="str">
            <v>Титан</v>
          </cell>
          <cell r="AJ409" t="str">
            <v>Серый</v>
          </cell>
          <cell r="AK409" t="str">
            <v>Корзина малая Под мойку, от 200, ТИТАН</v>
          </cell>
          <cell r="AM409" t="str">
            <v>Клининг</v>
          </cell>
          <cell r="AO409" t="str">
            <v>0051250102</v>
          </cell>
          <cell r="AS409" t="str">
            <v>Под мойку</v>
          </cell>
          <cell r="AT409" t="str">
            <v>Хранение моющих средств; Органайзер</v>
          </cell>
          <cell r="AU409" t="str">
            <v>Компл</v>
          </cell>
          <cell r="AX409">
            <v>200</v>
          </cell>
          <cell r="AY409">
            <v>1200</v>
          </cell>
          <cell r="BB409">
            <v>430</v>
          </cell>
          <cell r="BC409">
            <v>800</v>
          </cell>
          <cell r="BF409">
            <v>0</v>
          </cell>
          <cell r="BG409">
            <v>8</v>
          </cell>
          <cell r="BH409" t="str">
            <v>Титан</v>
          </cell>
        </row>
        <row r="410">
          <cell r="D410" t="str">
            <v>0252320102</v>
          </cell>
          <cell r="E410" t="str">
            <v>Клининг Агент 340 мм, H 480, цвет ТИТАН / Серый (0252320102)</v>
          </cell>
          <cell r="H410">
            <v>1</v>
          </cell>
          <cell r="I410">
            <v>10</v>
          </cell>
          <cell r="J410" t="str">
            <v>CN</v>
          </cell>
          <cell r="K410">
            <v>5.7460000000000004</v>
          </cell>
          <cell r="L410">
            <v>0.41</v>
          </cell>
          <cell r="M410">
            <v>0.49</v>
          </cell>
          <cell r="N410">
            <v>0.17</v>
          </cell>
          <cell r="O410">
            <v>3.4153000000000003E-2</v>
          </cell>
          <cell r="Q410" t="str">
            <v>0102</v>
          </cell>
          <cell r="R410">
            <v>30</v>
          </cell>
          <cell r="S410" t="str">
            <v>4027655329023</v>
          </cell>
          <cell r="T410">
            <v>9403990001</v>
          </cell>
          <cell r="V410" t="str">
            <v>Нижние тумбы</v>
          </cell>
          <cell r="W410" t="str">
            <v>Под мойку</v>
          </cell>
          <cell r="X410">
            <v>340</v>
          </cell>
          <cell r="Y410">
            <v>480</v>
          </cell>
          <cell r="Z410" t="str">
            <v>ТИТАН</v>
          </cell>
          <cell r="AB410">
            <v>3</v>
          </cell>
          <cell r="AC410">
            <v>480</v>
          </cell>
          <cell r="AD410">
            <v>1</v>
          </cell>
          <cell r="AE410">
            <v>12</v>
          </cell>
          <cell r="AG410" t="str">
            <v>Компл</v>
          </cell>
          <cell r="AH410" t="str">
            <v>Серый</v>
          </cell>
          <cell r="AJ410" t="str">
            <v>Серый</v>
          </cell>
          <cell r="AK410" t="str">
            <v>Клининг Агент, 340, H 480, ТИТАН</v>
          </cell>
          <cell r="AM410" t="str">
            <v>Клининг</v>
          </cell>
          <cell r="AN410" t="str">
            <v>0252320102</v>
          </cell>
          <cell r="AO410" t="str">
            <v>0252320102</v>
          </cell>
          <cell r="AS410" t="str">
            <v>Под мойку</v>
          </cell>
          <cell r="AT410" t="str">
            <v>Хранение моющих средств; Органайзер</v>
          </cell>
          <cell r="AU410" t="str">
            <v>Компл</v>
          </cell>
          <cell r="AX410">
            <v>340</v>
          </cell>
          <cell r="AY410">
            <v>340</v>
          </cell>
          <cell r="BB410">
            <v>480</v>
          </cell>
          <cell r="BC410">
            <v>800</v>
          </cell>
          <cell r="BF410">
            <v>0</v>
          </cell>
          <cell r="BG410">
            <v>12</v>
          </cell>
          <cell r="BH410" t="str">
            <v>Титан</v>
          </cell>
        </row>
        <row r="411">
          <cell r="D411" t="str">
            <v>2385669846</v>
          </cell>
          <cell r="E411" t="str">
            <v>Клининг Агент 340 мм, H 480, цвет АНТРАЦИТ/ Антрацит (23856699846)</v>
          </cell>
          <cell r="H411">
            <v>1</v>
          </cell>
          <cell r="I411">
            <v>10</v>
          </cell>
          <cell r="J411" t="str">
            <v>CN</v>
          </cell>
          <cell r="K411">
            <v>5.7460000000000004</v>
          </cell>
          <cell r="L411">
            <v>0.41</v>
          </cell>
          <cell r="M411">
            <v>0.49</v>
          </cell>
          <cell r="N411">
            <v>0.17</v>
          </cell>
          <cell r="O411">
            <v>3.4153000000000003E-2</v>
          </cell>
          <cell r="Q411" t="str">
            <v>9846</v>
          </cell>
          <cell r="R411">
            <v>30</v>
          </cell>
          <cell r="T411">
            <v>9403990001</v>
          </cell>
          <cell r="V411" t="str">
            <v>Нижние тумбы</v>
          </cell>
          <cell r="W411" t="str">
            <v>Под мойку</v>
          </cell>
          <cell r="X411">
            <v>340</v>
          </cell>
          <cell r="Y411">
            <v>480</v>
          </cell>
          <cell r="Z411" t="str">
            <v>АНТРАЦИТ</v>
          </cell>
          <cell r="AB411">
            <v>3</v>
          </cell>
          <cell r="AC411">
            <v>480</v>
          </cell>
          <cell r="AD411">
            <v>1</v>
          </cell>
          <cell r="AE411">
            <v>12</v>
          </cell>
          <cell r="AG411" t="str">
            <v>Компл</v>
          </cell>
          <cell r="AH411" t="str">
            <v>Антрацит</v>
          </cell>
          <cell r="AJ411" t="str">
            <v>Темно-серый</v>
          </cell>
          <cell r="AK411" t="str">
            <v>Клининг Агент, 340, H 480, АНТРАЦИТ</v>
          </cell>
          <cell r="AM411" t="str">
            <v>Клининг</v>
          </cell>
          <cell r="AN411" t="str">
            <v>2385669706</v>
          </cell>
          <cell r="AO411" t="str">
            <v>2385669706</v>
          </cell>
          <cell r="AS411" t="str">
            <v>Под мойку</v>
          </cell>
          <cell r="AT411" t="str">
            <v>Хранение моющих средств; Органайзер</v>
          </cell>
          <cell r="AU411" t="str">
            <v>Компл</v>
          </cell>
          <cell r="AX411">
            <v>340</v>
          </cell>
          <cell r="AY411">
            <v>340</v>
          </cell>
          <cell r="BB411">
            <v>480</v>
          </cell>
          <cell r="BC411">
            <v>800</v>
          </cell>
          <cell r="BF411">
            <v>0</v>
          </cell>
          <cell r="BG411">
            <v>12</v>
          </cell>
          <cell r="BH411" t="str">
            <v>Антрацит</v>
          </cell>
        </row>
        <row r="412">
          <cell r="D412" t="str">
            <v>0252350102</v>
          </cell>
          <cell r="E412" t="str">
            <v>Кукинг Агент 300 мм, H 625, цвет ТИТАН / Серый (0252350102)</v>
          </cell>
          <cell r="H412">
            <v>1</v>
          </cell>
          <cell r="I412">
            <v>10</v>
          </cell>
          <cell r="J412" t="str">
            <v>DE</v>
          </cell>
          <cell r="K412">
            <v>9.0399999999999991</v>
          </cell>
          <cell r="L412">
            <v>0.5</v>
          </cell>
          <cell r="M412">
            <v>0.315</v>
          </cell>
          <cell r="N412">
            <v>0.625</v>
          </cell>
          <cell r="O412">
            <v>9.8437499999999997E-2</v>
          </cell>
          <cell r="Q412" t="str">
            <v>0102</v>
          </cell>
          <cell r="R412">
            <v>10</v>
          </cell>
          <cell r="S412" t="str">
            <v>4027655386163</v>
          </cell>
          <cell r="T412">
            <v>9403990001</v>
          </cell>
          <cell r="V412" t="str">
            <v>Нижние тумбы</v>
          </cell>
          <cell r="W412" t="str">
            <v xml:space="preserve">Кукинг Агент </v>
          </cell>
          <cell r="X412">
            <v>300</v>
          </cell>
          <cell r="Y412">
            <v>625</v>
          </cell>
          <cell r="Z412" t="str">
            <v>ТИТАН</v>
          </cell>
          <cell r="AC412">
            <v>489</v>
          </cell>
          <cell r="AD412">
            <v>1</v>
          </cell>
          <cell r="AE412">
            <v>16</v>
          </cell>
          <cell r="AG412" t="str">
            <v>Компл</v>
          </cell>
          <cell r="AH412" t="str">
            <v>Серый</v>
          </cell>
          <cell r="AJ412" t="str">
            <v>Серый</v>
          </cell>
          <cell r="AK412" t="str">
            <v>Кукинг Агент, 300, H 625, ТИТАН</v>
          </cell>
          <cell r="AM412" t="str">
            <v>Кукинг</v>
          </cell>
          <cell r="AN412" t="str">
            <v>0252350102</v>
          </cell>
          <cell r="AO412" t="str">
            <v>0252350102</v>
          </cell>
          <cell r="AS412" t="str">
            <v xml:space="preserve">Кукинг Агент </v>
          </cell>
          <cell r="AT412" t="str">
            <v xml:space="preserve">Хранение посуды; Хранение продуктов; </v>
          </cell>
          <cell r="AU412" t="str">
            <v>Компл</v>
          </cell>
          <cell r="AX412">
            <v>300</v>
          </cell>
          <cell r="AY412">
            <v>300</v>
          </cell>
          <cell r="BB412">
            <v>625</v>
          </cell>
          <cell r="BC412">
            <v>800</v>
          </cell>
          <cell r="BF412">
            <v>0</v>
          </cell>
          <cell r="BG412">
            <v>16</v>
          </cell>
          <cell r="BH412" t="str">
            <v>Титан</v>
          </cell>
        </row>
        <row r="413">
          <cell r="D413" t="str">
            <v>2363359846</v>
          </cell>
          <cell r="E413" t="str">
            <v>Кукинг Агент 300 мм, H 625, цвет АНТРАЦИТ / Антрацит (2363359846)</v>
          </cell>
          <cell r="H413">
            <v>1</v>
          </cell>
          <cell r="I413">
            <v>10</v>
          </cell>
          <cell r="J413" t="str">
            <v>DE</v>
          </cell>
          <cell r="K413">
            <v>9.0399999999999991</v>
          </cell>
          <cell r="L413">
            <v>0.5</v>
          </cell>
          <cell r="M413">
            <v>0.315</v>
          </cell>
          <cell r="N413">
            <v>0.61499999999999999</v>
          </cell>
          <cell r="O413">
            <v>9.6862500000000004E-2</v>
          </cell>
          <cell r="Q413" t="str">
            <v>9846</v>
          </cell>
          <cell r="R413">
            <v>10</v>
          </cell>
          <cell r="S413" t="str">
            <v>4027655037676</v>
          </cell>
          <cell r="T413">
            <v>9403990001</v>
          </cell>
          <cell r="V413" t="str">
            <v>Нижние тумбы</v>
          </cell>
          <cell r="W413" t="str">
            <v xml:space="preserve">Кукинг Агент </v>
          </cell>
          <cell r="X413">
            <v>300</v>
          </cell>
          <cell r="Y413">
            <v>625</v>
          </cell>
          <cell r="Z413" t="str">
            <v>АНТРАЦИТ</v>
          </cell>
          <cell r="AC413">
            <v>489</v>
          </cell>
          <cell r="AD413">
            <v>1</v>
          </cell>
          <cell r="AE413">
            <v>16</v>
          </cell>
          <cell r="AG413" t="str">
            <v>Компл</v>
          </cell>
          <cell r="AH413" t="str">
            <v>Антрацит</v>
          </cell>
          <cell r="AJ413" t="str">
            <v>Темно-серый</v>
          </cell>
          <cell r="AK413" t="str">
            <v>Кукинг Агент, 300, H 625, АНТРАЦИТ</v>
          </cell>
          <cell r="AM413" t="str">
            <v>Кукинг</v>
          </cell>
          <cell r="AO413" t="str">
            <v>2363359846</v>
          </cell>
          <cell r="AS413" t="str">
            <v xml:space="preserve">Кукинг Агент </v>
          </cell>
          <cell r="AT413" t="str">
            <v xml:space="preserve">Хранение посуды; Хранение продуктов; </v>
          </cell>
          <cell r="AU413" t="str">
            <v>Компл</v>
          </cell>
          <cell r="AX413">
            <v>300</v>
          </cell>
          <cell r="AY413">
            <v>300</v>
          </cell>
          <cell r="BB413">
            <v>625</v>
          </cell>
          <cell r="BC413">
            <v>800</v>
          </cell>
          <cell r="BF413">
            <v>0</v>
          </cell>
          <cell r="BG413">
            <v>16</v>
          </cell>
          <cell r="BH413" t="str">
            <v>Антрацит</v>
          </cell>
        </row>
        <row r="414">
          <cell r="D414" t="str">
            <v>0051510005</v>
          </cell>
          <cell r="E414" t="str">
            <v>Контейнер для хозпренадлежностей с одной емкостью, Портеро 250 мм, H 395, 160x468x395 мм, цвет ХРОМ (0051510005)</v>
          </cell>
          <cell r="H414">
            <v>1</v>
          </cell>
          <cell r="I414">
            <v>9</v>
          </cell>
          <cell r="J414" t="str">
            <v>DE</v>
          </cell>
          <cell r="K414">
            <v>4.5999999999999996</v>
          </cell>
          <cell r="O414">
            <v>0.05</v>
          </cell>
          <cell r="Q414" t="str">
            <v>0005</v>
          </cell>
          <cell r="R414">
            <v>18</v>
          </cell>
          <cell r="S414" t="str">
            <v>4027655483107</v>
          </cell>
          <cell r="T414">
            <v>9403990001</v>
          </cell>
          <cell r="V414" t="str">
            <v>Нижние тумбы</v>
          </cell>
          <cell r="W414" t="str">
            <v>Под мойку</v>
          </cell>
          <cell r="X414">
            <v>250</v>
          </cell>
          <cell r="Y414">
            <v>395</v>
          </cell>
          <cell r="Z414" t="str">
            <v>ХРОМ</v>
          </cell>
          <cell r="AB414">
            <v>1</v>
          </cell>
          <cell r="AC414">
            <v>480</v>
          </cell>
          <cell r="AD414">
            <v>1</v>
          </cell>
          <cell r="AE414">
            <v>6</v>
          </cell>
          <cell r="AG414" t="str">
            <v>Компл</v>
          </cell>
          <cell r="AH414" t="str">
            <v>Серый</v>
          </cell>
          <cell r="AJ414" t="str">
            <v>Серый</v>
          </cell>
          <cell r="AK414" t="str">
            <v>Контейнер для хозпренадлежностей с одной емкостью Портеро, 250, H 395, ХРОМ</v>
          </cell>
          <cell r="AM414" t="str">
            <v>Клининг</v>
          </cell>
          <cell r="AO414" t="str">
            <v>0051510005</v>
          </cell>
          <cell r="AS414" t="str">
            <v>Под мойку</v>
          </cell>
          <cell r="AT414" t="str">
            <v>Хранение моющих средств; Органайзер</v>
          </cell>
          <cell r="AU414" t="str">
            <v>Компл</v>
          </cell>
          <cell r="AX414">
            <v>250</v>
          </cell>
          <cell r="AY414">
            <v>250</v>
          </cell>
          <cell r="BB414">
            <v>395</v>
          </cell>
          <cell r="BC414">
            <v>800</v>
          </cell>
          <cell r="BF414">
            <v>0</v>
          </cell>
          <cell r="BG414">
            <v>6</v>
          </cell>
          <cell r="BH414" t="str">
            <v>Хром</v>
          </cell>
        </row>
        <row r="415">
          <cell r="D415" t="str">
            <v>0051530005</v>
          </cell>
          <cell r="E415" t="str">
            <v>Контейнер для хозпренадлежностей с тремя емкостями, Портеро 350 мм, H 510, 276x468x510 мм, цвет ХРОМ (0051530005)</v>
          </cell>
          <cell r="H415">
            <v>1</v>
          </cell>
          <cell r="I415">
            <v>9</v>
          </cell>
          <cell r="J415" t="str">
            <v>DE</v>
          </cell>
          <cell r="K415">
            <v>7.1</v>
          </cell>
          <cell r="O415">
            <v>0.05</v>
          </cell>
          <cell r="Q415" t="str">
            <v>0005</v>
          </cell>
          <cell r="R415">
            <v>18</v>
          </cell>
          <cell r="S415" t="str">
            <v>4027655483121</v>
          </cell>
          <cell r="T415">
            <v>9403990001</v>
          </cell>
          <cell r="V415" t="str">
            <v>Нижние тумбы</v>
          </cell>
          <cell r="W415" t="str">
            <v>Под мойку</v>
          </cell>
          <cell r="X415">
            <v>350</v>
          </cell>
          <cell r="Y415">
            <v>510</v>
          </cell>
          <cell r="Z415" t="str">
            <v>ХРОМ</v>
          </cell>
          <cell r="AB415">
            <v>3</v>
          </cell>
          <cell r="AC415">
            <v>480</v>
          </cell>
          <cell r="AD415">
            <v>1</v>
          </cell>
          <cell r="AE415">
            <v>12</v>
          </cell>
          <cell r="AG415" t="str">
            <v>Компл</v>
          </cell>
          <cell r="AH415" t="str">
            <v>Серый</v>
          </cell>
          <cell r="AJ415" t="str">
            <v>Серый</v>
          </cell>
          <cell r="AK415" t="str">
            <v>Контейнер для хозпренадлежностей с тремя емкостями Портеро, 350, H 510, ХРОМ</v>
          </cell>
          <cell r="AM415" t="str">
            <v>Клининг</v>
          </cell>
          <cell r="AO415" t="str">
            <v>0051530005</v>
          </cell>
          <cell r="AS415" t="str">
            <v>Под мойку</v>
          </cell>
          <cell r="AT415" t="str">
            <v>Хранение моющих средств; Органайзер</v>
          </cell>
          <cell r="AU415" t="str">
            <v>Компл</v>
          </cell>
          <cell r="AX415">
            <v>350</v>
          </cell>
          <cell r="AY415">
            <v>350</v>
          </cell>
          <cell r="BB415">
            <v>510</v>
          </cell>
          <cell r="BC415">
            <v>800</v>
          </cell>
          <cell r="BF415">
            <v>0</v>
          </cell>
          <cell r="BG415">
            <v>12</v>
          </cell>
          <cell r="BH415" t="str">
            <v>Хром</v>
          </cell>
        </row>
        <row r="416">
          <cell r="D416" t="str">
            <v>0153109010</v>
          </cell>
          <cell r="E416" t="str">
            <v>х Комплект установочный, Стол выдвижной 450-600 мм, цвет БЕЛЫЙ (0153109010)</v>
          </cell>
          <cell r="H416">
            <v>1</v>
          </cell>
          <cell r="I416">
            <v>5</v>
          </cell>
          <cell r="J416" t="str">
            <v>DE</v>
          </cell>
          <cell r="K416">
            <v>4.7</v>
          </cell>
          <cell r="O416">
            <v>3.2000000000000001E-2</v>
          </cell>
          <cell r="Q416" t="str">
            <v>9010</v>
          </cell>
          <cell r="R416">
            <v>25</v>
          </cell>
          <cell r="S416" t="str">
            <v>4027655422137</v>
          </cell>
          <cell r="T416">
            <v>8302420000</v>
          </cell>
          <cell r="V416" t="str">
            <v>Столы</v>
          </cell>
          <cell r="W416" t="str">
            <v>Стол выдвижной</v>
          </cell>
          <cell r="X416" t="str">
            <v>450-600</v>
          </cell>
          <cell r="Z416" t="str">
            <v>БЕЛЫЙ</v>
          </cell>
          <cell r="AD416">
            <v>1</v>
          </cell>
          <cell r="AG416" t="str">
            <v>Компл</v>
          </cell>
          <cell r="AJ416" t="str">
            <v>Белый</v>
          </cell>
          <cell r="AK416" t="str">
            <v>х Комплект установочный Стол выдвижной, 450-600, БЕЛЫЙ</v>
          </cell>
          <cell r="AM416" t="str">
            <v>Остальное: еТач, ТопФлекс, Твистер</v>
          </cell>
          <cell r="AO416" t="str">
            <v>0153109010</v>
          </cell>
          <cell r="AS416" t="str">
            <v>Стол выдвижной</v>
          </cell>
          <cell r="AT416" t="str">
            <v xml:space="preserve">Хранение посуды; Хранение продуктов; </v>
          </cell>
          <cell r="AU416" t="str">
            <v>Компл</v>
          </cell>
          <cell r="AX416">
            <v>450</v>
          </cell>
          <cell r="AY416">
            <v>600</v>
          </cell>
          <cell r="BH416" t="str">
            <v>Белый</v>
          </cell>
        </row>
        <row r="417">
          <cell r="D417" t="str">
            <v>0052360102</v>
          </cell>
          <cell r="E417" t="str">
            <v>Топ Флекс телескопический, опускающийся фасад, Стол выдвижной 450-900 мм, H 127, без столешницы, цвет ТИТАН (0052360102)</v>
          </cell>
          <cell r="H417">
            <v>1</v>
          </cell>
          <cell r="I417">
            <v>5</v>
          </cell>
          <cell r="J417" t="str">
            <v>DE</v>
          </cell>
          <cell r="K417">
            <v>7.5</v>
          </cell>
          <cell r="L417">
            <v>0.50700000000000001</v>
          </cell>
          <cell r="M417">
            <v>0.14199999999999999</v>
          </cell>
          <cell r="N417">
            <v>0.127</v>
          </cell>
          <cell r="O417">
            <v>9.1432379999999997E-3</v>
          </cell>
          <cell r="Q417" t="str">
            <v>0102</v>
          </cell>
          <cell r="R417">
            <v>110</v>
          </cell>
          <cell r="S417" t="str">
            <v>4027655425084</v>
          </cell>
          <cell r="T417">
            <v>8302420000</v>
          </cell>
          <cell r="V417" t="str">
            <v>Столы</v>
          </cell>
          <cell r="W417" t="str">
            <v>Стол выдвижной</v>
          </cell>
          <cell r="X417" t="str">
            <v>450-900</v>
          </cell>
          <cell r="Y417">
            <v>127</v>
          </cell>
          <cell r="Z417" t="str">
            <v>ТИТАН</v>
          </cell>
          <cell r="AC417">
            <v>500</v>
          </cell>
          <cell r="AD417">
            <v>1</v>
          </cell>
          <cell r="AE417">
            <v>30</v>
          </cell>
          <cell r="AG417" t="str">
            <v>Компл</v>
          </cell>
          <cell r="AJ417" t="str">
            <v>Серый</v>
          </cell>
          <cell r="AK417" t="str">
            <v>Топ Флекс телескопический, опускающийся фасад Стол выдвижной, 450-900, H 127, ТИТАН</v>
          </cell>
          <cell r="AM417" t="str">
            <v>Остальное: еТач, ТопФлекс, Твистер</v>
          </cell>
          <cell r="AO417" t="str">
            <v>0052360102</v>
          </cell>
          <cell r="AS417" t="str">
            <v>Стол выдвижной</v>
          </cell>
          <cell r="AT417" t="str">
            <v>Рабочее пространство</v>
          </cell>
          <cell r="AU417" t="str">
            <v>Компл</v>
          </cell>
          <cell r="AX417">
            <v>450</v>
          </cell>
          <cell r="AY417">
            <v>900</v>
          </cell>
          <cell r="BB417">
            <v>127</v>
          </cell>
          <cell r="BC417">
            <v>200</v>
          </cell>
          <cell r="BF417">
            <v>0</v>
          </cell>
          <cell r="BG417">
            <v>30</v>
          </cell>
          <cell r="BH417" t="str">
            <v>Титан</v>
          </cell>
        </row>
        <row r="418">
          <cell r="D418" t="str">
            <v>2345160005</v>
          </cell>
          <cell r="E418" t="str">
            <v>Держатель для противней 140x360x125 мм с хромированным покрытием (2345160005)</v>
          </cell>
          <cell r="H418">
            <v>1</v>
          </cell>
          <cell r="J418" t="str">
            <v>DE</v>
          </cell>
          <cell r="Q418" t="str">
            <v>0005</v>
          </cell>
          <cell r="V418" t="str">
            <v>Высокие шкафы</v>
          </cell>
          <cell r="Z418" t="str">
            <v>ХРОМ</v>
          </cell>
          <cell r="AC418">
            <v>480</v>
          </cell>
          <cell r="AD418">
            <v>1</v>
          </cell>
          <cell r="AG418" t="str">
            <v>Компл</v>
          </cell>
          <cell r="AJ418" t="str">
            <v>Серый</v>
          </cell>
          <cell r="AK418" t="str">
            <v>Держатель для противней, цвет ХРОМ</v>
          </cell>
          <cell r="AM418" t="str">
            <v>Остальное: еТач, ТопФлекс, Твистер</v>
          </cell>
          <cell r="AO418" t="str">
            <v>2345160005</v>
          </cell>
          <cell r="AU418" t="str">
            <v>Компл</v>
          </cell>
          <cell r="AX418">
            <v>300</v>
          </cell>
          <cell r="AY418">
            <v>1200</v>
          </cell>
          <cell r="BB418">
            <v>430</v>
          </cell>
          <cell r="BC418">
            <v>800</v>
          </cell>
          <cell r="BH418" t="str">
            <v>Хром</v>
          </cell>
        </row>
        <row r="419">
          <cell r="D419" t="str">
            <v>0479270005</v>
          </cell>
          <cell r="E419" t="str">
            <v>КОМПЛЕКТ левый, Леманс 400 мм, H 600-750, Арена КЛАССИК, 2 полки, 2 доводчика, цвет ХРОМ, цвет дна Серый (0479270005)</v>
          </cell>
          <cell r="K419" t="str">
            <v>сумма частей</v>
          </cell>
          <cell r="O419" t="str">
            <v>сумма частей</v>
          </cell>
          <cell r="V419" t="str">
            <v>Нижние угловые тумбы</v>
          </cell>
          <cell r="W419" t="str">
            <v>Леманс</v>
          </cell>
          <cell r="X419">
            <v>400</v>
          </cell>
          <cell r="Y419" t="str">
            <v>600-750</v>
          </cell>
          <cell r="Z419" t="str">
            <v>ХРОМ</v>
          </cell>
          <cell r="AA419" t="str">
            <v>Арена КЛАССИК</v>
          </cell>
          <cell r="AB419">
            <v>2</v>
          </cell>
          <cell r="AC419">
            <v>500</v>
          </cell>
          <cell r="AD419">
            <v>3</v>
          </cell>
          <cell r="AE419">
            <v>50</v>
          </cell>
          <cell r="AG419" t="str">
            <v>Компл</v>
          </cell>
          <cell r="AH419" t="str">
            <v>Серый</v>
          </cell>
          <cell r="AI419" t="str">
            <v>Левый</v>
          </cell>
          <cell r="AJ419" t="str">
            <v>Серый</v>
          </cell>
          <cell r="AK419" t="str">
            <v>КОМПЛЕКТ левый Леманс, 400, H 600-750, Арена КЛАССИК, ХРОМ</v>
          </cell>
          <cell r="AM419" t="str">
            <v>Леманс</v>
          </cell>
          <cell r="AS419" t="str">
            <v>Леманс</v>
          </cell>
          <cell r="AT419" t="str">
            <v xml:space="preserve">Хранение посуды; Хранение продуктов; </v>
          </cell>
          <cell r="AU419" t="str">
            <v>Компл</v>
          </cell>
          <cell r="AX419">
            <v>400</v>
          </cell>
          <cell r="AY419">
            <v>400</v>
          </cell>
          <cell r="BB419">
            <v>600</v>
          </cell>
          <cell r="BC419">
            <v>750</v>
          </cell>
          <cell r="BF419">
            <v>0</v>
          </cell>
          <cell r="BG419">
            <v>50</v>
          </cell>
          <cell r="BH419" t="str">
            <v>Хром</v>
          </cell>
        </row>
        <row r="420">
          <cell r="D420" t="str">
            <v>0479260005</v>
          </cell>
          <cell r="E420" t="str">
            <v>КОМПЛЕКТ правый, Леманс 400 мм, H 600-750, Арена КЛАССИК, 2 полки, 2 доводчика, цвет ХРОМ, цвет дна Серый (0479260005)</v>
          </cell>
          <cell r="K420" t="str">
            <v>сумма частей</v>
          </cell>
          <cell r="O420" t="str">
            <v>сумма частей</v>
          </cell>
          <cell r="V420" t="str">
            <v>Нижние угловые тумбы</v>
          </cell>
          <cell r="W420" t="str">
            <v>Леманс</v>
          </cell>
          <cell r="X420">
            <v>400</v>
          </cell>
          <cell r="Y420" t="str">
            <v>600-750</v>
          </cell>
          <cell r="Z420" t="str">
            <v>ХРОМ</v>
          </cell>
          <cell r="AA420" t="str">
            <v>Арена КЛАССИК</v>
          </cell>
          <cell r="AB420">
            <v>2</v>
          </cell>
          <cell r="AC420">
            <v>500</v>
          </cell>
          <cell r="AD420">
            <v>3</v>
          </cell>
          <cell r="AE420">
            <v>50</v>
          </cell>
          <cell r="AG420" t="str">
            <v>Компл</v>
          </cell>
          <cell r="AH420" t="str">
            <v>Серый</v>
          </cell>
          <cell r="AI420" t="str">
            <v>Правый</v>
          </cell>
          <cell r="AJ420" t="str">
            <v>Серый</v>
          </cell>
          <cell r="AK420" t="str">
            <v>КОМПЛЕКТ правый Леманс, 400, H 600-750, Арена КЛАССИК, ХРОМ</v>
          </cell>
          <cell r="AM420" t="str">
            <v>Леманс</v>
          </cell>
          <cell r="AS420" t="str">
            <v>Леманс</v>
          </cell>
          <cell r="AT420" t="str">
            <v xml:space="preserve">Хранение посуды; Хранение продуктов; </v>
          </cell>
          <cell r="AU420" t="str">
            <v>Компл</v>
          </cell>
          <cell r="AX420">
            <v>400</v>
          </cell>
          <cell r="AY420">
            <v>400</v>
          </cell>
          <cell r="BB420">
            <v>600</v>
          </cell>
          <cell r="BC420">
            <v>750</v>
          </cell>
          <cell r="BF420">
            <v>0</v>
          </cell>
          <cell r="BG420">
            <v>50</v>
          </cell>
          <cell r="BH420" t="str">
            <v>Хром</v>
          </cell>
        </row>
        <row r="421">
          <cell r="D421" t="str">
            <v>0479270102</v>
          </cell>
          <cell r="E421" t="str">
            <v>КОМПЛЕКТ левый, Леманс 400 мм, H 600-750, Арена КЛАССИК, 2 полки, 2 доводчика, цвет ТИТАН, цвет дна Серый (0479270102)</v>
          </cell>
          <cell r="K421" t="str">
            <v>сумма частей</v>
          </cell>
          <cell r="O421" t="str">
            <v>сумма частей</v>
          </cell>
          <cell r="V421" t="str">
            <v>Нижние угловые тумбы</v>
          </cell>
          <cell r="W421" t="str">
            <v>Леманс</v>
          </cell>
          <cell r="X421">
            <v>400</v>
          </cell>
          <cell r="Y421" t="str">
            <v>600-750</v>
          </cell>
          <cell r="Z421" t="str">
            <v>ТИТАН</v>
          </cell>
          <cell r="AA421" t="str">
            <v>Арена КЛАССИК</v>
          </cell>
          <cell r="AB421">
            <v>2</v>
          </cell>
          <cell r="AC421">
            <v>500</v>
          </cell>
          <cell r="AD421">
            <v>3</v>
          </cell>
          <cell r="AE421">
            <v>50</v>
          </cell>
          <cell r="AG421" t="str">
            <v>Компл</v>
          </cell>
          <cell r="AH421" t="str">
            <v>Серый</v>
          </cell>
          <cell r="AI421" t="str">
            <v>Левый</v>
          </cell>
          <cell r="AJ421" t="str">
            <v>Серый</v>
          </cell>
          <cell r="AK421" t="str">
            <v>КОМПЛЕКТ левый Леманс, 400, H 600-750, Арена КЛАССИК, ТИТАН</v>
          </cell>
          <cell r="AM421" t="str">
            <v>Леманс</v>
          </cell>
          <cell r="AS421" t="str">
            <v>Леманс</v>
          </cell>
          <cell r="AT421" t="str">
            <v xml:space="preserve">Хранение посуды; Хранение продуктов; </v>
          </cell>
          <cell r="AU421" t="str">
            <v>Компл</v>
          </cell>
          <cell r="AX421">
            <v>400</v>
          </cell>
          <cell r="AY421">
            <v>400</v>
          </cell>
          <cell r="BB421">
            <v>600</v>
          </cell>
          <cell r="BC421">
            <v>750</v>
          </cell>
          <cell r="BF421">
            <v>0</v>
          </cell>
          <cell r="BG421">
            <v>50</v>
          </cell>
          <cell r="BH421" t="str">
            <v>Титан</v>
          </cell>
        </row>
        <row r="422">
          <cell r="D422" t="str">
            <v>0479260102</v>
          </cell>
          <cell r="E422" t="str">
            <v>КОМПЛЕКТ правый, Леманс 400 мм, H 600-750, Арена КЛАССИК, 2 полки, 2 доводчика, цвет ТИТАН, цвет дна Серый (0479260102)</v>
          </cell>
          <cell r="K422" t="str">
            <v>сумма частей</v>
          </cell>
          <cell r="O422" t="str">
            <v>сумма частей</v>
          </cell>
          <cell r="V422" t="str">
            <v>Нижние угловые тумбы</v>
          </cell>
          <cell r="W422" t="str">
            <v>Леманс</v>
          </cell>
          <cell r="X422">
            <v>400</v>
          </cell>
          <cell r="Y422" t="str">
            <v>600-750</v>
          </cell>
          <cell r="Z422" t="str">
            <v>ТИТАН</v>
          </cell>
          <cell r="AA422" t="str">
            <v>Арена КЛАССИК</v>
          </cell>
          <cell r="AB422">
            <v>2</v>
          </cell>
          <cell r="AC422">
            <v>500</v>
          </cell>
          <cell r="AD422">
            <v>3</v>
          </cell>
          <cell r="AE422">
            <v>50</v>
          </cell>
          <cell r="AG422" t="str">
            <v>Компл</v>
          </cell>
          <cell r="AH422" t="str">
            <v>Серый</v>
          </cell>
          <cell r="AI422" t="str">
            <v>Правый</v>
          </cell>
          <cell r="AJ422" t="str">
            <v>Серый</v>
          </cell>
          <cell r="AK422" t="str">
            <v>КОМПЛЕКТ правый Леманс, 400, H 600-750, Арена КЛАССИК, ТИТАН</v>
          </cell>
          <cell r="AM422" t="str">
            <v>Леманс</v>
          </cell>
          <cell r="AS422" t="str">
            <v>Леманс</v>
          </cell>
          <cell r="AT422" t="str">
            <v xml:space="preserve">Хранение посуды; Хранение продуктов; </v>
          </cell>
          <cell r="AU422" t="str">
            <v>Компл</v>
          </cell>
          <cell r="AX422">
            <v>400</v>
          </cell>
          <cell r="AY422">
            <v>400</v>
          </cell>
          <cell r="BB422">
            <v>600</v>
          </cell>
          <cell r="BC422">
            <v>750</v>
          </cell>
          <cell r="BF422">
            <v>0</v>
          </cell>
          <cell r="BG422">
            <v>50</v>
          </cell>
          <cell r="BH422" t="str">
            <v>Титан</v>
          </cell>
        </row>
        <row r="423">
          <cell r="D423" t="str">
            <v>2381919846</v>
          </cell>
          <cell r="E423" t="str">
            <v>КОМПЛЕКТ левый, Леманс 400 мм, H 600-750, Арена СТИЛЬ, 2 полки, 2 доводчика, цвет АНТРАЦИТ, цвет дна Антрацит (2381919846)</v>
          </cell>
          <cell r="K423" t="str">
            <v>сумма частей</v>
          </cell>
          <cell r="O423" t="str">
            <v>сумма частей</v>
          </cell>
          <cell r="V423" t="str">
            <v>Нижние угловые тумбы</v>
          </cell>
          <cell r="W423" t="str">
            <v>Леманс</v>
          </cell>
          <cell r="X423">
            <v>400</v>
          </cell>
          <cell r="Y423" t="str">
            <v>600-750</v>
          </cell>
          <cell r="Z423" t="str">
            <v>АНТРАЦИТ</v>
          </cell>
          <cell r="AA423" t="str">
            <v>Арена СТИЛЬ</v>
          </cell>
          <cell r="AB423">
            <v>2</v>
          </cell>
          <cell r="AC423">
            <v>500</v>
          </cell>
          <cell r="AD423">
            <v>3</v>
          </cell>
          <cell r="AE423">
            <v>50</v>
          </cell>
          <cell r="AG423" t="str">
            <v>Компл</v>
          </cell>
          <cell r="AH423" t="str">
            <v>Антрацит</v>
          </cell>
          <cell r="AI423" t="str">
            <v>Левый</v>
          </cell>
          <cell r="AJ423" t="str">
            <v>Темно-серый</v>
          </cell>
          <cell r="AK423" t="str">
            <v>КОМПЛЕКТ левый Леманс, 400, H 600-750, Арена СТИЛЬ, АНТРАЦИТ</v>
          </cell>
          <cell r="AM423" t="str">
            <v>Леманс</v>
          </cell>
          <cell r="AS423" t="str">
            <v>Леманс</v>
          </cell>
          <cell r="AT423" t="str">
            <v xml:space="preserve">Хранение посуды; Хранение продуктов; </v>
          </cell>
          <cell r="AU423" t="str">
            <v>Компл</v>
          </cell>
          <cell r="AX423">
            <v>400</v>
          </cell>
          <cell r="AY423">
            <v>400</v>
          </cell>
          <cell r="BB423">
            <v>600</v>
          </cell>
          <cell r="BC423">
            <v>750</v>
          </cell>
          <cell r="BF423">
            <v>0</v>
          </cell>
          <cell r="BG423">
            <v>50</v>
          </cell>
          <cell r="BH423" t="str">
            <v>Антрацит</v>
          </cell>
        </row>
        <row r="424">
          <cell r="D424" t="str">
            <v>2381909846</v>
          </cell>
          <cell r="E424" t="str">
            <v>КОМПЛЕКТ правый, Леманс 400 мм, H 600-750, Арена СТИЛЬ, 2 полки, 2 доводчика, цвет АНТРАЦИТ, цвет дна Антрацит (2381909846)</v>
          </cell>
          <cell r="K424" t="str">
            <v>сумма частей</v>
          </cell>
          <cell r="O424" t="str">
            <v>сумма частей</v>
          </cell>
          <cell r="V424" t="str">
            <v>Нижние угловые тумбы</v>
          </cell>
          <cell r="W424" t="str">
            <v>Леманс</v>
          </cell>
          <cell r="X424">
            <v>400</v>
          </cell>
          <cell r="Y424" t="str">
            <v>600-750</v>
          </cell>
          <cell r="Z424" t="str">
            <v>АНТРАЦИТ</v>
          </cell>
          <cell r="AA424" t="str">
            <v>Арена СТИЛЬ</v>
          </cell>
          <cell r="AB424">
            <v>2</v>
          </cell>
          <cell r="AC424">
            <v>500</v>
          </cell>
          <cell r="AD424">
            <v>3</v>
          </cell>
          <cell r="AE424">
            <v>50</v>
          </cell>
          <cell r="AG424" t="str">
            <v>Компл</v>
          </cell>
          <cell r="AH424" t="str">
            <v>Антрацит</v>
          </cell>
          <cell r="AI424" t="str">
            <v>Правый</v>
          </cell>
          <cell r="AJ424" t="str">
            <v>Темно-серый</v>
          </cell>
          <cell r="AK424" t="str">
            <v>КОМПЛЕКТ правый Леманс, 400, H 600-750, Арена СТИЛЬ, АНТРАЦИТ</v>
          </cell>
          <cell r="AM424" t="str">
            <v>Леманс</v>
          </cell>
          <cell r="AS424" t="str">
            <v>Леманс</v>
          </cell>
          <cell r="AT424" t="str">
            <v xml:space="preserve">Хранение посуды; Хранение продуктов; </v>
          </cell>
          <cell r="AU424" t="str">
            <v>Компл</v>
          </cell>
          <cell r="AX424">
            <v>400</v>
          </cell>
          <cell r="AY424">
            <v>400</v>
          </cell>
          <cell r="BB424">
            <v>600</v>
          </cell>
          <cell r="BC424">
            <v>750</v>
          </cell>
          <cell r="BF424">
            <v>0</v>
          </cell>
          <cell r="BG424">
            <v>50</v>
          </cell>
          <cell r="BH424" t="str">
            <v>Антрацит</v>
          </cell>
        </row>
        <row r="425">
          <cell r="D425" t="str">
            <v>0479290005</v>
          </cell>
          <cell r="E425" t="str">
            <v>КОМПЛЕКТ левый, Леманс 450 мм, H 600-750, Арена КЛАССИК, 2 полки, 2 доводчика, цвет ХРОМ, цвет дна Серый (0479290005)</v>
          </cell>
          <cell r="K425" t="str">
            <v>сумма частей</v>
          </cell>
          <cell r="O425" t="str">
            <v>сумма частей</v>
          </cell>
          <cell r="V425" t="str">
            <v>Нижние угловые тумбы</v>
          </cell>
          <cell r="W425" t="str">
            <v>Леманс</v>
          </cell>
          <cell r="X425">
            <v>450</v>
          </cell>
          <cell r="Y425" t="str">
            <v>600-750</v>
          </cell>
          <cell r="Z425" t="str">
            <v>ХРОМ</v>
          </cell>
          <cell r="AA425" t="str">
            <v>Арена КЛАССИК</v>
          </cell>
          <cell r="AB425">
            <v>2</v>
          </cell>
          <cell r="AC425">
            <v>500</v>
          </cell>
          <cell r="AD425">
            <v>3</v>
          </cell>
          <cell r="AE425">
            <v>50</v>
          </cell>
          <cell r="AG425" t="str">
            <v>Компл</v>
          </cell>
          <cell r="AH425" t="str">
            <v>Серый</v>
          </cell>
          <cell r="AI425" t="str">
            <v>Левый</v>
          </cell>
          <cell r="AJ425" t="str">
            <v>Серый</v>
          </cell>
          <cell r="AK425" t="str">
            <v>КОМПЛЕКТ левый Леманс, 450, H 600-750, Арена КЛАССИК, ХРОМ</v>
          </cell>
          <cell r="AM425" t="str">
            <v>Леманс</v>
          </cell>
          <cell r="AN425" t="str">
            <v>0479290005</v>
          </cell>
          <cell r="AS425" t="str">
            <v>Леманс</v>
          </cell>
          <cell r="AT425" t="str">
            <v xml:space="preserve">Хранение посуды; Хранение продуктов; </v>
          </cell>
          <cell r="AU425" t="str">
            <v>Компл</v>
          </cell>
          <cell r="AX425">
            <v>450</v>
          </cell>
          <cell r="AY425">
            <v>450</v>
          </cell>
          <cell r="BB425">
            <v>600</v>
          </cell>
          <cell r="BC425">
            <v>750</v>
          </cell>
          <cell r="BF425">
            <v>0</v>
          </cell>
          <cell r="BG425">
            <v>50</v>
          </cell>
          <cell r="BH425" t="str">
            <v>Хром</v>
          </cell>
        </row>
        <row r="426">
          <cell r="D426" t="str">
            <v>0479280005</v>
          </cell>
          <cell r="E426" t="str">
            <v>КОМПЛЕКТ правый, Леманс 450 мм, H 600-750, Арена КЛАССИК, 2 полки, 2 доводчика, цвет ХРОМ, цвет дна Серый (0479280005)</v>
          </cell>
          <cell r="K426" t="str">
            <v>сумма частей</v>
          </cell>
          <cell r="O426" t="str">
            <v>сумма частей</v>
          </cell>
          <cell r="V426" t="str">
            <v>Нижние угловые тумбы</v>
          </cell>
          <cell r="W426" t="str">
            <v>Леманс</v>
          </cell>
          <cell r="X426">
            <v>450</v>
          </cell>
          <cell r="Y426" t="str">
            <v>600-750</v>
          </cell>
          <cell r="Z426" t="str">
            <v>ХРОМ</v>
          </cell>
          <cell r="AA426" t="str">
            <v>Арена КЛАССИК</v>
          </cell>
          <cell r="AB426">
            <v>2</v>
          </cell>
          <cell r="AC426">
            <v>500</v>
          </cell>
          <cell r="AD426">
            <v>3</v>
          </cell>
          <cell r="AE426">
            <v>50</v>
          </cell>
          <cell r="AG426" t="str">
            <v>Компл</v>
          </cell>
          <cell r="AH426" t="str">
            <v>Серый</v>
          </cell>
          <cell r="AI426" t="str">
            <v>Правый</v>
          </cell>
          <cell r="AJ426" t="str">
            <v>Серый</v>
          </cell>
          <cell r="AK426" t="str">
            <v>КОМПЛЕКТ правый Леманс, 450, H 600-750, Арена КЛАССИК, ХРОМ</v>
          </cell>
          <cell r="AM426" t="str">
            <v>Леманс</v>
          </cell>
          <cell r="AS426" t="str">
            <v>Леманс</v>
          </cell>
          <cell r="AT426" t="str">
            <v xml:space="preserve">Хранение посуды; Хранение продуктов; </v>
          </cell>
          <cell r="AU426" t="str">
            <v>Компл</v>
          </cell>
          <cell r="AX426">
            <v>450</v>
          </cell>
          <cell r="AY426">
            <v>450</v>
          </cell>
          <cell r="BB426">
            <v>600</v>
          </cell>
          <cell r="BC426">
            <v>750</v>
          </cell>
          <cell r="BF426">
            <v>0</v>
          </cell>
          <cell r="BG426">
            <v>50</v>
          </cell>
          <cell r="BH426" t="str">
            <v>Хром</v>
          </cell>
        </row>
        <row r="427">
          <cell r="D427" t="str">
            <v>0479290102</v>
          </cell>
          <cell r="E427" t="str">
            <v>КОМПЛЕКТ левый, Леманс 450 мм, H 600-750, Арена КЛАССИК, 2 полки, 2 доводчика, цвет ТИТАН, цвет дна Серый (0479290102)</v>
          </cell>
          <cell r="K427" t="str">
            <v>сумма частей</v>
          </cell>
          <cell r="O427" t="str">
            <v>сумма частей</v>
          </cell>
          <cell r="V427" t="str">
            <v>Нижние угловые тумбы</v>
          </cell>
          <cell r="W427" t="str">
            <v>Леманс</v>
          </cell>
          <cell r="X427">
            <v>450</v>
          </cell>
          <cell r="Y427" t="str">
            <v>600-750</v>
          </cell>
          <cell r="Z427" t="str">
            <v>ТИТАН</v>
          </cell>
          <cell r="AA427" t="str">
            <v>Арена КЛАССИК</v>
          </cell>
          <cell r="AB427">
            <v>2</v>
          </cell>
          <cell r="AC427">
            <v>500</v>
          </cell>
          <cell r="AD427">
            <v>3</v>
          </cell>
          <cell r="AE427">
            <v>50</v>
          </cell>
          <cell r="AG427" t="str">
            <v>Компл</v>
          </cell>
          <cell r="AH427" t="str">
            <v>Серый</v>
          </cell>
          <cell r="AI427" t="str">
            <v>Левый</v>
          </cell>
          <cell r="AJ427" t="str">
            <v>Серый</v>
          </cell>
          <cell r="AK427" t="str">
            <v>КОМПЛЕКТ левый Леманс, 450, H 600-750, Арена КЛАССИК, ТИТАН</v>
          </cell>
          <cell r="AM427" t="str">
            <v>Леманс</v>
          </cell>
          <cell r="AS427" t="str">
            <v>Леманс</v>
          </cell>
          <cell r="AT427" t="str">
            <v xml:space="preserve">Хранение посуды; Хранение продуктов; </v>
          </cell>
          <cell r="AU427" t="str">
            <v>Компл</v>
          </cell>
          <cell r="AX427">
            <v>450</v>
          </cell>
          <cell r="AY427">
            <v>450</v>
          </cell>
          <cell r="BB427">
            <v>600</v>
          </cell>
          <cell r="BC427">
            <v>750</v>
          </cell>
          <cell r="BF427">
            <v>0</v>
          </cell>
          <cell r="BG427">
            <v>50</v>
          </cell>
          <cell r="BH427" t="str">
            <v>Титан</v>
          </cell>
        </row>
        <row r="428">
          <cell r="D428" t="str">
            <v>0479280102</v>
          </cell>
          <cell r="E428" t="str">
            <v>КОМПЛЕКТ правый, Леманс 450 мм, H 600-750, Арена КЛАССИК, 2 полки, 2 доводчика, цвет ТИТАН, цвет дна Серый (0479280102)</v>
          </cell>
          <cell r="K428" t="str">
            <v>сумма частей</v>
          </cell>
          <cell r="O428" t="str">
            <v>сумма частей</v>
          </cell>
          <cell r="V428" t="str">
            <v>Нижние угловые тумбы</v>
          </cell>
          <cell r="W428" t="str">
            <v>Леманс</v>
          </cell>
          <cell r="X428">
            <v>450</v>
          </cell>
          <cell r="Y428" t="str">
            <v>600-750</v>
          </cell>
          <cell r="Z428" t="str">
            <v>ТИТАН</v>
          </cell>
          <cell r="AA428" t="str">
            <v>Арена КЛАССИК</v>
          </cell>
          <cell r="AB428">
            <v>2</v>
          </cell>
          <cell r="AC428">
            <v>500</v>
          </cell>
          <cell r="AD428">
            <v>3</v>
          </cell>
          <cell r="AE428">
            <v>50</v>
          </cell>
          <cell r="AG428" t="str">
            <v>Компл</v>
          </cell>
          <cell r="AH428" t="str">
            <v>Серый</v>
          </cell>
          <cell r="AI428" t="str">
            <v>Правый</v>
          </cell>
          <cell r="AJ428" t="str">
            <v>Серый</v>
          </cell>
          <cell r="AK428" t="str">
            <v>КОМПЛЕКТ правый Леманс, 450, H 600-750, Арена КЛАССИК, ТИТАН</v>
          </cell>
          <cell r="AM428" t="str">
            <v>Леманс</v>
          </cell>
          <cell r="AS428" t="str">
            <v>Леманс</v>
          </cell>
          <cell r="AT428" t="str">
            <v xml:space="preserve">Хранение посуды; Хранение продуктов; </v>
          </cell>
          <cell r="AU428" t="str">
            <v>Компл</v>
          </cell>
          <cell r="AX428">
            <v>450</v>
          </cell>
          <cell r="AY428">
            <v>450</v>
          </cell>
          <cell r="BB428">
            <v>600</v>
          </cell>
          <cell r="BC428">
            <v>750</v>
          </cell>
          <cell r="BF428">
            <v>0</v>
          </cell>
          <cell r="BG428">
            <v>50</v>
          </cell>
          <cell r="BH428" t="str">
            <v>Титан</v>
          </cell>
        </row>
        <row r="429">
          <cell r="D429" t="str">
            <v>2605759846</v>
          </cell>
          <cell r="E429" t="str">
            <v>КОМПЛЕКТ левый, Леманс 450 мм, H 600-750, Арена СТИЛЬ, 2 полки, 2 доводчика, цвет АНТРАЦИТ, цвет дна Антрацит (2605759846)</v>
          </cell>
          <cell r="K429" t="str">
            <v>сумма частей</v>
          </cell>
          <cell r="O429" t="str">
            <v>сумма частей</v>
          </cell>
          <cell r="V429" t="str">
            <v>Нижние угловые тумбы</v>
          </cell>
          <cell r="W429" t="str">
            <v>Леманс</v>
          </cell>
          <cell r="X429">
            <v>450</v>
          </cell>
          <cell r="Y429" t="str">
            <v>600-750</v>
          </cell>
          <cell r="Z429" t="str">
            <v>АНТРАЦИТ</v>
          </cell>
          <cell r="AA429" t="str">
            <v>Арена СТИЛЬ</v>
          </cell>
          <cell r="AB429">
            <v>2</v>
          </cell>
          <cell r="AC429">
            <v>500</v>
          </cell>
          <cell r="AD429">
            <v>3</v>
          </cell>
          <cell r="AE429">
            <v>50</v>
          </cell>
          <cell r="AG429" t="str">
            <v>Компл</v>
          </cell>
          <cell r="AH429" t="str">
            <v>Антрацит</v>
          </cell>
          <cell r="AI429" t="str">
            <v>Левый</v>
          </cell>
          <cell r="AJ429" t="str">
            <v>Темно-серый</v>
          </cell>
          <cell r="AK429" t="str">
            <v>КОМПЛЕКТ левый Леманс, 450, H 600-750, Арена СТИЛЬ, АНТРАЦИТ</v>
          </cell>
          <cell r="AM429" t="str">
            <v>Леманс</v>
          </cell>
          <cell r="AS429" t="str">
            <v>Леманс</v>
          </cell>
          <cell r="AT429" t="str">
            <v xml:space="preserve">Хранение посуды; Хранение продуктов; </v>
          </cell>
          <cell r="AU429" t="str">
            <v>Компл</v>
          </cell>
          <cell r="AX429">
            <v>450</v>
          </cell>
          <cell r="AY429">
            <v>450</v>
          </cell>
          <cell r="BB429">
            <v>600</v>
          </cell>
          <cell r="BC429">
            <v>750</v>
          </cell>
          <cell r="BF429">
            <v>0</v>
          </cell>
          <cell r="BG429">
            <v>50</v>
          </cell>
          <cell r="BH429" t="str">
            <v>Антрацит</v>
          </cell>
        </row>
        <row r="430">
          <cell r="D430" t="str">
            <v>2605749846</v>
          </cell>
          <cell r="E430" t="str">
            <v>КОМПЛЕКТ правый, Леманс 450 мм, H 600-750, Арена СТИЛЬ, 2 полки, 2 доводчика, цвет АНТРАЦИТ, цвет дна Антрацит (2605749846)</v>
          </cell>
          <cell r="K430" t="str">
            <v>сумма частей</v>
          </cell>
          <cell r="O430" t="str">
            <v>сумма частей</v>
          </cell>
          <cell r="V430" t="str">
            <v>Нижние угловые тумбы</v>
          </cell>
          <cell r="W430" t="str">
            <v>Леманс</v>
          </cell>
          <cell r="X430">
            <v>450</v>
          </cell>
          <cell r="Y430" t="str">
            <v>600-750</v>
          </cell>
          <cell r="Z430" t="str">
            <v>АНТРАЦИТ</v>
          </cell>
          <cell r="AA430" t="str">
            <v>Арена СТИЛЬ</v>
          </cell>
          <cell r="AB430">
            <v>2</v>
          </cell>
          <cell r="AC430">
            <v>500</v>
          </cell>
          <cell r="AD430">
            <v>3</v>
          </cell>
          <cell r="AE430">
            <v>50</v>
          </cell>
          <cell r="AG430" t="str">
            <v>Компл</v>
          </cell>
          <cell r="AH430" t="str">
            <v>Антрацит</v>
          </cell>
          <cell r="AI430" t="str">
            <v>Правый</v>
          </cell>
          <cell r="AJ430" t="str">
            <v>Темно-серый</v>
          </cell>
          <cell r="AK430" t="str">
            <v>КОМПЛЕКТ правый Леманс, 450, H 600-750, Арена СТИЛЬ, АНТРАЦИТ</v>
          </cell>
          <cell r="AM430" t="str">
            <v>Леманс</v>
          </cell>
          <cell r="AS430" t="str">
            <v>Леманс</v>
          </cell>
          <cell r="AT430" t="str">
            <v xml:space="preserve">Хранение посуды; Хранение продуктов; </v>
          </cell>
          <cell r="AU430" t="str">
            <v>Компл</v>
          </cell>
          <cell r="AX430">
            <v>450</v>
          </cell>
          <cell r="AY430">
            <v>450</v>
          </cell>
          <cell r="BB430">
            <v>600</v>
          </cell>
          <cell r="BC430">
            <v>750</v>
          </cell>
          <cell r="BF430">
            <v>0</v>
          </cell>
          <cell r="BG430">
            <v>50</v>
          </cell>
          <cell r="BH430" t="str">
            <v>Антрацит</v>
          </cell>
        </row>
        <row r="431">
          <cell r="D431" t="str">
            <v>0479310005</v>
          </cell>
          <cell r="E431" t="str">
            <v>КОМПЛЕКТ левый, Леманс 500 мм, H 600-750, Арена КЛАССИК, 2 полки, 2 доводчика, цвет ХРОМ, цвет дна Серый (0479310005)</v>
          </cell>
          <cell r="K431" t="str">
            <v>сумма частей</v>
          </cell>
          <cell r="O431" t="str">
            <v>сумма частей</v>
          </cell>
          <cell r="V431" t="str">
            <v>Нижние угловые тумбы</v>
          </cell>
          <cell r="W431" t="str">
            <v>Леманс</v>
          </cell>
          <cell r="X431">
            <v>500</v>
          </cell>
          <cell r="Y431" t="str">
            <v>600-750</v>
          </cell>
          <cell r="Z431" t="str">
            <v>ХРОМ</v>
          </cell>
          <cell r="AA431" t="str">
            <v>Арена КЛАССИК</v>
          </cell>
          <cell r="AB431">
            <v>2</v>
          </cell>
          <cell r="AC431">
            <v>500</v>
          </cell>
          <cell r="AD431">
            <v>3</v>
          </cell>
          <cell r="AE431">
            <v>50</v>
          </cell>
          <cell r="AG431" t="str">
            <v>Компл</v>
          </cell>
          <cell r="AH431" t="str">
            <v>Серый</v>
          </cell>
          <cell r="AI431" t="str">
            <v>Левый</v>
          </cell>
          <cell r="AJ431" t="str">
            <v>Серый</v>
          </cell>
          <cell r="AK431" t="str">
            <v>КОМПЛЕКТ левый Леманс, 500, H 600-750, Арена КЛАССИК, ХРОМ</v>
          </cell>
          <cell r="AM431" t="str">
            <v>Леманс</v>
          </cell>
          <cell r="AS431" t="str">
            <v>Леманс</v>
          </cell>
          <cell r="AT431" t="str">
            <v xml:space="preserve">Хранение посуды; Хранение продуктов; </v>
          </cell>
          <cell r="AU431" t="str">
            <v>Компл</v>
          </cell>
          <cell r="AX431">
            <v>500</v>
          </cell>
          <cell r="AY431">
            <v>500</v>
          </cell>
          <cell r="BB431">
            <v>600</v>
          </cell>
          <cell r="BC431">
            <v>750</v>
          </cell>
          <cell r="BF431">
            <v>0</v>
          </cell>
          <cell r="BG431">
            <v>50</v>
          </cell>
          <cell r="BH431" t="str">
            <v>Хром</v>
          </cell>
        </row>
        <row r="432">
          <cell r="D432" t="str">
            <v>0479300005</v>
          </cell>
          <cell r="E432" t="str">
            <v>КОМПЛЕКТ правый, Леманс 500 мм, H 600-750, Арена КЛАССИК, 2 полки, 2 доводчика, цвет ХРОМ, цвет дна Серый (0479300005)</v>
          </cell>
          <cell r="K432" t="str">
            <v>сумма частей</v>
          </cell>
          <cell r="O432" t="str">
            <v>сумма частей</v>
          </cell>
          <cell r="V432" t="str">
            <v>Нижние угловые тумбы</v>
          </cell>
          <cell r="W432" t="str">
            <v>Леманс</v>
          </cell>
          <cell r="X432">
            <v>500</v>
          </cell>
          <cell r="Y432" t="str">
            <v>600-750</v>
          </cell>
          <cell r="Z432" t="str">
            <v>ХРОМ</v>
          </cell>
          <cell r="AA432" t="str">
            <v>Арена КЛАССИК</v>
          </cell>
          <cell r="AB432">
            <v>2</v>
          </cell>
          <cell r="AC432">
            <v>500</v>
          </cell>
          <cell r="AD432">
            <v>3</v>
          </cell>
          <cell r="AE432">
            <v>50</v>
          </cell>
          <cell r="AG432" t="str">
            <v>Компл</v>
          </cell>
          <cell r="AH432" t="str">
            <v>Серый</v>
          </cell>
          <cell r="AI432" t="str">
            <v>Правый</v>
          </cell>
          <cell r="AJ432" t="str">
            <v>Серый</v>
          </cell>
          <cell r="AK432" t="str">
            <v>КОМПЛЕКТ правый Леманс, 500, H 600-750, Арена КЛАССИК, ХРОМ</v>
          </cell>
          <cell r="AM432" t="str">
            <v>Леманс</v>
          </cell>
          <cell r="AS432" t="str">
            <v>Леманс</v>
          </cell>
          <cell r="AT432" t="str">
            <v xml:space="preserve">Хранение посуды; Хранение продуктов; </v>
          </cell>
          <cell r="AU432" t="str">
            <v>Компл</v>
          </cell>
          <cell r="AX432">
            <v>500</v>
          </cell>
          <cell r="AY432">
            <v>500</v>
          </cell>
          <cell r="BB432">
            <v>600</v>
          </cell>
          <cell r="BC432">
            <v>750</v>
          </cell>
          <cell r="BF432">
            <v>0</v>
          </cell>
          <cell r="BG432">
            <v>50</v>
          </cell>
          <cell r="BH432" t="str">
            <v>Хром</v>
          </cell>
        </row>
        <row r="433">
          <cell r="D433" t="str">
            <v>0479310102</v>
          </cell>
          <cell r="E433" t="str">
            <v>КОМПЛЕКТ левый, Леманс 500 мм, H 600-750, Арена КЛАССИК, 2 полки, 2 доводчика, цвет ТИТАН, цвет дна Серый (0479310102)</v>
          </cell>
          <cell r="K433" t="str">
            <v>сумма частей</v>
          </cell>
          <cell r="O433" t="str">
            <v>сумма частей</v>
          </cell>
          <cell r="V433" t="str">
            <v>Нижние угловые тумбы</v>
          </cell>
          <cell r="W433" t="str">
            <v>Леманс</v>
          </cell>
          <cell r="X433">
            <v>500</v>
          </cell>
          <cell r="Y433" t="str">
            <v>600-750</v>
          </cell>
          <cell r="Z433" t="str">
            <v>ТИТАН</v>
          </cell>
          <cell r="AA433" t="str">
            <v>Арена КЛАССИК</v>
          </cell>
          <cell r="AB433">
            <v>2</v>
          </cell>
          <cell r="AC433">
            <v>500</v>
          </cell>
          <cell r="AD433">
            <v>3</v>
          </cell>
          <cell r="AE433">
            <v>50</v>
          </cell>
          <cell r="AG433" t="str">
            <v>Компл</v>
          </cell>
          <cell r="AH433" t="str">
            <v>Серый</v>
          </cell>
          <cell r="AI433" t="str">
            <v>Левый</v>
          </cell>
          <cell r="AJ433" t="str">
            <v>Серый</v>
          </cell>
          <cell r="AK433" t="str">
            <v>КОМПЛЕКТ левый Леманс, 500, H 600-750, Арена КЛАССИК, ТИТАН</v>
          </cell>
          <cell r="AM433" t="str">
            <v>Леманс</v>
          </cell>
          <cell r="AS433" t="str">
            <v>Леманс</v>
          </cell>
          <cell r="AT433" t="str">
            <v xml:space="preserve">Хранение посуды; Хранение продуктов; </v>
          </cell>
          <cell r="AU433" t="str">
            <v>Компл</v>
          </cell>
          <cell r="AX433">
            <v>500</v>
          </cell>
          <cell r="AY433">
            <v>500</v>
          </cell>
          <cell r="BB433">
            <v>600</v>
          </cell>
          <cell r="BC433">
            <v>750</v>
          </cell>
          <cell r="BF433">
            <v>0</v>
          </cell>
          <cell r="BG433">
            <v>50</v>
          </cell>
          <cell r="BH433" t="str">
            <v>Титан</v>
          </cell>
        </row>
        <row r="434">
          <cell r="D434" t="str">
            <v>0479300102</v>
          </cell>
          <cell r="E434" t="str">
            <v>КОМПЛЕКТ правый, Леманс 500 мм, H 600-750, Арена КЛАССИК, 2 полки, 2 доводчика, цвет ТИТАН, цвет дна Серый (0479300102)</v>
          </cell>
          <cell r="K434" t="str">
            <v>сумма частей</v>
          </cell>
          <cell r="O434" t="str">
            <v>сумма частей</v>
          </cell>
          <cell r="V434" t="str">
            <v>Нижние угловые тумбы</v>
          </cell>
          <cell r="W434" t="str">
            <v>Леманс</v>
          </cell>
          <cell r="X434">
            <v>500</v>
          </cell>
          <cell r="Y434" t="str">
            <v>600-750</v>
          </cell>
          <cell r="Z434" t="str">
            <v>ТИТАН</v>
          </cell>
          <cell r="AA434" t="str">
            <v>Арена КЛАССИК</v>
          </cell>
          <cell r="AB434">
            <v>2</v>
          </cell>
          <cell r="AC434">
            <v>500</v>
          </cell>
          <cell r="AD434">
            <v>3</v>
          </cell>
          <cell r="AE434">
            <v>50</v>
          </cell>
          <cell r="AG434" t="str">
            <v>Компл</v>
          </cell>
          <cell r="AH434" t="str">
            <v>Серый</v>
          </cell>
          <cell r="AI434" t="str">
            <v>Правый</v>
          </cell>
          <cell r="AJ434" t="str">
            <v>Серый</v>
          </cell>
          <cell r="AK434" t="str">
            <v>КОМПЛЕКТ правый Леманс, 500, H 600-750, Арена КЛАССИК, ТИТАН</v>
          </cell>
          <cell r="AM434" t="str">
            <v>Леманс</v>
          </cell>
          <cell r="AS434" t="str">
            <v>Леманс</v>
          </cell>
          <cell r="AT434" t="str">
            <v xml:space="preserve">Хранение посуды; Хранение продуктов; </v>
          </cell>
          <cell r="AU434" t="str">
            <v>Компл</v>
          </cell>
          <cell r="AX434">
            <v>500</v>
          </cell>
          <cell r="AY434">
            <v>500</v>
          </cell>
          <cell r="BB434">
            <v>600</v>
          </cell>
          <cell r="BC434">
            <v>750</v>
          </cell>
          <cell r="BF434">
            <v>0</v>
          </cell>
          <cell r="BG434">
            <v>50</v>
          </cell>
          <cell r="BH434" t="str">
            <v>Титан</v>
          </cell>
        </row>
        <row r="435">
          <cell r="D435" t="str">
            <v>2605799846</v>
          </cell>
          <cell r="E435" t="str">
            <v>КОМПЛЕКТ левый, Леманс 500 мм, H 600-750, Арена СТИЛЬ, 2 полки, 2 доводчика, цвет АНТРАЦИТ, цвет дна Антрацит (2605799846)</v>
          </cell>
          <cell r="K435" t="str">
            <v>сумма частей</v>
          </cell>
          <cell r="O435" t="str">
            <v>сумма частей</v>
          </cell>
          <cell r="V435" t="str">
            <v>Нижние угловые тумбы</v>
          </cell>
          <cell r="W435" t="str">
            <v>Леманс</v>
          </cell>
          <cell r="X435">
            <v>500</v>
          </cell>
          <cell r="Y435" t="str">
            <v>600-750</v>
          </cell>
          <cell r="Z435" t="str">
            <v>АНТРАЦИТ</v>
          </cell>
          <cell r="AA435" t="str">
            <v>Арена СТИЛЬ</v>
          </cell>
          <cell r="AB435">
            <v>2</v>
          </cell>
          <cell r="AC435">
            <v>500</v>
          </cell>
          <cell r="AD435">
            <v>3</v>
          </cell>
          <cell r="AE435">
            <v>50</v>
          </cell>
          <cell r="AG435" t="str">
            <v>Компл</v>
          </cell>
          <cell r="AH435" t="str">
            <v>Антрацит</v>
          </cell>
          <cell r="AI435" t="str">
            <v>Левый</v>
          </cell>
          <cell r="AJ435" t="str">
            <v>Темно-серый</v>
          </cell>
          <cell r="AK435" t="str">
            <v>КОМПЛЕКТ левый Леманс, 500, H 600-750, Арена СТИЛЬ, АНТРАЦИТ</v>
          </cell>
          <cell r="AM435" t="str">
            <v>Леманс</v>
          </cell>
          <cell r="AS435" t="str">
            <v>Леманс</v>
          </cell>
          <cell r="AT435" t="str">
            <v xml:space="preserve">Хранение посуды; Хранение продуктов; </v>
          </cell>
          <cell r="AU435" t="str">
            <v>Компл</v>
          </cell>
          <cell r="AX435">
            <v>500</v>
          </cell>
          <cell r="AY435">
            <v>500</v>
          </cell>
          <cell r="BB435">
            <v>600</v>
          </cell>
          <cell r="BC435">
            <v>750</v>
          </cell>
          <cell r="BF435">
            <v>0</v>
          </cell>
          <cell r="BG435">
            <v>50</v>
          </cell>
          <cell r="BH435" t="str">
            <v>Антрацит</v>
          </cell>
        </row>
        <row r="436">
          <cell r="D436" t="str">
            <v>2605789846</v>
          </cell>
          <cell r="E436" t="str">
            <v>КОМПЛЕКТ правый, Леманс 500 мм, H 600-750, Арена СТИЛЬ, 2 полки, 2 доводчика, цвет АНТРАЦИТ, цвет дна Антрацит (2605789846)</v>
          </cell>
          <cell r="K436" t="str">
            <v>сумма частей</v>
          </cell>
          <cell r="O436" t="str">
            <v>сумма частей</v>
          </cell>
          <cell r="V436" t="str">
            <v>Нижние угловые тумбы</v>
          </cell>
          <cell r="W436" t="str">
            <v>Леманс</v>
          </cell>
          <cell r="X436">
            <v>500</v>
          </cell>
          <cell r="Y436" t="str">
            <v>600-750</v>
          </cell>
          <cell r="Z436" t="str">
            <v>АНТРАЦИТ</v>
          </cell>
          <cell r="AA436" t="str">
            <v>Арена СТИЛЬ</v>
          </cell>
          <cell r="AB436">
            <v>2</v>
          </cell>
          <cell r="AC436">
            <v>500</v>
          </cell>
          <cell r="AD436">
            <v>3</v>
          </cell>
          <cell r="AE436">
            <v>50</v>
          </cell>
          <cell r="AG436" t="str">
            <v>Компл</v>
          </cell>
          <cell r="AH436" t="str">
            <v>Антрацит</v>
          </cell>
          <cell r="AI436" t="str">
            <v>Правый</v>
          </cell>
          <cell r="AJ436" t="str">
            <v>Темно-серый</v>
          </cell>
          <cell r="AK436" t="str">
            <v>КОМПЛЕКТ правый Леманс, 500, H 600-750, Арена СТИЛЬ, АНТРАЦИТ</v>
          </cell>
          <cell r="AM436" t="str">
            <v>Леманс</v>
          </cell>
          <cell r="AS436" t="str">
            <v>Леманс</v>
          </cell>
          <cell r="AT436" t="str">
            <v xml:space="preserve">Хранение посуды; Хранение продуктов; </v>
          </cell>
          <cell r="AU436" t="str">
            <v>Компл</v>
          </cell>
          <cell r="AX436">
            <v>500</v>
          </cell>
          <cell r="AY436">
            <v>500</v>
          </cell>
          <cell r="BB436">
            <v>600</v>
          </cell>
          <cell r="BC436">
            <v>750</v>
          </cell>
          <cell r="BF436">
            <v>0</v>
          </cell>
          <cell r="BG436">
            <v>50</v>
          </cell>
          <cell r="BH436" t="str">
            <v>Антрацит</v>
          </cell>
        </row>
        <row r="437">
          <cell r="D437" t="str">
            <v>0479330005</v>
          </cell>
          <cell r="E437" t="str">
            <v>КОМПЛЕКТ левый, Леманс 600 мм, H 600-750, Арена КЛАССИК, 2 полки, 2 доводчика, цвет ХРОМ, цвет дна Серый (0479330005)</v>
          </cell>
          <cell r="K437" t="str">
            <v>сумма частей</v>
          </cell>
          <cell r="O437" t="str">
            <v>сумма частей</v>
          </cell>
          <cell r="V437" t="str">
            <v>Нижние угловые тумбы</v>
          </cell>
          <cell r="W437" t="str">
            <v>Леманс</v>
          </cell>
          <cell r="X437">
            <v>600</v>
          </cell>
          <cell r="Y437" t="str">
            <v>600-750</v>
          </cell>
          <cell r="Z437" t="str">
            <v>ХРОМ</v>
          </cell>
          <cell r="AA437" t="str">
            <v>Арена КЛАССИК</v>
          </cell>
          <cell r="AB437">
            <v>2</v>
          </cell>
          <cell r="AC437">
            <v>500</v>
          </cell>
          <cell r="AD437">
            <v>3</v>
          </cell>
          <cell r="AE437">
            <v>50</v>
          </cell>
          <cell r="AG437" t="str">
            <v>Компл</v>
          </cell>
          <cell r="AH437" t="str">
            <v>Серый</v>
          </cell>
          <cell r="AI437" t="str">
            <v>Левый</v>
          </cell>
          <cell r="AJ437" t="str">
            <v>Серый</v>
          </cell>
          <cell r="AK437" t="str">
            <v>КОМПЛЕКТ левый Леманс, 600, H 600-750, Арена КЛАССИК, ХРОМ</v>
          </cell>
          <cell r="AM437" t="str">
            <v>Леманс</v>
          </cell>
          <cell r="AS437" t="str">
            <v>Леманс</v>
          </cell>
          <cell r="AT437" t="str">
            <v xml:space="preserve">Хранение посуды; Хранение продуктов; </v>
          </cell>
          <cell r="AU437" t="str">
            <v>Компл</v>
          </cell>
          <cell r="AX437">
            <v>600</v>
          </cell>
          <cell r="AY437">
            <v>600</v>
          </cell>
          <cell r="BB437">
            <v>600</v>
          </cell>
          <cell r="BC437">
            <v>750</v>
          </cell>
          <cell r="BF437">
            <v>0</v>
          </cell>
          <cell r="BG437">
            <v>50</v>
          </cell>
          <cell r="BH437" t="str">
            <v>Хром</v>
          </cell>
        </row>
        <row r="438">
          <cell r="D438" t="str">
            <v>0479320005</v>
          </cell>
          <cell r="E438" t="str">
            <v>КОМПЛЕКТ правый, Леманс 600 мм, H 600-750, Арена КЛАССИК, 2 полки, 2 доводчика, цвет ХРОМ, цвет дна Серый (0479320005)</v>
          </cell>
          <cell r="K438" t="str">
            <v>сумма частей</v>
          </cell>
          <cell r="O438" t="str">
            <v>сумма частей</v>
          </cell>
          <cell r="V438" t="str">
            <v>Нижние угловые тумбы</v>
          </cell>
          <cell r="W438" t="str">
            <v>Леманс</v>
          </cell>
          <cell r="X438">
            <v>600</v>
          </cell>
          <cell r="Y438" t="str">
            <v>600-750</v>
          </cell>
          <cell r="Z438" t="str">
            <v>ХРОМ</v>
          </cell>
          <cell r="AA438" t="str">
            <v>Арена КЛАССИК</v>
          </cell>
          <cell r="AB438">
            <v>2</v>
          </cell>
          <cell r="AC438">
            <v>500</v>
          </cell>
          <cell r="AD438">
            <v>3</v>
          </cell>
          <cell r="AE438">
            <v>50</v>
          </cell>
          <cell r="AG438" t="str">
            <v>Компл</v>
          </cell>
          <cell r="AH438" t="str">
            <v>Серый</v>
          </cell>
          <cell r="AI438" t="str">
            <v>Правый</v>
          </cell>
          <cell r="AJ438" t="str">
            <v>Серый</v>
          </cell>
          <cell r="AK438" t="str">
            <v>КОМПЛЕКТ правый Леманс, 600, H 600-750, Арена КЛАССИК, ХРОМ</v>
          </cell>
          <cell r="AM438" t="str">
            <v>Леманс</v>
          </cell>
          <cell r="AS438" t="str">
            <v>Леманс</v>
          </cell>
          <cell r="AT438" t="str">
            <v xml:space="preserve">Хранение посуды; Хранение продуктов; </v>
          </cell>
          <cell r="AU438" t="str">
            <v>Компл</v>
          </cell>
          <cell r="AX438">
            <v>600</v>
          </cell>
          <cell r="AY438">
            <v>600</v>
          </cell>
          <cell r="BB438">
            <v>600</v>
          </cell>
          <cell r="BC438">
            <v>750</v>
          </cell>
          <cell r="BF438">
            <v>0</v>
          </cell>
          <cell r="BG438">
            <v>50</v>
          </cell>
          <cell r="BH438" t="str">
            <v>Хром</v>
          </cell>
        </row>
        <row r="439">
          <cell r="D439" t="str">
            <v>0479330102</v>
          </cell>
          <cell r="E439" t="str">
            <v>КОМПЛЕКТ левый, Леманс 600 мм, H 600-750, Арена КЛАССИК, 2 полки, 2 доводчика, цвет ТИТАН, цвет дна Серый (0479330102)</v>
          </cell>
          <cell r="K439" t="str">
            <v>сумма частей</v>
          </cell>
          <cell r="O439" t="str">
            <v>сумма частей</v>
          </cell>
          <cell r="V439" t="str">
            <v>Нижние угловые тумбы</v>
          </cell>
          <cell r="W439" t="str">
            <v>Леманс</v>
          </cell>
          <cell r="X439">
            <v>600</v>
          </cell>
          <cell r="Y439" t="str">
            <v>600-750</v>
          </cell>
          <cell r="Z439" t="str">
            <v>ТИТАН</v>
          </cell>
          <cell r="AA439" t="str">
            <v>Арена КЛАССИК</v>
          </cell>
          <cell r="AB439">
            <v>2</v>
          </cell>
          <cell r="AC439">
            <v>500</v>
          </cell>
          <cell r="AD439">
            <v>3</v>
          </cell>
          <cell r="AE439">
            <v>50</v>
          </cell>
          <cell r="AG439" t="str">
            <v>Компл</v>
          </cell>
          <cell r="AH439" t="str">
            <v>Серый</v>
          </cell>
          <cell r="AI439" t="str">
            <v>Левый</v>
          </cell>
          <cell r="AJ439" t="str">
            <v>Серый</v>
          </cell>
          <cell r="AK439" t="str">
            <v>КОМПЛЕКТ левый Леманс, 600, H 600-750, Арена КЛАССИК, ТИТАН</v>
          </cell>
          <cell r="AM439" t="str">
            <v>Леманс</v>
          </cell>
          <cell r="AS439" t="str">
            <v>Леманс</v>
          </cell>
          <cell r="AT439" t="str">
            <v xml:space="preserve">Хранение посуды; Хранение продуктов; </v>
          </cell>
          <cell r="AU439" t="str">
            <v>Компл</v>
          </cell>
          <cell r="AX439">
            <v>600</v>
          </cell>
          <cell r="AY439">
            <v>600</v>
          </cell>
          <cell r="BB439">
            <v>600</v>
          </cell>
          <cell r="BC439">
            <v>750</v>
          </cell>
          <cell r="BF439">
            <v>0</v>
          </cell>
          <cell r="BG439">
            <v>50</v>
          </cell>
          <cell r="BH439" t="str">
            <v>Титан</v>
          </cell>
        </row>
        <row r="440">
          <cell r="D440" t="str">
            <v>0479320102</v>
          </cell>
          <cell r="E440" t="str">
            <v>КОМПЛЕКТ правый, Леманс 600 мм, H 600-750, Арена КЛАССИК, 2 полки, 2 доводчика, цвет ТИТАН, цвет дна Серый (0479320102)</v>
          </cell>
          <cell r="K440" t="str">
            <v>сумма частей</v>
          </cell>
          <cell r="O440" t="str">
            <v>сумма частей</v>
          </cell>
          <cell r="V440" t="str">
            <v>Нижние угловые тумбы</v>
          </cell>
          <cell r="W440" t="str">
            <v>Леманс</v>
          </cell>
          <cell r="X440">
            <v>600</v>
          </cell>
          <cell r="Y440" t="str">
            <v>600-750</v>
          </cell>
          <cell r="Z440" t="str">
            <v>ТИТАН</v>
          </cell>
          <cell r="AA440" t="str">
            <v>Арена КЛАССИК</v>
          </cell>
          <cell r="AB440">
            <v>2</v>
          </cell>
          <cell r="AC440">
            <v>500</v>
          </cell>
          <cell r="AD440">
            <v>3</v>
          </cell>
          <cell r="AE440">
            <v>50</v>
          </cell>
          <cell r="AG440" t="str">
            <v>Компл</v>
          </cell>
          <cell r="AH440" t="str">
            <v>Серый</v>
          </cell>
          <cell r="AI440" t="str">
            <v>Правый</v>
          </cell>
          <cell r="AJ440" t="str">
            <v>Серый</v>
          </cell>
          <cell r="AK440" t="str">
            <v>КОМПЛЕКТ правый Леманс, 600, H 600-750, Арена КЛАССИК, ТИТАН</v>
          </cell>
          <cell r="AM440" t="str">
            <v>Леманс</v>
          </cell>
          <cell r="AS440" t="str">
            <v>Леманс</v>
          </cell>
          <cell r="AT440" t="str">
            <v xml:space="preserve">Хранение посуды; Хранение продуктов; </v>
          </cell>
          <cell r="AU440" t="str">
            <v>Компл</v>
          </cell>
          <cell r="AX440">
            <v>600</v>
          </cell>
          <cell r="AY440">
            <v>600</v>
          </cell>
          <cell r="BB440">
            <v>600</v>
          </cell>
          <cell r="BC440">
            <v>750</v>
          </cell>
          <cell r="BF440">
            <v>0</v>
          </cell>
          <cell r="BG440">
            <v>50</v>
          </cell>
          <cell r="BH440" t="str">
            <v>Титан</v>
          </cell>
        </row>
        <row r="441">
          <cell r="D441" t="str">
            <v>2605779846</v>
          </cell>
          <cell r="E441" t="str">
            <v>КОМПЛЕКТ левый, Леманс 600 мм, H 600-750, Арена СТИЛЬ, 2 полки, 2 доводчика, цвет АНТРАЦИТ, цвет дна Антрацит (2605779846)</v>
          </cell>
          <cell r="K441" t="str">
            <v>сумма частей</v>
          </cell>
          <cell r="O441" t="str">
            <v>сумма частей</v>
          </cell>
          <cell r="V441" t="str">
            <v>Нижние угловые тумбы</v>
          </cell>
          <cell r="W441" t="str">
            <v>Леманс</v>
          </cell>
          <cell r="X441">
            <v>600</v>
          </cell>
          <cell r="Y441" t="str">
            <v>600-750</v>
          </cell>
          <cell r="Z441" t="str">
            <v>АНТРАЦИТ</v>
          </cell>
          <cell r="AA441" t="str">
            <v>Арена СТИЛЬ</v>
          </cell>
          <cell r="AB441">
            <v>2</v>
          </cell>
          <cell r="AC441">
            <v>500</v>
          </cell>
          <cell r="AD441">
            <v>3</v>
          </cell>
          <cell r="AE441">
            <v>50</v>
          </cell>
          <cell r="AG441" t="str">
            <v>Компл</v>
          </cell>
          <cell r="AH441" t="str">
            <v>Антрацит</v>
          </cell>
          <cell r="AI441" t="str">
            <v>Левый</v>
          </cell>
          <cell r="AJ441" t="str">
            <v>Темно-серый</v>
          </cell>
          <cell r="AK441" t="str">
            <v>КОМПЛЕКТ левый Леманс, 600, H 600-750, Арена СТИЛЬ, АНТРАЦИТ</v>
          </cell>
          <cell r="AM441" t="str">
            <v>Леманс</v>
          </cell>
          <cell r="AS441" t="str">
            <v>Леманс</v>
          </cell>
          <cell r="AT441" t="str">
            <v xml:space="preserve">Хранение посуды; Хранение продуктов; </v>
          </cell>
          <cell r="AU441" t="str">
            <v>Компл</v>
          </cell>
          <cell r="AX441">
            <v>600</v>
          </cell>
          <cell r="AY441">
            <v>600</v>
          </cell>
          <cell r="BB441">
            <v>600</v>
          </cell>
          <cell r="BC441">
            <v>750</v>
          </cell>
          <cell r="BF441">
            <v>0</v>
          </cell>
          <cell r="BG441">
            <v>50</v>
          </cell>
          <cell r="BH441" t="str">
            <v>Антрацит</v>
          </cell>
        </row>
        <row r="442">
          <cell r="D442" t="str">
            <v>2605769846</v>
          </cell>
          <cell r="E442" t="str">
            <v>КОМПЛЕКТ правый, Леманс 600 мм, H 600-750, Арена СТИЛЬ, 2 полки, 2 доводчика, цвет АНТРАЦИТ, цвет дна Антрацит (2605769846)</v>
          </cell>
          <cell r="K442" t="str">
            <v>сумма частей</v>
          </cell>
          <cell r="O442" t="str">
            <v>сумма частей</v>
          </cell>
          <cell r="V442" t="str">
            <v>Нижние угловые тумбы</v>
          </cell>
          <cell r="W442" t="str">
            <v>Леманс</v>
          </cell>
          <cell r="X442">
            <v>600</v>
          </cell>
          <cell r="Y442" t="str">
            <v>600-750</v>
          </cell>
          <cell r="Z442" t="str">
            <v>АНТРАЦИТ</v>
          </cell>
          <cell r="AA442" t="str">
            <v>Арена СТИЛЬ</v>
          </cell>
          <cell r="AB442">
            <v>2</v>
          </cell>
          <cell r="AC442">
            <v>500</v>
          </cell>
          <cell r="AD442">
            <v>3</v>
          </cell>
          <cell r="AE442">
            <v>50</v>
          </cell>
          <cell r="AG442" t="str">
            <v>Компл</v>
          </cell>
          <cell r="AH442" t="str">
            <v>Антрацит</v>
          </cell>
          <cell r="AI442" t="str">
            <v>Правый</v>
          </cell>
          <cell r="AJ442" t="str">
            <v>Темно-серый</v>
          </cell>
          <cell r="AK442" t="str">
            <v>КОМПЛЕКТ правый Леманс, 600, H 600-750, Арена СТИЛЬ, АНТРАЦИТ</v>
          </cell>
          <cell r="AM442" t="str">
            <v>Леманс</v>
          </cell>
          <cell r="AS442" t="str">
            <v>Леманс</v>
          </cell>
          <cell r="AT442" t="str">
            <v xml:space="preserve">Хранение посуды; Хранение продуктов; </v>
          </cell>
          <cell r="AU442" t="str">
            <v>Компл</v>
          </cell>
          <cell r="AX442">
            <v>600</v>
          </cell>
          <cell r="AY442">
            <v>600</v>
          </cell>
          <cell r="BB442">
            <v>600</v>
          </cell>
          <cell r="BC442">
            <v>750</v>
          </cell>
          <cell r="BF442">
            <v>0</v>
          </cell>
          <cell r="BG442">
            <v>50</v>
          </cell>
          <cell r="BH442" t="str">
            <v>Антрацит</v>
          </cell>
        </row>
        <row r="443">
          <cell r="D443" t="str">
            <v>0479610005</v>
          </cell>
          <cell r="E443" t="str">
            <v>КОМПЛЕКТ левый, Леманс 450 мм, H 1265, Арена КЛАССИК, 4 полки, 4 доводчика, цвет ХРОМ, цвет дна Серый (0479610005)</v>
          </cell>
          <cell r="K443" t="str">
            <v>сумма частей</v>
          </cell>
          <cell r="O443" t="str">
            <v>сумма частей</v>
          </cell>
          <cell r="V443" t="str">
            <v>Нижние угловые тумбы</v>
          </cell>
          <cell r="W443" t="str">
            <v>Леманс</v>
          </cell>
          <cell r="X443">
            <v>450</v>
          </cell>
          <cell r="Y443">
            <v>1265</v>
          </cell>
          <cell r="Z443" t="str">
            <v>ХРОМ</v>
          </cell>
          <cell r="AA443" t="str">
            <v>Арена КЛАССИК</v>
          </cell>
          <cell r="AB443">
            <v>4</v>
          </cell>
          <cell r="AC443">
            <v>500</v>
          </cell>
          <cell r="AD443">
            <v>5</v>
          </cell>
          <cell r="AE443">
            <v>100</v>
          </cell>
          <cell r="AG443" t="str">
            <v>Компл</v>
          </cell>
          <cell r="AH443" t="str">
            <v>Серый</v>
          </cell>
          <cell r="AI443" t="str">
            <v>Левый</v>
          </cell>
          <cell r="AJ443" t="str">
            <v>Серый</v>
          </cell>
          <cell r="AK443" t="str">
            <v>КОМПЛЕКТ левый Леманс, 450, H 1265, Арена КЛАССИК, ХРОМ</v>
          </cell>
          <cell r="AM443" t="str">
            <v>Леманс</v>
          </cell>
          <cell r="AS443" t="str">
            <v>Леманс</v>
          </cell>
          <cell r="AT443" t="str">
            <v xml:space="preserve">Хранение посуды; Хранение продуктов; </v>
          </cell>
          <cell r="AU443" t="str">
            <v>Компл</v>
          </cell>
          <cell r="AX443">
            <v>450</v>
          </cell>
          <cell r="AY443">
            <v>450</v>
          </cell>
          <cell r="BB443">
            <v>1265</v>
          </cell>
          <cell r="BC443">
            <v>1500</v>
          </cell>
          <cell r="BF443">
            <v>0</v>
          </cell>
          <cell r="BG443">
            <v>100</v>
          </cell>
          <cell r="BH443" t="str">
            <v>Хром</v>
          </cell>
        </row>
        <row r="444">
          <cell r="D444" t="str">
            <v>0479600005</v>
          </cell>
          <cell r="E444" t="str">
            <v>КОМПЛЕКТ правый, Леманс 450 мм, H 1265, Арена КЛАССИК, 4 полки, 4 доводчика, цвет ХРОМ, цвет дна Серый (0479600005)</v>
          </cell>
          <cell r="K444" t="str">
            <v>сумма частей</v>
          </cell>
          <cell r="O444" t="str">
            <v>сумма частей</v>
          </cell>
          <cell r="V444" t="str">
            <v>Нижние угловые тумбы</v>
          </cell>
          <cell r="W444" t="str">
            <v>Леманс</v>
          </cell>
          <cell r="X444">
            <v>450</v>
          </cell>
          <cell r="Y444">
            <v>1265</v>
          </cell>
          <cell r="Z444" t="str">
            <v>ХРОМ</v>
          </cell>
          <cell r="AA444" t="str">
            <v>Арена КЛАССИК</v>
          </cell>
          <cell r="AB444">
            <v>4</v>
          </cell>
          <cell r="AC444">
            <v>500</v>
          </cell>
          <cell r="AD444">
            <v>5</v>
          </cell>
          <cell r="AE444">
            <v>100</v>
          </cell>
          <cell r="AG444" t="str">
            <v>Компл</v>
          </cell>
          <cell r="AH444" t="str">
            <v>Серый</v>
          </cell>
          <cell r="AI444" t="str">
            <v>Правый</v>
          </cell>
          <cell r="AJ444" t="str">
            <v>Серый</v>
          </cell>
          <cell r="AK444" t="str">
            <v>КОМПЛЕКТ правый Леманс, 450, H 1265, Арена КЛАССИК, ХРОМ</v>
          </cell>
          <cell r="AM444" t="str">
            <v>Леманс</v>
          </cell>
          <cell r="AS444" t="str">
            <v>Леманс</v>
          </cell>
          <cell r="AT444" t="str">
            <v xml:space="preserve">Хранение посуды; Хранение продуктов; </v>
          </cell>
          <cell r="AU444" t="str">
            <v>Компл</v>
          </cell>
          <cell r="AX444">
            <v>450</v>
          </cell>
          <cell r="AY444">
            <v>450</v>
          </cell>
          <cell r="BB444">
            <v>1265</v>
          </cell>
          <cell r="BC444">
            <v>1500</v>
          </cell>
          <cell r="BF444">
            <v>0</v>
          </cell>
          <cell r="BG444">
            <v>100</v>
          </cell>
          <cell r="BH444" t="str">
            <v>Хром</v>
          </cell>
        </row>
        <row r="445">
          <cell r="D445" t="str">
            <v>0479610102</v>
          </cell>
          <cell r="E445" t="str">
            <v>КОМПЛЕКТ левый, Леманс 450 мм, H 1265, Арена КЛАССИК, 4 полки, 4 доводчика, цвет ТИТАН, цвет дна Серый (0479610102)</v>
          </cell>
          <cell r="K445" t="str">
            <v>сумма частей</v>
          </cell>
          <cell r="O445" t="str">
            <v>сумма частей</v>
          </cell>
          <cell r="V445" t="str">
            <v>Нижние угловые тумбы</v>
          </cell>
          <cell r="W445" t="str">
            <v>Леманс</v>
          </cell>
          <cell r="X445">
            <v>450</v>
          </cell>
          <cell r="Y445">
            <v>1265</v>
          </cell>
          <cell r="Z445" t="str">
            <v>ТИТАН</v>
          </cell>
          <cell r="AA445" t="str">
            <v>Арена КЛАССИК</v>
          </cell>
          <cell r="AB445">
            <v>4</v>
          </cell>
          <cell r="AC445">
            <v>500</v>
          </cell>
          <cell r="AD445">
            <v>5</v>
          </cell>
          <cell r="AE445">
            <v>100</v>
          </cell>
          <cell r="AG445" t="str">
            <v>Компл</v>
          </cell>
          <cell r="AH445" t="str">
            <v>Серый</v>
          </cell>
          <cell r="AI445" t="str">
            <v>Левый</v>
          </cell>
          <cell r="AJ445" t="str">
            <v>Серый</v>
          </cell>
          <cell r="AK445" t="str">
            <v>КОМПЛЕКТ левый Леманс, 450, H 1265, Арена КЛАССИК, ТИТАН</v>
          </cell>
          <cell r="AM445" t="str">
            <v>Леманс</v>
          </cell>
          <cell r="AS445" t="str">
            <v>Леманс</v>
          </cell>
          <cell r="AT445" t="str">
            <v xml:space="preserve">Хранение посуды; Хранение продуктов; </v>
          </cell>
          <cell r="AU445" t="str">
            <v>Компл</v>
          </cell>
          <cell r="AX445">
            <v>450</v>
          </cell>
          <cell r="AY445">
            <v>450</v>
          </cell>
          <cell r="BB445">
            <v>1265</v>
          </cell>
          <cell r="BC445">
            <v>1500</v>
          </cell>
          <cell r="BF445">
            <v>0</v>
          </cell>
          <cell r="BG445">
            <v>100</v>
          </cell>
          <cell r="BH445" t="str">
            <v>Титан</v>
          </cell>
        </row>
        <row r="446">
          <cell r="D446" t="str">
            <v>0479600102</v>
          </cell>
          <cell r="E446" t="str">
            <v>КОМПЛЕКТ правый, Леманс 450 мм, H 1265, Арена КЛАССИК, 4 полки, 4 доводчика, цвет ТИТАН, цвет дна Серый (0479600102)</v>
          </cell>
          <cell r="K446" t="str">
            <v>сумма частей</v>
          </cell>
          <cell r="O446" t="str">
            <v>сумма частей</v>
          </cell>
          <cell r="V446" t="str">
            <v>Нижние угловые тумбы</v>
          </cell>
          <cell r="W446" t="str">
            <v>Леманс</v>
          </cell>
          <cell r="X446">
            <v>450</v>
          </cell>
          <cell r="Y446">
            <v>1265</v>
          </cell>
          <cell r="Z446" t="str">
            <v>ТИТАН</v>
          </cell>
          <cell r="AA446" t="str">
            <v>Арена КЛАССИК</v>
          </cell>
          <cell r="AB446">
            <v>4</v>
          </cell>
          <cell r="AC446">
            <v>500</v>
          </cell>
          <cell r="AD446">
            <v>5</v>
          </cell>
          <cell r="AE446">
            <v>100</v>
          </cell>
          <cell r="AG446" t="str">
            <v>Компл</v>
          </cell>
          <cell r="AH446" t="str">
            <v>Серый</v>
          </cell>
          <cell r="AI446" t="str">
            <v>Правый</v>
          </cell>
          <cell r="AJ446" t="str">
            <v>Серый</v>
          </cell>
          <cell r="AK446" t="str">
            <v>КОМПЛЕКТ правый Леманс, 450, H 1265, Арена КЛАССИК, ТИТАН</v>
          </cell>
          <cell r="AM446" t="str">
            <v>Леманс</v>
          </cell>
          <cell r="AS446" t="str">
            <v>Леманс</v>
          </cell>
          <cell r="AT446" t="str">
            <v xml:space="preserve">Хранение посуды; Хранение продуктов; </v>
          </cell>
          <cell r="AU446" t="str">
            <v>Компл</v>
          </cell>
          <cell r="AX446">
            <v>450</v>
          </cell>
          <cell r="AY446">
            <v>450</v>
          </cell>
          <cell r="BB446">
            <v>1265</v>
          </cell>
          <cell r="BC446">
            <v>1500</v>
          </cell>
          <cell r="BF446">
            <v>0</v>
          </cell>
          <cell r="BG446">
            <v>100</v>
          </cell>
          <cell r="BH446" t="str">
            <v>Титан</v>
          </cell>
        </row>
        <row r="447">
          <cell r="D447" t="str">
            <v>2605819846</v>
          </cell>
          <cell r="E447" t="str">
            <v>КОМПЛЕКТ левый, Леманс 450 мм, H 1265, Арена СТИЛЬ, 4 полки, 4 доводчика, цвет АНТРАЦИТ, цвет дна Антрацит (2605819846)</v>
          </cell>
          <cell r="K447" t="str">
            <v>сумма частей</v>
          </cell>
          <cell r="O447" t="str">
            <v>сумма частей</v>
          </cell>
          <cell r="V447" t="str">
            <v>Нижние угловые тумбы</v>
          </cell>
          <cell r="W447" t="str">
            <v>Леманс</v>
          </cell>
          <cell r="X447">
            <v>450</v>
          </cell>
          <cell r="Y447">
            <v>1265</v>
          </cell>
          <cell r="Z447" t="str">
            <v>АНТРАЦИТ</v>
          </cell>
          <cell r="AA447" t="str">
            <v>Арена СТИЛЬ</v>
          </cell>
          <cell r="AB447">
            <v>4</v>
          </cell>
          <cell r="AC447">
            <v>500</v>
          </cell>
          <cell r="AD447">
            <v>5</v>
          </cell>
          <cell r="AE447">
            <v>100</v>
          </cell>
          <cell r="AG447" t="str">
            <v>Компл</v>
          </cell>
          <cell r="AH447" t="str">
            <v>Антрацит</v>
          </cell>
          <cell r="AI447" t="str">
            <v>Левый</v>
          </cell>
          <cell r="AJ447" t="str">
            <v>Темно-серый</v>
          </cell>
          <cell r="AK447" t="str">
            <v>КОМПЛЕКТ левый Леманс, 450, H 1265, Арена СТИЛЬ, АНТРАЦИТ</v>
          </cell>
          <cell r="AM447" t="str">
            <v>Леманс</v>
          </cell>
          <cell r="AS447" t="str">
            <v>Леманс</v>
          </cell>
          <cell r="AT447" t="str">
            <v xml:space="preserve">Хранение посуды; Хранение продуктов; </v>
          </cell>
          <cell r="AU447" t="str">
            <v>Компл</v>
          </cell>
          <cell r="AX447">
            <v>450</v>
          </cell>
          <cell r="AY447">
            <v>450</v>
          </cell>
          <cell r="BB447">
            <v>1265</v>
          </cell>
          <cell r="BC447">
            <v>1500</v>
          </cell>
          <cell r="BF447">
            <v>0</v>
          </cell>
          <cell r="BG447">
            <v>100</v>
          </cell>
          <cell r="BH447" t="str">
            <v>Антрацит</v>
          </cell>
        </row>
        <row r="448">
          <cell r="D448" t="str">
            <v>2605809846</v>
          </cell>
          <cell r="E448" t="str">
            <v>КОМПЛЕКТ правый, Леманс 450 мм, H 1265, Арена СТИЛЬ, 4 полки, 4 доводчика, цвет АНТРАЦИТ, цвет дна Антрацит (2605809846)</v>
          </cell>
          <cell r="K448" t="str">
            <v>сумма частей</v>
          </cell>
          <cell r="O448" t="str">
            <v>сумма частей</v>
          </cell>
          <cell r="V448" t="str">
            <v>Нижние угловые тумбы</v>
          </cell>
          <cell r="W448" t="str">
            <v>Леманс</v>
          </cell>
          <cell r="X448">
            <v>450</v>
          </cell>
          <cell r="Y448">
            <v>1265</v>
          </cell>
          <cell r="Z448" t="str">
            <v>АНТРАЦИТ</v>
          </cell>
          <cell r="AA448" t="str">
            <v>Арена СТИЛЬ</v>
          </cell>
          <cell r="AB448">
            <v>4</v>
          </cell>
          <cell r="AC448">
            <v>500</v>
          </cell>
          <cell r="AD448">
            <v>5</v>
          </cell>
          <cell r="AE448">
            <v>100</v>
          </cell>
          <cell r="AG448" t="str">
            <v>Компл</v>
          </cell>
          <cell r="AH448" t="str">
            <v>Антрацит</v>
          </cell>
          <cell r="AI448" t="str">
            <v>Правый</v>
          </cell>
          <cell r="AJ448" t="str">
            <v>Темно-серый</v>
          </cell>
          <cell r="AK448" t="str">
            <v>КОМПЛЕКТ правый Леманс, 450, H 1265, Арена СТИЛЬ, АНТРАЦИТ</v>
          </cell>
          <cell r="AM448" t="str">
            <v>Леманс</v>
          </cell>
          <cell r="AS448" t="str">
            <v>Леманс</v>
          </cell>
          <cell r="AT448" t="str">
            <v xml:space="preserve">Хранение посуды; Хранение продуктов; </v>
          </cell>
          <cell r="AU448" t="str">
            <v>Компл</v>
          </cell>
          <cell r="AX448">
            <v>450</v>
          </cell>
          <cell r="AY448">
            <v>450</v>
          </cell>
          <cell r="BB448">
            <v>1265</v>
          </cell>
          <cell r="BC448">
            <v>1500</v>
          </cell>
          <cell r="BF448">
            <v>0</v>
          </cell>
          <cell r="BG448">
            <v>100</v>
          </cell>
          <cell r="BH448" t="str">
            <v>Антрацит</v>
          </cell>
        </row>
        <row r="449">
          <cell r="D449" t="str">
            <v>0479630005</v>
          </cell>
          <cell r="E449" t="str">
            <v>КОМПЛЕКТ левый, Леманс 500 мм, H 1265, Арена КЛАССИК, 4 полки, 4 доводчика, цвет ХРОМ, цвет дна Серый (0479630005)</v>
          </cell>
          <cell r="K449" t="str">
            <v>сумма частей</v>
          </cell>
          <cell r="O449" t="str">
            <v>сумма частей</v>
          </cell>
          <cell r="V449" t="str">
            <v>Нижние угловые тумбы</v>
          </cell>
          <cell r="W449" t="str">
            <v>Леманс</v>
          </cell>
          <cell r="X449">
            <v>500</v>
          </cell>
          <cell r="Y449">
            <v>1265</v>
          </cell>
          <cell r="Z449" t="str">
            <v>ХРОМ</v>
          </cell>
          <cell r="AA449" t="str">
            <v>Арена КЛАССИК</v>
          </cell>
          <cell r="AB449">
            <v>4</v>
          </cell>
          <cell r="AC449">
            <v>500</v>
          </cell>
          <cell r="AD449">
            <v>5</v>
          </cell>
          <cell r="AE449">
            <v>100</v>
          </cell>
          <cell r="AG449" t="str">
            <v>Компл</v>
          </cell>
          <cell r="AH449" t="str">
            <v>Серый</v>
          </cell>
          <cell r="AI449" t="str">
            <v>Левый</v>
          </cell>
          <cell r="AJ449" t="str">
            <v>Серый</v>
          </cell>
          <cell r="AK449" t="str">
            <v>КОМПЛЕКТ левый Леманс, 500, H 1265, Арена КЛАССИК, ХРОМ</v>
          </cell>
          <cell r="AM449" t="str">
            <v>Леманс</v>
          </cell>
          <cell r="AS449" t="str">
            <v>Леманс</v>
          </cell>
          <cell r="AT449" t="str">
            <v xml:space="preserve">Хранение посуды; Хранение продуктов; </v>
          </cell>
          <cell r="AU449" t="str">
            <v>Компл</v>
          </cell>
          <cell r="AX449">
            <v>500</v>
          </cell>
          <cell r="AY449">
            <v>500</v>
          </cell>
          <cell r="BB449">
            <v>1265</v>
          </cell>
          <cell r="BC449">
            <v>1500</v>
          </cell>
          <cell r="BF449">
            <v>0</v>
          </cell>
          <cell r="BG449">
            <v>100</v>
          </cell>
          <cell r="BH449" t="str">
            <v>Хром</v>
          </cell>
        </row>
        <row r="450">
          <cell r="D450" t="str">
            <v>0479620005</v>
          </cell>
          <cell r="E450" t="str">
            <v>КОМПЛЕКТ правый, Леманс 500 мм, H 1265, Арена КЛАССИК, 4 полки, 4 доводчика, цвет ХРОМ, цвет дна Серый (0479620005)</v>
          </cell>
          <cell r="K450" t="str">
            <v>сумма частей</v>
          </cell>
          <cell r="O450" t="str">
            <v>сумма частей</v>
          </cell>
          <cell r="V450" t="str">
            <v>Нижние угловые тумбы</v>
          </cell>
          <cell r="W450" t="str">
            <v>Леманс</v>
          </cell>
          <cell r="X450">
            <v>500</v>
          </cell>
          <cell r="Y450">
            <v>1265</v>
          </cell>
          <cell r="Z450" t="str">
            <v>ХРОМ</v>
          </cell>
          <cell r="AA450" t="str">
            <v>Арена КЛАССИК</v>
          </cell>
          <cell r="AB450">
            <v>4</v>
          </cell>
          <cell r="AC450">
            <v>500</v>
          </cell>
          <cell r="AD450">
            <v>5</v>
          </cell>
          <cell r="AE450">
            <v>100</v>
          </cell>
          <cell r="AG450" t="str">
            <v>Компл</v>
          </cell>
          <cell r="AH450" t="str">
            <v>Серый</v>
          </cell>
          <cell r="AI450" t="str">
            <v>Правый</v>
          </cell>
          <cell r="AJ450" t="str">
            <v>Серый</v>
          </cell>
          <cell r="AK450" t="str">
            <v>КОМПЛЕКТ правый Леманс, 500, H 1265, Арена КЛАССИК, ХРОМ</v>
          </cell>
          <cell r="AM450" t="str">
            <v>Леманс</v>
          </cell>
          <cell r="AS450" t="str">
            <v>Леманс</v>
          </cell>
          <cell r="AT450" t="str">
            <v xml:space="preserve">Хранение посуды; Хранение продуктов; </v>
          </cell>
          <cell r="AU450" t="str">
            <v>Компл</v>
          </cell>
          <cell r="AX450">
            <v>500</v>
          </cell>
          <cell r="AY450">
            <v>500</v>
          </cell>
          <cell r="BB450">
            <v>1265</v>
          </cell>
          <cell r="BC450">
            <v>1500</v>
          </cell>
          <cell r="BF450">
            <v>0</v>
          </cell>
          <cell r="BG450">
            <v>100</v>
          </cell>
          <cell r="BH450" t="str">
            <v>Хром</v>
          </cell>
        </row>
        <row r="451">
          <cell r="D451" t="str">
            <v>0479630102</v>
          </cell>
          <cell r="E451" t="str">
            <v>КОМПЛЕКТ левый, Леманс 500 мм, H 1265, Арена КЛАССИК, 4 полки, 4 доводчика, цвет ТИТАН, цвет дна Серый (0479630102)</v>
          </cell>
          <cell r="K451" t="str">
            <v>сумма частей</v>
          </cell>
          <cell r="O451" t="str">
            <v>сумма частей</v>
          </cell>
          <cell r="V451" t="str">
            <v>Нижние угловые тумбы</v>
          </cell>
          <cell r="W451" t="str">
            <v>Леманс</v>
          </cell>
          <cell r="X451">
            <v>500</v>
          </cell>
          <cell r="Y451">
            <v>1265</v>
          </cell>
          <cell r="Z451" t="str">
            <v>ТИТАН</v>
          </cell>
          <cell r="AA451" t="str">
            <v>Арена КЛАССИК</v>
          </cell>
          <cell r="AB451">
            <v>4</v>
          </cell>
          <cell r="AC451">
            <v>500</v>
          </cell>
          <cell r="AD451">
            <v>5</v>
          </cell>
          <cell r="AE451">
            <v>100</v>
          </cell>
          <cell r="AG451" t="str">
            <v>Компл</v>
          </cell>
          <cell r="AH451" t="str">
            <v>Серый</v>
          </cell>
          <cell r="AI451" t="str">
            <v>Левый</v>
          </cell>
          <cell r="AJ451" t="str">
            <v>Серый</v>
          </cell>
          <cell r="AK451" t="str">
            <v>КОМПЛЕКТ левый Леманс, 500, H 1265, Арена КЛАССИК, ТИТАН</v>
          </cell>
          <cell r="AM451" t="str">
            <v>Леманс</v>
          </cell>
          <cell r="AS451" t="str">
            <v>Леманс</v>
          </cell>
          <cell r="AT451" t="str">
            <v xml:space="preserve">Хранение посуды; Хранение продуктов; </v>
          </cell>
          <cell r="AU451" t="str">
            <v>Компл</v>
          </cell>
          <cell r="AX451">
            <v>500</v>
          </cell>
          <cell r="AY451">
            <v>500</v>
          </cell>
          <cell r="BB451">
            <v>1265</v>
          </cell>
          <cell r="BC451">
            <v>1500</v>
          </cell>
          <cell r="BF451">
            <v>0</v>
          </cell>
          <cell r="BG451">
            <v>100</v>
          </cell>
          <cell r="BH451" t="str">
            <v>Титан</v>
          </cell>
        </row>
        <row r="452">
          <cell r="D452" t="str">
            <v>0479620102</v>
          </cell>
          <cell r="E452" t="str">
            <v>КОМПЛЕКТ правый, Леманс 500 мм, H 1265, Арена КЛАССИК, 4 полки, 4 доводчика, цвет ТИТАН, цвет дна Серый (0479620102)</v>
          </cell>
          <cell r="K452" t="str">
            <v>сумма частей</v>
          </cell>
          <cell r="O452" t="str">
            <v>сумма частей</v>
          </cell>
          <cell r="V452" t="str">
            <v>Нижние угловые тумбы</v>
          </cell>
          <cell r="W452" t="str">
            <v>Леманс</v>
          </cell>
          <cell r="X452">
            <v>500</v>
          </cell>
          <cell r="Y452">
            <v>1265</v>
          </cell>
          <cell r="Z452" t="str">
            <v>ТИТАН</v>
          </cell>
          <cell r="AA452" t="str">
            <v>Арена КЛАССИК</v>
          </cell>
          <cell r="AB452">
            <v>4</v>
          </cell>
          <cell r="AC452">
            <v>500</v>
          </cell>
          <cell r="AD452">
            <v>5</v>
          </cell>
          <cell r="AE452">
            <v>100</v>
          </cell>
          <cell r="AG452" t="str">
            <v>Компл</v>
          </cell>
          <cell r="AH452" t="str">
            <v>Серый</v>
          </cell>
          <cell r="AI452" t="str">
            <v>Правый</v>
          </cell>
          <cell r="AJ452" t="str">
            <v>Серый</v>
          </cell>
          <cell r="AK452" t="str">
            <v>КОМПЛЕКТ правый Леманс, 500, H 1265, Арена КЛАССИК, ТИТАН</v>
          </cell>
          <cell r="AM452" t="str">
            <v>Леманс</v>
          </cell>
          <cell r="AS452" t="str">
            <v>Леманс</v>
          </cell>
          <cell r="AT452" t="str">
            <v xml:space="preserve">Хранение посуды; Хранение продуктов; </v>
          </cell>
          <cell r="AU452" t="str">
            <v>Компл</v>
          </cell>
          <cell r="AX452">
            <v>500</v>
          </cell>
          <cell r="AY452">
            <v>500</v>
          </cell>
          <cell r="BB452">
            <v>1265</v>
          </cell>
          <cell r="BC452">
            <v>1500</v>
          </cell>
          <cell r="BF452">
            <v>0</v>
          </cell>
          <cell r="BG452">
            <v>100</v>
          </cell>
          <cell r="BH452" t="str">
            <v>Титан</v>
          </cell>
        </row>
        <row r="453">
          <cell r="D453" t="str">
            <v>2605839846</v>
          </cell>
          <cell r="E453" t="str">
            <v>КОМПЛЕКТ левый, Леманс 500 мм, H 1265, Арена СТИЛЬ, 4 полки, 4 доводчика, цвет АНТРАЦИТ, цвет дна Антрацит (2605839846)</v>
          </cell>
          <cell r="K453" t="str">
            <v>сумма частей</v>
          </cell>
          <cell r="O453" t="str">
            <v>сумма частей</v>
          </cell>
          <cell r="V453" t="str">
            <v>Нижние угловые тумбы</v>
          </cell>
          <cell r="W453" t="str">
            <v>Леманс</v>
          </cell>
          <cell r="X453">
            <v>500</v>
          </cell>
          <cell r="Y453">
            <v>1265</v>
          </cell>
          <cell r="Z453" t="str">
            <v>АНТРАЦИТ</v>
          </cell>
          <cell r="AA453" t="str">
            <v>Арена СТИЛЬ</v>
          </cell>
          <cell r="AB453">
            <v>4</v>
          </cell>
          <cell r="AC453">
            <v>500</v>
          </cell>
          <cell r="AD453">
            <v>5</v>
          </cell>
          <cell r="AE453">
            <v>100</v>
          </cell>
          <cell r="AG453" t="str">
            <v>Компл</v>
          </cell>
          <cell r="AH453" t="str">
            <v>Антрацит</v>
          </cell>
          <cell r="AI453" t="str">
            <v>Левый</v>
          </cell>
          <cell r="AJ453" t="str">
            <v>Темно-серый</v>
          </cell>
          <cell r="AK453" t="str">
            <v>КОМПЛЕКТ левый Леманс, 500, H 1265, Арена СТИЛЬ, АНТРАЦИТ</v>
          </cell>
          <cell r="AM453" t="str">
            <v>Леманс</v>
          </cell>
          <cell r="AS453" t="str">
            <v>Леманс</v>
          </cell>
          <cell r="AT453" t="str">
            <v xml:space="preserve">Хранение посуды; Хранение продуктов; </v>
          </cell>
          <cell r="AU453" t="str">
            <v>Компл</v>
          </cell>
          <cell r="AX453">
            <v>500</v>
          </cell>
          <cell r="AY453">
            <v>500</v>
          </cell>
          <cell r="BB453">
            <v>1265</v>
          </cell>
          <cell r="BC453">
            <v>1500</v>
          </cell>
          <cell r="BF453">
            <v>0</v>
          </cell>
          <cell r="BG453">
            <v>100</v>
          </cell>
          <cell r="BH453" t="str">
            <v>Антрацит</v>
          </cell>
        </row>
        <row r="454">
          <cell r="D454" t="str">
            <v>2605829846</v>
          </cell>
          <cell r="E454" t="str">
            <v>КОМПЛЕКТ правый, Леманс 500 мм, H 1265, Арена СТИЛЬ, 4 полки, 4 доводчика, цвет АНТРАЦИТ, цвет дна Антрацит (2605829846)</v>
          </cell>
          <cell r="K454" t="str">
            <v>сумма частей</v>
          </cell>
          <cell r="O454" t="str">
            <v>сумма частей</v>
          </cell>
          <cell r="V454" t="str">
            <v>Нижние угловые тумбы</v>
          </cell>
          <cell r="W454" t="str">
            <v>Леманс</v>
          </cell>
          <cell r="X454">
            <v>500</v>
          </cell>
          <cell r="Y454">
            <v>1265</v>
          </cell>
          <cell r="Z454" t="str">
            <v>АНТРАЦИТ</v>
          </cell>
          <cell r="AA454" t="str">
            <v>Арена СТИЛЬ</v>
          </cell>
          <cell r="AB454">
            <v>4</v>
          </cell>
          <cell r="AC454">
            <v>500</v>
          </cell>
          <cell r="AD454">
            <v>5</v>
          </cell>
          <cell r="AE454">
            <v>100</v>
          </cell>
          <cell r="AG454" t="str">
            <v>Компл</v>
          </cell>
          <cell r="AH454" t="str">
            <v>Антрацит</v>
          </cell>
          <cell r="AI454" t="str">
            <v>Правый</v>
          </cell>
          <cell r="AJ454" t="str">
            <v>Темно-серый</v>
          </cell>
          <cell r="AK454" t="str">
            <v>КОМПЛЕКТ правый Леманс, 500, H 1265, Арена СТИЛЬ, АНТРАЦИТ</v>
          </cell>
          <cell r="AM454" t="str">
            <v>Леманс</v>
          </cell>
          <cell r="AS454" t="str">
            <v>Леманс</v>
          </cell>
          <cell r="AT454" t="str">
            <v xml:space="preserve">Хранение посуды; Хранение продуктов; </v>
          </cell>
          <cell r="AU454" t="str">
            <v>Компл</v>
          </cell>
          <cell r="AX454">
            <v>500</v>
          </cell>
          <cell r="AY454">
            <v>500</v>
          </cell>
          <cell r="BB454">
            <v>1265</v>
          </cell>
          <cell r="BC454">
            <v>1500</v>
          </cell>
          <cell r="BF454">
            <v>0</v>
          </cell>
          <cell r="BG454">
            <v>100</v>
          </cell>
          <cell r="BH454" t="str">
            <v>Антрацит</v>
          </cell>
        </row>
        <row r="455">
          <cell r="D455" t="str">
            <v>0479650005</v>
          </cell>
          <cell r="E455" t="str">
            <v>КОМПЛЕКТ левый, Леманс 600 мм, H 1265, Арена КЛАССИК, 4 полки, 4 доводчика, цвет ХРОМ, цвет дна Серый (0479650005)</v>
          </cell>
          <cell r="K455" t="str">
            <v>сумма частей</v>
          </cell>
          <cell r="O455" t="str">
            <v>сумма частей</v>
          </cell>
          <cell r="V455" t="str">
            <v>Нижние угловые тумбы</v>
          </cell>
          <cell r="W455" t="str">
            <v>Леманс</v>
          </cell>
          <cell r="X455">
            <v>600</v>
          </cell>
          <cell r="Y455">
            <v>1265</v>
          </cell>
          <cell r="Z455" t="str">
            <v>ХРОМ</v>
          </cell>
          <cell r="AA455" t="str">
            <v>Арена КЛАССИК</v>
          </cell>
          <cell r="AB455">
            <v>4</v>
          </cell>
          <cell r="AC455">
            <v>500</v>
          </cell>
          <cell r="AD455">
            <v>5</v>
          </cell>
          <cell r="AE455">
            <v>100</v>
          </cell>
          <cell r="AG455" t="str">
            <v>Компл</v>
          </cell>
          <cell r="AH455" t="str">
            <v>Серый</v>
          </cell>
          <cell r="AI455" t="str">
            <v>Левый</v>
          </cell>
          <cell r="AJ455" t="str">
            <v>Серый</v>
          </cell>
          <cell r="AK455" t="str">
            <v>КОМПЛЕКТ левый Леманс, 600, H 1265, Арена КЛАССИК, ХРОМ</v>
          </cell>
          <cell r="AM455" t="str">
            <v>Леманс</v>
          </cell>
          <cell r="AS455" t="str">
            <v>Леманс</v>
          </cell>
          <cell r="AT455" t="str">
            <v xml:space="preserve">Хранение посуды; Хранение продуктов; </v>
          </cell>
          <cell r="AU455" t="str">
            <v>Компл</v>
          </cell>
          <cell r="AX455">
            <v>600</v>
          </cell>
          <cell r="AY455">
            <v>600</v>
          </cell>
          <cell r="BB455">
            <v>1265</v>
          </cell>
          <cell r="BC455">
            <v>1500</v>
          </cell>
          <cell r="BF455">
            <v>0</v>
          </cell>
          <cell r="BG455">
            <v>100</v>
          </cell>
          <cell r="BH455" t="str">
            <v>Хром</v>
          </cell>
        </row>
        <row r="456">
          <cell r="D456" t="str">
            <v>0479640005</v>
          </cell>
          <cell r="E456" t="str">
            <v>КОМПЛЕКТ правый, Леманс 600 мм, H 1265, Арена КЛАССИК, 4 полки, 4 доводчика, цвет ХРОМ, цвет дна Серый (0479640005)</v>
          </cell>
          <cell r="K456" t="str">
            <v>сумма частей</v>
          </cell>
          <cell r="O456" t="str">
            <v>сумма частей</v>
          </cell>
          <cell r="V456" t="str">
            <v>Нижние угловые тумбы</v>
          </cell>
          <cell r="W456" t="str">
            <v>Леманс</v>
          </cell>
          <cell r="X456">
            <v>600</v>
          </cell>
          <cell r="Y456">
            <v>1265</v>
          </cell>
          <cell r="Z456" t="str">
            <v>ХРОМ</v>
          </cell>
          <cell r="AA456" t="str">
            <v>Арена КЛАССИК</v>
          </cell>
          <cell r="AB456">
            <v>4</v>
          </cell>
          <cell r="AC456">
            <v>500</v>
          </cell>
          <cell r="AD456">
            <v>5</v>
          </cell>
          <cell r="AE456">
            <v>100</v>
          </cell>
          <cell r="AG456" t="str">
            <v>Компл</v>
          </cell>
          <cell r="AH456" t="str">
            <v>Серый</v>
          </cell>
          <cell r="AI456" t="str">
            <v>Правый</v>
          </cell>
          <cell r="AJ456" t="str">
            <v>Серый</v>
          </cell>
          <cell r="AK456" t="str">
            <v>КОМПЛЕКТ правый Леманс, 600, H 1265, Арена КЛАССИК, ХРОМ</v>
          </cell>
          <cell r="AM456" t="str">
            <v>Леманс</v>
          </cell>
          <cell r="AS456" t="str">
            <v>Леманс</v>
          </cell>
          <cell r="AT456" t="str">
            <v xml:space="preserve">Хранение посуды; Хранение продуктов; </v>
          </cell>
          <cell r="AU456" t="str">
            <v>Компл</v>
          </cell>
          <cell r="AX456">
            <v>600</v>
          </cell>
          <cell r="AY456">
            <v>600</v>
          </cell>
          <cell r="BB456">
            <v>1265</v>
          </cell>
          <cell r="BC456">
            <v>1500</v>
          </cell>
          <cell r="BF456">
            <v>0</v>
          </cell>
          <cell r="BG456">
            <v>100</v>
          </cell>
          <cell r="BH456" t="str">
            <v>Хром</v>
          </cell>
        </row>
        <row r="457">
          <cell r="D457" t="str">
            <v>0479650102</v>
          </cell>
          <cell r="E457" t="str">
            <v>КОМПЛЕКТ левый, Леманс 600 мм, H 1265, Арена КЛАССИК, 4 полки, 4 доводчика, цвет ТИТАН, цвет дна Серый (0479650102)</v>
          </cell>
          <cell r="K457" t="str">
            <v>сумма частей</v>
          </cell>
          <cell r="O457" t="str">
            <v>сумма частей</v>
          </cell>
          <cell r="V457" t="str">
            <v>Нижние угловые тумбы</v>
          </cell>
          <cell r="W457" t="str">
            <v>Леманс</v>
          </cell>
          <cell r="X457">
            <v>600</v>
          </cell>
          <cell r="Y457">
            <v>1265</v>
          </cell>
          <cell r="Z457" t="str">
            <v>ТИТАН</v>
          </cell>
          <cell r="AA457" t="str">
            <v>Арена КЛАССИК</v>
          </cell>
          <cell r="AB457">
            <v>4</v>
          </cell>
          <cell r="AC457">
            <v>500</v>
          </cell>
          <cell r="AD457">
            <v>5</v>
          </cell>
          <cell r="AE457">
            <v>100</v>
          </cell>
          <cell r="AG457" t="str">
            <v>Компл</v>
          </cell>
          <cell r="AH457" t="str">
            <v>Серый</v>
          </cell>
          <cell r="AI457" t="str">
            <v>Левый</v>
          </cell>
          <cell r="AJ457" t="str">
            <v>Серый</v>
          </cell>
          <cell r="AK457" t="str">
            <v>КОМПЛЕКТ левый Леманс, 600, H 1265, Арена КЛАССИК, ТИТАН</v>
          </cell>
          <cell r="AM457" t="str">
            <v>Леманс</v>
          </cell>
          <cell r="AS457" t="str">
            <v>Леманс</v>
          </cell>
          <cell r="AT457" t="str">
            <v xml:space="preserve">Хранение посуды; Хранение продуктов; </v>
          </cell>
          <cell r="AU457" t="str">
            <v>Компл</v>
          </cell>
          <cell r="AX457">
            <v>600</v>
          </cell>
          <cell r="AY457">
            <v>600</v>
          </cell>
          <cell r="BB457">
            <v>1265</v>
          </cell>
          <cell r="BC457">
            <v>1500</v>
          </cell>
          <cell r="BF457">
            <v>0</v>
          </cell>
          <cell r="BG457">
            <v>100</v>
          </cell>
          <cell r="BH457" t="str">
            <v>Титан</v>
          </cell>
        </row>
        <row r="458">
          <cell r="D458" t="str">
            <v>0479640102</v>
          </cell>
          <cell r="E458" t="str">
            <v>КОМПЛЕКТ правый, Леманс 600 мм, H 1265, Арена КЛАССИК, 4 полки, 4 доводчика, цвет ТИТАН, цвет дна Серый (0479640102)</v>
          </cell>
          <cell r="K458" t="str">
            <v>сумма частей</v>
          </cell>
          <cell r="O458" t="str">
            <v>сумма частей</v>
          </cell>
          <cell r="V458" t="str">
            <v>Нижние угловые тумбы</v>
          </cell>
          <cell r="W458" t="str">
            <v>Леманс</v>
          </cell>
          <cell r="X458">
            <v>600</v>
          </cell>
          <cell r="Y458">
            <v>1265</v>
          </cell>
          <cell r="Z458" t="str">
            <v>ТИТАН</v>
          </cell>
          <cell r="AA458" t="str">
            <v>Арена КЛАССИК</v>
          </cell>
          <cell r="AB458">
            <v>4</v>
          </cell>
          <cell r="AC458">
            <v>500</v>
          </cell>
          <cell r="AD458">
            <v>5</v>
          </cell>
          <cell r="AE458">
            <v>100</v>
          </cell>
          <cell r="AG458" t="str">
            <v>Компл</v>
          </cell>
          <cell r="AH458" t="str">
            <v>Серый</v>
          </cell>
          <cell r="AI458" t="str">
            <v>Правый</v>
          </cell>
          <cell r="AJ458" t="str">
            <v>Серый</v>
          </cell>
          <cell r="AK458" t="str">
            <v>КОМПЛЕКТ правый Леманс, 600, H 1265, Арена КЛАССИК, ТИТАН</v>
          </cell>
          <cell r="AM458" t="str">
            <v>Леманс</v>
          </cell>
          <cell r="AS458" t="str">
            <v>Леманс</v>
          </cell>
          <cell r="AT458" t="str">
            <v xml:space="preserve">Хранение посуды; Хранение продуктов; </v>
          </cell>
          <cell r="AU458" t="str">
            <v>Компл</v>
          </cell>
          <cell r="AX458">
            <v>600</v>
          </cell>
          <cell r="AY458">
            <v>600</v>
          </cell>
          <cell r="BB458">
            <v>1265</v>
          </cell>
          <cell r="BC458">
            <v>1500</v>
          </cell>
          <cell r="BF458">
            <v>0</v>
          </cell>
          <cell r="BG458">
            <v>100</v>
          </cell>
          <cell r="BH458" t="str">
            <v>Титан</v>
          </cell>
        </row>
        <row r="459">
          <cell r="D459" t="str">
            <v>2605859846</v>
          </cell>
          <cell r="E459" t="str">
            <v>КОМПЛЕКТ левый, Леманс 600 мм, H 1265, Арена СТИЛЬ, 4 полки, 4 доводчика, цвет АНТРАЦИТ, цвет дна Антрацит (2605859846)</v>
          </cell>
          <cell r="K459" t="str">
            <v>сумма частей</v>
          </cell>
          <cell r="O459" t="str">
            <v>сумма частей</v>
          </cell>
          <cell r="V459" t="str">
            <v>Нижние угловые тумбы</v>
          </cell>
          <cell r="W459" t="str">
            <v>Леманс</v>
          </cell>
          <cell r="X459">
            <v>600</v>
          </cell>
          <cell r="Y459">
            <v>1265</v>
          </cell>
          <cell r="Z459" t="str">
            <v>АНТРАЦИТ</v>
          </cell>
          <cell r="AA459" t="str">
            <v>Арена СТИЛЬ</v>
          </cell>
          <cell r="AB459">
            <v>4</v>
          </cell>
          <cell r="AC459">
            <v>500</v>
          </cell>
          <cell r="AD459">
            <v>5</v>
          </cell>
          <cell r="AE459">
            <v>100</v>
          </cell>
          <cell r="AG459" t="str">
            <v>Компл</v>
          </cell>
          <cell r="AH459" t="str">
            <v>Антрацит</v>
          </cell>
          <cell r="AI459" t="str">
            <v>Левый</v>
          </cell>
          <cell r="AJ459" t="str">
            <v>Темно-серый</v>
          </cell>
          <cell r="AK459" t="str">
            <v>КОМПЛЕКТ левый Леманс, 600, H 1265, Арена СТИЛЬ, АНТРАЦИТ</v>
          </cell>
          <cell r="AM459" t="str">
            <v>Леманс</v>
          </cell>
          <cell r="AS459" t="str">
            <v>Леманс</v>
          </cell>
          <cell r="AT459" t="str">
            <v xml:space="preserve">Хранение посуды; Хранение продуктов; </v>
          </cell>
          <cell r="AU459" t="str">
            <v>Компл</v>
          </cell>
          <cell r="AX459">
            <v>600</v>
          </cell>
          <cell r="AY459">
            <v>600</v>
          </cell>
          <cell r="BB459">
            <v>1265</v>
          </cell>
          <cell r="BC459">
            <v>1500</v>
          </cell>
          <cell r="BF459">
            <v>0</v>
          </cell>
          <cell r="BG459">
            <v>100</v>
          </cell>
          <cell r="BH459" t="str">
            <v>Антрацит</v>
          </cell>
        </row>
        <row r="460">
          <cell r="D460" t="str">
            <v>2605849846</v>
          </cell>
          <cell r="E460" t="str">
            <v>КОМПЛЕКТ правый, Леманс 600 мм, H 1265, Арена СТИЛЬ, 4 полки, 4 доводчика, цвет АНТРАЦИТ, цвет дна Антрацит (2605849846)</v>
          </cell>
          <cell r="K460" t="str">
            <v>сумма частей</v>
          </cell>
          <cell r="O460" t="str">
            <v>сумма частей</v>
          </cell>
          <cell r="V460" t="str">
            <v>Нижние угловые тумбы</v>
          </cell>
          <cell r="W460" t="str">
            <v>Леманс</v>
          </cell>
          <cell r="X460">
            <v>600</v>
          </cell>
          <cell r="Y460">
            <v>1265</v>
          </cell>
          <cell r="Z460" t="str">
            <v>АНТРАЦИТ</v>
          </cell>
          <cell r="AA460" t="str">
            <v>Арена СТИЛЬ</v>
          </cell>
          <cell r="AB460">
            <v>4</v>
          </cell>
          <cell r="AC460">
            <v>500</v>
          </cell>
          <cell r="AD460">
            <v>5</v>
          </cell>
          <cell r="AE460">
            <v>100</v>
          </cell>
          <cell r="AG460" t="str">
            <v>Компл</v>
          </cell>
          <cell r="AH460" t="str">
            <v>Антрацит</v>
          </cell>
          <cell r="AI460" t="str">
            <v>Правый</v>
          </cell>
          <cell r="AJ460" t="str">
            <v>Темно-серый</v>
          </cell>
          <cell r="AK460" t="str">
            <v>КОМПЛЕКТ правый Леманс, 600, H 1265, Арена СТИЛЬ, АНТРАЦИТ</v>
          </cell>
          <cell r="AM460" t="str">
            <v>Леманс</v>
          </cell>
          <cell r="AS460" t="str">
            <v>Леманс</v>
          </cell>
          <cell r="AT460" t="str">
            <v xml:space="preserve">Хранение посуды; Хранение продуктов; </v>
          </cell>
          <cell r="AU460" t="str">
            <v>Компл</v>
          </cell>
          <cell r="AX460">
            <v>600</v>
          </cell>
          <cell r="AY460">
            <v>600</v>
          </cell>
          <cell r="BB460">
            <v>1265</v>
          </cell>
          <cell r="BC460">
            <v>1500</v>
          </cell>
          <cell r="BF460">
            <v>0</v>
          </cell>
          <cell r="BG460">
            <v>100</v>
          </cell>
          <cell r="BH460" t="str">
            <v>Антрацит</v>
          </cell>
        </row>
        <row r="461">
          <cell r="D461" t="str">
            <v>0479190005</v>
          </cell>
          <cell r="E461" t="str">
            <v>Комплект полок левый, Леманс 400 мм, Арена КЛАССИК, 2 полки + рычаги, цвет ХРОМ, цвет дна Серый, антислип (0479190005)</v>
          </cell>
          <cell r="H461">
            <v>1</v>
          </cell>
          <cell r="I461">
            <v>10</v>
          </cell>
          <cell r="J461" t="str">
            <v>DE</v>
          </cell>
          <cell r="K461">
            <v>10.246</v>
          </cell>
          <cell r="L461">
            <v>0.82499999999999996</v>
          </cell>
          <cell r="M461">
            <v>0.20300000000000001</v>
          </cell>
          <cell r="N461">
            <v>0.58499999999999996</v>
          </cell>
          <cell r="O461">
            <v>9.7972875000000001E-2</v>
          </cell>
          <cell r="Q461" t="str">
            <v>0005</v>
          </cell>
          <cell r="R461">
            <v>10</v>
          </cell>
          <cell r="S461" t="str">
            <v>4027655414200</v>
          </cell>
          <cell r="T461">
            <v>9403990001</v>
          </cell>
          <cell r="V461" t="str">
            <v>Нижние угловые тумбы</v>
          </cell>
          <cell r="W461" t="str">
            <v>Леманс</v>
          </cell>
          <cell r="X461">
            <v>400</v>
          </cell>
          <cell r="Z461" t="str">
            <v>ХРОМ</v>
          </cell>
          <cell r="AA461" t="str">
            <v>Арена КЛАССИК</v>
          </cell>
          <cell r="AB461">
            <v>2</v>
          </cell>
          <cell r="AC461">
            <v>500</v>
          </cell>
          <cell r="AE461">
            <v>50</v>
          </cell>
          <cell r="AG461" t="str">
            <v>шт</v>
          </cell>
          <cell r="AH461" t="str">
            <v>Серый</v>
          </cell>
          <cell r="AI461" t="str">
            <v>Левый</v>
          </cell>
          <cell r="AJ461" t="str">
            <v>Серый</v>
          </cell>
          <cell r="AK461" t="str">
            <v>Комплект полок левый Леманс, 400, Арена КЛАССИК, ХРОМ</v>
          </cell>
          <cell r="AM461" t="str">
            <v>Леманс</v>
          </cell>
          <cell r="AS461" t="str">
            <v>Леманс</v>
          </cell>
          <cell r="AU461" t="str">
            <v>Комплектующее</v>
          </cell>
          <cell r="AX461">
            <v>400</v>
          </cell>
          <cell r="AY461">
            <v>400</v>
          </cell>
          <cell r="BB461">
            <v>600</v>
          </cell>
          <cell r="BC461">
            <v>1500</v>
          </cell>
          <cell r="BF461">
            <v>0</v>
          </cell>
          <cell r="BG461">
            <v>50</v>
          </cell>
          <cell r="BH461" t="str">
            <v>Хром</v>
          </cell>
        </row>
        <row r="462">
          <cell r="D462" t="str">
            <v>0479180005</v>
          </cell>
          <cell r="E462" t="str">
            <v>Комплект полок правый, Леманс 400 мм, Арена КЛАССИК, 2 полки + рычаги, цвет ХРОМ, цвет дна Серый, антислип (0479180005)</v>
          </cell>
          <cell r="H462">
            <v>1</v>
          </cell>
          <cell r="I462">
            <v>10</v>
          </cell>
          <cell r="J462" t="str">
            <v>DE</v>
          </cell>
          <cell r="K462">
            <v>10.246</v>
          </cell>
          <cell r="L462">
            <v>0.82499999999999996</v>
          </cell>
          <cell r="M462">
            <v>0.20300000000000001</v>
          </cell>
          <cell r="N462">
            <v>0.58499999999999996</v>
          </cell>
          <cell r="O462">
            <v>9.7972875000000001E-2</v>
          </cell>
          <cell r="Q462" t="str">
            <v>0005</v>
          </cell>
          <cell r="R462">
            <v>10</v>
          </cell>
          <cell r="S462" t="str">
            <v>4027655414194</v>
          </cell>
          <cell r="T462">
            <v>9403990001</v>
          </cell>
          <cell r="V462" t="str">
            <v>Нижние угловые тумбы</v>
          </cell>
          <cell r="W462" t="str">
            <v>Леманс</v>
          </cell>
          <cell r="X462">
            <v>400</v>
          </cell>
          <cell r="Z462" t="str">
            <v>ХРОМ</v>
          </cell>
          <cell r="AA462" t="str">
            <v>Арена КЛАССИК</v>
          </cell>
          <cell r="AB462">
            <v>2</v>
          </cell>
          <cell r="AC462">
            <v>500</v>
          </cell>
          <cell r="AE462">
            <v>50</v>
          </cell>
          <cell r="AG462" t="str">
            <v>шт</v>
          </cell>
          <cell r="AH462" t="str">
            <v>Серый</v>
          </cell>
          <cell r="AI462" t="str">
            <v>Правый</v>
          </cell>
          <cell r="AJ462" t="str">
            <v>Серый</v>
          </cell>
          <cell r="AK462" t="str">
            <v>Комплект полок правый Леманс, 400, Арена КЛАССИК, ХРОМ</v>
          </cell>
          <cell r="AM462" t="str">
            <v>Леманс</v>
          </cell>
          <cell r="AS462" t="str">
            <v>Леманс</v>
          </cell>
          <cell r="AU462" t="str">
            <v>Комплектующее</v>
          </cell>
          <cell r="AX462">
            <v>400</v>
          </cell>
          <cell r="AY462">
            <v>400</v>
          </cell>
          <cell r="BB462">
            <v>600</v>
          </cell>
          <cell r="BC462">
            <v>1500</v>
          </cell>
          <cell r="BF462">
            <v>0</v>
          </cell>
          <cell r="BG462">
            <v>50</v>
          </cell>
          <cell r="BH462" t="str">
            <v>Хром</v>
          </cell>
        </row>
        <row r="463">
          <cell r="D463" t="str">
            <v>0479190102</v>
          </cell>
          <cell r="E463" t="str">
            <v>Комплект полок левый, Леманс 400 мм, Арена КЛАССИК, 2 полки + рычаги, цвет ТИТАН, цвет дна Серый, антислип (0479190102)</v>
          </cell>
          <cell r="H463">
            <v>1</v>
          </cell>
          <cell r="I463">
            <v>10</v>
          </cell>
          <cell r="J463" t="str">
            <v>DE</v>
          </cell>
          <cell r="K463">
            <v>10.246</v>
          </cell>
          <cell r="L463">
            <v>0.82499999999999996</v>
          </cell>
          <cell r="M463">
            <v>0.20300000000000001</v>
          </cell>
          <cell r="N463">
            <v>0.58499999999999996</v>
          </cell>
          <cell r="O463">
            <v>9.7972875000000001E-2</v>
          </cell>
          <cell r="Q463" t="str">
            <v>0102</v>
          </cell>
          <cell r="R463">
            <v>10</v>
          </cell>
          <cell r="S463" t="str">
            <v>4027655335611</v>
          </cell>
          <cell r="T463">
            <v>9403990001</v>
          </cell>
          <cell r="V463" t="str">
            <v>Нижние угловые тумбы</v>
          </cell>
          <cell r="W463" t="str">
            <v>Леманс</v>
          </cell>
          <cell r="X463">
            <v>400</v>
          </cell>
          <cell r="Z463" t="str">
            <v>ТИТАН</v>
          </cell>
          <cell r="AA463" t="str">
            <v>Арена КЛАССИК</v>
          </cell>
          <cell r="AB463">
            <v>2</v>
          </cell>
          <cell r="AC463">
            <v>500</v>
          </cell>
          <cell r="AE463">
            <v>50</v>
          </cell>
          <cell r="AG463" t="str">
            <v>шт</v>
          </cell>
          <cell r="AH463" t="str">
            <v>Серый</v>
          </cell>
          <cell r="AI463" t="str">
            <v>Левый</v>
          </cell>
          <cell r="AJ463" t="str">
            <v>Серый</v>
          </cell>
          <cell r="AK463" t="str">
            <v>Комплект полок левый Леманс, 400, Арена КЛАССИК, ТИТАН</v>
          </cell>
          <cell r="AM463" t="str">
            <v>Леманс</v>
          </cell>
          <cell r="AS463" t="str">
            <v>Леманс</v>
          </cell>
          <cell r="AU463" t="str">
            <v>Комплектующее</v>
          </cell>
          <cell r="AX463">
            <v>400</v>
          </cell>
          <cell r="AY463">
            <v>400</v>
          </cell>
          <cell r="BB463">
            <v>600</v>
          </cell>
          <cell r="BC463">
            <v>1500</v>
          </cell>
          <cell r="BF463">
            <v>0</v>
          </cell>
          <cell r="BG463">
            <v>50</v>
          </cell>
          <cell r="BH463" t="str">
            <v>Титан</v>
          </cell>
        </row>
        <row r="464">
          <cell r="D464" t="str">
            <v>0479180102</v>
          </cell>
          <cell r="E464" t="str">
            <v>Комплект полок правый, Леманс 400 мм, Арена КЛАССИК, 2 полки + рычаги, цвет ТИТАН, цвет дна Серый, антислип (0479180102)</v>
          </cell>
          <cell r="H464">
            <v>1</v>
          </cell>
          <cell r="I464">
            <v>10</v>
          </cell>
          <cell r="J464" t="str">
            <v>DE</v>
          </cell>
          <cell r="K464">
            <v>10.246</v>
          </cell>
          <cell r="L464">
            <v>0.82499999999999996</v>
          </cell>
          <cell r="M464">
            <v>0.20300000000000001</v>
          </cell>
          <cell r="N464">
            <v>0.58499999999999996</v>
          </cell>
          <cell r="O464">
            <v>9.7972875000000001E-2</v>
          </cell>
          <cell r="Q464" t="str">
            <v>0102</v>
          </cell>
          <cell r="R464">
            <v>10</v>
          </cell>
          <cell r="S464" t="str">
            <v>4027655335628</v>
          </cell>
          <cell r="T464">
            <v>9403990001</v>
          </cell>
          <cell r="V464" t="str">
            <v>Нижние угловые тумбы</v>
          </cell>
          <cell r="W464" t="str">
            <v>Леманс</v>
          </cell>
          <cell r="X464">
            <v>400</v>
          </cell>
          <cell r="Z464" t="str">
            <v>ТИТАН</v>
          </cell>
          <cell r="AA464" t="str">
            <v>Арена КЛАССИК</v>
          </cell>
          <cell r="AB464">
            <v>2</v>
          </cell>
          <cell r="AC464">
            <v>500</v>
          </cell>
          <cell r="AE464">
            <v>50</v>
          </cell>
          <cell r="AG464" t="str">
            <v>шт</v>
          </cell>
          <cell r="AH464" t="str">
            <v>Серый</v>
          </cell>
          <cell r="AI464" t="str">
            <v>Правый</v>
          </cell>
          <cell r="AJ464" t="str">
            <v>Серый</v>
          </cell>
          <cell r="AK464" t="str">
            <v>Комплект полок правый Леманс, 400, Арена КЛАССИК, ТИТАН</v>
          </cell>
          <cell r="AM464" t="str">
            <v>Леманс</v>
          </cell>
          <cell r="AS464" t="str">
            <v>Леманс</v>
          </cell>
          <cell r="AU464" t="str">
            <v>Комплектующее</v>
          </cell>
          <cell r="AX464">
            <v>400</v>
          </cell>
          <cell r="AY464">
            <v>400</v>
          </cell>
          <cell r="BB464">
            <v>600</v>
          </cell>
          <cell r="BC464">
            <v>1500</v>
          </cell>
          <cell r="BF464">
            <v>0</v>
          </cell>
          <cell r="BG464">
            <v>50</v>
          </cell>
          <cell r="BH464" t="str">
            <v>Титан</v>
          </cell>
        </row>
        <row r="465">
          <cell r="D465" t="str">
            <v>2350099846</v>
          </cell>
          <cell r="E465" t="str">
            <v>Комплект полок левый, Леманс 400 мм, Арена СТИЛЬ, 2 полки + рычаги, цвет АНТРАЦИТ, цвет дна Антрацит, антислип (2350099846)</v>
          </cell>
          <cell r="H465">
            <v>1</v>
          </cell>
          <cell r="I465">
            <v>10</v>
          </cell>
          <cell r="J465" t="str">
            <v>DE</v>
          </cell>
          <cell r="K465">
            <v>10.246</v>
          </cell>
          <cell r="L465">
            <v>0.82499999999999996</v>
          </cell>
          <cell r="M465">
            <v>0.20300000000000001</v>
          </cell>
          <cell r="N465">
            <v>0.58499999999999996</v>
          </cell>
          <cell r="O465">
            <v>9.7972875000000001E-2</v>
          </cell>
          <cell r="Q465" t="str">
            <v>9846</v>
          </cell>
          <cell r="R465">
            <v>10</v>
          </cell>
          <cell r="S465" t="str">
            <v>4027655597828</v>
          </cell>
          <cell r="T465">
            <v>9403990001</v>
          </cell>
          <cell r="V465" t="str">
            <v>Нижние угловые тумбы</v>
          </cell>
          <cell r="W465" t="str">
            <v>Леманс</v>
          </cell>
          <cell r="X465">
            <v>400</v>
          </cell>
          <cell r="Z465" t="str">
            <v>АНТРАЦИТ</v>
          </cell>
          <cell r="AA465" t="str">
            <v>Арена СТИЛЬ</v>
          </cell>
          <cell r="AB465">
            <v>2</v>
          </cell>
          <cell r="AC465">
            <v>500</v>
          </cell>
          <cell r="AE465">
            <v>50</v>
          </cell>
          <cell r="AG465" t="str">
            <v>шт</v>
          </cell>
          <cell r="AH465" t="str">
            <v>Антрацит</v>
          </cell>
          <cell r="AI465" t="str">
            <v>Левый</v>
          </cell>
          <cell r="AJ465" t="str">
            <v>Темно-серый</v>
          </cell>
          <cell r="AK465" t="str">
            <v>Комплект полок левый Леманс, 400, Арена СТИЛЬ, АНТРАЦИТ</v>
          </cell>
          <cell r="AM465" t="str">
            <v>Леманс</v>
          </cell>
          <cell r="AS465" t="str">
            <v>Леманс</v>
          </cell>
          <cell r="AU465" t="str">
            <v>Комплектующее</v>
          </cell>
          <cell r="AX465">
            <v>400</v>
          </cell>
          <cell r="AY465">
            <v>400</v>
          </cell>
          <cell r="BB465">
            <v>600</v>
          </cell>
          <cell r="BC465">
            <v>1500</v>
          </cell>
          <cell r="BF465">
            <v>0</v>
          </cell>
          <cell r="BG465">
            <v>50</v>
          </cell>
          <cell r="BH465" t="str">
            <v>Антрацит</v>
          </cell>
        </row>
        <row r="466">
          <cell r="D466" t="str">
            <v>2350089846</v>
          </cell>
          <cell r="E466" t="str">
            <v>Комплект полок правый, Леманс 400 мм, Арена СТИЛЬ, 2 полки + рычаги, цвет АНТРАЦИТ, цвет дна Антрацит, антислип (2350089846)</v>
          </cell>
          <cell r="H466">
            <v>1</v>
          </cell>
          <cell r="I466">
            <v>10</v>
          </cell>
          <cell r="J466" t="str">
            <v>DE</v>
          </cell>
          <cell r="K466">
            <v>10.246</v>
          </cell>
          <cell r="L466">
            <v>0.82499999999999996</v>
          </cell>
          <cell r="M466">
            <v>0.20300000000000001</v>
          </cell>
          <cell r="N466">
            <v>0.58499999999999996</v>
          </cell>
          <cell r="O466">
            <v>9.7972875000000001E-2</v>
          </cell>
          <cell r="Q466" t="str">
            <v>9846</v>
          </cell>
          <cell r="R466">
            <v>10</v>
          </cell>
          <cell r="S466" t="str">
            <v>4027655597811</v>
          </cell>
          <cell r="T466">
            <v>9403990001</v>
          </cell>
          <cell r="V466" t="str">
            <v>Нижние угловые тумбы</v>
          </cell>
          <cell r="W466" t="str">
            <v>Леманс</v>
          </cell>
          <cell r="X466">
            <v>400</v>
          </cell>
          <cell r="Z466" t="str">
            <v>АНТРАЦИТ</v>
          </cell>
          <cell r="AA466" t="str">
            <v>Арена СТИЛЬ</v>
          </cell>
          <cell r="AB466">
            <v>2</v>
          </cell>
          <cell r="AC466">
            <v>500</v>
          </cell>
          <cell r="AE466">
            <v>50</v>
          </cell>
          <cell r="AG466" t="str">
            <v>шт</v>
          </cell>
          <cell r="AH466" t="str">
            <v>Антрацит</v>
          </cell>
          <cell r="AI466" t="str">
            <v>Правый</v>
          </cell>
          <cell r="AJ466" t="str">
            <v>Темно-серый</v>
          </cell>
          <cell r="AK466" t="str">
            <v>Комплект полок правый Леманс, 400, Арена СТИЛЬ, АНТРАЦИТ</v>
          </cell>
          <cell r="AM466" t="str">
            <v>Леманс</v>
          </cell>
          <cell r="AS466" t="str">
            <v>Леманс</v>
          </cell>
          <cell r="AU466" t="str">
            <v>Комплектующее</v>
          </cell>
          <cell r="AX466">
            <v>400</v>
          </cell>
          <cell r="AY466">
            <v>400</v>
          </cell>
          <cell r="BB466">
            <v>600</v>
          </cell>
          <cell r="BC466">
            <v>1500</v>
          </cell>
          <cell r="BF466">
            <v>0</v>
          </cell>
          <cell r="BG466">
            <v>50</v>
          </cell>
          <cell r="BH466" t="str">
            <v>Антрацит</v>
          </cell>
        </row>
        <row r="467">
          <cell r="D467" t="str">
            <v>0479210005</v>
          </cell>
          <cell r="E467" t="str">
            <v>Комплект полок левый, Леманс 450 мм, Арена КЛАССИК, 2 полки + рычаги, цвет ХРОМ, цвет дна Серый, антислип (0479210005)</v>
          </cell>
          <cell r="H467">
            <v>1</v>
          </cell>
          <cell r="I467">
            <v>10</v>
          </cell>
          <cell r="J467" t="str">
            <v>DE</v>
          </cell>
          <cell r="K467">
            <v>10.246</v>
          </cell>
          <cell r="L467">
            <v>0.82499999999999996</v>
          </cell>
          <cell r="M467">
            <v>0.20300000000000001</v>
          </cell>
          <cell r="N467">
            <v>0.58499999999999996</v>
          </cell>
          <cell r="O467">
            <v>9.7972875000000001E-2</v>
          </cell>
          <cell r="Q467" t="str">
            <v>0005</v>
          </cell>
          <cell r="R467">
            <v>10</v>
          </cell>
          <cell r="S467" t="str">
            <v>4027655227978</v>
          </cell>
          <cell r="T467">
            <v>9403990001</v>
          </cell>
          <cell r="V467" t="str">
            <v>Нижние угловые тумбы</v>
          </cell>
          <cell r="W467" t="str">
            <v>Леманс</v>
          </cell>
          <cell r="X467">
            <v>450</v>
          </cell>
          <cell r="Z467" t="str">
            <v>ХРОМ</v>
          </cell>
          <cell r="AA467" t="str">
            <v>Арена КЛАССИК</v>
          </cell>
          <cell r="AB467">
            <v>2</v>
          </cell>
          <cell r="AC467">
            <v>500</v>
          </cell>
          <cell r="AE467">
            <v>50</v>
          </cell>
          <cell r="AG467" t="str">
            <v>шт</v>
          </cell>
          <cell r="AH467" t="str">
            <v>Серый</v>
          </cell>
          <cell r="AI467" t="str">
            <v>Левый</v>
          </cell>
          <cell r="AJ467" t="str">
            <v>Серый</v>
          </cell>
          <cell r="AK467" t="str">
            <v>Комплект полок левый Леманс, 450, Арена КЛАССИК, ХРОМ</v>
          </cell>
          <cell r="AM467" t="str">
            <v>Леманс</v>
          </cell>
          <cell r="AS467" t="str">
            <v>Леманс</v>
          </cell>
          <cell r="AU467" t="str">
            <v>Комплектующее</v>
          </cell>
          <cell r="AX467">
            <v>450</v>
          </cell>
          <cell r="AY467">
            <v>450</v>
          </cell>
          <cell r="BB467">
            <v>600</v>
          </cell>
          <cell r="BC467">
            <v>1500</v>
          </cell>
          <cell r="BF467">
            <v>0</v>
          </cell>
          <cell r="BG467">
            <v>50</v>
          </cell>
          <cell r="BH467" t="str">
            <v>Хром</v>
          </cell>
        </row>
        <row r="468">
          <cell r="D468" t="str">
            <v>0479200005</v>
          </cell>
          <cell r="E468" t="str">
            <v>Комплект полок правый, Леманс 450 мм, Арена КЛАССИК, 2 полки + рычаги, цвет ХРОМ, цвет дна Серый, антислип (0479200005)</v>
          </cell>
          <cell r="H468">
            <v>1</v>
          </cell>
          <cell r="I468">
            <v>10</v>
          </cell>
          <cell r="J468" t="str">
            <v>DE</v>
          </cell>
          <cell r="K468">
            <v>10.246</v>
          </cell>
          <cell r="L468">
            <v>0.82499999999999996</v>
          </cell>
          <cell r="M468">
            <v>0.20300000000000001</v>
          </cell>
          <cell r="N468">
            <v>0.58499999999999996</v>
          </cell>
          <cell r="O468">
            <v>9.7972875000000001E-2</v>
          </cell>
          <cell r="Q468" t="str">
            <v>0005</v>
          </cell>
          <cell r="R468">
            <v>10</v>
          </cell>
          <cell r="S468" t="str">
            <v>4027655227961</v>
          </cell>
          <cell r="T468">
            <v>9403990001</v>
          </cell>
          <cell r="V468" t="str">
            <v>Нижние угловые тумбы</v>
          </cell>
          <cell r="W468" t="str">
            <v>Леманс</v>
          </cell>
          <cell r="X468">
            <v>450</v>
          </cell>
          <cell r="Z468" t="str">
            <v>ХРОМ</v>
          </cell>
          <cell r="AA468" t="str">
            <v>Арена КЛАССИК</v>
          </cell>
          <cell r="AB468">
            <v>2</v>
          </cell>
          <cell r="AC468">
            <v>500</v>
          </cell>
          <cell r="AE468">
            <v>50</v>
          </cell>
          <cell r="AG468" t="str">
            <v>шт</v>
          </cell>
          <cell r="AH468" t="str">
            <v>Серый</v>
          </cell>
          <cell r="AI468" t="str">
            <v>Правый</v>
          </cell>
          <cell r="AJ468" t="str">
            <v>Серый</v>
          </cell>
          <cell r="AK468" t="str">
            <v>Комплект полок правый Леманс, 450, Арена КЛАССИК, ХРОМ</v>
          </cell>
          <cell r="AM468" t="str">
            <v>Леманс</v>
          </cell>
          <cell r="AS468" t="str">
            <v>Леманс</v>
          </cell>
          <cell r="AU468" t="str">
            <v>Комплектующее</v>
          </cell>
          <cell r="AX468">
            <v>450</v>
          </cell>
          <cell r="AY468">
            <v>450</v>
          </cell>
          <cell r="BB468">
            <v>600</v>
          </cell>
          <cell r="BC468">
            <v>1500</v>
          </cell>
          <cell r="BF468">
            <v>0</v>
          </cell>
          <cell r="BG468">
            <v>50</v>
          </cell>
          <cell r="BH468" t="str">
            <v>Хром</v>
          </cell>
        </row>
        <row r="469">
          <cell r="D469" t="str">
            <v>0479210102</v>
          </cell>
          <cell r="E469" t="str">
            <v>Комплект полок левый, Леманс 450 мм, Арена КЛАССИК, 2 полки + рычаги, цвет ТИТАН, цвет дна Серый, антислип (0479210102)</v>
          </cell>
          <cell r="H469">
            <v>1</v>
          </cell>
          <cell r="I469">
            <v>10</v>
          </cell>
          <cell r="J469" t="str">
            <v>DE</v>
          </cell>
          <cell r="K469">
            <v>10.246</v>
          </cell>
          <cell r="L469">
            <v>0.82499999999999996</v>
          </cell>
          <cell r="M469">
            <v>0.20300000000000001</v>
          </cell>
          <cell r="N469">
            <v>0.58499999999999996</v>
          </cell>
          <cell r="O469">
            <v>9.7972875000000001E-2</v>
          </cell>
          <cell r="Q469" t="str">
            <v>0102</v>
          </cell>
          <cell r="R469">
            <v>10</v>
          </cell>
          <cell r="S469" t="str">
            <v>4027655221280</v>
          </cell>
          <cell r="T469">
            <v>9403990001</v>
          </cell>
          <cell r="V469" t="str">
            <v>Нижние угловые тумбы</v>
          </cell>
          <cell r="W469" t="str">
            <v>Леманс</v>
          </cell>
          <cell r="X469">
            <v>450</v>
          </cell>
          <cell r="Z469" t="str">
            <v>ТИТАН</v>
          </cell>
          <cell r="AA469" t="str">
            <v>Арена КЛАССИК</v>
          </cell>
          <cell r="AB469">
            <v>2</v>
          </cell>
          <cell r="AC469">
            <v>500</v>
          </cell>
          <cell r="AE469">
            <v>50</v>
          </cell>
          <cell r="AG469" t="str">
            <v>шт</v>
          </cell>
          <cell r="AH469" t="str">
            <v>Серый</v>
          </cell>
          <cell r="AI469" t="str">
            <v>Левый</v>
          </cell>
          <cell r="AJ469" t="str">
            <v>Серый</v>
          </cell>
          <cell r="AK469" t="str">
            <v>Комплект полок левый Леманс, 450, Арена КЛАССИК, ТИТАН</v>
          </cell>
          <cell r="AM469" t="str">
            <v>Леманс</v>
          </cell>
          <cell r="AS469" t="str">
            <v>Леманс</v>
          </cell>
          <cell r="AU469" t="str">
            <v>Комплектующее</v>
          </cell>
          <cell r="AX469">
            <v>450</v>
          </cell>
          <cell r="AY469">
            <v>450</v>
          </cell>
          <cell r="BB469">
            <v>600</v>
          </cell>
          <cell r="BC469">
            <v>1500</v>
          </cell>
          <cell r="BF469">
            <v>0</v>
          </cell>
          <cell r="BG469">
            <v>50</v>
          </cell>
          <cell r="BH469" t="str">
            <v>Титан</v>
          </cell>
        </row>
        <row r="470">
          <cell r="D470" t="str">
            <v>0479200102</v>
          </cell>
          <cell r="E470" t="str">
            <v>Комплект полок правый, Леманс 450 мм, Арена КЛАССИК, 2 полки + рычаги, цвет ТИТАН, цвет дна Серый, антислип (0479200102)</v>
          </cell>
          <cell r="H470">
            <v>1</v>
          </cell>
          <cell r="I470">
            <v>10</v>
          </cell>
          <cell r="J470" t="str">
            <v>DE</v>
          </cell>
          <cell r="K470">
            <v>10.246</v>
          </cell>
          <cell r="L470">
            <v>0.82499999999999996</v>
          </cell>
          <cell r="M470">
            <v>0.20300000000000001</v>
          </cell>
          <cell r="N470">
            <v>0.58499999999999996</v>
          </cell>
          <cell r="O470">
            <v>9.7972875000000001E-2</v>
          </cell>
          <cell r="Q470" t="str">
            <v>0102</v>
          </cell>
          <cell r="R470">
            <v>10</v>
          </cell>
          <cell r="S470" t="str">
            <v>4027655211892</v>
          </cell>
          <cell r="T470">
            <v>9403990001</v>
          </cell>
          <cell r="V470" t="str">
            <v>Нижние угловые тумбы</v>
          </cell>
          <cell r="W470" t="str">
            <v>Леманс</v>
          </cell>
          <cell r="X470">
            <v>450</v>
          </cell>
          <cell r="Z470" t="str">
            <v>ТИТАН</v>
          </cell>
          <cell r="AA470" t="str">
            <v>Арена КЛАССИК</v>
          </cell>
          <cell r="AB470">
            <v>2</v>
          </cell>
          <cell r="AC470">
            <v>500</v>
          </cell>
          <cell r="AE470">
            <v>50</v>
          </cell>
          <cell r="AG470" t="str">
            <v>шт</v>
          </cell>
          <cell r="AH470" t="str">
            <v>Серый</v>
          </cell>
          <cell r="AI470" t="str">
            <v>Правый</v>
          </cell>
          <cell r="AJ470" t="str">
            <v>Серый</v>
          </cell>
          <cell r="AK470" t="str">
            <v>Комплект полок правый Леманс, 450, Арена КЛАССИК, ТИТАН</v>
          </cell>
          <cell r="AM470" t="str">
            <v>Леманс</v>
          </cell>
          <cell r="AS470" t="str">
            <v>Леманс</v>
          </cell>
          <cell r="AU470" t="str">
            <v>Комплектующее</v>
          </cell>
          <cell r="AX470">
            <v>450</v>
          </cell>
          <cell r="AY470">
            <v>450</v>
          </cell>
          <cell r="BB470">
            <v>600</v>
          </cell>
          <cell r="BC470">
            <v>1500</v>
          </cell>
          <cell r="BF470">
            <v>0</v>
          </cell>
          <cell r="BG470">
            <v>50</v>
          </cell>
          <cell r="BH470" t="str">
            <v>Титан</v>
          </cell>
        </row>
        <row r="471">
          <cell r="D471" t="str">
            <v>2346229846</v>
          </cell>
          <cell r="E471" t="str">
            <v>Комплект полок левый, Леманс 450 мм, Арена СТИЛЬ, 2 полки + рычаги, цвет АНТРАЦИТ, цвет дна Антрацит, антислип (2346229846)</v>
          </cell>
          <cell r="H471">
            <v>1</v>
          </cell>
          <cell r="I471">
            <v>10</v>
          </cell>
          <cell r="J471" t="str">
            <v>DE</v>
          </cell>
          <cell r="K471">
            <v>10.246</v>
          </cell>
          <cell r="L471">
            <v>0.82499999999999996</v>
          </cell>
          <cell r="M471">
            <v>0.20300000000000001</v>
          </cell>
          <cell r="N471">
            <v>0.58499999999999996</v>
          </cell>
          <cell r="O471">
            <v>9.7972875000000001E-2</v>
          </cell>
          <cell r="Q471" t="str">
            <v>9846</v>
          </cell>
          <cell r="R471">
            <v>10</v>
          </cell>
          <cell r="S471" t="str">
            <v>4027655558232</v>
          </cell>
          <cell r="T471">
            <v>9403990001</v>
          </cell>
          <cell r="V471" t="str">
            <v>Нижние угловые тумбы</v>
          </cell>
          <cell r="W471" t="str">
            <v>Леманс</v>
          </cell>
          <cell r="X471">
            <v>450</v>
          </cell>
          <cell r="Z471" t="str">
            <v>АНТРАЦИТ</v>
          </cell>
          <cell r="AA471" t="str">
            <v>Арена СТИЛЬ</v>
          </cell>
          <cell r="AB471">
            <v>2</v>
          </cell>
          <cell r="AC471">
            <v>500</v>
          </cell>
          <cell r="AE471">
            <v>50</v>
          </cell>
          <cell r="AG471" t="str">
            <v>шт</v>
          </cell>
          <cell r="AH471" t="str">
            <v>Антрацит</v>
          </cell>
          <cell r="AI471" t="str">
            <v>Левый</v>
          </cell>
          <cell r="AJ471" t="str">
            <v>Темно-серый</v>
          </cell>
          <cell r="AK471" t="str">
            <v>Комплект полок левый Леманс, 450, Арена СТИЛЬ, АНТРАЦИТ</v>
          </cell>
          <cell r="AM471" t="str">
            <v>Леманс</v>
          </cell>
          <cell r="AS471" t="str">
            <v>Леманс</v>
          </cell>
          <cell r="AU471" t="str">
            <v>Комплектующее</v>
          </cell>
          <cell r="AX471">
            <v>450</v>
          </cell>
          <cell r="AY471">
            <v>450</v>
          </cell>
          <cell r="BB471">
            <v>600</v>
          </cell>
          <cell r="BC471">
            <v>1500</v>
          </cell>
          <cell r="BF471">
            <v>0</v>
          </cell>
          <cell r="BG471">
            <v>50</v>
          </cell>
          <cell r="BH471" t="str">
            <v>Антрацит</v>
          </cell>
        </row>
        <row r="472">
          <cell r="D472" t="str">
            <v>2346219846</v>
          </cell>
          <cell r="E472" t="str">
            <v>Комплект полок правый, Леманс 450 мм, Арена СТИЛЬ, 2 полки + рычаги, цвет АНТРАЦИТ, цвет дна Антрацит, антислип (2346219846)</v>
          </cell>
          <cell r="H472">
            <v>1</v>
          </cell>
          <cell r="I472">
            <v>10</v>
          </cell>
          <cell r="J472" t="str">
            <v>DE</v>
          </cell>
          <cell r="K472">
            <v>10.246</v>
          </cell>
          <cell r="L472">
            <v>0.82499999999999996</v>
          </cell>
          <cell r="M472">
            <v>0.20300000000000001</v>
          </cell>
          <cell r="N472">
            <v>0.58499999999999996</v>
          </cell>
          <cell r="O472">
            <v>9.7972875000000001E-2</v>
          </cell>
          <cell r="Q472" t="str">
            <v>9846</v>
          </cell>
          <cell r="R472">
            <v>10</v>
          </cell>
          <cell r="S472" t="str">
            <v>4027655558225</v>
          </cell>
          <cell r="T472">
            <v>9403990001</v>
          </cell>
          <cell r="V472" t="str">
            <v>Нижние угловые тумбы</v>
          </cell>
          <cell r="W472" t="str">
            <v>Леманс</v>
          </cell>
          <cell r="X472">
            <v>450</v>
          </cell>
          <cell r="Z472" t="str">
            <v>АНТРАЦИТ</v>
          </cell>
          <cell r="AA472" t="str">
            <v>Арена СТИЛЬ</v>
          </cell>
          <cell r="AB472">
            <v>2</v>
          </cell>
          <cell r="AC472">
            <v>500</v>
          </cell>
          <cell r="AE472">
            <v>50</v>
          </cell>
          <cell r="AG472" t="str">
            <v>шт</v>
          </cell>
          <cell r="AH472" t="str">
            <v>Антрацит</v>
          </cell>
          <cell r="AI472" t="str">
            <v>Правый</v>
          </cell>
          <cell r="AJ472" t="str">
            <v>Темно-серый</v>
          </cell>
          <cell r="AK472" t="str">
            <v>Комплект полок правый Леманс, 450, Арена СТИЛЬ, АНТРАЦИТ</v>
          </cell>
          <cell r="AM472" t="str">
            <v>Леманс</v>
          </cell>
          <cell r="AS472" t="str">
            <v>Леманс</v>
          </cell>
          <cell r="AU472" t="str">
            <v>Комплектующее</v>
          </cell>
          <cell r="AX472">
            <v>450</v>
          </cell>
          <cell r="AY472">
            <v>450</v>
          </cell>
          <cell r="BB472">
            <v>600</v>
          </cell>
          <cell r="BC472">
            <v>1500</v>
          </cell>
          <cell r="BF472">
            <v>0</v>
          </cell>
          <cell r="BG472">
            <v>50</v>
          </cell>
          <cell r="BH472" t="str">
            <v>Антрацит</v>
          </cell>
        </row>
        <row r="473">
          <cell r="D473" t="str">
            <v>0479230005</v>
          </cell>
          <cell r="E473" t="str">
            <v>Комплект полок левый, Леманс 500 мм, Арена КЛАССИК, 2 полки + рычаги, цвет ХРОМ, цвет дна Серый, антислип (0479230005)</v>
          </cell>
          <cell r="H473">
            <v>1</v>
          </cell>
          <cell r="I473">
            <v>10</v>
          </cell>
          <cell r="J473" t="str">
            <v>DE</v>
          </cell>
          <cell r="K473">
            <v>11.5</v>
          </cell>
          <cell r="L473">
            <v>0.92</v>
          </cell>
          <cell r="M473">
            <v>0.20300000000000001</v>
          </cell>
          <cell r="N473">
            <v>0.625</v>
          </cell>
          <cell r="O473">
            <v>0.116725</v>
          </cell>
          <cell r="Q473" t="str">
            <v>0005</v>
          </cell>
          <cell r="R473">
            <v>10</v>
          </cell>
          <cell r="S473" t="str">
            <v>4027655231340</v>
          </cell>
          <cell r="T473">
            <v>9403990001</v>
          </cell>
          <cell r="V473" t="str">
            <v>Нижние угловые тумбы</v>
          </cell>
          <cell r="W473" t="str">
            <v>Леманс</v>
          </cell>
          <cell r="X473">
            <v>500</v>
          </cell>
          <cell r="Z473" t="str">
            <v>ХРОМ</v>
          </cell>
          <cell r="AA473" t="str">
            <v>Арена КЛАССИК</v>
          </cell>
          <cell r="AB473">
            <v>2</v>
          </cell>
          <cell r="AC473">
            <v>500</v>
          </cell>
          <cell r="AE473">
            <v>50</v>
          </cell>
          <cell r="AG473" t="str">
            <v>шт</v>
          </cell>
          <cell r="AH473" t="str">
            <v>Серый</v>
          </cell>
          <cell r="AI473" t="str">
            <v>Левый</v>
          </cell>
          <cell r="AJ473" t="str">
            <v>Серый</v>
          </cell>
          <cell r="AK473" t="str">
            <v>Комплект полок левый Леманс, 500, Арена КЛАССИК, ХРОМ</v>
          </cell>
          <cell r="AM473" t="str">
            <v>Леманс</v>
          </cell>
          <cell r="AS473" t="str">
            <v>Леманс</v>
          </cell>
          <cell r="AU473" t="str">
            <v>Комплектующее</v>
          </cell>
          <cell r="AX473">
            <v>500</v>
          </cell>
          <cell r="AY473">
            <v>500</v>
          </cell>
          <cell r="BB473">
            <v>600</v>
          </cell>
          <cell r="BC473">
            <v>1500</v>
          </cell>
          <cell r="BF473">
            <v>0</v>
          </cell>
          <cell r="BG473">
            <v>50</v>
          </cell>
          <cell r="BH473" t="str">
            <v>Хром</v>
          </cell>
        </row>
        <row r="474">
          <cell r="D474" t="str">
            <v>0479220005</v>
          </cell>
          <cell r="E474" t="str">
            <v>Комплект полок правый, Леманс 500 мм, Арена КЛАССИК, 2 полки + рычаги, цвет ХРОМ, цвет дна Серый, антислип (0479220005)</v>
          </cell>
          <cell r="H474">
            <v>1</v>
          </cell>
          <cell r="I474">
            <v>10</v>
          </cell>
          <cell r="J474" t="str">
            <v>DE</v>
          </cell>
          <cell r="K474">
            <v>11.5</v>
          </cell>
          <cell r="L474">
            <v>0.92</v>
          </cell>
          <cell r="M474">
            <v>0.20300000000000001</v>
          </cell>
          <cell r="N474">
            <v>0.625</v>
          </cell>
          <cell r="O474">
            <v>0.116725</v>
          </cell>
          <cell r="Q474" t="str">
            <v>0005</v>
          </cell>
          <cell r="R474">
            <v>10</v>
          </cell>
          <cell r="S474" t="str">
            <v>4027655231333</v>
          </cell>
          <cell r="T474">
            <v>9403990001</v>
          </cell>
          <cell r="V474" t="str">
            <v>Нижние угловые тумбы</v>
          </cell>
          <cell r="W474" t="str">
            <v>Леманс</v>
          </cell>
          <cell r="X474">
            <v>500</v>
          </cell>
          <cell r="Z474" t="str">
            <v>ХРОМ</v>
          </cell>
          <cell r="AA474" t="str">
            <v>Арена КЛАССИК</v>
          </cell>
          <cell r="AB474">
            <v>2</v>
          </cell>
          <cell r="AC474">
            <v>500</v>
          </cell>
          <cell r="AE474">
            <v>50</v>
          </cell>
          <cell r="AG474" t="str">
            <v>шт</v>
          </cell>
          <cell r="AH474" t="str">
            <v>Серый</v>
          </cell>
          <cell r="AI474" t="str">
            <v>Правый</v>
          </cell>
          <cell r="AJ474" t="str">
            <v>Серый</v>
          </cell>
          <cell r="AK474" t="str">
            <v>Комплект полок правый Леманс, 500, Арена КЛАССИК, ХРОМ</v>
          </cell>
          <cell r="AM474" t="str">
            <v>Леманс</v>
          </cell>
          <cell r="AS474" t="str">
            <v>Леманс</v>
          </cell>
          <cell r="AU474" t="str">
            <v>Комплектующее</v>
          </cell>
          <cell r="AX474">
            <v>500</v>
          </cell>
          <cell r="AY474">
            <v>500</v>
          </cell>
          <cell r="BB474">
            <v>600</v>
          </cell>
          <cell r="BC474">
            <v>1500</v>
          </cell>
          <cell r="BF474">
            <v>0</v>
          </cell>
          <cell r="BG474">
            <v>50</v>
          </cell>
          <cell r="BH474" t="str">
            <v>Хром</v>
          </cell>
        </row>
        <row r="475">
          <cell r="D475" t="str">
            <v>0479230102</v>
          </cell>
          <cell r="E475" t="str">
            <v>Комплект полок левый, Леманс 500 мм, Арена КЛАССИК, 2 полки + рычаги, цвет ТИТАН, цвет дна Серый, антислип (0479230102)</v>
          </cell>
          <cell r="H475">
            <v>1</v>
          </cell>
          <cell r="I475">
            <v>10</v>
          </cell>
          <cell r="J475" t="str">
            <v>DE</v>
          </cell>
          <cell r="K475">
            <v>11.5</v>
          </cell>
          <cell r="L475">
            <v>0.92</v>
          </cell>
          <cell r="M475">
            <v>0.20300000000000001</v>
          </cell>
          <cell r="N475">
            <v>0.625</v>
          </cell>
          <cell r="O475">
            <v>0.116725</v>
          </cell>
          <cell r="Q475" t="str">
            <v>0102</v>
          </cell>
          <cell r="R475">
            <v>10</v>
          </cell>
          <cell r="S475" t="str">
            <v>4027655222768</v>
          </cell>
          <cell r="T475">
            <v>9403990001</v>
          </cell>
          <cell r="V475" t="str">
            <v>Нижние угловые тумбы</v>
          </cell>
          <cell r="W475" t="str">
            <v>Леманс</v>
          </cell>
          <cell r="X475">
            <v>500</v>
          </cell>
          <cell r="Z475" t="str">
            <v>ТИТАН</v>
          </cell>
          <cell r="AA475" t="str">
            <v>Арена КЛАССИК</v>
          </cell>
          <cell r="AB475">
            <v>2</v>
          </cell>
          <cell r="AC475">
            <v>500</v>
          </cell>
          <cell r="AE475">
            <v>50</v>
          </cell>
          <cell r="AG475" t="str">
            <v>шт</v>
          </cell>
          <cell r="AH475" t="str">
            <v>Серый</v>
          </cell>
          <cell r="AI475" t="str">
            <v>Левый</v>
          </cell>
          <cell r="AJ475" t="str">
            <v>Серый</v>
          </cell>
          <cell r="AK475" t="str">
            <v>Комплект полок левый Леманс, 500, Арена КЛАССИК, ТИТАН</v>
          </cell>
          <cell r="AM475" t="str">
            <v>Леманс</v>
          </cell>
          <cell r="AS475" t="str">
            <v>Леманс</v>
          </cell>
          <cell r="AU475" t="str">
            <v>Комплектующее</v>
          </cell>
          <cell r="AX475">
            <v>500</v>
          </cell>
          <cell r="AY475">
            <v>500</v>
          </cell>
          <cell r="BB475">
            <v>600</v>
          </cell>
          <cell r="BC475">
            <v>1500</v>
          </cell>
          <cell r="BF475">
            <v>0</v>
          </cell>
          <cell r="BG475">
            <v>50</v>
          </cell>
          <cell r="BH475" t="str">
            <v>Титан</v>
          </cell>
        </row>
        <row r="476">
          <cell r="D476" t="str">
            <v>0479220102</v>
          </cell>
          <cell r="E476" t="str">
            <v>Комплект полок правый, Леманс 500 мм, Арена КЛАССИК, 2 полки + рычаги, цвет ТИТАН, цвет дна Серый, антислип (0479220102)</v>
          </cell>
          <cell r="H476">
            <v>1</v>
          </cell>
          <cell r="I476">
            <v>10</v>
          </cell>
          <cell r="J476" t="str">
            <v>DE</v>
          </cell>
          <cell r="K476">
            <v>11.5</v>
          </cell>
          <cell r="L476">
            <v>0.92</v>
          </cell>
          <cell r="M476">
            <v>0.20300000000000001</v>
          </cell>
          <cell r="N476">
            <v>0.625</v>
          </cell>
          <cell r="O476">
            <v>0.116725</v>
          </cell>
          <cell r="Q476" t="str">
            <v>0102</v>
          </cell>
          <cell r="R476">
            <v>10</v>
          </cell>
          <cell r="S476" t="str">
            <v>4027655222751</v>
          </cell>
          <cell r="T476">
            <v>9403990001</v>
          </cell>
          <cell r="V476" t="str">
            <v>Нижние угловые тумбы</v>
          </cell>
          <cell r="W476" t="str">
            <v>Леманс</v>
          </cell>
          <cell r="X476">
            <v>500</v>
          </cell>
          <cell r="Z476" t="str">
            <v>ТИТАН</v>
          </cell>
          <cell r="AA476" t="str">
            <v>Арена КЛАССИК</v>
          </cell>
          <cell r="AB476">
            <v>2</v>
          </cell>
          <cell r="AC476">
            <v>500</v>
          </cell>
          <cell r="AE476">
            <v>50</v>
          </cell>
          <cell r="AG476" t="str">
            <v>шт</v>
          </cell>
          <cell r="AH476" t="str">
            <v>Серый</v>
          </cell>
          <cell r="AI476" t="str">
            <v>Правый</v>
          </cell>
          <cell r="AJ476" t="str">
            <v>Серый</v>
          </cell>
          <cell r="AK476" t="str">
            <v>Комплект полок правый Леманс, 500, Арена КЛАССИК, ТИТАН</v>
          </cell>
          <cell r="AM476" t="str">
            <v>Леманс</v>
          </cell>
          <cell r="AS476" t="str">
            <v>Леманс</v>
          </cell>
          <cell r="AU476" t="str">
            <v>Комплектующее</v>
          </cell>
          <cell r="AX476">
            <v>500</v>
          </cell>
          <cell r="AY476">
            <v>500</v>
          </cell>
          <cell r="BB476">
            <v>600</v>
          </cell>
          <cell r="BC476">
            <v>1500</v>
          </cell>
          <cell r="BF476">
            <v>0</v>
          </cell>
          <cell r="BG476">
            <v>50</v>
          </cell>
          <cell r="BH476" t="str">
            <v>Титан</v>
          </cell>
        </row>
        <row r="477">
          <cell r="D477" t="str">
            <v>2346249846</v>
          </cell>
          <cell r="E477" t="str">
            <v>Комплект полок левый, Леманс 500 мм, Арена СТИЛЬ, 2 полки + рычаги, цвет АНТРАЦИТ, цвет дна Антрацит, антислип (2346249846)</v>
          </cell>
          <cell r="H477">
            <v>1</v>
          </cell>
          <cell r="I477">
            <v>10</v>
          </cell>
          <cell r="J477" t="str">
            <v>DE</v>
          </cell>
          <cell r="K477">
            <v>11.5</v>
          </cell>
          <cell r="L477">
            <v>0.92</v>
          </cell>
          <cell r="M477">
            <v>0.20300000000000001</v>
          </cell>
          <cell r="N477">
            <v>0.625</v>
          </cell>
          <cell r="O477">
            <v>0.116725</v>
          </cell>
          <cell r="Q477" t="str">
            <v>9846</v>
          </cell>
          <cell r="R477">
            <v>10</v>
          </cell>
          <cell r="S477" t="str">
            <v>4027655558256</v>
          </cell>
          <cell r="T477">
            <v>9403990001</v>
          </cell>
          <cell r="V477" t="str">
            <v>Нижние угловые тумбы</v>
          </cell>
          <cell r="W477" t="str">
            <v>Леманс</v>
          </cell>
          <cell r="X477">
            <v>500</v>
          </cell>
          <cell r="Z477" t="str">
            <v>АНТРАЦИТ</v>
          </cell>
          <cell r="AA477" t="str">
            <v>Арена СТИЛЬ</v>
          </cell>
          <cell r="AB477">
            <v>2</v>
          </cell>
          <cell r="AC477">
            <v>500</v>
          </cell>
          <cell r="AE477">
            <v>50</v>
          </cell>
          <cell r="AG477" t="str">
            <v>шт</v>
          </cell>
          <cell r="AH477" t="str">
            <v>Антрацит</v>
          </cell>
          <cell r="AI477" t="str">
            <v>Левый</v>
          </cell>
          <cell r="AJ477" t="str">
            <v>Темно-серый</v>
          </cell>
          <cell r="AK477" t="str">
            <v>Комплект полок левый Леманс, 500, Арена СТИЛЬ, АНТРАЦИТ</v>
          </cell>
          <cell r="AM477" t="str">
            <v>Леманс</v>
          </cell>
          <cell r="AS477" t="str">
            <v>Леманс</v>
          </cell>
          <cell r="AU477" t="str">
            <v>Комплектующее</v>
          </cell>
          <cell r="AX477">
            <v>500</v>
          </cell>
          <cell r="AY477">
            <v>500</v>
          </cell>
          <cell r="BB477">
            <v>600</v>
          </cell>
          <cell r="BC477">
            <v>1500</v>
          </cell>
          <cell r="BF477">
            <v>0</v>
          </cell>
          <cell r="BG477">
            <v>50</v>
          </cell>
          <cell r="BH477" t="str">
            <v>Антрацит</v>
          </cell>
        </row>
        <row r="478">
          <cell r="D478" t="str">
            <v>2346239846</v>
          </cell>
          <cell r="E478" t="str">
            <v>Комплект полок правый, Леманс 500 мм, Арена СТИЛЬ, 2 полки + рычаги, цвет АНТРАЦИТ, цвет дна Антрацит, антислип (2346239846)</v>
          </cell>
          <cell r="H478">
            <v>1</v>
          </cell>
          <cell r="I478">
            <v>10</v>
          </cell>
          <cell r="J478" t="str">
            <v>DE</v>
          </cell>
          <cell r="K478">
            <v>11.5</v>
          </cell>
          <cell r="L478">
            <v>0.92</v>
          </cell>
          <cell r="M478">
            <v>0.20300000000000001</v>
          </cell>
          <cell r="N478">
            <v>0.625</v>
          </cell>
          <cell r="O478">
            <v>0.116725</v>
          </cell>
          <cell r="Q478" t="str">
            <v>9846</v>
          </cell>
          <cell r="R478">
            <v>10</v>
          </cell>
          <cell r="S478" t="str">
            <v>4027655558249</v>
          </cell>
          <cell r="T478">
            <v>9403990001</v>
          </cell>
          <cell r="V478" t="str">
            <v>Нижние угловые тумбы</v>
          </cell>
          <cell r="W478" t="str">
            <v>Леманс</v>
          </cell>
          <cell r="X478">
            <v>500</v>
          </cell>
          <cell r="Z478" t="str">
            <v>АНТРАЦИТ</v>
          </cell>
          <cell r="AA478" t="str">
            <v>Арена СТИЛЬ</v>
          </cell>
          <cell r="AB478">
            <v>2</v>
          </cell>
          <cell r="AC478">
            <v>500</v>
          </cell>
          <cell r="AE478">
            <v>50</v>
          </cell>
          <cell r="AG478" t="str">
            <v>шт</v>
          </cell>
          <cell r="AH478" t="str">
            <v>Антрацит</v>
          </cell>
          <cell r="AI478" t="str">
            <v>Правый</v>
          </cell>
          <cell r="AJ478" t="str">
            <v>Темно-серый</v>
          </cell>
          <cell r="AK478" t="str">
            <v>Комплект полок правый Леманс, 500, Арена СТИЛЬ, АНТРАЦИТ</v>
          </cell>
          <cell r="AM478" t="str">
            <v>Леманс</v>
          </cell>
          <cell r="AS478" t="str">
            <v>Леманс</v>
          </cell>
          <cell r="AU478" t="str">
            <v>Комплектующее</v>
          </cell>
          <cell r="AX478">
            <v>500</v>
          </cell>
          <cell r="AY478">
            <v>500</v>
          </cell>
          <cell r="BB478">
            <v>600</v>
          </cell>
          <cell r="BC478">
            <v>1500</v>
          </cell>
          <cell r="BF478">
            <v>0</v>
          </cell>
          <cell r="BG478">
            <v>50</v>
          </cell>
          <cell r="BH478" t="str">
            <v>Антрацит</v>
          </cell>
        </row>
        <row r="479">
          <cell r="D479" t="str">
            <v>0479250005</v>
          </cell>
          <cell r="E479" t="str">
            <v>Комплект полок левый, Леманс 600 мм, Арена КЛАССИК, 2 полки + рычаги, цвет ХРОМ, цвет дна Серый, антислип (0479250005)</v>
          </cell>
          <cell r="H479">
            <v>1</v>
          </cell>
          <cell r="I479">
            <v>10</v>
          </cell>
          <cell r="J479" t="str">
            <v>DE</v>
          </cell>
          <cell r="K479">
            <v>12.246</v>
          </cell>
          <cell r="L479">
            <v>0.98499999999999999</v>
          </cell>
          <cell r="M479">
            <v>0.20300000000000001</v>
          </cell>
          <cell r="N479">
            <v>0.63500000000000001</v>
          </cell>
          <cell r="O479">
            <v>0.126971425</v>
          </cell>
          <cell r="Q479" t="str">
            <v>0005</v>
          </cell>
          <cell r="R479">
            <v>10</v>
          </cell>
          <cell r="S479" t="str">
            <v>4027655231364</v>
          </cell>
          <cell r="T479">
            <v>9403990001</v>
          </cell>
          <cell r="V479" t="str">
            <v>Нижние угловые тумбы</v>
          </cell>
          <cell r="W479" t="str">
            <v>Леманс</v>
          </cell>
          <cell r="X479">
            <v>600</v>
          </cell>
          <cell r="Z479" t="str">
            <v>ХРОМ</v>
          </cell>
          <cell r="AA479" t="str">
            <v>Арена КЛАССИК</v>
          </cell>
          <cell r="AB479">
            <v>2</v>
          </cell>
          <cell r="AC479">
            <v>500</v>
          </cell>
          <cell r="AE479">
            <v>50</v>
          </cell>
          <cell r="AG479" t="str">
            <v>шт</v>
          </cell>
          <cell r="AH479" t="str">
            <v>Серый</v>
          </cell>
          <cell r="AI479" t="str">
            <v>Левый</v>
          </cell>
          <cell r="AJ479" t="str">
            <v>Серый</v>
          </cell>
          <cell r="AK479" t="str">
            <v>Комплект полок левый Леманс, 600, Арена КЛАССИК, ХРОМ</v>
          </cell>
          <cell r="AM479" t="str">
            <v>Леманс</v>
          </cell>
          <cell r="AS479" t="str">
            <v>Леманс</v>
          </cell>
          <cell r="AU479" t="str">
            <v>Комплектующее</v>
          </cell>
          <cell r="AX479">
            <v>600</v>
          </cell>
          <cell r="AY479">
            <v>600</v>
          </cell>
          <cell r="BB479">
            <v>600</v>
          </cell>
          <cell r="BC479">
            <v>1500</v>
          </cell>
          <cell r="BF479">
            <v>0</v>
          </cell>
          <cell r="BG479">
            <v>50</v>
          </cell>
          <cell r="BH479" t="str">
            <v>Хром</v>
          </cell>
        </row>
        <row r="480">
          <cell r="D480" t="str">
            <v>0479240005</v>
          </cell>
          <cell r="E480" t="str">
            <v>Комплект полок правый, Леманс 600 мм, Арена КЛАССИК, 2 полки + рычаги, цвет ХРОМ, цвет дна Серый, антислип (0479240005)</v>
          </cell>
          <cell r="H480">
            <v>1</v>
          </cell>
          <cell r="I480">
            <v>10</v>
          </cell>
          <cell r="J480" t="str">
            <v>DE</v>
          </cell>
          <cell r="K480">
            <v>12.246</v>
          </cell>
          <cell r="L480">
            <v>0.98499999999999999</v>
          </cell>
          <cell r="M480">
            <v>0.20300000000000001</v>
          </cell>
          <cell r="N480">
            <v>0.63500000000000001</v>
          </cell>
          <cell r="O480">
            <v>0.126971425</v>
          </cell>
          <cell r="Q480" t="str">
            <v>0005</v>
          </cell>
          <cell r="R480">
            <v>10</v>
          </cell>
          <cell r="S480" t="str">
            <v>4027655231357</v>
          </cell>
          <cell r="T480">
            <v>9403990001</v>
          </cell>
          <cell r="V480" t="str">
            <v>Нижние угловые тумбы</v>
          </cell>
          <cell r="W480" t="str">
            <v>Леманс</v>
          </cell>
          <cell r="X480">
            <v>600</v>
          </cell>
          <cell r="Z480" t="str">
            <v>ХРОМ</v>
          </cell>
          <cell r="AA480" t="str">
            <v>Арена КЛАССИК</v>
          </cell>
          <cell r="AB480">
            <v>2</v>
          </cell>
          <cell r="AC480">
            <v>500</v>
          </cell>
          <cell r="AE480">
            <v>50</v>
          </cell>
          <cell r="AG480" t="str">
            <v>шт</v>
          </cell>
          <cell r="AH480" t="str">
            <v>Серый</v>
          </cell>
          <cell r="AI480" t="str">
            <v>Правый</v>
          </cell>
          <cell r="AJ480" t="str">
            <v>Серый</v>
          </cell>
          <cell r="AK480" t="str">
            <v>Комплект полок правый Леманс, 600, Арена КЛАССИК, ХРОМ</v>
          </cell>
          <cell r="AM480" t="str">
            <v>Леманс</v>
          </cell>
          <cell r="AS480" t="str">
            <v>Леманс</v>
          </cell>
          <cell r="AU480" t="str">
            <v>Комплектующее</v>
          </cell>
          <cell r="AX480">
            <v>600</v>
          </cell>
          <cell r="AY480">
            <v>600</v>
          </cell>
          <cell r="BB480">
            <v>600</v>
          </cell>
          <cell r="BC480">
            <v>1500</v>
          </cell>
          <cell r="BF480">
            <v>0</v>
          </cell>
          <cell r="BG480">
            <v>50</v>
          </cell>
          <cell r="BH480" t="str">
            <v>Хром</v>
          </cell>
        </row>
        <row r="481">
          <cell r="D481" t="str">
            <v>2603260005</v>
          </cell>
          <cell r="E481" t="str">
            <v>х 2 полки + рычаги, Леманс, 600 мм, правый, Арена СТИЛЬ, цвет ХРОМ, дно белое, антислип, 1</v>
          </cell>
          <cell r="H481">
            <v>1</v>
          </cell>
          <cell r="I481">
            <v>10</v>
          </cell>
          <cell r="J481" t="str">
            <v>DE</v>
          </cell>
          <cell r="T481">
            <v>9403990001</v>
          </cell>
          <cell r="V481" t="str">
            <v>Нижние угловые тумбы</v>
          </cell>
          <cell r="W481" t="str">
            <v>Леманс</v>
          </cell>
          <cell r="Z481" t="str">
            <v>ХРОМ</v>
          </cell>
          <cell r="AA481" t="str">
            <v>Арена СТИЛЬ</v>
          </cell>
          <cell r="AG481" t="str">
            <v>шт</v>
          </cell>
          <cell r="AH481" t="str">
            <v>Белый</v>
          </cell>
          <cell r="AJ481" t="str">
            <v>Белый;Серый</v>
          </cell>
          <cell r="AK481" t="str">
            <v>х 2 полки + рычаги, Леманс, 600 мм, правый, Арена СТИЛЬ, цвет ХРОМ, дно белое</v>
          </cell>
          <cell r="AM481" t="str">
            <v>Леманс</v>
          </cell>
          <cell r="AS481" t="str">
            <v>Леманс</v>
          </cell>
          <cell r="AU481" t="str">
            <v>Комплектующее</v>
          </cell>
          <cell r="BB481">
            <v>600</v>
          </cell>
          <cell r="BC481">
            <v>1500</v>
          </cell>
          <cell r="BH481"/>
        </row>
        <row r="482">
          <cell r="D482" t="str">
            <v>0479250102</v>
          </cell>
          <cell r="E482" t="str">
            <v>Комплект полок левый, Леманс 600 мм, Арена КЛАССИК, 2 полки + рычаги, цвет ТИТАН, цвет дна Серый, антислип (0479250102)</v>
          </cell>
          <cell r="H482">
            <v>1</v>
          </cell>
          <cell r="I482">
            <v>10</v>
          </cell>
          <cell r="J482" t="str">
            <v>DE</v>
          </cell>
          <cell r="K482">
            <v>12.246</v>
          </cell>
          <cell r="L482">
            <v>0.98499999999999999</v>
          </cell>
          <cell r="M482">
            <v>0.20300000000000001</v>
          </cell>
          <cell r="N482">
            <v>0.63500000000000001</v>
          </cell>
          <cell r="O482">
            <v>0.126971425</v>
          </cell>
          <cell r="Q482" t="str">
            <v>0102</v>
          </cell>
          <cell r="R482">
            <v>10</v>
          </cell>
          <cell r="S482" t="str">
            <v>4027655222782</v>
          </cell>
          <cell r="T482">
            <v>9403990001</v>
          </cell>
          <cell r="V482" t="str">
            <v>Нижние угловые тумбы</v>
          </cell>
          <cell r="W482" t="str">
            <v>Леманс</v>
          </cell>
          <cell r="X482">
            <v>600</v>
          </cell>
          <cell r="Z482" t="str">
            <v>ТИТАН</v>
          </cell>
          <cell r="AA482" t="str">
            <v>Арена КЛАССИК</v>
          </cell>
          <cell r="AB482">
            <v>2</v>
          </cell>
          <cell r="AC482">
            <v>500</v>
          </cell>
          <cell r="AE482">
            <v>50</v>
          </cell>
          <cell r="AG482" t="str">
            <v>шт</v>
          </cell>
          <cell r="AH482" t="str">
            <v>Серый</v>
          </cell>
          <cell r="AI482" t="str">
            <v>Левый</v>
          </cell>
          <cell r="AJ482" t="str">
            <v>Серый</v>
          </cell>
          <cell r="AK482" t="str">
            <v>Комплект полок левый Леманс, 600, Арена КЛАССИК, ТИТАН</v>
          </cell>
          <cell r="AM482" t="str">
            <v>Леманс</v>
          </cell>
          <cell r="AS482" t="str">
            <v>Леманс</v>
          </cell>
          <cell r="AU482" t="str">
            <v>Комплектующее</v>
          </cell>
          <cell r="AX482">
            <v>600</v>
          </cell>
          <cell r="AY482">
            <v>600</v>
          </cell>
          <cell r="BB482">
            <v>600</v>
          </cell>
          <cell r="BC482">
            <v>1500</v>
          </cell>
          <cell r="BF482">
            <v>0</v>
          </cell>
          <cell r="BG482">
            <v>50</v>
          </cell>
          <cell r="BH482" t="str">
            <v>Титан</v>
          </cell>
        </row>
        <row r="483">
          <cell r="D483" t="str">
            <v>0479240102</v>
          </cell>
          <cell r="E483" t="str">
            <v>Комплект полок правый, Леманс 600 мм, Арена КЛАССИК, 2 полки + рычаги, цвет ТИТАН, цвет дна Серый, антислип (0479240102)</v>
          </cell>
          <cell r="H483">
            <v>1</v>
          </cell>
          <cell r="I483">
            <v>10</v>
          </cell>
          <cell r="J483" t="str">
            <v>DE</v>
          </cell>
          <cell r="K483">
            <v>12.246</v>
          </cell>
          <cell r="L483">
            <v>0.98499999999999999</v>
          </cell>
          <cell r="M483">
            <v>0.20300000000000001</v>
          </cell>
          <cell r="N483">
            <v>0.63500000000000001</v>
          </cell>
          <cell r="O483">
            <v>0.126971425</v>
          </cell>
          <cell r="Q483" t="str">
            <v>0102</v>
          </cell>
          <cell r="R483">
            <v>10</v>
          </cell>
          <cell r="S483" t="str">
            <v>4027655222775</v>
          </cell>
          <cell r="T483">
            <v>9403990001</v>
          </cell>
          <cell r="V483" t="str">
            <v>Нижние угловые тумбы</v>
          </cell>
          <cell r="W483" t="str">
            <v>Леманс</v>
          </cell>
          <cell r="X483">
            <v>600</v>
          </cell>
          <cell r="Z483" t="str">
            <v>ТИТАН</v>
          </cell>
          <cell r="AA483" t="str">
            <v>Арена КЛАССИК</v>
          </cell>
          <cell r="AB483">
            <v>2</v>
          </cell>
          <cell r="AC483">
            <v>500</v>
          </cell>
          <cell r="AE483">
            <v>50</v>
          </cell>
          <cell r="AG483" t="str">
            <v>шт</v>
          </cell>
          <cell r="AH483" t="str">
            <v>Серый</v>
          </cell>
          <cell r="AI483" t="str">
            <v>Правый</v>
          </cell>
          <cell r="AJ483" t="str">
            <v>Серый</v>
          </cell>
          <cell r="AK483" t="str">
            <v>Комплект полок правый Леманс, 600, Арена КЛАССИК, ТИТАН</v>
          </cell>
          <cell r="AM483" t="str">
            <v>Леманс</v>
          </cell>
          <cell r="AS483" t="str">
            <v>Леманс</v>
          </cell>
          <cell r="AU483" t="str">
            <v>Комплектующее</v>
          </cell>
          <cell r="AX483">
            <v>600</v>
          </cell>
          <cell r="AY483">
            <v>600</v>
          </cell>
          <cell r="BB483">
            <v>600</v>
          </cell>
          <cell r="BC483">
            <v>1500</v>
          </cell>
          <cell r="BF483">
            <v>0</v>
          </cell>
          <cell r="BG483">
            <v>50</v>
          </cell>
          <cell r="BH483" t="str">
            <v>Титан</v>
          </cell>
        </row>
        <row r="484">
          <cell r="D484" t="str">
            <v>2346269846</v>
          </cell>
          <cell r="E484" t="str">
            <v>Комплект полок левый, Леманс 600 мм, Арена СТИЛЬ, 2 полки + рычаги, цвет АНТРАЦИТ, цвет дна Антрацит, антислип (2346269846)</v>
          </cell>
          <cell r="H484">
            <v>1</v>
          </cell>
          <cell r="I484">
            <v>10</v>
          </cell>
          <cell r="J484" t="str">
            <v>DE</v>
          </cell>
          <cell r="K484">
            <v>12.246</v>
          </cell>
          <cell r="L484">
            <v>0.98499999999999999</v>
          </cell>
          <cell r="M484">
            <v>0.20300000000000001</v>
          </cell>
          <cell r="N484">
            <v>0.63500000000000001</v>
          </cell>
          <cell r="O484">
            <v>0.126971425</v>
          </cell>
          <cell r="Q484" t="str">
            <v>9846</v>
          </cell>
          <cell r="R484">
            <v>10</v>
          </cell>
          <cell r="S484" t="str">
            <v>4027655558287</v>
          </cell>
          <cell r="T484">
            <v>9403990001</v>
          </cell>
          <cell r="V484" t="str">
            <v>Нижние угловые тумбы</v>
          </cell>
          <cell r="W484" t="str">
            <v>Леманс</v>
          </cell>
          <cell r="X484">
            <v>600</v>
          </cell>
          <cell r="Z484" t="str">
            <v>АНТРАЦИТ</v>
          </cell>
          <cell r="AA484" t="str">
            <v>Арена СТИЛЬ</v>
          </cell>
          <cell r="AB484">
            <v>2</v>
          </cell>
          <cell r="AC484">
            <v>500</v>
          </cell>
          <cell r="AE484">
            <v>50</v>
          </cell>
          <cell r="AG484" t="str">
            <v>шт</v>
          </cell>
          <cell r="AH484" t="str">
            <v>Антрацит</v>
          </cell>
          <cell r="AI484" t="str">
            <v>Левый</v>
          </cell>
          <cell r="AJ484" t="str">
            <v>Темно-серый</v>
          </cell>
          <cell r="AK484" t="str">
            <v>Комплект полок левый Леманс, 600, Арена СТИЛЬ, АНТРАЦИТ</v>
          </cell>
          <cell r="AM484" t="str">
            <v>Леманс</v>
          </cell>
          <cell r="AS484" t="str">
            <v>Леманс</v>
          </cell>
          <cell r="AU484" t="str">
            <v>Комплектующее</v>
          </cell>
          <cell r="AX484">
            <v>600</v>
          </cell>
          <cell r="AY484">
            <v>600</v>
          </cell>
          <cell r="BB484">
            <v>600</v>
          </cell>
          <cell r="BC484">
            <v>1500</v>
          </cell>
          <cell r="BF484">
            <v>0</v>
          </cell>
          <cell r="BG484">
            <v>50</v>
          </cell>
          <cell r="BH484" t="str">
            <v>Антрацит</v>
          </cell>
        </row>
        <row r="485">
          <cell r="D485" t="str">
            <v>2346259846</v>
          </cell>
          <cell r="E485" t="str">
            <v>Комплект полок правый, Леманс 600 мм, Арена СТИЛЬ, 2 полки + рычаги, цвет АНТРАЦИТ, цвет дна Антрацит, антислип (2346259846)</v>
          </cell>
          <cell r="H485">
            <v>1</v>
          </cell>
          <cell r="I485">
            <v>10</v>
          </cell>
          <cell r="J485" t="str">
            <v>DE</v>
          </cell>
          <cell r="K485">
            <v>12.246</v>
          </cell>
          <cell r="L485">
            <v>0.98499999999999999</v>
          </cell>
          <cell r="M485">
            <v>0.20300000000000001</v>
          </cell>
          <cell r="N485">
            <v>0.63500000000000001</v>
          </cell>
          <cell r="O485">
            <v>0.126971425</v>
          </cell>
          <cell r="Q485" t="str">
            <v>9846</v>
          </cell>
          <cell r="R485">
            <v>10</v>
          </cell>
          <cell r="S485" t="str">
            <v>4027655558263</v>
          </cell>
          <cell r="T485">
            <v>9403990001</v>
          </cell>
          <cell r="V485" t="str">
            <v>Нижние угловые тумбы</v>
          </cell>
          <cell r="W485" t="str">
            <v>Леманс</v>
          </cell>
          <cell r="X485">
            <v>600</v>
          </cell>
          <cell r="Z485" t="str">
            <v>АНТРАЦИТ</v>
          </cell>
          <cell r="AA485" t="str">
            <v>Арена СТИЛЬ</v>
          </cell>
          <cell r="AB485">
            <v>2</v>
          </cell>
          <cell r="AC485">
            <v>500</v>
          </cell>
          <cell r="AE485">
            <v>50</v>
          </cell>
          <cell r="AG485" t="str">
            <v>шт</v>
          </cell>
          <cell r="AH485" t="str">
            <v>Антрацит</v>
          </cell>
          <cell r="AI485" t="str">
            <v>Правый</v>
          </cell>
          <cell r="AJ485" t="str">
            <v>Темно-серый</v>
          </cell>
          <cell r="AK485" t="str">
            <v>Комплект полок правый Леманс, 600, Арена СТИЛЬ, АНТРАЦИТ</v>
          </cell>
          <cell r="AM485" t="str">
            <v>Леманс</v>
          </cell>
          <cell r="AS485" t="str">
            <v>Леманс</v>
          </cell>
          <cell r="AU485" t="str">
            <v>Комплектующее</v>
          </cell>
          <cell r="AX485">
            <v>600</v>
          </cell>
          <cell r="AY485">
            <v>600</v>
          </cell>
          <cell r="BB485">
            <v>600</v>
          </cell>
          <cell r="BC485">
            <v>1500</v>
          </cell>
          <cell r="BF485">
            <v>0</v>
          </cell>
          <cell r="BG485">
            <v>50</v>
          </cell>
          <cell r="BH485" t="str">
            <v>Антрацит</v>
          </cell>
        </row>
        <row r="486">
          <cell r="D486" t="str">
            <v>2346427930</v>
          </cell>
          <cell r="E486" t="str">
            <v>Амортизатор полки левый 1 уп (2 шт), Леманс, цвет СЕРЫЙ (2346427930)</v>
          </cell>
          <cell r="H486">
            <v>1</v>
          </cell>
          <cell r="I486">
            <v>10</v>
          </cell>
          <cell r="J486" t="str">
            <v>DE</v>
          </cell>
          <cell r="K486">
            <v>0.57999999999999996</v>
          </cell>
          <cell r="L486">
            <v>0.24</v>
          </cell>
          <cell r="M486">
            <v>0.16500000000000001</v>
          </cell>
          <cell r="N486">
            <v>7.4999999999999997E-2</v>
          </cell>
          <cell r="O486">
            <v>2.97E-3</v>
          </cell>
          <cell r="Q486" t="str">
            <v>7930</v>
          </cell>
          <cell r="R486">
            <v>300</v>
          </cell>
          <cell r="S486" t="str">
            <v>4027655559239</v>
          </cell>
          <cell r="T486">
            <v>3926300000</v>
          </cell>
          <cell r="V486" t="str">
            <v>Нижние угловые тумбы</v>
          </cell>
          <cell r="W486" t="str">
            <v>Леманс</v>
          </cell>
          <cell r="Z486" t="str">
            <v>СЕРЫЙ</v>
          </cell>
          <cell r="AA486" t="str">
            <v>Арена КЛАССИК</v>
          </cell>
          <cell r="AC486">
            <v>500</v>
          </cell>
          <cell r="AG486" t="str">
            <v>шт</v>
          </cell>
          <cell r="AI486" t="str">
            <v>Левый</v>
          </cell>
          <cell r="AJ486" t="str">
            <v>Серый</v>
          </cell>
          <cell r="AK486" t="str">
            <v>Амортизатор полки левый 1 уп (2 шт) Леманс, СЕРЫЙ</v>
          </cell>
          <cell r="AM486" t="str">
            <v>Леманс</v>
          </cell>
          <cell r="AS486" t="str">
            <v>Леманс</v>
          </cell>
          <cell r="AU486" t="str">
            <v>Комплектующее</v>
          </cell>
          <cell r="AX486">
            <v>400</v>
          </cell>
          <cell r="AY486">
            <v>600</v>
          </cell>
          <cell r="BB486">
            <v>600</v>
          </cell>
          <cell r="BC486">
            <v>1500</v>
          </cell>
          <cell r="BH486" t="str">
            <v>Серый</v>
          </cell>
        </row>
        <row r="487">
          <cell r="D487" t="str">
            <v>2346417930</v>
          </cell>
          <cell r="E487" t="str">
            <v>Амортизатор полки правый 1 уп (2 шт), Леманс, цвет СЕРЫЙ (2346417930)</v>
          </cell>
          <cell r="H487">
            <v>1</v>
          </cell>
          <cell r="I487">
            <v>10</v>
          </cell>
          <cell r="J487" t="str">
            <v>DE</v>
          </cell>
          <cell r="K487">
            <v>0.57999999999999996</v>
          </cell>
          <cell r="L487">
            <v>0.24</v>
          </cell>
          <cell r="M487">
            <v>0.16500000000000001</v>
          </cell>
          <cell r="N487">
            <v>7.4999999999999997E-2</v>
          </cell>
          <cell r="O487">
            <v>2.97E-3</v>
          </cell>
          <cell r="Q487" t="str">
            <v>7930</v>
          </cell>
          <cell r="R487">
            <v>300</v>
          </cell>
          <cell r="S487" t="str">
            <v>4027655559222</v>
          </cell>
          <cell r="T487">
            <v>3926300000</v>
          </cell>
          <cell r="V487" t="str">
            <v>Нижние угловые тумбы</v>
          </cell>
          <cell r="W487" t="str">
            <v>Леманс</v>
          </cell>
          <cell r="Z487" t="str">
            <v>СЕРЫЙ</v>
          </cell>
          <cell r="AA487" t="str">
            <v>Арена КЛАССИК</v>
          </cell>
          <cell r="AC487">
            <v>500</v>
          </cell>
          <cell r="AG487" t="str">
            <v>шт</v>
          </cell>
          <cell r="AI487" t="str">
            <v>Правый</v>
          </cell>
          <cell r="AJ487" t="str">
            <v>Серый</v>
          </cell>
          <cell r="AK487" t="str">
            <v>Амортизатор полки правый  1 уп (2 шт) Леманс, СЕРЫЙ</v>
          </cell>
          <cell r="AM487" t="str">
            <v>Леманс</v>
          </cell>
          <cell r="AS487" t="str">
            <v>Леманс</v>
          </cell>
          <cell r="AU487" t="str">
            <v>Комплектующее</v>
          </cell>
          <cell r="AX487">
            <v>400</v>
          </cell>
          <cell r="AY487">
            <v>600</v>
          </cell>
          <cell r="BB487">
            <v>600</v>
          </cell>
          <cell r="BC487">
            <v>1500</v>
          </cell>
          <cell r="BH487" t="str">
            <v>Серый</v>
          </cell>
        </row>
        <row r="488">
          <cell r="D488" t="str">
            <v>2346427500</v>
          </cell>
          <cell r="E488" t="str">
            <v>Амортизатор полки левый 1 уп (2 шт), Леманс, цвет АНТРАЦИТ (2346427500)</v>
          </cell>
          <cell r="H488">
            <v>1</v>
          </cell>
          <cell r="I488">
            <v>10</v>
          </cell>
          <cell r="J488" t="str">
            <v>DE</v>
          </cell>
          <cell r="K488">
            <v>0.57999999999999996</v>
          </cell>
          <cell r="L488">
            <v>0.24</v>
          </cell>
          <cell r="M488">
            <v>0.16500000000000001</v>
          </cell>
          <cell r="N488">
            <v>7.4999999999999997E-2</v>
          </cell>
          <cell r="O488">
            <v>2.97E-3</v>
          </cell>
          <cell r="Q488" t="str">
            <v>7500</v>
          </cell>
          <cell r="R488">
            <v>300</v>
          </cell>
          <cell r="S488" t="str">
            <v>4027655645345</v>
          </cell>
          <cell r="T488">
            <v>3926300000</v>
          </cell>
          <cell r="V488" t="str">
            <v>Нижние угловые тумбы</v>
          </cell>
          <cell r="W488" t="str">
            <v>Леманс</v>
          </cell>
          <cell r="Z488" t="str">
            <v>АНТРАЦИТ</v>
          </cell>
          <cell r="AA488" t="str">
            <v>Арена СТИЛЬ</v>
          </cell>
          <cell r="AC488">
            <v>500</v>
          </cell>
          <cell r="AG488" t="str">
            <v>шт</v>
          </cell>
          <cell r="AI488" t="str">
            <v>Левый</v>
          </cell>
          <cell r="AJ488" t="str">
            <v>Темно-серый</v>
          </cell>
          <cell r="AK488" t="str">
            <v>Амортизатор полки левый  1 уп (2 шт) Леманс, АНТРАЦИТ</v>
          </cell>
          <cell r="AM488" t="str">
            <v>Леманс</v>
          </cell>
          <cell r="AS488" t="str">
            <v>Леманс</v>
          </cell>
          <cell r="AU488" t="str">
            <v>Комплектующее</v>
          </cell>
          <cell r="AX488">
            <v>400</v>
          </cell>
          <cell r="AY488">
            <v>600</v>
          </cell>
          <cell r="BB488">
            <v>600</v>
          </cell>
          <cell r="BC488">
            <v>1500</v>
          </cell>
          <cell r="BH488" t="str">
            <v>Антрацит</v>
          </cell>
        </row>
        <row r="489">
          <cell r="D489" t="str">
            <v>2346417500</v>
          </cell>
          <cell r="E489" t="str">
            <v>Амортизатор полки правый 1 уп (2 шт), Леманс, цвет АНТРАЦИТ (2346417500)</v>
          </cell>
          <cell r="H489">
            <v>1</v>
          </cell>
          <cell r="I489">
            <v>10</v>
          </cell>
          <cell r="J489" t="str">
            <v>HU</v>
          </cell>
          <cell r="K489">
            <v>0.57999999999999996</v>
          </cell>
          <cell r="L489">
            <v>0.24</v>
          </cell>
          <cell r="M489">
            <v>0.16500000000000001</v>
          </cell>
          <cell r="N489">
            <v>7.4999999999999997E-2</v>
          </cell>
          <cell r="O489">
            <v>2.97E-3</v>
          </cell>
          <cell r="Q489" t="str">
            <v>7500</v>
          </cell>
          <cell r="R489">
            <v>300</v>
          </cell>
          <cell r="S489" t="str">
            <v>4027655645314</v>
          </cell>
          <cell r="T489">
            <v>3926300000</v>
          </cell>
          <cell r="V489" t="str">
            <v>Нижние угловые тумбы</v>
          </cell>
          <cell r="W489" t="str">
            <v>Леманс</v>
          </cell>
          <cell r="Z489" t="str">
            <v>АНТРАЦИТ</v>
          </cell>
          <cell r="AA489" t="str">
            <v>Арена СТИЛЬ</v>
          </cell>
          <cell r="AC489">
            <v>500</v>
          </cell>
          <cell r="AG489" t="str">
            <v>шт</v>
          </cell>
          <cell r="AI489" t="str">
            <v>Правый</v>
          </cell>
          <cell r="AJ489" t="str">
            <v>Темно-серый</v>
          </cell>
          <cell r="AK489" t="str">
            <v>Амортизатор полки правый  1 уп (2 шт) Леманс, АНТРАЦИТ</v>
          </cell>
          <cell r="AM489" t="str">
            <v>Леманс</v>
          </cell>
          <cell r="AS489" t="str">
            <v>Леманс</v>
          </cell>
          <cell r="AU489" t="str">
            <v>Комплектующее</v>
          </cell>
          <cell r="AX489">
            <v>400</v>
          </cell>
          <cell r="AY489">
            <v>600</v>
          </cell>
          <cell r="BB489">
            <v>600</v>
          </cell>
          <cell r="BC489">
            <v>1500</v>
          </cell>
          <cell r="BH489" t="str">
            <v>Антрацит</v>
          </cell>
        </row>
        <row r="490">
          <cell r="D490" t="str">
            <v>0079449010</v>
          </cell>
          <cell r="E490" t="str">
            <v>х Комплект установочный, Леманс, H 600-750, Ось + крепежный профиль для полок, цвет БЕЛЫЙ (0079449010)</v>
          </cell>
          <cell r="H490">
            <v>1</v>
          </cell>
          <cell r="I490">
            <v>10</v>
          </cell>
          <cell r="J490" t="str">
            <v>DE</v>
          </cell>
          <cell r="K490">
            <v>1</v>
          </cell>
          <cell r="L490">
            <v>0.77</v>
          </cell>
          <cell r="M490">
            <v>7.4999999999999997E-2</v>
          </cell>
          <cell r="N490">
            <v>0.08</v>
          </cell>
          <cell r="O490">
            <v>4.62E-3</v>
          </cell>
          <cell r="Q490" t="str">
            <v>9010</v>
          </cell>
          <cell r="R490">
            <v>204</v>
          </cell>
          <cell r="S490" t="str">
            <v>4027655191750</v>
          </cell>
          <cell r="T490">
            <v>8302420000</v>
          </cell>
          <cell r="V490" t="str">
            <v>Нижние угловые тумбы</v>
          </cell>
          <cell r="W490" t="str">
            <v>Леманс</v>
          </cell>
          <cell r="X490" t="str">
            <v>400-600</v>
          </cell>
          <cell r="Y490" t="str">
            <v>600-750</v>
          </cell>
          <cell r="Z490" t="str">
            <v>БЕЛЫЙ</v>
          </cell>
          <cell r="AC490">
            <v>500</v>
          </cell>
          <cell r="AE490">
            <v>50</v>
          </cell>
          <cell r="AG490" t="str">
            <v>шт</v>
          </cell>
          <cell r="AJ490" t="str">
            <v>Белый</v>
          </cell>
          <cell r="AK490" t="str">
            <v>х Комплект установочный Леманс, H 600-750, БЕЛЫЙ</v>
          </cell>
          <cell r="AM490" t="str">
            <v>Леманс</v>
          </cell>
          <cell r="AO490" t="str">
            <v>0079449010</v>
          </cell>
          <cell r="AS490" t="str">
            <v>Леманс</v>
          </cell>
          <cell r="AU490" t="str">
            <v>Комплектующее</v>
          </cell>
          <cell r="AX490">
            <v>400</v>
          </cell>
          <cell r="AY490">
            <v>600</v>
          </cell>
          <cell r="BB490">
            <v>600</v>
          </cell>
          <cell r="BC490">
            <v>750</v>
          </cell>
          <cell r="BF490">
            <v>0</v>
          </cell>
          <cell r="BG490">
            <v>50</v>
          </cell>
          <cell r="BH490" t="str">
            <v>Белый</v>
          </cell>
        </row>
        <row r="491">
          <cell r="D491" t="str">
            <v>0079440102</v>
          </cell>
          <cell r="E491" t="str">
            <v>Комплект установочный, Леманс, H 600-750, Ось + крепежный профиль для полок, цвет ТИТАН (0079440102)</v>
          </cell>
          <cell r="H491">
            <v>1</v>
          </cell>
          <cell r="I491">
            <v>10</v>
          </cell>
          <cell r="J491" t="str">
            <v>DE</v>
          </cell>
          <cell r="K491">
            <v>1</v>
          </cell>
          <cell r="L491">
            <v>0.77</v>
          </cell>
          <cell r="M491">
            <v>7.4999999999999997E-2</v>
          </cell>
          <cell r="N491">
            <v>0.08</v>
          </cell>
          <cell r="O491">
            <v>4.62E-3</v>
          </cell>
          <cell r="Q491" t="str">
            <v>0102</v>
          </cell>
          <cell r="R491">
            <v>204</v>
          </cell>
          <cell r="S491" t="str">
            <v>4027655210482</v>
          </cell>
          <cell r="T491" t="str">
            <v>8302420000</v>
          </cell>
          <cell r="V491" t="str">
            <v>Нижние угловые тумбы</v>
          </cell>
          <cell r="W491" t="str">
            <v>Леманс</v>
          </cell>
          <cell r="X491" t="str">
            <v>400-600</v>
          </cell>
          <cell r="Y491" t="str">
            <v>600-750</v>
          </cell>
          <cell r="Z491" t="str">
            <v>ТИТАН</v>
          </cell>
          <cell r="AA491" t="str">
            <v>Арена КЛАССИК</v>
          </cell>
          <cell r="AC491">
            <v>500</v>
          </cell>
          <cell r="AE491">
            <v>50</v>
          </cell>
          <cell r="AG491" t="str">
            <v>шт</v>
          </cell>
          <cell r="AJ491" t="str">
            <v>Серый</v>
          </cell>
          <cell r="AK491" t="str">
            <v>Комплект установочный Леманс, H 600-750, ТИТАН</v>
          </cell>
          <cell r="AM491" t="str">
            <v>Леманс</v>
          </cell>
          <cell r="AO491" t="str">
            <v>0079440102</v>
          </cell>
          <cell r="AS491" t="str">
            <v>Леманс</v>
          </cell>
          <cell r="AU491" t="str">
            <v>Комплектующее</v>
          </cell>
          <cell r="AX491">
            <v>400</v>
          </cell>
          <cell r="AY491">
            <v>600</v>
          </cell>
          <cell r="BB491">
            <v>600</v>
          </cell>
          <cell r="BC491">
            <v>750</v>
          </cell>
          <cell r="BF491">
            <v>0</v>
          </cell>
          <cell r="BG491">
            <v>50</v>
          </cell>
          <cell r="BH491" t="str">
            <v>Титан</v>
          </cell>
        </row>
        <row r="492">
          <cell r="D492" t="str">
            <v>0079430102</v>
          </cell>
          <cell r="E492" t="str">
            <v>Комплект установочный, Леманс, H 1265, Ось + крепежный профиль для полок, цвет ТИТАН (0079430102)</v>
          </cell>
          <cell r="H492">
            <v>1</v>
          </cell>
          <cell r="I492">
            <v>10</v>
          </cell>
          <cell r="J492" t="str">
            <v>DE</v>
          </cell>
          <cell r="K492">
            <v>2.2151999999999998</v>
          </cell>
          <cell r="L492">
            <v>0.08</v>
          </cell>
          <cell r="M492">
            <v>0.08</v>
          </cell>
          <cell r="N492">
            <v>1.405</v>
          </cell>
          <cell r="O492">
            <v>8.992E-3</v>
          </cell>
          <cell r="Q492" t="str">
            <v>0102</v>
          </cell>
          <cell r="R492">
            <v>110</v>
          </cell>
          <cell r="S492" t="str">
            <v>4027655210468</v>
          </cell>
          <cell r="T492">
            <v>8302420000</v>
          </cell>
          <cell r="V492" t="str">
            <v>Нижние угловые тумбы</v>
          </cell>
          <cell r="W492" t="str">
            <v>Леманс</v>
          </cell>
          <cell r="X492" t="str">
            <v>400-600</v>
          </cell>
          <cell r="Y492">
            <v>1265</v>
          </cell>
          <cell r="Z492" t="str">
            <v>ТИТАН</v>
          </cell>
          <cell r="AA492" t="str">
            <v>Арена КЛАССИК</v>
          </cell>
          <cell r="AC492">
            <v>500</v>
          </cell>
          <cell r="AE492">
            <v>100</v>
          </cell>
          <cell r="AG492" t="str">
            <v>шт</v>
          </cell>
          <cell r="AJ492" t="str">
            <v>Серый</v>
          </cell>
          <cell r="AK492" t="str">
            <v>Комплект установочный Леманс, H 1265, ТИТАН</v>
          </cell>
          <cell r="AM492" t="str">
            <v>Леманс</v>
          </cell>
          <cell r="AO492" t="str">
            <v>0079430102</v>
          </cell>
          <cell r="AS492" t="str">
            <v>Леманс</v>
          </cell>
          <cell r="AU492" t="str">
            <v>Комплектующее</v>
          </cell>
          <cell r="AX492">
            <v>400</v>
          </cell>
          <cell r="AY492">
            <v>600</v>
          </cell>
          <cell r="BB492">
            <v>1265</v>
          </cell>
          <cell r="BC492">
            <v>1500</v>
          </cell>
          <cell r="BF492">
            <v>0</v>
          </cell>
          <cell r="BG492">
            <v>100</v>
          </cell>
          <cell r="BH492" t="str">
            <v>Титан</v>
          </cell>
        </row>
        <row r="493">
          <cell r="D493" t="str">
            <v>0079449846</v>
          </cell>
          <cell r="E493" t="str">
            <v>Комплект установочный, Леманс, H 600-750, Ось + крепежный профиль для полок, цвет АНТРАЦИТ (0079449846)</v>
          </cell>
          <cell r="H493">
            <v>1</v>
          </cell>
          <cell r="I493">
            <v>10</v>
          </cell>
          <cell r="J493" t="str">
            <v>DE</v>
          </cell>
          <cell r="K493">
            <v>1</v>
          </cell>
          <cell r="L493">
            <v>0.77</v>
          </cell>
          <cell r="M493">
            <v>7.4999999999999997E-2</v>
          </cell>
          <cell r="N493">
            <v>0.08</v>
          </cell>
          <cell r="O493">
            <v>4.62E-3</v>
          </cell>
          <cell r="Q493" t="str">
            <v>9846</v>
          </cell>
          <cell r="R493">
            <v>204</v>
          </cell>
          <cell r="S493" t="str">
            <v>4027655558379</v>
          </cell>
          <cell r="T493">
            <v>8302420000</v>
          </cell>
          <cell r="V493" t="str">
            <v>Нижние угловые тумбы</v>
          </cell>
          <cell r="W493" t="str">
            <v>Леманс</v>
          </cell>
          <cell r="X493" t="str">
            <v>400-600</v>
          </cell>
          <cell r="Y493" t="str">
            <v>600-750</v>
          </cell>
          <cell r="Z493" t="str">
            <v>АНТРАЦИТ</v>
          </cell>
          <cell r="AA493" t="str">
            <v>Арена СТИЛЬ</v>
          </cell>
          <cell r="AC493">
            <v>500</v>
          </cell>
          <cell r="AE493">
            <v>50</v>
          </cell>
          <cell r="AG493" t="str">
            <v>шт</v>
          </cell>
          <cell r="AJ493" t="str">
            <v>Темно-серый</v>
          </cell>
          <cell r="AK493" t="str">
            <v>Комплект установочный Леманс, H 600-750, АНТРАЦИТ</v>
          </cell>
          <cell r="AM493" t="str">
            <v>Леманс</v>
          </cell>
          <cell r="AO493" t="str">
            <v>0079449846</v>
          </cell>
          <cell r="AS493" t="str">
            <v>Леманс</v>
          </cell>
          <cell r="AU493" t="str">
            <v>Комплектующее</v>
          </cell>
          <cell r="AX493">
            <v>400</v>
          </cell>
          <cell r="AY493">
            <v>600</v>
          </cell>
          <cell r="BB493">
            <v>600</v>
          </cell>
          <cell r="BC493">
            <v>750</v>
          </cell>
          <cell r="BF493">
            <v>0</v>
          </cell>
          <cell r="BG493">
            <v>50</v>
          </cell>
          <cell r="BH493" t="str">
            <v>Антрацит</v>
          </cell>
        </row>
        <row r="494">
          <cell r="D494" t="str">
            <v>0079439846</v>
          </cell>
          <cell r="E494" t="str">
            <v>Комплект установочный, Леманс, H 1265, Ось + крепежный профиль для полок, цвет АНТРАЦИТ (0079439846)</v>
          </cell>
          <cell r="H494">
            <v>1</v>
          </cell>
          <cell r="I494">
            <v>10</v>
          </cell>
          <cell r="J494" t="str">
            <v>DE</v>
          </cell>
          <cell r="K494">
            <v>2.2151999999999998</v>
          </cell>
          <cell r="L494">
            <v>1.395</v>
          </cell>
          <cell r="M494">
            <v>0.08</v>
          </cell>
          <cell r="N494">
            <v>3.0000000000000001E-3</v>
          </cell>
          <cell r="O494">
            <v>3.3480000000000001E-4</v>
          </cell>
          <cell r="Q494" t="str">
            <v>9846</v>
          </cell>
          <cell r="R494">
            <v>110</v>
          </cell>
          <cell r="S494" t="str">
            <v>4027655558416</v>
          </cell>
          <cell r="T494">
            <v>8302420000</v>
          </cell>
          <cell r="V494" t="str">
            <v>Нижние угловые тумбы</v>
          </cell>
          <cell r="W494" t="str">
            <v>Леманс</v>
          </cell>
          <cell r="X494" t="str">
            <v>400-600</v>
          </cell>
          <cell r="Y494">
            <v>1265</v>
          </cell>
          <cell r="Z494" t="str">
            <v>АНТРАЦИТ</v>
          </cell>
          <cell r="AA494" t="str">
            <v>Арена СТИЛЬ</v>
          </cell>
          <cell r="AC494">
            <v>500</v>
          </cell>
          <cell r="AE494">
            <v>100</v>
          </cell>
          <cell r="AG494" t="str">
            <v>шт</v>
          </cell>
          <cell r="AJ494" t="str">
            <v>Темно-серый</v>
          </cell>
          <cell r="AK494" t="str">
            <v>Комплект установочный Леманс, H 1265, АНТРАЦИТ</v>
          </cell>
          <cell r="AM494" t="str">
            <v>Леманс</v>
          </cell>
          <cell r="AO494" t="str">
            <v>0079439846</v>
          </cell>
          <cell r="AS494" t="str">
            <v>Леманс</v>
          </cell>
          <cell r="AU494" t="str">
            <v>Комплектующее</v>
          </cell>
          <cell r="AX494">
            <v>400</v>
          </cell>
          <cell r="AY494">
            <v>600</v>
          </cell>
          <cell r="BB494">
            <v>1265</v>
          </cell>
          <cell r="BC494">
            <v>1500</v>
          </cell>
          <cell r="BF494">
            <v>0</v>
          </cell>
          <cell r="BG494">
            <v>100</v>
          </cell>
          <cell r="BH494" t="str">
            <v>Антрацит</v>
          </cell>
        </row>
        <row r="495">
          <cell r="D495" t="str">
            <v>2604070005</v>
          </cell>
          <cell r="E495" t="str">
            <v>КОМПЛЕКТ левый, Волшебный угол 450-600 мм, H 525, Арена КЛАССИК, 4 полки, цвет ХРОМ (2604070005)</v>
          </cell>
          <cell r="K495" t="str">
            <v>сумма частей</v>
          </cell>
          <cell r="O495" t="str">
            <v>сумма частей</v>
          </cell>
          <cell r="V495" t="str">
            <v>Нижние угловые тумбы</v>
          </cell>
          <cell r="W495" t="str">
            <v>Волшебный угол</v>
          </cell>
          <cell r="X495" t="str">
            <v>450-600</v>
          </cell>
          <cell r="Y495">
            <v>525</v>
          </cell>
          <cell r="Z495" t="str">
            <v>ХРОМ</v>
          </cell>
          <cell r="AA495" t="str">
            <v>Арена КЛАССИК</v>
          </cell>
          <cell r="AB495">
            <v>4</v>
          </cell>
          <cell r="AC495">
            <v>485</v>
          </cell>
          <cell r="AD495">
            <v>2</v>
          </cell>
          <cell r="AE495">
            <v>32</v>
          </cell>
          <cell r="AG495" t="str">
            <v>Компл</v>
          </cell>
          <cell r="AH495" t="str">
            <v>Серый</v>
          </cell>
          <cell r="AI495" t="str">
            <v>Левый</v>
          </cell>
          <cell r="AJ495" t="str">
            <v>Серый</v>
          </cell>
          <cell r="AK495" t="str">
            <v>КОМПЛЕКТ левый Волшебный угол, 450-600, H 525, Арена КЛАССИК, ХРОМ</v>
          </cell>
          <cell r="AM495" t="str">
            <v>Волшебный угол</v>
          </cell>
          <cell r="AS495" t="str">
            <v>Волшебный угол</v>
          </cell>
          <cell r="AT495" t="str">
            <v xml:space="preserve">Хранение посуды; Хранение продуктов; </v>
          </cell>
          <cell r="AU495" t="str">
            <v>Компл</v>
          </cell>
          <cell r="AX495">
            <v>450</v>
          </cell>
          <cell r="AY495">
            <v>600</v>
          </cell>
          <cell r="BB495">
            <v>525</v>
          </cell>
          <cell r="BC495">
            <v>800</v>
          </cell>
          <cell r="BF495">
            <v>0</v>
          </cell>
          <cell r="BG495">
            <v>32</v>
          </cell>
          <cell r="BH495" t="str">
            <v>Хром</v>
          </cell>
        </row>
        <row r="496">
          <cell r="D496" t="str">
            <v>2604060005</v>
          </cell>
          <cell r="E496" t="str">
            <v>КОМПЛЕКТ правый, Волшебный угол 450-600 мм, H 525, Арена КЛАССИК, 4 полки, цвет ХРОМ (2604060005)</v>
          </cell>
          <cell r="K496" t="str">
            <v>сумма частей</v>
          </cell>
          <cell r="O496" t="str">
            <v>сумма частей</v>
          </cell>
          <cell r="V496" t="str">
            <v>Нижние угловые тумбы</v>
          </cell>
          <cell r="W496" t="str">
            <v>Волшебный угол</v>
          </cell>
          <cell r="X496" t="str">
            <v>450-600</v>
          </cell>
          <cell r="Y496">
            <v>525</v>
          </cell>
          <cell r="Z496" t="str">
            <v>ХРОМ</v>
          </cell>
          <cell r="AA496" t="str">
            <v>Арена КЛАССИК</v>
          </cell>
          <cell r="AB496">
            <v>4</v>
          </cell>
          <cell r="AC496">
            <v>485</v>
          </cell>
          <cell r="AD496">
            <v>2</v>
          </cell>
          <cell r="AE496">
            <v>32</v>
          </cell>
          <cell r="AG496" t="str">
            <v>Компл</v>
          </cell>
          <cell r="AH496" t="str">
            <v>Серый</v>
          </cell>
          <cell r="AI496" t="str">
            <v>Правый</v>
          </cell>
          <cell r="AJ496" t="str">
            <v>Серый</v>
          </cell>
          <cell r="AK496" t="str">
            <v>КОМПЛЕКТ правый Волшебный угол, 450-600, H 525, Арена КЛАССИК, ХРОМ</v>
          </cell>
          <cell r="AM496" t="str">
            <v>Волшебный угол</v>
          </cell>
          <cell r="AS496" t="str">
            <v>Волшебный угол</v>
          </cell>
          <cell r="AT496" t="str">
            <v xml:space="preserve">Хранение посуды; Хранение продуктов; </v>
          </cell>
          <cell r="AU496" t="str">
            <v>Компл</v>
          </cell>
          <cell r="AX496">
            <v>450</v>
          </cell>
          <cell r="AY496">
            <v>600</v>
          </cell>
          <cell r="BB496">
            <v>525</v>
          </cell>
          <cell r="BC496">
            <v>800</v>
          </cell>
          <cell r="BF496">
            <v>0</v>
          </cell>
          <cell r="BG496">
            <v>32</v>
          </cell>
          <cell r="BH496" t="str">
            <v>Хром</v>
          </cell>
        </row>
        <row r="497">
          <cell r="D497" t="str">
            <v>2604070102</v>
          </cell>
          <cell r="E497" t="str">
            <v>КОМПЛЕКТ левый, Волшебный угол 450-600 мм, H 525, Арена КЛАССИК, 4 полки, цвет ТИТАН (2604070102)</v>
          </cell>
          <cell r="K497" t="str">
            <v>сумма частей</v>
          </cell>
          <cell r="O497" t="str">
            <v>сумма частей</v>
          </cell>
          <cell r="V497" t="str">
            <v>Нижние угловые тумбы</v>
          </cell>
          <cell r="W497" t="str">
            <v>Волшебный угол</v>
          </cell>
          <cell r="X497" t="str">
            <v>450-600</v>
          </cell>
          <cell r="Y497">
            <v>525</v>
          </cell>
          <cell r="Z497" t="str">
            <v>ТИТАН</v>
          </cell>
          <cell r="AA497" t="str">
            <v>Арена КЛАССИК</v>
          </cell>
          <cell r="AB497">
            <v>4</v>
          </cell>
          <cell r="AC497">
            <v>485</v>
          </cell>
          <cell r="AD497">
            <v>2</v>
          </cell>
          <cell r="AE497">
            <v>32</v>
          </cell>
          <cell r="AG497" t="str">
            <v>Компл</v>
          </cell>
          <cell r="AH497" t="str">
            <v>Серый</v>
          </cell>
          <cell r="AI497" t="str">
            <v>Левый</v>
          </cell>
          <cell r="AJ497" t="str">
            <v>Серый</v>
          </cell>
          <cell r="AK497" t="str">
            <v>КОМПЛЕКТ левый Волшебный угол, 450-600, H 525, Арена КЛАССИК, ТИТАН</v>
          </cell>
          <cell r="AM497" t="str">
            <v>Волшебный угол</v>
          </cell>
          <cell r="AS497" t="str">
            <v>Волшебный угол</v>
          </cell>
          <cell r="AT497" t="str">
            <v xml:space="preserve">Хранение посуды; Хранение продуктов; </v>
          </cell>
          <cell r="AU497" t="str">
            <v>Компл</v>
          </cell>
          <cell r="AX497">
            <v>450</v>
          </cell>
          <cell r="AY497">
            <v>600</v>
          </cell>
          <cell r="BB497">
            <v>525</v>
          </cell>
          <cell r="BC497">
            <v>800</v>
          </cell>
          <cell r="BF497">
            <v>0</v>
          </cell>
          <cell r="BG497">
            <v>32</v>
          </cell>
          <cell r="BH497" t="str">
            <v>Титан</v>
          </cell>
        </row>
        <row r="498">
          <cell r="D498" t="str">
            <v>2604060102</v>
          </cell>
          <cell r="E498" t="str">
            <v>КОМПЛЕКТ правый, Волшебный угол 450-600 мм, H 525, Арена КЛАССИК, 4 полки, цвет ТИТАН (2604060102)</v>
          </cell>
          <cell r="K498" t="str">
            <v>сумма частей</v>
          </cell>
          <cell r="O498" t="str">
            <v>сумма частей</v>
          </cell>
          <cell r="V498" t="str">
            <v>Нижние угловые тумбы</v>
          </cell>
          <cell r="W498" t="str">
            <v>Волшебный угол</v>
          </cell>
          <cell r="X498" t="str">
            <v>450-600</v>
          </cell>
          <cell r="Y498">
            <v>525</v>
          </cell>
          <cell r="Z498" t="str">
            <v>ТИТАН</v>
          </cell>
          <cell r="AA498" t="str">
            <v>Арена КЛАССИК</v>
          </cell>
          <cell r="AB498">
            <v>4</v>
          </cell>
          <cell r="AC498">
            <v>485</v>
          </cell>
          <cell r="AD498">
            <v>2</v>
          </cell>
          <cell r="AE498">
            <v>32</v>
          </cell>
          <cell r="AG498" t="str">
            <v>Компл</v>
          </cell>
          <cell r="AH498" t="str">
            <v>Серый</v>
          </cell>
          <cell r="AI498" t="str">
            <v>Правый</v>
          </cell>
          <cell r="AJ498" t="str">
            <v>Серый</v>
          </cell>
          <cell r="AK498" t="str">
            <v>КОМПЛЕКТ правый Волшебный угол, 450-600, H 525, Арена КЛАССИК, ТИТАН</v>
          </cell>
          <cell r="AM498" t="str">
            <v>Волшебный угол</v>
          </cell>
          <cell r="AN498" t="str">
            <v>2604060102</v>
          </cell>
          <cell r="AS498" t="str">
            <v>Волшебный угол</v>
          </cell>
          <cell r="AT498" t="str">
            <v xml:space="preserve">Хранение посуды; Хранение продуктов; </v>
          </cell>
          <cell r="AU498" t="str">
            <v>Компл</v>
          </cell>
          <cell r="AX498">
            <v>450</v>
          </cell>
          <cell r="AY498">
            <v>600</v>
          </cell>
          <cell r="BB498">
            <v>525</v>
          </cell>
          <cell r="BC498">
            <v>800</v>
          </cell>
          <cell r="BF498">
            <v>0</v>
          </cell>
          <cell r="BG498">
            <v>32</v>
          </cell>
          <cell r="BH498" t="str">
            <v>Титан</v>
          </cell>
        </row>
        <row r="499">
          <cell r="D499" t="str">
            <v>2604099846</v>
          </cell>
          <cell r="E499" t="str">
            <v>КОМПЛЕКТ левый, Волшебный угол 450-600 мм, H 525, Арена СТИЛЬ, 4 полки, цвет АНТРАЦИТ (2604099846)</v>
          </cell>
          <cell r="K499" t="str">
            <v>сумма частей</v>
          </cell>
          <cell r="O499" t="str">
            <v>сумма частей</v>
          </cell>
          <cell r="V499" t="str">
            <v>Нижние угловые тумбы</v>
          </cell>
          <cell r="W499" t="str">
            <v>Волшебный угол</v>
          </cell>
          <cell r="X499" t="str">
            <v>450-600</v>
          </cell>
          <cell r="Y499">
            <v>525</v>
          </cell>
          <cell r="Z499" t="str">
            <v>АНТРАЦИТ</v>
          </cell>
          <cell r="AA499" t="str">
            <v>Арена СТИЛЬ</v>
          </cell>
          <cell r="AB499">
            <v>4</v>
          </cell>
          <cell r="AC499">
            <v>485</v>
          </cell>
          <cell r="AD499">
            <v>2</v>
          </cell>
          <cell r="AE499">
            <v>32</v>
          </cell>
          <cell r="AG499" t="str">
            <v>Компл</v>
          </cell>
          <cell r="AH499" t="str">
            <v>Антрацит</v>
          </cell>
          <cell r="AI499" t="str">
            <v>Левый</v>
          </cell>
          <cell r="AJ499" t="str">
            <v>Темно-серый</v>
          </cell>
          <cell r="AK499" t="str">
            <v>КОМПЛЕКТ левый Волшебный угол, 450-600, H 525, Арена СТИЛЬ, АНТРАЦИТ</v>
          </cell>
          <cell r="AM499" t="str">
            <v>Волшебный угол</v>
          </cell>
          <cell r="AS499" t="str">
            <v>Волшебный угол</v>
          </cell>
          <cell r="AT499" t="str">
            <v xml:space="preserve">Хранение посуды; Хранение продуктов; </v>
          </cell>
          <cell r="AU499" t="str">
            <v>Компл</v>
          </cell>
          <cell r="AX499">
            <v>450</v>
          </cell>
          <cell r="AY499">
            <v>600</v>
          </cell>
          <cell r="BB499">
            <v>525</v>
          </cell>
          <cell r="BC499">
            <v>800</v>
          </cell>
          <cell r="BF499">
            <v>0</v>
          </cell>
          <cell r="BG499">
            <v>32</v>
          </cell>
          <cell r="BH499" t="str">
            <v>Антрацит</v>
          </cell>
        </row>
        <row r="500">
          <cell r="D500" t="str">
            <v>2604089846</v>
          </cell>
          <cell r="E500" t="str">
            <v>КОМПЛЕКТ правый, Волшебный угол 450-600 мм, H 525, Арена СТИЛЬ, 4 полки, цвет АНТРАЦИТ (2604089846)</v>
          </cell>
          <cell r="K500" t="str">
            <v>сумма частей</v>
          </cell>
          <cell r="O500" t="str">
            <v>сумма частей</v>
          </cell>
          <cell r="V500" t="str">
            <v>Нижние угловые тумбы</v>
          </cell>
          <cell r="W500" t="str">
            <v>Волшебный угол</v>
          </cell>
          <cell r="X500" t="str">
            <v>450-600</v>
          </cell>
          <cell r="Y500">
            <v>525</v>
          </cell>
          <cell r="Z500" t="str">
            <v>АНТРАЦИТ</v>
          </cell>
          <cell r="AA500" t="str">
            <v>Арена СТИЛЬ</v>
          </cell>
          <cell r="AB500">
            <v>4</v>
          </cell>
          <cell r="AC500">
            <v>485</v>
          </cell>
          <cell r="AD500">
            <v>2</v>
          </cell>
          <cell r="AE500">
            <v>32</v>
          </cell>
          <cell r="AG500" t="str">
            <v>Компл</v>
          </cell>
          <cell r="AH500" t="str">
            <v>Антрацит</v>
          </cell>
          <cell r="AI500" t="str">
            <v>Правый</v>
          </cell>
          <cell r="AJ500" t="str">
            <v>Темно-серый</v>
          </cell>
          <cell r="AK500" t="str">
            <v>КОМПЛЕКТ правый Волшебный угол, 450-600, H 525, Арена СТИЛЬ, АНТРАЦИТ</v>
          </cell>
          <cell r="AM500" t="str">
            <v>Волшебный угол</v>
          </cell>
          <cell r="AS500" t="str">
            <v>Волшебный угол</v>
          </cell>
          <cell r="AT500" t="str">
            <v xml:space="preserve">Хранение посуды; Хранение продуктов; </v>
          </cell>
          <cell r="AU500" t="str">
            <v>Компл</v>
          </cell>
          <cell r="AX500">
            <v>450</v>
          </cell>
          <cell r="AY500">
            <v>600</v>
          </cell>
          <cell r="BB500">
            <v>525</v>
          </cell>
          <cell r="BC500">
            <v>800</v>
          </cell>
          <cell r="BF500">
            <v>0</v>
          </cell>
          <cell r="BG500">
            <v>32</v>
          </cell>
          <cell r="BH500" t="str">
            <v>Антрацит</v>
          </cell>
        </row>
        <row r="501">
          <cell r="D501" t="str">
            <v>0462030102</v>
          </cell>
          <cell r="E501" t="str">
            <v>х Рама + амортизатор, Волшебный угол, Комплект установочный, правый, цвет ТИТАН, 1 уп.</v>
          </cell>
          <cell r="AG501" t="str">
            <v>шт</v>
          </cell>
          <cell r="AK501" t="str">
            <v>х Рама + амортизатор, Волшебный угол, Комплект установочный, правый, цвет ТИТАН</v>
          </cell>
          <cell r="AM501" t="str">
            <v>Волшебный угол</v>
          </cell>
          <cell r="AO501" t="str">
            <v>0462030102</v>
          </cell>
          <cell r="AU501" t="str">
            <v>Комплектующее</v>
          </cell>
          <cell r="BH501"/>
        </row>
        <row r="502">
          <cell r="D502" t="str">
            <v>0462040102</v>
          </cell>
          <cell r="E502" t="str">
            <v>х Рама + амортизатор, Волшебный угол, Комплект установочный, левый, цвет ТИТАН, 1 уп.</v>
          </cell>
          <cell r="AG502" t="str">
            <v>шт</v>
          </cell>
          <cell r="AK502" t="str">
            <v>х Рама + амортизатор, Волшебный угол, Комплект установочный, левый, цвет ТИТАН</v>
          </cell>
          <cell r="AM502" t="str">
            <v>Волшебный угол</v>
          </cell>
          <cell r="AO502" t="str">
            <v>0462040102</v>
          </cell>
          <cell r="AU502" t="str">
            <v>Комплектующее</v>
          </cell>
          <cell r="BH502"/>
        </row>
        <row r="503">
          <cell r="D503" t="str">
            <v>2604020102</v>
          </cell>
          <cell r="E503" t="str">
            <v>Комплект установочный левый, Волшебный угол 450-600 мм, H 525, Рама + амортизатор, цвет ТИТАН (2604020102)</v>
          </cell>
          <cell r="H503">
            <v>1</v>
          </cell>
          <cell r="I503">
            <v>7</v>
          </cell>
          <cell r="J503" t="str">
            <v>CH</v>
          </cell>
          <cell r="K503">
            <v>11.03</v>
          </cell>
          <cell r="L503">
            <v>0.9</v>
          </cell>
          <cell r="M503">
            <v>0.54</v>
          </cell>
          <cell r="N503">
            <v>0.115</v>
          </cell>
          <cell r="O503">
            <v>5.5890000000000002E-2</v>
          </cell>
          <cell r="Q503" t="str">
            <v>0102</v>
          </cell>
          <cell r="R503">
            <v>14</v>
          </cell>
          <cell r="S503" t="str">
            <v>4027655123652</v>
          </cell>
          <cell r="T503">
            <v>8302420000</v>
          </cell>
          <cell r="V503" t="str">
            <v>Нижние угловые тумбы</v>
          </cell>
          <cell r="W503" t="str">
            <v>Волшебный угол</v>
          </cell>
          <cell r="X503" t="str">
            <v>450-600</v>
          </cell>
          <cell r="Y503">
            <v>525</v>
          </cell>
          <cell r="Z503" t="str">
            <v>ТИТАН</v>
          </cell>
          <cell r="AA503" t="str">
            <v>Арена КЛАССИК</v>
          </cell>
          <cell r="AC503">
            <v>485</v>
          </cell>
          <cell r="AE503">
            <v>32</v>
          </cell>
          <cell r="AG503" t="str">
            <v>шт</v>
          </cell>
          <cell r="AI503" t="str">
            <v>Левый</v>
          </cell>
          <cell r="AJ503" t="str">
            <v>Серый</v>
          </cell>
          <cell r="AK503" t="str">
            <v>Комплект установочный левый Волшебный угол, 450-600, H 525, ТИТАН</v>
          </cell>
          <cell r="AM503" t="str">
            <v>Волшебный угол</v>
          </cell>
          <cell r="AO503" t="str">
            <v>2604020102</v>
          </cell>
          <cell r="AS503" t="str">
            <v>Волшебный угол</v>
          </cell>
          <cell r="AU503" t="str">
            <v>Комплектующее</v>
          </cell>
          <cell r="AX503">
            <v>450</v>
          </cell>
          <cell r="AY503">
            <v>600</v>
          </cell>
          <cell r="BB503">
            <v>525</v>
          </cell>
          <cell r="BC503">
            <v>800</v>
          </cell>
          <cell r="BF503">
            <v>0</v>
          </cell>
          <cell r="BG503">
            <v>32</v>
          </cell>
          <cell r="BH503" t="str">
            <v>Титан</v>
          </cell>
        </row>
        <row r="504">
          <cell r="D504" t="str">
            <v>2604010102</v>
          </cell>
          <cell r="E504" t="str">
            <v>Комплект установочный правый, Волшебный угол 450-600 мм, H 525, Рама + амортизатор, цвет ТИТАН (2604010102)</v>
          </cell>
          <cell r="H504">
            <v>1</v>
          </cell>
          <cell r="I504">
            <v>7</v>
          </cell>
          <cell r="J504" t="str">
            <v>CH</v>
          </cell>
          <cell r="K504">
            <v>11.03</v>
          </cell>
          <cell r="L504">
            <v>0.9</v>
          </cell>
          <cell r="M504">
            <v>0.54</v>
          </cell>
          <cell r="N504">
            <v>0.115</v>
          </cell>
          <cell r="O504">
            <v>5.5890000000000002E-2</v>
          </cell>
          <cell r="Q504" t="str">
            <v>0102</v>
          </cell>
          <cell r="R504">
            <v>14</v>
          </cell>
          <cell r="S504" t="str">
            <v>4027655123645</v>
          </cell>
          <cell r="T504">
            <v>8302420000</v>
          </cell>
          <cell r="V504" t="str">
            <v>Нижние угловые тумбы</v>
          </cell>
          <cell r="W504" t="str">
            <v>Волшебный угол</v>
          </cell>
          <cell r="X504" t="str">
            <v>450-600</v>
          </cell>
          <cell r="Y504">
            <v>525</v>
          </cell>
          <cell r="Z504" t="str">
            <v>ТИТАН</v>
          </cell>
          <cell r="AA504" t="str">
            <v>Арена КЛАССИК</v>
          </cell>
          <cell r="AC504">
            <v>485</v>
          </cell>
          <cell r="AE504">
            <v>32</v>
          </cell>
          <cell r="AG504" t="str">
            <v>шт</v>
          </cell>
          <cell r="AI504" t="str">
            <v>Правый</v>
          </cell>
          <cell r="AJ504" t="str">
            <v>Серый</v>
          </cell>
          <cell r="AK504" t="str">
            <v>Комплект установочный правый Волшебный угол, 450-600, H 525, ТИТАН</v>
          </cell>
          <cell r="AM504" t="str">
            <v>Волшебный угол</v>
          </cell>
          <cell r="AO504" t="str">
            <v>2604010102</v>
          </cell>
          <cell r="AS504" t="str">
            <v>Волшебный угол</v>
          </cell>
          <cell r="AU504" t="str">
            <v>Комплектующее</v>
          </cell>
          <cell r="AX504">
            <v>450</v>
          </cell>
          <cell r="AY504">
            <v>600</v>
          </cell>
          <cell r="BB504">
            <v>525</v>
          </cell>
          <cell r="BC504">
            <v>800</v>
          </cell>
          <cell r="BF504">
            <v>0</v>
          </cell>
          <cell r="BG504">
            <v>32</v>
          </cell>
          <cell r="BH504" t="str">
            <v>Титан</v>
          </cell>
        </row>
        <row r="505">
          <cell r="D505" t="str">
            <v>2604029846</v>
          </cell>
          <cell r="E505" t="str">
            <v>Комплект установочный левый, Волшебный угол 450-600 мм, H 525, Рама + амортизатор, цвет АНТРАЦИТ (2604029846)</v>
          </cell>
          <cell r="H505">
            <v>1</v>
          </cell>
          <cell r="I505">
            <v>7</v>
          </cell>
          <cell r="J505" t="str">
            <v>CH</v>
          </cell>
          <cell r="K505">
            <v>16.5</v>
          </cell>
          <cell r="L505">
            <v>0.9</v>
          </cell>
          <cell r="M505">
            <v>0.54</v>
          </cell>
          <cell r="N505">
            <v>0.115</v>
          </cell>
          <cell r="O505">
            <v>5.5890000000000002E-2</v>
          </cell>
          <cell r="Q505" t="str">
            <v>9846</v>
          </cell>
          <cell r="R505">
            <v>14</v>
          </cell>
          <cell r="S505" t="str">
            <v>4027655828632</v>
          </cell>
          <cell r="T505">
            <v>8302420000</v>
          </cell>
          <cell r="V505" t="str">
            <v>Нижние угловые тумбы</v>
          </cell>
          <cell r="W505" t="str">
            <v>Волшебный угол</v>
          </cell>
          <cell r="X505" t="str">
            <v>450-600</v>
          </cell>
          <cell r="Y505">
            <v>525</v>
          </cell>
          <cell r="Z505" t="str">
            <v>АНТРАЦИТ</v>
          </cell>
          <cell r="AA505" t="str">
            <v>Арена СТИЛЬ</v>
          </cell>
          <cell r="AC505">
            <v>485</v>
          </cell>
          <cell r="AE505">
            <v>32</v>
          </cell>
          <cell r="AG505" t="str">
            <v>шт</v>
          </cell>
          <cell r="AI505" t="str">
            <v>Левый</v>
          </cell>
          <cell r="AJ505" t="str">
            <v>Темно-серый</v>
          </cell>
          <cell r="AK505" t="str">
            <v>Комплект установочный левый Волшебный угол, 450-600, H 525, АНТРАЦИТ</v>
          </cell>
          <cell r="AM505" t="str">
            <v>Волшебный угол</v>
          </cell>
          <cell r="AO505" t="str">
            <v>2604029846</v>
          </cell>
          <cell r="AS505" t="str">
            <v>Волшебный угол</v>
          </cell>
          <cell r="AU505" t="str">
            <v>Комплектующее</v>
          </cell>
          <cell r="AX505">
            <v>450</v>
          </cell>
          <cell r="AY505">
            <v>600</v>
          </cell>
          <cell r="BB505">
            <v>525</v>
          </cell>
          <cell r="BC505">
            <v>800</v>
          </cell>
          <cell r="BF505">
            <v>0</v>
          </cell>
          <cell r="BG505">
            <v>32</v>
          </cell>
          <cell r="BH505" t="str">
            <v>Антрацит</v>
          </cell>
        </row>
        <row r="506">
          <cell r="D506" t="str">
            <v>2604019846</v>
          </cell>
          <cell r="E506" t="str">
            <v>Комплект установочный правый, Волшебный угол 450-600 мм, H 525, Рама + амортизатор, цвет АНТРАЦИТ (2604019846)</v>
          </cell>
          <cell r="H506">
            <v>1</v>
          </cell>
          <cell r="I506">
            <v>7</v>
          </cell>
          <cell r="J506" t="str">
            <v>CH</v>
          </cell>
          <cell r="K506">
            <v>16.5</v>
          </cell>
          <cell r="L506">
            <v>0.9</v>
          </cell>
          <cell r="M506">
            <v>0.54</v>
          </cell>
          <cell r="N506">
            <v>0.115</v>
          </cell>
          <cell r="O506">
            <v>5.5890000000000002E-2</v>
          </cell>
          <cell r="Q506" t="str">
            <v>9846</v>
          </cell>
          <cell r="R506">
            <v>14</v>
          </cell>
          <cell r="S506" t="str">
            <v>4027655829387</v>
          </cell>
          <cell r="T506">
            <v>8302420000</v>
          </cell>
          <cell r="V506" t="str">
            <v>Нижние угловые тумбы</v>
          </cell>
          <cell r="W506" t="str">
            <v>Волшебный угол</v>
          </cell>
          <cell r="X506" t="str">
            <v>450-600</v>
          </cell>
          <cell r="Y506">
            <v>525</v>
          </cell>
          <cell r="Z506" t="str">
            <v>АНТРАЦИТ</v>
          </cell>
          <cell r="AA506" t="str">
            <v>Арена СТИЛЬ</v>
          </cell>
          <cell r="AC506">
            <v>485</v>
          </cell>
          <cell r="AE506">
            <v>32</v>
          </cell>
          <cell r="AG506" t="str">
            <v>шт</v>
          </cell>
          <cell r="AI506" t="str">
            <v>Правый</v>
          </cell>
          <cell r="AJ506" t="str">
            <v>Темно-серый</v>
          </cell>
          <cell r="AK506" t="str">
            <v>Комплект установочный правый Волшебный угол, 450-600, H 525, АНТРАЦИТ</v>
          </cell>
          <cell r="AM506" t="str">
            <v>Волшебный угол</v>
          </cell>
          <cell r="AO506" t="str">
            <v>2604019846</v>
          </cell>
          <cell r="AS506" t="str">
            <v>Волшебный угол</v>
          </cell>
          <cell r="AU506" t="str">
            <v>Комплектующее</v>
          </cell>
          <cell r="AX506">
            <v>450</v>
          </cell>
          <cell r="AY506">
            <v>600</v>
          </cell>
          <cell r="BB506">
            <v>525</v>
          </cell>
          <cell r="BC506">
            <v>800</v>
          </cell>
          <cell r="BF506">
            <v>0</v>
          </cell>
          <cell r="BG506">
            <v>32</v>
          </cell>
          <cell r="BH506" t="str">
            <v>Антрацит</v>
          </cell>
        </row>
        <row r="507">
          <cell r="D507" t="str">
            <v>0462070005</v>
          </cell>
          <cell r="E507" t="str">
            <v>Комплект полок, Волшебный угол 450-600 мм, Арена КЛАССИК, 4 шт, цвет ХРОМ, цвет дна Серый, антислип (0462070005)</v>
          </cell>
          <cell r="H507">
            <v>1</v>
          </cell>
          <cell r="I507">
            <v>7</v>
          </cell>
          <cell r="J507" t="str">
            <v>DE</v>
          </cell>
          <cell r="K507">
            <v>7.4980000000000002</v>
          </cell>
          <cell r="L507">
            <v>0.495</v>
          </cell>
          <cell r="M507">
            <v>0.2</v>
          </cell>
          <cell r="N507">
            <v>0.72</v>
          </cell>
          <cell r="O507">
            <v>7.1279999999999996E-2</v>
          </cell>
          <cell r="Q507" t="str">
            <v>0005</v>
          </cell>
          <cell r="R507">
            <v>16</v>
          </cell>
          <cell r="S507" t="str">
            <v>4027655412442</v>
          </cell>
          <cell r="T507">
            <v>9403990001</v>
          </cell>
          <cell r="V507" t="str">
            <v>Нижние угловые тумбы</v>
          </cell>
          <cell r="W507" t="str">
            <v>Волшебный угол</v>
          </cell>
          <cell r="X507" t="str">
            <v>450-600</v>
          </cell>
          <cell r="Z507" t="str">
            <v>ХРОМ</v>
          </cell>
          <cell r="AA507" t="str">
            <v>Арена КЛАССИК</v>
          </cell>
          <cell r="AB507">
            <v>4</v>
          </cell>
          <cell r="AC507">
            <v>485</v>
          </cell>
          <cell r="AE507">
            <v>32</v>
          </cell>
          <cell r="AG507" t="str">
            <v>шт</v>
          </cell>
          <cell r="AH507" t="str">
            <v>Серый</v>
          </cell>
          <cell r="AJ507" t="str">
            <v>Серый</v>
          </cell>
          <cell r="AK507" t="str">
            <v>Комплект полок Волшебный угол, 450-600, Арена КЛАССИК, ХРОМ</v>
          </cell>
          <cell r="AM507" t="str">
            <v>Волшебный угол</v>
          </cell>
          <cell r="AS507" t="str">
            <v>Волшебный угол</v>
          </cell>
          <cell r="AU507" t="str">
            <v>Комплектующее</v>
          </cell>
          <cell r="AX507">
            <v>450</v>
          </cell>
          <cell r="AY507">
            <v>600</v>
          </cell>
          <cell r="BB507" t="str">
            <v>525\</v>
          </cell>
          <cell r="BC507">
            <v>800</v>
          </cell>
          <cell r="BF507">
            <v>0</v>
          </cell>
          <cell r="BG507">
            <v>32</v>
          </cell>
          <cell r="BH507" t="str">
            <v>Хром</v>
          </cell>
        </row>
        <row r="508">
          <cell r="D508" t="str">
            <v>0462070102</v>
          </cell>
          <cell r="E508" t="str">
            <v>Комплект полок, Волшебный угол 450-600 мм, Арена КЛАССИК, 4 шт, цвет ТИТАН, цвет дна Серый, антислип (0462070102)</v>
          </cell>
          <cell r="H508">
            <v>1</v>
          </cell>
          <cell r="I508">
            <v>7</v>
          </cell>
          <cell r="J508" t="str">
            <v>DE</v>
          </cell>
          <cell r="K508">
            <v>7.4980000000000002</v>
          </cell>
          <cell r="L508">
            <v>0.495</v>
          </cell>
          <cell r="M508">
            <v>0.2</v>
          </cell>
          <cell r="N508">
            <v>0.72</v>
          </cell>
          <cell r="O508">
            <v>7.1279999999999996E-2</v>
          </cell>
          <cell r="Q508" t="str">
            <v>0102</v>
          </cell>
          <cell r="R508">
            <v>16</v>
          </cell>
          <cell r="S508" t="str">
            <v>4027655416280</v>
          </cell>
          <cell r="T508">
            <v>9403990001</v>
          </cell>
          <cell r="V508" t="str">
            <v>Нижние угловые тумбы</v>
          </cell>
          <cell r="W508" t="str">
            <v>Волшебный угол</v>
          </cell>
          <cell r="X508" t="str">
            <v>450-600</v>
          </cell>
          <cell r="Z508" t="str">
            <v>ТИТАН</v>
          </cell>
          <cell r="AA508" t="str">
            <v>Арена КЛАССИК</v>
          </cell>
          <cell r="AB508">
            <v>4</v>
          </cell>
          <cell r="AC508">
            <v>485</v>
          </cell>
          <cell r="AE508">
            <v>32</v>
          </cell>
          <cell r="AG508" t="str">
            <v>шт</v>
          </cell>
          <cell r="AH508" t="str">
            <v>Серый</v>
          </cell>
          <cell r="AJ508" t="str">
            <v>Серый</v>
          </cell>
          <cell r="AK508" t="str">
            <v>Комплект полок Волшебный угол, 450-600, Арена КЛАССИК, ТИТАН</v>
          </cell>
          <cell r="AM508" t="str">
            <v>Волшебный угол</v>
          </cell>
          <cell r="AS508" t="str">
            <v>Волшебный угол</v>
          </cell>
          <cell r="AU508" t="str">
            <v>Комплектующее</v>
          </cell>
          <cell r="AX508">
            <v>450</v>
          </cell>
          <cell r="AY508">
            <v>600</v>
          </cell>
          <cell r="BB508" t="str">
            <v>525\</v>
          </cell>
          <cell r="BC508">
            <v>800</v>
          </cell>
          <cell r="BF508">
            <v>0</v>
          </cell>
          <cell r="BG508">
            <v>32</v>
          </cell>
          <cell r="BH508" t="str">
            <v>Титан</v>
          </cell>
        </row>
        <row r="509">
          <cell r="D509" t="str">
            <v>2312589846</v>
          </cell>
          <cell r="E509" t="str">
            <v>Комплект полок, Волшебный угол 450-600 мм, Арена СТИЛЬ, 4 шт, цвет АНТРАЦИТ, цвет дна Антрацит, антислип (2312589846)</v>
          </cell>
          <cell r="H509">
            <v>1</v>
          </cell>
          <cell r="I509">
            <v>7</v>
          </cell>
          <cell r="J509" t="str">
            <v>DE</v>
          </cell>
          <cell r="K509">
            <v>7.72</v>
          </cell>
          <cell r="L509">
            <v>0.495</v>
          </cell>
          <cell r="M509">
            <v>0.17</v>
          </cell>
          <cell r="N509">
            <v>0.71499999999999997</v>
          </cell>
          <cell r="O509">
            <v>6.0167249999999999E-2</v>
          </cell>
          <cell r="Q509" t="str">
            <v>9846</v>
          </cell>
          <cell r="R509">
            <v>16</v>
          </cell>
          <cell r="S509" t="str">
            <v>4027655612095</v>
          </cell>
          <cell r="T509">
            <v>9403990001</v>
          </cell>
          <cell r="V509" t="str">
            <v>Нижние угловые тумбы</v>
          </cell>
          <cell r="W509" t="str">
            <v>Волшебный угол</v>
          </cell>
          <cell r="X509" t="str">
            <v>450-600</v>
          </cell>
          <cell r="Z509" t="str">
            <v>АНТРАЦИТ</v>
          </cell>
          <cell r="AA509" t="str">
            <v>Арена СТИЛЬ</v>
          </cell>
          <cell r="AB509">
            <v>4</v>
          </cell>
          <cell r="AC509">
            <v>485</v>
          </cell>
          <cell r="AE509">
            <v>32</v>
          </cell>
          <cell r="AG509" t="str">
            <v>шт</v>
          </cell>
          <cell r="AH509" t="str">
            <v>Антрацит</v>
          </cell>
          <cell r="AJ509" t="str">
            <v>Темно-серый</v>
          </cell>
          <cell r="AK509" t="str">
            <v>Комплект полок Волшебный угол, 450-600, Арена СТИЛЬ, АНТРАЦИТ</v>
          </cell>
          <cell r="AM509" t="str">
            <v>Волшебный угол</v>
          </cell>
          <cell r="AS509" t="str">
            <v>Волшебный угол</v>
          </cell>
          <cell r="AU509" t="str">
            <v>Комплектующее</v>
          </cell>
          <cell r="AX509">
            <v>450</v>
          </cell>
          <cell r="AY509">
            <v>600</v>
          </cell>
          <cell r="BB509" t="str">
            <v>525\</v>
          </cell>
          <cell r="BC509">
            <v>800</v>
          </cell>
          <cell r="BF509">
            <v>0</v>
          </cell>
          <cell r="BG509">
            <v>32</v>
          </cell>
          <cell r="BH509" t="str">
            <v>Антрацит</v>
          </cell>
        </row>
        <row r="510">
          <cell r="D510" t="str">
            <v>2296920005</v>
          </cell>
          <cell r="E510" t="str">
            <v>Комплект, Твистер 270 мм, H 659-769, Арена КЛАССИК, 2 полки + рама + крепеж, цвет ХРОМ, цвет дна Серый, антислип (2296920005)</v>
          </cell>
          <cell r="H510">
            <v>1</v>
          </cell>
          <cell r="I510">
            <v>1</v>
          </cell>
          <cell r="J510" t="str">
            <v>DE</v>
          </cell>
          <cell r="K510">
            <v>6.9420000000000002</v>
          </cell>
          <cell r="L510">
            <v>1</v>
          </cell>
          <cell r="M510">
            <v>1</v>
          </cell>
          <cell r="N510">
            <v>8.4000000000000005E-2</v>
          </cell>
          <cell r="O510">
            <v>8.4000000000000005E-2</v>
          </cell>
          <cell r="Q510" t="str">
            <v>0005</v>
          </cell>
          <cell r="R510">
            <v>10</v>
          </cell>
          <cell r="S510" t="str">
            <v>4027655075869</v>
          </cell>
          <cell r="T510">
            <v>9403990001</v>
          </cell>
          <cell r="V510" t="str">
            <v>Верхние шкафы</v>
          </cell>
          <cell r="W510" t="str">
            <v>Твистер</v>
          </cell>
          <cell r="X510">
            <v>270</v>
          </cell>
          <cell r="Y510" t="str">
            <v>659-769</v>
          </cell>
          <cell r="Z510" t="str">
            <v>ХРОМ</v>
          </cell>
          <cell r="AA510" t="str">
            <v>Арена КЛАССИК</v>
          </cell>
          <cell r="AB510">
            <v>2</v>
          </cell>
          <cell r="AC510">
            <v>295</v>
          </cell>
          <cell r="AD510">
            <v>1</v>
          </cell>
          <cell r="AE510">
            <v>16</v>
          </cell>
          <cell r="AG510" t="str">
            <v>Компл</v>
          </cell>
          <cell r="AH510" t="str">
            <v>Серый</v>
          </cell>
          <cell r="AJ510" t="str">
            <v>Серый</v>
          </cell>
          <cell r="AK510" t="str">
            <v>Комплект Твистер, 270, H 659-769, Арена КЛАССИК, ХРОМ</v>
          </cell>
          <cell r="AM510" t="str">
            <v>Остальное: еТач, ТопФлекс, Твистер</v>
          </cell>
          <cell r="AO510" t="str">
            <v>2296920005</v>
          </cell>
          <cell r="AS510" t="str">
            <v>Твистер</v>
          </cell>
          <cell r="AT510" t="str">
            <v xml:space="preserve">Хранение посуды; Хранение продуктов; </v>
          </cell>
          <cell r="AU510" t="str">
            <v>Компл</v>
          </cell>
          <cell r="AX510">
            <v>270</v>
          </cell>
          <cell r="AY510">
            <v>600</v>
          </cell>
          <cell r="BB510">
            <v>659</v>
          </cell>
          <cell r="BC510">
            <v>769</v>
          </cell>
          <cell r="BF510">
            <v>0</v>
          </cell>
          <cell r="BG510">
            <v>16</v>
          </cell>
          <cell r="BH510" t="str">
            <v>Хром</v>
          </cell>
        </row>
        <row r="511">
          <cell r="D511" t="str">
            <v>2383080005</v>
          </cell>
          <cell r="E511" t="str">
            <v>х Комплект, Твистер 270 мм, H 659-769, Арена СТИЛЬ, 2 полки + рама + крепеж, цвет ХРОМ, цвет дна Белый, антислип (2383080005)</v>
          </cell>
          <cell r="H511">
            <v>1</v>
          </cell>
          <cell r="I511">
            <v>1</v>
          </cell>
          <cell r="J511" t="str">
            <v>DE</v>
          </cell>
          <cell r="Q511" t="str">
            <v>0005</v>
          </cell>
          <cell r="R511">
            <v>10</v>
          </cell>
          <cell r="S511" t="str">
            <v>4027655069011</v>
          </cell>
          <cell r="T511">
            <v>9403990001</v>
          </cell>
          <cell r="V511" t="str">
            <v>Верхние шкафы</v>
          </cell>
          <cell r="W511" t="str">
            <v>Твистер</v>
          </cell>
          <cell r="X511">
            <v>270</v>
          </cell>
          <cell r="Y511" t="str">
            <v>659-769</v>
          </cell>
          <cell r="Z511" t="str">
            <v>ХРОМ</v>
          </cell>
          <cell r="AA511" t="str">
            <v>Арена СТИЛЬ</v>
          </cell>
          <cell r="AB511">
            <v>2</v>
          </cell>
          <cell r="AC511">
            <v>295</v>
          </cell>
          <cell r="AD511">
            <v>1</v>
          </cell>
          <cell r="AE511">
            <v>16</v>
          </cell>
          <cell r="AG511" t="str">
            <v>Компл</v>
          </cell>
          <cell r="AH511" t="str">
            <v>Белый</v>
          </cell>
          <cell r="AJ511" t="str">
            <v>Серый</v>
          </cell>
          <cell r="AK511" t="str">
            <v>х Комплект Твистер, 270, H 659-769, Арена СТИЛЬ, ХРОМ</v>
          </cell>
          <cell r="AM511" t="str">
            <v>Остальное: еТач, ТопФлекс, Твистер</v>
          </cell>
          <cell r="AO511" t="str">
            <v>2383080005</v>
          </cell>
          <cell r="AS511" t="str">
            <v>Твистер</v>
          </cell>
          <cell r="AT511" t="str">
            <v xml:space="preserve">Хранение посуды; Хранение продуктов; </v>
          </cell>
          <cell r="AU511" t="str">
            <v>Компл</v>
          </cell>
          <cell r="AX511">
            <v>270</v>
          </cell>
          <cell r="AY511">
            <v>270</v>
          </cell>
          <cell r="BB511">
            <v>659</v>
          </cell>
          <cell r="BC511">
            <v>769</v>
          </cell>
          <cell r="BF511">
            <v>0</v>
          </cell>
          <cell r="BG511">
            <v>16</v>
          </cell>
          <cell r="BH511" t="str">
            <v>Хром</v>
          </cell>
        </row>
        <row r="512">
          <cell r="D512" t="str">
            <v>2296920102</v>
          </cell>
          <cell r="E512" t="str">
            <v>Комплект, Твистер 270 мм, H 659-769, Арена КЛАССИК, 2 полки + рама + крепеж, цвет ТИТАН, цвет дна Серый, антислип (2296920102)</v>
          </cell>
          <cell r="H512">
            <v>1</v>
          </cell>
          <cell r="I512">
            <v>1</v>
          </cell>
          <cell r="J512" t="str">
            <v>DE</v>
          </cell>
          <cell r="K512">
            <v>6.9420000000000002</v>
          </cell>
          <cell r="L512">
            <v>1</v>
          </cell>
          <cell r="M512">
            <v>1</v>
          </cell>
          <cell r="N512">
            <v>8.4000000000000005E-2</v>
          </cell>
          <cell r="O512">
            <v>8.4000000000000005E-2</v>
          </cell>
          <cell r="Q512" t="str">
            <v>0102</v>
          </cell>
          <cell r="R512">
            <v>10</v>
          </cell>
          <cell r="S512" t="str">
            <v>4027655069028</v>
          </cell>
          <cell r="T512">
            <v>9403990001</v>
          </cell>
          <cell r="V512" t="str">
            <v>Верхние шкафы</v>
          </cell>
          <cell r="W512" t="str">
            <v>Твистер</v>
          </cell>
          <cell r="X512">
            <v>270</v>
          </cell>
          <cell r="Y512" t="str">
            <v>659-769</v>
          </cell>
          <cell r="Z512" t="str">
            <v>ТИТАН</v>
          </cell>
          <cell r="AA512" t="str">
            <v>Арена КЛАССИК</v>
          </cell>
          <cell r="AB512">
            <v>2</v>
          </cell>
          <cell r="AC512">
            <v>295</v>
          </cell>
          <cell r="AD512">
            <v>1</v>
          </cell>
          <cell r="AE512">
            <v>16</v>
          </cell>
          <cell r="AG512" t="str">
            <v>Компл</v>
          </cell>
          <cell r="AH512" t="str">
            <v>Серый</v>
          </cell>
          <cell r="AJ512" t="str">
            <v>Серый</v>
          </cell>
          <cell r="AK512" t="str">
            <v>Комплект Твистер, 270, H 659-769, Арена КЛАССИК, ТИТАН</v>
          </cell>
          <cell r="AM512" t="str">
            <v>Остальное: еТач, ТопФлекс, Твистер</v>
          </cell>
          <cell r="AO512" t="str">
            <v>2296920102</v>
          </cell>
          <cell r="AS512" t="str">
            <v>Твистер</v>
          </cell>
          <cell r="AT512" t="str">
            <v xml:space="preserve">Хранение посуды; Хранение продуктов; </v>
          </cell>
          <cell r="AU512" t="str">
            <v>Компл</v>
          </cell>
          <cell r="AX512">
            <v>270</v>
          </cell>
          <cell r="AY512">
            <v>600</v>
          </cell>
          <cell r="BB512">
            <v>659</v>
          </cell>
          <cell r="BC512">
            <v>769</v>
          </cell>
          <cell r="BF512">
            <v>0</v>
          </cell>
          <cell r="BG512">
            <v>16</v>
          </cell>
          <cell r="BH512" t="str">
            <v>Титан</v>
          </cell>
        </row>
        <row r="513">
          <cell r="D513" t="str">
            <v>2382869846</v>
          </cell>
          <cell r="E513" t="str">
            <v>Комплект, Твистер 270 мм, H 659-769, Арена СТИЛЬ, 2 полки + рама + крепеж, цвет АНТРАЦИТ, цвет дна Антрацит, антислип (2382869846)</v>
          </cell>
          <cell r="H513">
            <v>1</v>
          </cell>
          <cell r="I513">
            <v>1</v>
          </cell>
          <cell r="J513" t="str">
            <v>DE</v>
          </cell>
          <cell r="K513">
            <v>6.4470000000000001</v>
          </cell>
          <cell r="L513">
            <v>1</v>
          </cell>
          <cell r="M513">
            <v>1</v>
          </cell>
          <cell r="N513">
            <v>8.1000000000000003E-2</v>
          </cell>
          <cell r="O513">
            <v>8.1000000000000003E-2</v>
          </cell>
          <cell r="Q513" t="str">
            <v>9846</v>
          </cell>
          <cell r="R513">
            <v>10</v>
          </cell>
          <cell r="S513" t="str">
            <v>4027655069004</v>
          </cell>
          <cell r="T513">
            <v>9403990001</v>
          </cell>
          <cell r="V513" t="str">
            <v>Верхние шкафы</v>
          </cell>
          <cell r="W513" t="str">
            <v>Твистер</v>
          </cell>
          <cell r="X513">
            <v>270</v>
          </cell>
          <cell r="Y513" t="str">
            <v>659-769</v>
          </cell>
          <cell r="Z513" t="str">
            <v>АНТРАЦИТ</v>
          </cell>
          <cell r="AA513" t="str">
            <v>Арена СТИЛЬ</v>
          </cell>
          <cell r="AB513">
            <v>2</v>
          </cell>
          <cell r="AC513">
            <v>295</v>
          </cell>
          <cell r="AD513">
            <v>1</v>
          </cell>
          <cell r="AE513">
            <v>16</v>
          </cell>
          <cell r="AG513" t="str">
            <v>Компл</v>
          </cell>
          <cell r="AH513" t="str">
            <v>Антрацит</v>
          </cell>
          <cell r="AJ513" t="str">
            <v>Темно-серый</v>
          </cell>
          <cell r="AK513" t="str">
            <v>Комплект Твистер, 270, H 659-769, Арена СТИЛЬ, АНТРАЦИТ</v>
          </cell>
          <cell r="AM513" t="str">
            <v>Остальное: еТач, ТопФлекс, Твистер</v>
          </cell>
          <cell r="AO513" t="str">
            <v>2382869846</v>
          </cell>
          <cell r="AS513" t="str">
            <v>Твистер</v>
          </cell>
          <cell r="AT513" t="str">
            <v xml:space="preserve">Хранение посуды; Хранение продуктов; </v>
          </cell>
          <cell r="AU513" t="str">
            <v>Компл</v>
          </cell>
          <cell r="AX513">
            <v>270</v>
          </cell>
          <cell r="AY513">
            <v>600</v>
          </cell>
          <cell r="BB513">
            <v>659</v>
          </cell>
          <cell r="BC513">
            <v>769</v>
          </cell>
          <cell r="BF513">
            <v>0</v>
          </cell>
          <cell r="BG513">
            <v>16</v>
          </cell>
          <cell r="BH513" t="str">
            <v>Антрацит</v>
          </cell>
        </row>
        <row r="514">
          <cell r="D514" t="str">
            <v>2296930005</v>
          </cell>
          <cell r="E514" t="str">
            <v>Комплект, Твистер 270 мм, H 812-922, Арена КЛАССИК, 3 полки + рама + крепеж, цвет ХРОМ, цвет дна Серый, антислип (2296930005)</v>
          </cell>
          <cell r="H514">
            <v>1</v>
          </cell>
          <cell r="I514">
            <v>5</v>
          </cell>
          <cell r="J514" t="str">
            <v>DE</v>
          </cell>
          <cell r="K514">
            <v>10.018000000000001</v>
          </cell>
          <cell r="L514">
            <v>0.495</v>
          </cell>
          <cell r="M514">
            <v>0.26500000000000001</v>
          </cell>
          <cell r="N514">
            <v>1.085</v>
          </cell>
          <cell r="O514">
            <v>0.14232487499999999</v>
          </cell>
          <cell r="Q514" t="str">
            <v>0005</v>
          </cell>
          <cell r="R514">
            <v>6</v>
          </cell>
          <cell r="S514" t="str">
            <v>4027655037645</v>
          </cell>
          <cell r="T514">
            <v>9403990001</v>
          </cell>
          <cell r="V514" t="str">
            <v>Верхние шкафы</v>
          </cell>
          <cell r="W514" t="str">
            <v>Твистер</v>
          </cell>
          <cell r="X514">
            <v>270</v>
          </cell>
          <cell r="Y514" t="str">
            <v>812-922</v>
          </cell>
          <cell r="Z514" t="str">
            <v>ХРОМ</v>
          </cell>
          <cell r="AA514" t="str">
            <v>Арена КЛАССИК</v>
          </cell>
          <cell r="AB514">
            <v>3</v>
          </cell>
          <cell r="AC514">
            <v>295</v>
          </cell>
          <cell r="AD514">
            <v>1</v>
          </cell>
          <cell r="AE514">
            <v>24</v>
          </cell>
          <cell r="AG514" t="str">
            <v>Компл</v>
          </cell>
          <cell r="AH514" t="str">
            <v>Серый</v>
          </cell>
          <cell r="AJ514" t="str">
            <v>Серый</v>
          </cell>
          <cell r="AK514" t="str">
            <v>Комплект Твистер, 270, H 812-922, Арена КЛАССИК, ХРОМ</v>
          </cell>
          <cell r="AM514" t="str">
            <v>Остальное: еТач, ТопФлекс, Твистер</v>
          </cell>
          <cell r="AN514" t="str">
            <v>2296930005</v>
          </cell>
          <cell r="AO514" t="str">
            <v>2296930005</v>
          </cell>
          <cell r="AS514" t="str">
            <v>Твистер</v>
          </cell>
          <cell r="AT514" t="str">
            <v xml:space="preserve">Хранение посуды; Хранение продуктов; </v>
          </cell>
          <cell r="AU514" t="str">
            <v>Компл</v>
          </cell>
          <cell r="AX514">
            <v>270</v>
          </cell>
          <cell r="AY514">
            <v>600</v>
          </cell>
          <cell r="BB514">
            <v>812</v>
          </cell>
          <cell r="BC514">
            <v>922</v>
          </cell>
          <cell r="BF514">
            <v>0</v>
          </cell>
          <cell r="BG514">
            <v>24</v>
          </cell>
          <cell r="BH514" t="str">
            <v>Хром</v>
          </cell>
        </row>
        <row r="515">
          <cell r="D515" t="str">
            <v>2296930102</v>
          </cell>
          <cell r="E515" t="str">
            <v>Комплект, Твистер 270 мм, H 812-922, Арена КЛАССИК, 3 полки + рама + крепеж, цвет ТИТАН, цвет дна Серый, антислип (2296930102)</v>
          </cell>
          <cell r="H515">
            <v>1</v>
          </cell>
          <cell r="I515">
            <v>5</v>
          </cell>
          <cell r="J515" t="str">
            <v>DE</v>
          </cell>
          <cell r="K515">
            <v>10.018000000000001</v>
          </cell>
          <cell r="L515">
            <v>0.495</v>
          </cell>
          <cell r="M515">
            <v>0.26500000000000001</v>
          </cell>
          <cell r="N515">
            <v>1.085</v>
          </cell>
          <cell r="O515">
            <v>0.14232487499999999</v>
          </cell>
          <cell r="Q515" t="str">
            <v>0102</v>
          </cell>
          <cell r="R515">
            <v>6</v>
          </cell>
          <cell r="S515" t="str">
            <v>4027655002971</v>
          </cell>
          <cell r="T515">
            <v>9403990001</v>
          </cell>
          <cell r="V515" t="str">
            <v>Верхние шкафы</v>
          </cell>
          <cell r="W515" t="str">
            <v>Твистер</v>
          </cell>
          <cell r="X515">
            <v>270</v>
          </cell>
          <cell r="Y515" t="str">
            <v>812-922</v>
          </cell>
          <cell r="Z515" t="str">
            <v>ТИТАН</v>
          </cell>
          <cell r="AA515" t="str">
            <v>Арена КЛАССИК</v>
          </cell>
          <cell r="AB515">
            <v>3</v>
          </cell>
          <cell r="AC515">
            <v>295</v>
          </cell>
          <cell r="AD515">
            <v>1</v>
          </cell>
          <cell r="AE515">
            <v>24</v>
          </cell>
          <cell r="AG515" t="str">
            <v>Компл</v>
          </cell>
          <cell r="AH515" t="str">
            <v>Серый</v>
          </cell>
          <cell r="AJ515" t="str">
            <v>Серый</v>
          </cell>
          <cell r="AK515" t="str">
            <v>Комплект Твистер, 270, H 812-922, Арена КЛАССИК, ТИТАН</v>
          </cell>
          <cell r="AM515" t="str">
            <v>Остальное: еТач, ТопФлекс, Твистер</v>
          </cell>
          <cell r="AO515" t="str">
            <v>2296930102</v>
          </cell>
          <cell r="AS515" t="str">
            <v>Твистер</v>
          </cell>
          <cell r="AT515" t="str">
            <v xml:space="preserve">Хранение посуды; Хранение продуктов; </v>
          </cell>
          <cell r="AU515" t="str">
            <v>Компл</v>
          </cell>
          <cell r="AX515">
            <v>270</v>
          </cell>
          <cell r="AY515">
            <v>600</v>
          </cell>
          <cell r="BB515">
            <v>812</v>
          </cell>
          <cell r="BC515">
            <v>922</v>
          </cell>
          <cell r="BF515">
            <v>0</v>
          </cell>
          <cell r="BG515">
            <v>24</v>
          </cell>
          <cell r="BH515" t="str">
            <v>Титан</v>
          </cell>
        </row>
        <row r="516">
          <cell r="D516" t="str">
            <v>2373749846</v>
          </cell>
          <cell r="E516" t="str">
            <v>Комплект, Твистер 270 мм, H 812-922, Арена СТИЛЬ, 3 полки + рама + крепеж, цвет АНТРАЦИТ, цвет дна Антрацит, антислип (2373749846)</v>
          </cell>
          <cell r="H516">
            <v>1</v>
          </cell>
          <cell r="I516">
            <v>5</v>
          </cell>
          <cell r="J516" t="str">
            <v>DE</v>
          </cell>
          <cell r="K516">
            <v>10.050000000000001</v>
          </cell>
          <cell r="L516">
            <v>0.495</v>
          </cell>
          <cell r="M516">
            <v>0.26500000000000001</v>
          </cell>
          <cell r="N516">
            <v>1.085</v>
          </cell>
          <cell r="O516">
            <v>0.14232487499999999</v>
          </cell>
          <cell r="Q516" t="str">
            <v>9846</v>
          </cell>
          <cell r="R516">
            <v>6</v>
          </cell>
          <cell r="S516" t="str">
            <v>4027655828335</v>
          </cell>
          <cell r="T516">
            <v>9403990001</v>
          </cell>
          <cell r="V516" t="str">
            <v>Верхние шкафы</v>
          </cell>
          <cell r="W516" t="str">
            <v>Твистер</v>
          </cell>
          <cell r="X516">
            <v>270</v>
          </cell>
          <cell r="Y516" t="str">
            <v>812-922</v>
          </cell>
          <cell r="Z516" t="str">
            <v>АНТРАЦИТ</v>
          </cell>
          <cell r="AA516" t="str">
            <v>Арена СТИЛЬ</v>
          </cell>
          <cell r="AB516">
            <v>3</v>
          </cell>
          <cell r="AC516">
            <v>295</v>
          </cell>
          <cell r="AD516">
            <v>1</v>
          </cell>
          <cell r="AE516">
            <v>24</v>
          </cell>
          <cell r="AG516" t="str">
            <v>Компл</v>
          </cell>
          <cell r="AH516" t="str">
            <v>Антрацит</v>
          </cell>
          <cell r="AJ516" t="str">
            <v>Темно-серый</v>
          </cell>
          <cell r="AK516" t="str">
            <v>Комплект Твистер, 270, H 812-922, Арена СТИЛЬ, АНТРАЦИТ</v>
          </cell>
          <cell r="AM516" t="str">
            <v>Остальное: еТач, ТопФлекс, Твистер</v>
          </cell>
          <cell r="AO516" t="str">
            <v>2373749846</v>
          </cell>
          <cell r="AS516" t="str">
            <v>Твистер</v>
          </cell>
          <cell r="AT516" t="str">
            <v xml:space="preserve">Хранение посуды; Хранение продуктов; </v>
          </cell>
          <cell r="AU516" t="str">
            <v>Компл</v>
          </cell>
          <cell r="AX516">
            <v>270</v>
          </cell>
          <cell r="AY516">
            <v>600</v>
          </cell>
          <cell r="BB516">
            <v>812</v>
          </cell>
          <cell r="BC516">
            <v>922</v>
          </cell>
          <cell r="BF516">
            <v>0</v>
          </cell>
          <cell r="BG516">
            <v>24</v>
          </cell>
          <cell r="BH516" t="str">
            <v>Антрацит</v>
          </cell>
        </row>
        <row r="517">
          <cell r="D517" t="str">
            <v>0217100102</v>
          </cell>
          <cell r="E517" t="str">
            <v>х Ай мув 2 полки, 500 мм, Комплект, цвет ТИТАН, дно серое, антислип, 1 уп.</v>
          </cell>
          <cell r="H517">
            <v>1</v>
          </cell>
          <cell r="I517">
            <v>5</v>
          </cell>
          <cell r="J517" t="str">
            <v>DE</v>
          </cell>
          <cell r="T517">
            <v>9403990001</v>
          </cell>
          <cell r="V517" t="str">
            <v>Верхние шкафы</v>
          </cell>
          <cell r="W517" t="str">
            <v>Ай Мув</v>
          </cell>
          <cell r="Z517" t="str">
            <v>ТИТАН</v>
          </cell>
          <cell r="AG517" t="str">
            <v>Компл</v>
          </cell>
          <cell r="AH517" t="str">
            <v>Серый</v>
          </cell>
          <cell r="AK517" t="str">
            <v>х Ай мув 2 полки, 500 мм, Комплект, цвет ТИТАН, дно серое</v>
          </cell>
          <cell r="AM517" t="str">
            <v>Ай Мув</v>
          </cell>
          <cell r="AO517" t="str">
            <v>0217100102</v>
          </cell>
          <cell r="AS517" t="str">
            <v>Ай Мув</v>
          </cell>
          <cell r="AU517" t="str">
            <v>Компл</v>
          </cell>
          <cell r="BH517"/>
        </row>
        <row r="518">
          <cell r="D518" t="str">
            <v>0217020102</v>
          </cell>
          <cell r="E518" t="str">
            <v>Комплект 1 полка, Ай Мув 600 мм, H 420, цвет ТИТАН, цвет дна Серый, антислип (0217020102)</v>
          </cell>
          <cell r="H518">
            <v>1</v>
          </cell>
          <cell r="I518">
            <v>5</v>
          </cell>
          <cell r="J518" t="str">
            <v>DE</v>
          </cell>
          <cell r="K518">
            <v>5.73</v>
          </cell>
          <cell r="L518">
            <v>0.39500000000000002</v>
          </cell>
          <cell r="M518">
            <v>0.28499999999999998</v>
          </cell>
          <cell r="N518">
            <v>0.60499999999999998</v>
          </cell>
          <cell r="O518">
            <v>6.8107874999999998E-2</v>
          </cell>
          <cell r="Q518" t="str">
            <v>0102</v>
          </cell>
          <cell r="R518">
            <v>12</v>
          </cell>
          <cell r="S518" t="str">
            <v>4027655428863</v>
          </cell>
          <cell r="T518">
            <v>9403990001</v>
          </cell>
          <cell r="V518" t="str">
            <v>Верхние шкафы</v>
          </cell>
          <cell r="W518" t="str">
            <v>Ай Мув</v>
          </cell>
          <cell r="X518">
            <v>600</v>
          </cell>
          <cell r="Y518">
            <v>420</v>
          </cell>
          <cell r="Z518" t="str">
            <v>ТИТАН</v>
          </cell>
          <cell r="AB518">
            <v>1</v>
          </cell>
          <cell r="AC518">
            <v>267</v>
          </cell>
          <cell r="AD518">
            <v>1</v>
          </cell>
          <cell r="AE518">
            <v>8</v>
          </cell>
          <cell r="AG518" t="str">
            <v>Компл</v>
          </cell>
          <cell r="AH518" t="str">
            <v>Серый</v>
          </cell>
          <cell r="AJ518" t="str">
            <v>Серый</v>
          </cell>
          <cell r="AK518" t="str">
            <v>Комплект 1 полка Ай Мув, 600, H 420, ТИТАН</v>
          </cell>
          <cell r="AM518" t="str">
            <v>Ай Мув</v>
          </cell>
          <cell r="AO518" t="str">
            <v>0217020102</v>
          </cell>
          <cell r="AS518" t="str">
            <v>Ай Мув</v>
          </cell>
          <cell r="AT518" t="str">
            <v xml:space="preserve">Хранение посуды; Хранение продуктов; </v>
          </cell>
          <cell r="AU518" t="str">
            <v>Компл</v>
          </cell>
          <cell r="AX518">
            <v>600</v>
          </cell>
          <cell r="AY518">
            <v>600</v>
          </cell>
          <cell r="BB518">
            <v>420</v>
          </cell>
          <cell r="BC518">
            <v>1200</v>
          </cell>
          <cell r="BF518">
            <v>0</v>
          </cell>
          <cell r="BG518">
            <v>8</v>
          </cell>
          <cell r="BH518" t="str">
            <v>Титан</v>
          </cell>
        </row>
        <row r="519">
          <cell r="D519" t="str">
            <v>0217029846</v>
          </cell>
          <cell r="E519" t="str">
            <v>Комплект 1 полка, Ай Мув 600 мм, H 420, цвет АНТРАЦИТ, цвет дна Антрацит, антислип (0217029846)</v>
          </cell>
          <cell r="H519">
            <v>1</v>
          </cell>
          <cell r="I519">
            <v>5</v>
          </cell>
          <cell r="J519" t="str">
            <v>DE</v>
          </cell>
          <cell r="K519">
            <v>5.73</v>
          </cell>
          <cell r="L519">
            <v>0.39500000000000002</v>
          </cell>
          <cell r="M519">
            <v>0.28499999999999998</v>
          </cell>
          <cell r="N519">
            <v>0.60499999999999998</v>
          </cell>
          <cell r="O519">
            <v>6.8107874999999998E-2</v>
          </cell>
          <cell r="Q519" t="str">
            <v>9846</v>
          </cell>
          <cell r="R519">
            <v>12</v>
          </cell>
          <cell r="S519" t="str">
            <v>4027655553411</v>
          </cell>
          <cell r="T519">
            <v>9403990001</v>
          </cell>
          <cell r="V519" t="str">
            <v>Верхние шкафы</v>
          </cell>
          <cell r="W519" t="str">
            <v>Ай Мув</v>
          </cell>
          <cell r="X519">
            <v>600</v>
          </cell>
          <cell r="Y519">
            <v>420</v>
          </cell>
          <cell r="Z519" t="str">
            <v>АНТРАЦИТ</v>
          </cell>
          <cell r="AB519">
            <v>1</v>
          </cell>
          <cell r="AC519">
            <v>267</v>
          </cell>
          <cell r="AD519">
            <v>1</v>
          </cell>
          <cell r="AE519">
            <v>8</v>
          </cell>
          <cell r="AG519" t="str">
            <v>Компл</v>
          </cell>
          <cell r="AH519" t="str">
            <v>Антрацит</v>
          </cell>
          <cell r="AJ519" t="str">
            <v>Темно-серый</v>
          </cell>
          <cell r="AK519" t="str">
            <v>Комплект 1 полка Ай Мув, 600, H 420, АНТРАЦИТ</v>
          </cell>
          <cell r="AM519" t="str">
            <v>Ай Мув</v>
          </cell>
          <cell r="AO519" t="str">
            <v>0217029846</v>
          </cell>
          <cell r="AS519" t="str">
            <v>Ай Мув</v>
          </cell>
          <cell r="AT519" t="str">
            <v xml:space="preserve">Хранение посуды; Хранение продуктов; </v>
          </cell>
          <cell r="AU519" t="str">
            <v>Компл</v>
          </cell>
          <cell r="AX519">
            <v>600</v>
          </cell>
          <cell r="AY519">
            <v>600</v>
          </cell>
          <cell r="BB519">
            <v>420</v>
          </cell>
          <cell r="BC519">
            <v>1200</v>
          </cell>
          <cell r="BF519">
            <v>0</v>
          </cell>
          <cell r="BG519">
            <v>8</v>
          </cell>
          <cell r="BH519" t="str">
            <v>Антрацит</v>
          </cell>
        </row>
        <row r="520">
          <cell r="D520" t="str">
            <v>0217040102</v>
          </cell>
          <cell r="E520" t="str">
            <v>Комплект 1 полка, Ай Мув 800 мм, H 420, цвет ТИТАН, цвет дна Серый, антислип (0217040102)</v>
          </cell>
          <cell r="H520">
            <v>1</v>
          </cell>
          <cell r="I520">
            <v>5</v>
          </cell>
          <cell r="J520" t="str">
            <v>DE</v>
          </cell>
          <cell r="K520">
            <v>6.6</v>
          </cell>
          <cell r="L520">
            <v>0.39500000000000002</v>
          </cell>
          <cell r="M520">
            <v>0.28499999999999998</v>
          </cell>
          <cell r="N520">
            <v>0.90500000000000003</v>
          </cell>
          <cell r="O520">
            <v>0.101880375</v>
          </cell>
          <cell r="Q520" t="str">
            <v>0102</v>
          </cell>
          <cell r="R520">
            <v>10</v>
          </cell>
          <cell r="S520" t="str">
            <v>4027655475577</v>
          </cell>
          <cell r="T520">
            <v>9403990001</v>
          </cell>
          <cell r="V520" t="str">
            <v>Верхние шкафы</v>
          </cell>
          <cell r="W520" t="str">
            <v>Ай Мув</v>
          </cell>
          <cell r="X520">
            <v>800</v>
          </cell>
          <cell r="Y520">
            <v>420</v>
          </cell>
          <cell r="Z520" t="str">
            <v>ТИТАН</v>
          </cell>
          <cell r="AB520">
            <v>1</v>
          </cell>
          <cell r="AC520">
            <v>267</v>
          </cell>
          <cell r="AD520">
            <v>1</v>
          </cell>
          <cell r="AE520">
            <v>8</v>
          </cell>
          <cell r="AG520" t="str">
            <v>Компл</v>
          </cell>
          <cell r="AH520" t="str">
            <v>Серый</v>
          </cell>
          <cell r="AJ520" t="str">
            <v>Серый</v>
          </cell>
          <cell r="AK520" t="str">
            <v>Комплект 1 полка Ай Мув, 800, H 420, ТИТАН</v>
          </cell>
          <cell r="AM520" t="str">
            <v>Ай Мув</v>
          </cell>
          <cell r="AN520" t="str">
            <v>0217040102</v>
          </cell>
          <cell r="AO520" t="str">
            <v>0217040102</v>
          </cell>
          <cell r="AS520" t="str">
            <v>Ай Мув</v>
          </cell>
          <cell r="AT520" t="str">
            <v xml:space="preserve">Хранение посуды; Хранение продуктов; </v>
          </cell>
          <cell r="AU520" t="str">
            <v>Компл</v>
          </cell>
          <cell r="AX520">
            <v>800</v>
          </cell>
          <cell r="AY520">
            <v>800</v>
          </cell>
          <cell r="BB520">
            <v>420</v>
          </cell>
          <cell r="BC520">
            <v>1200</v>
          </cell>
          <cell r="BF520">
            <v>0</v>
          </cell>
          <cell r="BG520">
            <v>8</v>
          </cell>
          <cell r="BH520" t="str">
            <v>Титан</v>
          </cell>
        </row>
        <row r="521">
          <cell r="D521" t="str">
            <v>0217049846</v>
          </cell>
          <cell r="E521" t="str">
            <v>Комплект 1 полка, Ай Мув 800 мм, H 420, цвет АНТРАЦИТ, цвет дна Антрацит, антислип (0217049846)</v>
          </cell>
          <cell r="H521">
            <v>1</v>
          </cell>
          <cell r="I521">
            <v>5</v>
          </cell>
          <cell r="J521" t="str">
            <v>DE</v>
          </cell>
          <cell r="K521">
            <v>6.6</v>
          </cell>
          <cell r="L521">
            <v>0.39500000000000002</v>
          </cell>
          <cell r="M521">
            <v>0.28499999999999998</v>
          </cell>
          <cell r="N521">
            <v>0.90500000000000003</v>
          </cell>
          <cell r="O521">
            <v>0.101880375</v>
          </cell>
          <cell r="Q521" t="str">
            <v>9846</v>
          </cell>
          <cell r="R521">
            <v>10</v>
          </cell>
          <cell r="S521" t="str">
            <v>4027655556986</v>
          </cell>
          <cell r="T521">
            <v>9403990001</v>
          </cell>
          <cell r="V521" t="str">
            <v>Верхние шкафы</v>
          </cell>
          <cell r="W521" t="str">
            <v>Ай Мув</v>
          </cell>
          <cell r="X521">
            <v>800</v>
          </cell>
          <cell r="Y521">
            <v>420</v>
          </cell>
          <cell r="Z521" t="str">
            <v>АНТРАЦИТ</v>
          </cell>
          <cell r="AB521">
            <v>1</v>
          </cell>
          <cell r="AC521">
            <v>267</v>
          </cell>
          <cell r="AD521">
            <v>1</v>
          </cell>
          <cell r="AE521">
            <v>8</v>
          </cell>
          <cell r="AG521" t="str">
            <v>Компл</v>
          </cell>
          <cell r="AH521" t="str">
            <v>Антрацит</v>
          </cell>
          <cell r="AJ521" t="str">
            <v>Темно-серый</v>
          </cell>
          <cell r="AK521" t="str">
            <v>Комплект 1 полка Ай Мув, 800, H 420, АНТРАЦИТ</v>
          </cell>
          <cell r="AM521" t="str">
            <v>Ай Мув</v>
          </cell>
          <cell r="AO521" t="str">
            <v>0217049846</v>
          </cell>
          <cell r="AS521" t="str">
            <v>Ай Мув</v>
          </cell>
          <cell r="AT521" t="str">
            <v xml:space="preserve">Хранение посуды; Хранение продуктов; </v>
          </cell>
          <cell r="AU521" t="str">
            <v>Компл</v>
          </cell>
          <cell r="AX521">
            <v>800</v>
          </cell>
          <cell r="AY521">
            <v>800</v>
          </cell>
          <cell r="BB521">
            <v>420</v>
          </cell>
          <cell r="BC521">
            <v>1200</v>
          </cell>
          <cell r="BF521">
            <v>0</v>
          </cell>
          <cell r="BG521">
            <v>8</v>
          </cell>
          <cell r="BH521" t="str">
            <v>Антрацит</v>
          </cell>
        </row>
        <row r="522">
          <cell r="D522" t="str">
            <v>0217060102</v>
          </cell>
          <cell r="E522" t="str">
            <v>Комплект 1 полка, Ай Мув 900 мм, H 420, цвет ТИТАН, цвет дна Серый, антислип (0217060102)</v>
          </cell>
          <cell r="H522">
            <v>1</v>
          </cell>
          <cell r="I522">
            <v>5</v>
          </cell>
          <cell r="J522" t="str">
            <v>DE</v>
          </cell>
          <cell r="K522">
            <v>7.05</v>
          </cell>
          <cell r="L522">
            <v>0.39500000000000002</v>
          </cell>
          <cell r="M522">
            <v>0.28499999999999998</v>
          </cell>
          <cell r="N522">
            <v>0.90500000000000003</v>
          </cell>
          <cell r="O522">
            <v>0.101880375</v>
          </cell>
          <cell r="Q522" t="str">
            <v>0102</v>
          </cell>
          <cell r="R522">
            <v>10</v>
          </cell>
          <cell r="S522" t="str">
            <v>4027655437964</v>
          </cell>
          <cell r="T522">
            <v>9403990001</v>
          </cell>
          <cell r="V522" t="str">
            <v>Верхние шкафы</v>
          </cell>
          <cell r="W522" t="str">
            <v>Ай Мув</v>
          </cell>
          <cell r="X522">
            <v>900</v>
          </cell>
          <cell r="Y522">
            <v>420</v>
          </cell>
          <cell r="Z522" t="str">
            <v>ТИТАН</v>
          </cell>
          <cell r="AB522">
            <v>1</v>
          </cell>
          <cell r="AC522">
            <v>267</v>
          </cell>
          <cell r="AD522">
            <v>1</v>
          </cell>
          <cell r="AE522">
            <v>8</v>
          </cell>
          <cell r="AG522" t="str">
            <v>Компл</v>
          </cell>
          <cell r="AH522" t="str">
            <v>Серый</v>
          </cell>
          <cell r="AJ522" t="str">
            <v>Серый</v>
          </cell>
          <cell r="AK522" t="str">
            <v>Комплект 1 полка Ай Мув, 900, H 420, ТИТАН</v>
          </cell>
          <cell r="AM522" t="str">
            <v>Ай Мув</v>
          </cell>
          <cell r="AO522" t="str">
            <v>0217060102</v>
          </cell>
          <cell r="AS522" t="str">
            <v>Ай Мув</v>
          </cell>
          <cell r="AT522" t="str">
            <v xml:space="preserve">Хранение посуды; Хранение продуктов; </v>
          </cell>
          <cell r="AU522" t="str">
            <v>Компл</v>
          </cell>
          <cell r="AX522">
            <v>900</v>
          </cell>
          <cell r="AY522">
            <v>900</v>
          </cell>
          <cell r="BB522">
            <v>420</v>
          </cell>
          <cell r="BC522">
            <v>1200</v>
          </cell>
          <cell r="BF522">
            <v>0</v>
          </cell>
          <cell r="BG522">
            <v>8</v>
          </cell>
          <cell r="BH522" t="str">
            <v>Титан</v>
          </cell>
        </row>
        <row r="523">
          <cell r="D523" t="str">
            <v>0217069846</v>
          </cell>
          <cell r="E523" t="str">
            <v>Комплект 1 полка, Ай Мув 900 мм, H 420, цвет АНТРАЦИТ, цвет дна Антрацит, антислип (0217069846)</v>
          </cell>
          <cell r="H523">
            <v>1</v>
          </cell>
          <cell r="I523">
            <v>5</v>
          </cell>
          <cell r="J523" t="str">
            <v>DE</v>
          </cell>
          <cell r="K523">
            <v>7.05</v>
          </cell>
          <cell r="L523">
            <v>0.39500000000000002</v>
          </cell>
          <cell r="M523">
            <v>0.28499999999999998</v>
          </cell>
          <cell r="N523">
            <v>0.90500000000000003</v>
          </cell>
          <cell r="O523">
            <v>0.101880375</v>
          </cell>
          <cell r="Q523" t="str">
            <v>9846</v>
          </cell>
          <cell r="R523">
            <v>10</v>
          </cell>
          <cell r="S523" t="str">
            <v>4027655553459</v>
          </cell>
          <cell r="T523">
            <v>9403990001</v>
          </cell>
          <cell r="V523" t="str">
            <v>Верхние шкафы</v>
          </cell>
          <cell r="W523" t="str">
            <v>Ай Мув</v>
          </cell>
          <cell r="X523">
            <v>900</v>
          </cell>
          <cell r="Y523">
            <v>420</v>
          </cell>
          <cell r="Z523" t="str">
            <v>АНТРАЦИТ</v>
          </cell>
          <cell r="AB523">
            <v>1</v>
          </cell>
          <cell r="AC523">
            <v>267</v>
          </cell>
          <cell r="AD523">
            <v>1</v>
          </cell>
          <cell r="AE523">
            <v>8</v>
          </cell>
          <cell r="AG523" t="str">
            <v>Компл</v>
          </cell>
          <cell r="AH523" t="str">
            <v>Антрацит</v>
          </cell>
          <cell r="AJ523" t="str">
            <v>Темно-серый</v>
          </cell>
          <cell r="AK523" t="str">
            <v>Комплект 1 полка Ай Мув, 900, H 420, АНТРАЦИТ</v>
          </cell>
          <cell r="AM523" t="str">
            <v>Ай Мув</v>
          </cell>
          <cell r="AO523" t="str">
            <v>0217069846</v>
          </cell>
          <cell r="AS523" t="str">
            <v>Ай Мув</v>
          </cell>
          <cell r="AT523" t="str">
            <v xml:space="preserve">Хранение посуды; Хранение продуктов; </v>
          </cell>
          <cell r="AU523" t="str">
            <v>Компл</v>
          </cell>
          <cell r="AX523">
            <v>900</v>
          </cell>
          <cell r="AY523">
            <v>900</v>
          </cell>
          <cell r="BB523">
            <v>420</v>
          </cell>
          <cell r="BC523">
            <v>1200</v>
          </cell>
          <cell r="BF523">
            <v>0</v>
          </cell>
          <cell r="BG523">
            <v>8</v>
          </cell>
          <cell r="BH523" t="str">
            <v>Антрацит</v>
          </cell>
        </row>
        <row r="524">
          <cell r="D524" t="str">
            <v>0217120102</v>
          </cell>
          <cell r="E524" t="str">
            <v>Комплект 2 полки, Ай Мув 600 мм, H 605, цвет ТИТАН, цвет дна Серый, антислип (0217120102)</v>
          </cell>
          <cell r="H524">
            <v>1</v>
          </cell>
          <cell r="I524">
            <v>5</v>
          </cell>
          <cell r="J524" t="str">
            <v>DE</v>
          </cell>
          <cell r="K524">
            <v>8.14</v>
          </cell>
          <cell r="L524">
            <v>0.57999999999999996</v>
          </cell>
          <cell r="M524">
            <v>0.28499999999999998</v>
          </cell>
          <cell r="N524">
            <v>0.60499999999999998</v>
          </cell>
          <cell r="O524">
            <v>0.1000065</v>
          </cell>
          <cell r="Q524" t="str">
            <v>0102</v>
          </cell>
          <cell r="R524">
            <v>10</v>
          </cell>
          <cell r="S524" t="str">
            <v>4027655438244</v>
          </cell>
          <cell r="T524">
            <v>9403990001</v>
          </cell>
          <cell r="V524" t="str">
            <v>Верхние шкафы</v>
          </cell>
          <cell r="W524" t="str">
            <v>Ай Мув</v>
          </cell>
          <cell r="X524">
            <v>600</v>
          </cell>
          <cell r="Y524">
            <v>605</v>
          </cell>
          <cell r="Z524" t="str">
            <v>ТИТАН</v>
          </cell>
          <cell r="AB524">
            <v>2</v>
          </cell>
          <cell r="AC524">
            <v>267</v>
          </cell>
          <cell r="AD524">
            <v>1</v>
          </cell>
          <cell r="AE524">
            <v>8</v>
          </cell>
          <cell r="AG524" t="str">
            <v>Компл</v>
          </cell>
          <cell r="AH524" t="str">
            <v>Серый</v>
          </cell>
          <cell r="AJ524" t="str">
            <v>Серый</v>
          </cell>
          <cell r="AK524" t="str">
            <v>Комплект 2 полки Ай Мув, 600, H 605, ТИТАН</v>
          </cell>
          <cell r="AM524" t="str">
            <v>Ай Мув</v>
          </cell>
          <cell r="AO524" t="str">
            <v>0217120102</v>
          </cell>
          <cell r="AS524" t="str">
            <v>Ай Мув</v>
          </cell>
          <cell r="AT524" t="str">
            <v xml:space="preserve">Хранение посуды; Хранение продуктов; </v>
          </cell>
          <cell r="AU524" t="str">
            <v>Компл</v>
          </cell>
          <cell r="AX524">
            <v>600</v>
          </cell>
          <cell r="AY524">
            <v>600</v>
          </cell>
          <cell r="BB524">
            <v>605</v>
          </cell>
          <cell r="BC524">
            <v>1200</v>
          </cell>
          <cell r="BF524">
            <v>0</v>
          </cell>
          <cell r="BG524">
            <v>8</v>
          </cell>
          <cell r="BH524" t="str">
            <v>Титан</v>
          </cell>
        </row>
        <row r="525">
          <cell r="D525" t="str">
            <v>0217129846</v>
          </cell>
          <cell r="E525" t="str">
            <v>Комплект 2 полки, Ай Мув 600 мм, H 605, цвет АНТРАЦИТ, цвет дна Антрацит, антислип (0217129846)</v>
          </cell>
          <cell r="H525">
            <v>1</v>
          </cell>
          <cell r="I525">
            <v>5</v>
          </cell>
          <cell r="J525" t="str">
            <v>DE</v>
          </cell>
          <cell r="K525">
            <v>8.14</v>
          </cell>
          <cell r="L525">
            <v>0.57999999999999996</v>
          </cell>
          <cell r="M525">
            <v>0.28499999999999998</v>
          </cell>
          <cell r="N525">
            <v>0.60499999999999998</v>
          </cell>
          <cell r="O525">
            <v>0.1000065</v>
          </cell>
          <cell r="Q525" t="str">
            <v>9846</v>
          </cell>
          <cell r="R525">
            <v>10</v>
          </cell>
          <cell r="S525" t="str">
            <v>4027655554760</v>
          </cell>
          <cell r="T525">
            <v>9403990001</v>
          </cell>
          <cell r="V525" t="str">
            <v>Верхние шкафы</v>
          </cell>
          <cell r="W525" t="str">
            <v>Ай Мув</v>
          </cell>
          <cell r="X525">
            <v>600</v>
          </cell>
          <cell r="Y525">
            <v>605</v>
          </cell>
          <cell r="Z525" t="str">
            <v>АНТРАЦИТ</v>
          </cell>
          <cell r="AB525">
            <v>2</v>
          </cell>
          <cell r="AC525">
            <v>267</v>
          </cell>
          <cell r="AD525">
            <v>1</v>
          </cell>
          <cell r="AE525">
            <v>8</v>
          </cell>
          <cell r="AG525" t="str">
            <v>Компл</v>
          </cell>
          <cell r="AH525" t="str">
            <v>Антрацит</v>
          </cell>
          <cell r="AJ525" t="str">
            <v>Темно-серый</v>
          </cell>
          <cell r="AK525" t="str">
            <v>Комплект 2 полки Ай Мув, 600, H 605, АНТРАЦИТ</v>
          </cell>
          <cell r="AM525" t="str">
            <v>Ай Мув</v>
          </cell>
          <cell r="AO525" t="str">
            <v>0217129846</v>
          </cell>
          <cell r="AS525" t="str">
            <v>Ай Мув</v>
          </cell>
          <cell r="AT525" t="str">
            <v xml:space="preserve">Хранение посуды; Хранение продуктов; </v>
          </cell>
          <cell r="AU525" t="str">
            <v>Компл</v>
          </cell>
          <cell r="AX525">
            <v>600</v>
          </cell>
          <cell r="AY525">
            <v>600</v>
          </cell>
          <cell r="BB525">
            <v>605</v>
          </cell>
          <cell r="BC525">
            <v>1200</v>
          </cell>
          <cell r="BF525">
            <v>0</v>
          </cell>
          <cell r="BG525">
            <v>8</v>
          </cell>
          <cell r="BH525" t="str">
            <v>Антрацит</v>
          </cell>
        </row>
        <row r="526">
          <cell r="D526" t="str">
            <v>2718690006</v>
          </cell>
          <cell r="E526" t="str">
            <v>х Подъемник E1fo, ФриФолд, H 580-650, без крышки (2718690006)</v>
          </cell>
          <cell r="H526">
            <v>1</v>
          </cell>
          <cell r="I526">
            <v>5</v>
          </cell>
          <cell r="J526" t="str">
            <v>HU</v>
          </cell>
          <cell r="K526">
            <v>1.99</v>
          </cell>
          <cell r="L526">
            <v>0.76</v>
          </cell>
          <cell r="M526">
            <v>0.17</v>
          </cell>
          <cell r="N526">
            <v>7.0000000000000007E-2</v>
          </cell>
          <cell r="O526">
            <v>9.044E-3</v>
          </cell>
          <cell r="Q526" t="str">
            <v>0006</v>
          </cell>
          <cell r="R526">
            <v>78</v>
          </cell>
          <cell r="S526" t="str">
            <v>4027655425312</v>
          </cell>
          <cell r="T526">
            <v>8302420000</v>
          </cell>
          <cell r="V526" t="str">
            <v>Подъемники</v>
          </cell>
          <cell r="W526" t="str">
            <v>ФриФолд</v>
          </cell>
          <cell r="Y526" t="str">
            <v>580-650</v>
          </cell>
          <cell r="AC526">
            <v>288</v>
          </cell>
          <cell r="AD526">
            <v>1</v>
          </cell>
          <cell r="AE526" t="str">
            <v>2,2-4,4</v>
          </cell>
          <cell r="AG526" t="str">
            <v>Компл</v>
          </cell>
          <cell r="AJ526" t="str">
            <v>Серый</v>
          </cell>
          <cell r="AK526" t="str">
            <v>х Подъемник E1fo ФриФолд, H 580-650, без крышки</v>
          </cell>
          <cell r="AM526" t="str">
            <v>ФриФолд Шорт</v>
          </cell>
          <cell r="AO526" t="str">
            <v>2718690006</v>
          </cell>
          <cell r="AS526" t="str">
            <v>ФриФолд</v>
          </cell>
          <cell r="AU526" t="str">
            <v>Компл</v>
          </cell>
          <cell r="AX526">
            <v>250</v>
          </cell>
          <cell r="AY526">
            <v>1200</v>
          </cell>
          <cell r="AZ526">
            <v>580</v>
          </cell>
          <cell r="BA526">
            <v>650</v>
          </cell>
          <cell r="BD526">
            <v>2.2000000000000002</v>
          </cell>
          <cell r="BE526">
            <v>4.4000000000000004</v>
          </cell>
          <cell r="BH526" t="str">
            <v>Серый;Белый;Антрацит</v>
          </cell>
        </row>
        <row r="527">
          <cell r="D527" t="str">
            <v>2718700006</v>
          </cell>
          <cell r="E527" t="str">
            <v>х Подъемник E3fo, ФриФолд, H 580-650, без крышки (2718700006)</v>
          </cell>
          <cell r="H527">
            <v>1</v>
          </cell>
          <cell r="I527">
            <v>5</v>
          </cell>
          <cell r="J527" t="str">
            <v>HU</v>
          </cell>
          <cell r="K527">
            <v>2.1040000000000001</v>
          </cell>
          <cell r="L527">
            <v>0.76</v>
          </cell>
          <cell r="M527">
            <v>0.17</v>
          </cell>
          <cell r="N527">
            <v>7.0000000000000007E-2</v>
          </cell>
          <cell r="O527">
            <v>9.044E-3</v>
          </cell>
          <cell r="Q527" t="str">
            <v>0006</v>
          </cell>
          <cell r="R527">
            <v>78</v>
          </cell>
          <cell r="S527" t="str">
            <v>4027655425329</v>
          </cell>
          <cell r="T527">
            <v>8302420000</v>
          </cell>
          <cell r="V527" t="str">
            <v>Подъемники</v>
          </cell>
          <cell r="W527" t="str">
            <v>ФриФолд</v>
          </cell>
          <cell r="Y527" t="str">
            <v>580-650</v>
          </cell>
          <cell r="AC527">
            <v>288</v>
          </cell>
          <cell r="AD527">
            <v>1</v>
          </cell>
          <cell r="AE527" t="str">
            <v>4,3-8,8</v>
          </cell>
          <cell r="AG527" t="str">
            <v>Компл</v>
          </cell>
          <cell r="AJ527" t="str">
            <v>Серый</v>
          </cell>
          <cell r="AK527" t="str">
            <v>х Подъемник E3fo ФриФолд, H 580-650, без крышки</v>
          </cell>
          <cell r="AM527" t="str">
            <v>ФриФолд Шорт</v>
          </cell>
          <cell r="AO527" t="str">
            <v>2718700006</v>
          </cell>
          <cell r="AS527" t="str">
            <v>ФриФолд</v>
          </cell>
          <cell r="AU527" t="str">
            <v>Компл</v>
          </cell>
          <cell r="AX527">
            <v>300</v>
          </cell>
          <cell r="AY527">
            <v>1200</v>
          </cell>
          <cell r="AZ527">
            <v>580</v>
          </cell>
          <cell r="BA527">
            <v>650</v>
          </cell>
          <cell r="BD527">
            <v>4.3</v>
          </cell>
          <cell r="BE527">
            <v>8.8000000000000007</v>
          </cell>
          <cell r="BH527" t="str">
            <v>Серый;Белый;Антрацит</v>
          </cell>
        </row>
        <row r="528">
          <cell r="D528" t="str">
            <v>2718710006</v>
          </cell>
          <cell r="E528" t="str">
            <v>х Подъемник E4fo, ФриФолд, H 580-650, без крышки (2718710006)</v>
          </cell>
          <cell r="H528">
            <v>1</v>
          </cell>
          <cell r="I528">
            <v>5</v>
          </cell>
          <cell r="J528" t="str">
            <v>HU</v>
          </cell>
          <cell r="K528">
            <v>2.1219999999999999</v>
          </cell>
          <cell r="L528">
            <v>0.76</v>
          </cell>
          <cell r="M528">
            <v>0.17</v>
          </cell>
          <cell r="N528">
            <v>7.0000000000000007E-2</v>
          </cell>
          <cell r="O528">
            <v>9.044E-3</v>
          </cell>
          <cell r="Q528" t="str">
            <v>0006</v>
          </cell>
          <cell r="R528">
            <v>78</v>
          </cell>
          <cell r="S528" t="str">
            <v>4027655425350</v>
          </cell>
          <cell r="T528">
            <v>8302420000</v>
          </cell>
          <cell r="V528" t="str">
            <v>Подъемники</v>
          </cell>
          <cell r="W528" t="str">
            <v>ФриФолд</v>
          </cell>
          <cell r="Y528" t="str">
            <v>580-650</v>
          </cell>
          <cell r="AC528">
            <v>288</v>
          </cell>
          <cell r="AD528">
            <v>1</v>
          </cell>
          <cell r="AE528" t="str">
            <v>6,0-12,2</v>
          </cell>
          <cell r="AG528" t="str">
            <v>Компл</v>
          </cell>
          <cell r="AJ528" t="str">
            <v>Серый</v>
          </cell>
          <cell r="AK528" t="str">
            <v>х Подъемник E4fo ФриФолд, H 580-650, без крышки</v>
          </cell>
          <cell r="AM528" t="str">
            <v>ФриФолд Шорт</v>
          </cell>
          <cell r="AO528" t="str">
            <v>2718710006</v>
          </cell>
          <cell r="AS528" t="str">
            <v>ФриФолд</v>
          </cell>
          <cell r="AU528" t="str">
            <v>Компл</v>
          </cell>
          <cell r="AX528">
            <v>400</v>
          </cell>
          <cell r="AY528">
            <v>1200</v>
          </cell>
          <cell r="AZ528">
            <v>580</v>
          </cell>
          <cell r="BA528">
            <v>650</v>
          </cell>
          <cell r="BD528">
            <v>6</v>
          </cell>
          <cell r="BE528">
            <v>12.2</v>
          </cell>
          <cell r="BH528" t="str">
            <v>Серый;Белый;Антрацит</v>
          </cell>
        </row>
        <row r="529">
          <cell r="D529" t="str">
            <v>2718720006</v>
          </cell>
          <cell r="E529" t="str">
            <v>х Подъемник E5fo, ФриФолд, H 650-730, без крышки (2718720006)</v>
          </cell>
          <cell r="H529">
            <v>1</v>
          </cell>
          <cell r="I529">
            <v>5</v>
          </cell>
          <cell r="J529" t="str">
            <v>HU</v>
          </cell>
          <cell r="K529">
            <v>2.3359999999999999</v>
          </cell>
          <cell r="L529">
            <v>0.76</v>
          </cell>
          <cell r="M529">
            <v>0.17</v>
          </cell>
          <cell r="N529">
            <v>7.0000000000000007E-2</v>
          </cell>
          <cell r="O529">
            <v>9.044E-3</v>
          </cell>
          <cell r="Q529" t="str">
            <v>0006</v>
          </cell>
          <cell r="R529">
            <v>78</v>
          </cell>
          <cell r="S529" t="str">
            <v>4027655425787</v>
          </cell>
          <cell r="T529">
            <v>8302420000</v>
          </cell>
          <cell r="V529" t="str">
            <v>Подъемники</v>
          </cell>
          <cell r="W529" t="str">
            <v>ФриФолд</v>
          </cell>
          <cell r="Y529" t="str">
            <v>650-730</v>
          </cell>
          <cell r="AC529">
            <v>288</v>
          </cell>
          <cell r="AD529">
            <v>1</v>
          </cell>
          <cell r="AE529" t="str">
            <v>10,6-20,9</v>
          </cell>
          <cell r="AG529" t="str">
            <v>Компл</v>
          </cell>
          <cell r="AJ529" t="str">
            <v>Серый</v>
          </cell>
          <cell r="AK529" t="str">
            <v>х Подъемник E5fo ФриФолд, H 650-730, без крышки</v>
          </cell>
          <cell r="AM529" t="str">
            <v>ФриФолд Шорт</v>
          </cell>
          <cell r="AO529" t="str">
            <v>2718720006</v>
          </cell>
          <cell r="AS529" t="str">
            <v>ФриФолд</v>
          </cell>
          <cell r="AU529" t="str">
            <v>Компл</v>
          </cell>
          <cell r="AX529">
            <v>400</v>
          </cell>
          <cell r="AY529">
            <v>1200</v>
          </cell>
          <cell r="AZ529">
            <v>650</v>
          </cell>
          <cell r="BA529">
            <v>730</v>
          </cell>
          <cell r="BD529">
            <v>10.6</v>
          </cell>
          <cell r="BE529">
            <v>20.9</v>
          </cell>
          <cell r="BH529" t="str">
            <v>Серый;Белый;Антрацит</v>
          </cell>
        </row>
        <row r="530">
          <cell r="D530" t="str">
            <v>2718730006</v>
          </cell>
          <cell r="E530" t="str">
            <v>х Подъемник F1fo, ФриФолд, H 650-730, без крышки (2718730006)</v>
          </cell>
          <cell r="H530">
            <v>1</v>
          </cell>
          <cell r="I530">
            <v>5</v>
          </cell>
          <cell r="J530" t="str">
            <v>HU</v>
          </cell>
          <cell r="K530">
            <v>2.0139999999999998</v>
          </cell>
          <cell r="L530">
            <v>0.76</v>
          </cell>
          <cell r="M530">
            <v>0.17</v>
          </cell>
          <cell r="N530">
            <v>7.0000000000000007E-2</v>
          </cell>
          <cell r="O530">
            <v>9.044E-3</v>
          </cell>
          <cell r="Q530" t="str">
            <v>0006</v>
          </cell>
          <cell r="R530">
            <v>78</v>
          </cell>
          <cell r="S530" t="str">
            <v>4027655425817</v>
          </cell>
          <cell r="T530">
            <v>8302420000</v>
          </cell>
          <cell r="V530" t="str">
            <v>Подъемники</v>
          </cell>
          <cell r="W530" t="str">
            <v>ФриФолд</v>
          </cell>
          <cell r="Y530" t="str">
            <v>650-730</v>
          </cell>
          <cell r="AC530">
            <v>288</v>
          </cell>
          <cell r="AD530">
            <v>1</v>
          </cell>
          <cell r="AE530" t="str">
            <v>1,9-4,0</v>
          </cell>
          <cell r="AG530" t="str">
            <v>Компл</v>
          </cell>
          <cell r="AJ530" t="str">
            <v>Серый</v>
          </cell>
          <cell r="AK530" t="str">
            <v>х Подъемник F1fo ФриФолд, H 650-730, без крышки</v>
          </cell>
          <cell r="AM530" t="str">
            <v>ФриФолд Шорт</v>
          </cell>
          <cell r="AO530" t="str">
            <v>2718730006</v>
          </cell>
          <cell r="AS530" t="str">
            <v>ФриФолд</v>
          </cell>
          <cell r="AU530" t="str">
            <v>Компл</v>
          </cell>
          <cell r="AX530">
            <v>250</v>
          </cell>
          <cell r="AY530">
            <v>1200</v>
          </cell>
          <cell r="AZ530">
            <v>650</v>
          </cell>
          <cell r="BA530">
            <v>730</v>
          </cell>
          <cell r="BD530">
            <v>1.9</v>
          </cell>
          <cell r="BE530">
            <v>4</v>
          </cell>
          <cell r="BH530" t="str">
            <v>Серый;Белый;Антрацит</v>
          </cell>
        </row>
        <row r="531">
          <cell r="D531" t="str">
            <v>2718740006</v>
          </cell>
          <cell r="E531" t="str">
            <v>х Подъемник F3fo, ФриФолд, H 650-730, без крышки (2718740006)</v>
          </cell>
          <cell r="H531">
            <v>1</v>
          </cell>
          <cell r="I531">
            <v>5</v>
          </cell>
          <cell r="J531" t="str">
            <v>HU</v>
          </cell>
          <cell r="K531">
            <v>2.1560000000000001</v>
          </cell>
          <cell r="L531">
            <v>0.76</v>
          </cell>
          <cell r="M531">
            <v>0.17</v>
          </cell>
          <cell r="N531">
            <v>7.0000000000000007E-2</v>
          </cell>
          <cell r="O531">
            <v>9.044E-3</v>
          </cell>
          <cell r="Q531" t="str">
            <v>0006</v>
          </cell>
          <cell r="R531">
            <v>78</v>
          </cell>
          <cell r="S531" t="str">
            <v>4027655425831</v>
          </cell>
          <cell r="T531">
            <v>8302420000</v>
          </cell>
          <cell r="V531" t="str">
            <v>Подъемники</v>
          </cell>
          <cell r="W531" t="str">
            <v>ФриФолд</v>
          </cell>
          <cell r="Y531" t="str">
            <v>650-730</v>
          </cell>
          <cell r="AC531">
            <v>288</v>
          </cell>
          <cell r="AD531">
            <v>1</v>
          </cell>
          <cell r="AE531" t="str">
            <v>3,9-7,9</v>
          </cell>
          <cell r="AG531" t="str">
            <v>Компл</v>
          </cell>
          <cell r="AJ531" t="str">
            <v>Серый</v>
          </cell>
          <cell r="AK531" t="str">
            <v>х Подъемник F3fo ФриФолд, H 650-730, без крышки</v>
          </cell>
          <cell r="AM531" t="str">
            <v>ФриФолд Шорт</v>
          </cell>
          <cell r="AO531" t="str">
            <v>2718740006</v>
          </cell>
          <cell r="AS531" t="str">
            <v>ФриФолд</v>
          </cell>
          <cell r="AU531" t="str">
            <v>Компл</v>
          </cell>
          <cell r="AX531">
            <v>300</v>
          </cell>
          <cell r="AY531">
            <v>1200</v>
          </cell>
          <cell r="AZ531">
            <v>650</v>
          </cell>
          <cell r="BA531">
            <v>730</v>
          </cell>
          <cell r="BD531">
            <v>3.9</v>
          </cell>
          <cell r="BE531">
            <v>7.9</v>
          </cell>
          <cell r="BH531" t="str">
            <v>Серый;Белый;Антрацит</v>
          </cell>
        </row>
        <row r="532">
          <cell r="D532" t="str">
            <v>2718750006</v>
          </cell>
          <cell r="E532" t="str">
            <v>х Подъемник F4fo, ФриФолд, H 650-730, без крышки (2718750006)</v>
          </cell>
          <cell r="H532">
            <v>1</v>
          </cell>
          <cell r="I532">
            <v>5</v>
          </cell>
          <cell r="J532" t="str">
            <v>HU</v>
          </cell>
          <cell r="K532">
            <v>2.13</v>
          </cell>
          <cell r="L532">
            <v>0.76</v>
          </cell>
          <cell r="M532">
            <v>0.17</v>
          </cell>
          <cell r="N532">
            <v>7.0000000000000007E-2</v>
          </cell>
          <cell r="O532">
            <v>9.044E-3</v>
          </cell>
          <cell r="Q532" t="str">
            <v>0006</v>
          </cell>
          <cell r="R532">
            <v>78</v>
          </cell>
          <cell r="S532" t="str">
            <v>4027655425848</v>
          </cell>
          <cell r="T532">
            <v>8302420000</v>
          </cell>
          <cell r="V532" t="str">
            <v>Подъемники</v>
          </cell>
          <cell r="W532" t="str">
            <v>ФриФолд</v>
          </cell>
          <cell r="Y532" t="str">
            <v>650-730</v>
          </cell>
          <cell r="AC532">
            <v>288</v>
          </cell>
          <cell r="AD532">
            <v>1</v>
          </cell>
          <cell r="AE532" t="str">
            <v>5,8-11,6</v>
          </cell>
          <cell r="AG532" t="str">
            <v>Компл</v>
          </cell>
          <cell r="AJ532" t="str">
            <v>Серый</v>
          </cell>
          <cell r="AK532" t="str">
            <v>х Подъемник F4fo ФриФолд, H 650-730, без крышки</v>
          </cell>
          <cell r="AM532" t="str">
            <v>ФриФолд Шорт</v>
          </cell>
          <cell r="AO532" t="str">
            <v>2718750006</v>
          </cell>
          <cell r="AS532" t="str">
            <v>ФриФолд</v>
          </cell>
          <cell r="AU532" t="str">
            <v>Компл</v>
          </cell>
          <cell r="AX532">
            <v>400</v>
          </cell>
          <cell r="AY532">
            <v>1200</v>
          </cell>
          <cell r="AZ532">
            <v>650</v>
          </cell>
          <cell r="BA532">
            <v>730</v>
          </cell>
          <cell r="BD532">
            <v>5.8</v>
          </cell>
          <cell r="BE532">
            <v>11.6</v>
          </cell>
          <cell r="BH532" t="str">
            <v>Серый;Белый;Антрацит</v>
          </cell>
        </row>
        <row r="533">
          <cell r="D533" t="str">
            <v>2718760006</v>
          </cell>
          <cell r="E533" t="str">
            <v>х Подъемник F5fo, ФриФолд, H 650-730, без крышки (2718760006)</v>
          </cell>
          <cell r="H533">
            <v>1</v>
          </cell>
          <cell r="I533">
            <v>5</v>
          </cell>
          <cell r="J533" t="str">
            <v>HU</v>
          </cell>
          <cell r="K533">
            <v>2.3719999999999999</v>
          </cell>
          <cell r="L533">
            <v>0.76</v>
          </cell>
          <cell r="M533">
            <v>0.17</v>
          </cell>
          <cell r="N533">
            <v>7.0000000000000007E-2</v>
          </cell>
          <cell r="O533">
            <v>9.044E-3</v>
          </cell>
          <cell r="Q533" t="str">
            <v>0006</v>
          </cell>
          <cell r="R533">
            <v>78</v>
          </cell>
          <cell r="S533" t="str">
            <v>4027655425879</v>
          </cell>
          <cell r="T533">
            <v>8302420000</v>
          </cell>
          <cell r="V533" t="str">
            <v>Подъемники</v>
          </cell>
          <cell r="W533" t="str">
            <v>ФриФолд</v>
          </cell>
          <cell r="Y533" t="str">
            <v>650-730</v>
          </cell>
          <cell r="AC533">
            <v>288</v>
          </cell>
          <cell r="AD533">
            <v>1</v>
          </cell>
          <cell r="AE533" t="str">
            <v>9,5-18,7</v>
          </cell>
          <cell r="AG533" t="str">
            <v>Компл</v>
          </cell>
          <cell r="AJ533" t="str">
            <v>Серый</v>
          </cell>
          <cell r="AK533" t="str">
            <v>х Подъемник F5fo ФриФолд, H 650-730, без крышки</v>
          </cell>
          <cell r="AM533" t="str">
            <v>ФриФолд Шорт</v>
          </cell>
          <cell r="AO533" t="str">
            <v>2718760006</v>
          </cell>
          <cell r="AS533" t="str">
            <v>ФриФолд</v>
          </cell>
          <cell r="AU533" t="str">
            <v>Компл</v>
          </cell>
          <cell r="AX533">
            <v>400</v>
          </cell>
          <cell r="AY533">
            <v>1200</v>
          </cell>
          <cell r="AZ533">
            <v>650</v>
          </cell>
          <cell r="BA533">
            <v>730</v>
          </cell>
          <cell r="BD533">
            <v>9.5</v>
          </cell>
          <cell r="BE533">
            <v>18.7</v>
          </cell>
          <cell r="BH533" t="str">
            <v>Серый;Белый;Антрацит</v>
          </cell>
        </row>
        <row r="534">
          <cell r="D534" t="str">
            <v>2718780006</v>
          </cell>
          <cell r="E534" t="str">
            <v>х Подъемник G3fo, ФриФолд, H 710-790, без крышки (2718780006)</v>
          </cell>
          <cell r="H534">
            <v>1</v>
          </cell>
          <cell r="I534">
            <v>5</v>
          </cell>
          <cell r="J534" t="str">
            <v>HU</v>
          </cell>
          <cell r="K534">
            <v>2.1120000000000001</v>
          </cell>
          <cell r="L534">
            <v>0.76</v>
          </cell>
          <cell r="M534">
            <v>0.17</v>
          </cell>
          <cell r="N534">
            <v>7.0000000000000007E-2</v>
          </cell>
          <cell r="O534">
            <v>9.044E-3</v>
          </cell>
          <cell r="Q534" t="str">
            <v>0006</v>
          </cell>
          <cell r="R534">
            <v>78</v>
          </cell>
          <cell r="S534" t="str">
            <v>4027655425893</v>
          </cell>
          <cell r="T534">
            <v>8302420000</v>
          </cell>
          <cell r="V534" t="str">
            <v>Подъемники</v>
          </cell>
          <cell r="W534" t="str">
            <v>ФриФолд</v>
          </cell>
          <cell r="Y534" t="str">
            <v>710-790</v>
          </cell>
          <cell r="AC534">
            <v>288</v>
          </cell>
          <cell r="AD534">
            <v>1</v>
          </cell>
          <cell r="AE534" t="str">
            <v>3,5-7,2</v>
          </cell>
          <cell r="AG534" t="str">
            <v>Компл</v>
          </cell>
          <cell r="AJ534" t="str">
            <v>Серый</v>
          </cell>
          <cell r="AK534" t="str">
            <v>х Подъемник G3fo ФриФолд, H 710-790, без крышки</v>
          </cell>
          <cell r="AM534" t="str">
            <v>ФриФолд Шорт</v>
          </cell>
          <cell r="AO534" t="str">
            <v>2718780006</v>
          </cell>
          <cell r="AS534" t="str">
            <v>ФриФолд</v>
          </cell>
          <cell r="AU534" t="str">
            <v>Компл</v>
          </cell>
          <cell r="AX534">
            <v>300</v>
          </cell>
          <cell r="AY534">
            <v>1200</v>
          </cell>
          <cell r="AZ534">
            <v>710</v>
          </cell>
          <cell r="BA534">
            <v>790</v>
          </cell>
          <cell r="BD534">
            <v>3.5</v>
          </cell>
          <cell r="BE534">
            <v>7.2</v>
          </cell>
          <cell r="BH534" t="str">
            <v>Серый;Белый;Антрацит</v>
          </cell>
        </row>
        <row r="535">
          <cell r="D535" t="str">
            <v>2718790006</v>
          </cell>
          <cell r="E535" t="str">
            <v>х Подъемник G4fo, ФриФолд, H 710-790, без крышки (2718790006)</v>
          </cell>
          <cell r="H535">
            <v>1</v>
          </cell>
          <cell r="I535">
            <v>5</v>
          </cell>
          <cell r="J535" t="str">
            <v>HU</v>
          </cell>
          <cell r="K535">
            <v>2.1320000000000001</v>
          </cell>
          <cell r="L535">
            <v>0.76</v>
          </cell>
          <cell r="M535">
            <v>0.17</v>
          </cell>
          <cell r="N535">
            <v>7.0000000000000007E-2</v>
          </cell>
          <cell r="O535">
            <v>9.044E-3</v>
          </cell>
          <cell r="Q535" t="str">
            <v>0006</v>
          </cell>
          <cell r="R535">
            <v>78</v>
          </cell>
          <cell r="S535" t="str">
            <v>4027655425947</v>
          </cell>
          <cell r="T535">
            <v>8302420000</v>
          </cell>
          <cell r="V535" t="str">
            <v>Подъемники</v>
          </cell>
          <cell r="W535" t="str">
            <v>ФриФолд</v>
          </cell>
          <cell r="Y535" t="str">
            <v>710-790</v>
          </cell>
          <cell r="AC535">
            <v>288</v>
          </cell>
          <cell r="AD535">
            <v>1</v>
          </cell>
          <cell r="AE535" t="str">
            <v>5,2-10,3</v>
          </cell>
          <cell r="AG535" t="str">
            <v>Компл</v>
          </cell>
          <cell r="AJ535" t="str">
            <v>Серый</v>
          </cell>
          <cell r="AK535" t="str">
            <v>х Подъемник G4fo ФриФолд, H 710-790, без крышки</v>
          </cell>
          <cell r="AM535" t="str">
            <v>ФриФолд Шорт</v>
          </cell>
          <cell r="AO535" t="str">
            <v>2718790006</v>
          </cell>
          <cell r="AS535" t="str">
            <v>ФриФолд</v>
          </cell>
          <cell r="AU535" t="str">
            <v>Компл</v>
          </cell>
          <cell r="AX535">
            <v>400</v>
          </cell>
          <cell r="AY535">
            <v>1200</v>
          </cell>
          <cell r="AZ535">
            <v>710</v>
          </cell>
          <cell r="BA535">
            <v>790</v>
          </cell>
          <cell r="BD535">
            <v>5.2</v>
          </cell>
          <cell r="BE535">
            <v>10.3</v>
          </cell>
          <cell r="BH535" t="str">
            <v>Серый;Белый;Антрацит</v>
          </cell>
        </row>
        <row r="536">
          <cell r="D536" t="str">
            <v>2718800006</v>
          </cell>
          <cell r="E536" t="str">
            <v>х Подъемник G5fo, ФриФолд, H 710-790, без крышки (2718800006)</v>
          </cell>
          <cell r="H536">
            <v>1</v>
          </cell>
          <cell r="I536">
            <v>5</v>
          </cell>
          <cell r="J536" t="str">
            <v>HU</v>
          </cell>
          <cell r="K536">
            <v>2.3980000000000001</v>
          </cell>
          <cell r="L536">
            <v>0.76</v>
          </cell>
          <cell r="M536">
            <v>0.17</v>
          </cell>
          <cell r="N536">
            <v>7.0000000000000007E-2</v>
          </cell>
          <cell r="O536">
            <v>9.044E-3</v>
          </cell>
          <cell r="Q536" t="str">
            <v>0006</v>
          </cell>
          <cell r="R536">
            <v>78</v>
          </cell>
          <cell r="S536" t="str">
            <v>4027655425954</v>
          </cell>
          <cell r="T536">
            <v>8302420000</v>
          </cell>
          <cell r="V536" t="str">
            <v>Подъемники</v>
          </cell>
          <cell r="W536" t="str">
            <v>ФриФолд</v>
          </cell>
          <cell r="Y536" t="str">
            <v>710-790</v>
          </cell>
          <cell r="AC536">
            <v>288</v>
          </cell>
          <cell r="AD536">
            <v>1</v>
          </cell>
          <cell r="AE536" t="str">
            <v>8,7-17,2</v>
          </cell>
          <cell r="AG536" t="str">
            <v>Компл</v>
          </cell>
          <cell r="AJ536" t="str">
            <v>Серый</v>
          </cell>
          <cell r="AK536" t="str">
            <v>х Подъемник G5fo ФриФолд, H 710-790, без крышки</v>
          </cell>
          <cell r="AM536" t="str">
            <v>ФриФолд Шорт</v>
          </cell>
          <cell r="AO536" t="str">
            <v>2718800006</v>
          </cell>
          <cell r="AS536" t="str">
            <v>ФриФолд</v>
          </cell>
          <cell r="AU536" t="str">
            <v>Компл</v>
          </cell>
          <cell r="AX536">
            <v>400</v>
          </cell>
          <cell r="AY536">
            <v>1200</v>
          </cell>
          <cell r="AZ536">
            <v>710</v>
          </cell>
          <cell r="BA536">
            <v>790</v>
          </cell>
          <cell r="BD536">
            <v>8.6999999999999993</v>
          </cell>
          <cell r="BE536">
            <v>17.2</v>
          </cell>
          <cell r="BH536" t="str">
            <v>Серый;Белый;Антрацит</v>
          </cell>
        </row>
        <row r="537">
          <cell r="D537" t="str">
            <v>2718820006</v>
          </cell>
          <cell r="E537" t="str">
            <v>х Подъемник H3fo, ФриФолд, H 770-840, без крышки (2718820006)</v>
          </cell>
          <cell r="H537">
            <v>1</v>
          </cell>
          <cell r="I537">
            <v>5</v>
          </cell>
          <cell r="J537" t="str">
            <v>HU</v>
          </cell>
          <cell r="K537">
            <v>2.1779999999999999</v>
          </cell>
          <cell r="L537">
            <v>0.76</v>
          </cell>
          <cell r="M537">
            <v>0.17</v>
          </cell>
          <cell r="N537">
            <v>7.0000000000000007E-2</v>
          </cell>
          <cell r="O537">
            <v>9.044E-3</v>
          </cell>
          <cell r="Q537" t="str">
            <v>0006</v>
          </cell>
          <cell r="R537">
            <v>78</v>
          </cell>
          <cell r="S537" t="str">
            <v>4027655426074</v>
          </cell>
          <cell r="T537">
            <v>8302420000</v>
          </cell>
          <cell r="V537" t="str">
            <v>Подъемники</v>
          </cell>
          <cell r="W537" t="str">
            <v>ФриФолд</v>
          </cell>
          <cell r="Y537" t="str">
            <v>770-840</v>
          </cell>
          <cell r="AC537">
            <v>288</v>
          </cell>
          <cell r="AD537">
            <v>1</v>
          </cell>
          <cell r="AE537" t="str">
            <v>3,2-6,7</v>
          </cell>
          <cell r="AG537" t="str">
            <v>Компл</v>
          </cell>
          <cell r="AJ537" t="str">
            <v>Серый</v>
          </cell>
          <cell r="AK537" t="str">
            <v>х Подъемник H3fo ФриФолд, H 770-840, без крышки</v>
          </cell>
          <cell r="AM537" t="str">
            <v>ФриФолд Шорт</v>
          </cell>
          <cell r="AO537" t="str">
            <v>2718820006</v>
          </cell>
          <cell r="AS537" t="str">
            <v>ФриФолд</v>
          </cell>
          <cell r="AU537" t="str">
            <v>Компл</v>
          </cell>
          <cell r="AX537">
            <v>300</v>
          </cell>
          <cell r="AY537">
            <v>1200</v>
          </cell>
          <cell r="AZ537">
            <v>770</v>
          </cell>
          <cell r="BA537">
            <v>840</v>
          </cell>
          <cell r="BD537">
            <v>3.2</v>
          </cell>
          <cell r="BE537">
            <v>6.7</v>
          </cell>
          <cell r="BH537" t="str">
            <v>Серый;Белый;Антрацит</v>
          </cell>
        </row>
        <row r="538">
          <cell r="D538" t="str">
            <v>2718830006</v>
          </cell>
          <cell r="E538" t="str">
            <v>х Подъемник H4fo, ФриФолд, H 770-840, без крышки (2718830006)</v>
          </cell>
          <cell r="H538">
            <v>1</v>
          </cell>
          <cell r="I538">
            <v>5</v>
          </cell>
          <cell r="J538" t="str">
            <v>HU</v>
          </cell>
          <cell r="K538">
            <v>2.1960000000000002</v>
          </cell>
          <cell r="L538">
            <v>0.76</v>
          </cell>
          <cell r="M538">
            <v>0.17</v>
          </cell>
          <cell r="N538">
            <v>7.0000000000000007E-2</v>
          </cell>
          <cell r="O538">
            <v>9.044E-3</v>
          </cell>
          <cell r="Q538" t="str">
            <v>0006</v>
          </cell>
          <cell r="R538">
            <v>78</v>
          </cell>
          <cell r="S538" t="str">
            <v>4027655426081</v>
          </cell>
          <cell r="T538">
            <v>8302420000</v>
          </cell>
          <cell r="V538" t="str">
            <v>Подъемники</v>
          </cell>
          <cell r="W538" t="str">
            <v>ФриФолд</v>
          </cell>
          <cell r="Y538" t="str">
            <v>770-840</v>
          </cell>
          <cell r="AC538">
            <v>288</v>
          </cell>
          <cell r="AD538">
            <v>1</v>
          </cell>
          <cell r="AE538" t="str">
            <v>4,9-9,8</v>
          </cell>
          <cell r="AG538" t="str">
            <v>Компл</v>
          </cell>
          <cell r="AJ538" t="str">
            <v>Серый</v>
          </cell>
          <cell r="AK538" t="str">
            <v>х Подъемник H4fo ФриФолд, H 770-840, без крышки</v>
          </cell>
          <cell r="AM538" t="str">
            <v>ФриФолд Шорт</v>
          </cell>
          <cell r="AO538" t="str">
            <v>2718830006</v>
          </cell>
          <cell r="AS538" t="str">
            <v>ФриФолд</v>
          </cell>
          <cell r="AU538" t="str">
            <v>Компл</v>
          </cell>
          <cell r="AX538">
            <v>400</v>
          </cell>
          <cell r="AY538">
            <v>1200</v>
          </cell>
          <cell r="AZ538">
            <v>770</v>
          </cell>
          <cell r="BA538">
            <v>840</v>
          </cell>
          <cell r="BD538">
            <v>4.9000000000000004</v>
          </cell>
          <cell r="BE538">
            <v>9.8000000000000007</v>
          </cell>
          <cell r="BH538" t="str">
            <v>Серый;Белый;Антрацит</v>
          </cell>
        </row>
        <row r="539">
          <cell r="D539" t="str">
            <v>2718840006</v>
          </cell>
          <cell r="E539" t="str">
            <v>х Подъемник H5fo, ФриФолд, H 770-840, без крышки (2718840006)</v>
          </cell>
          <cell r="H539">
            <v>1</v>
          </cell>
          <cell r="I539">
            <v>5</v>
          </cell>
          <cell r="J539" t="str">
            <v>HU</v>
          </cell>
          <cell r="K539">
            <v>2.4</v>
          </cell>
          <cell r="L539">
            <v>0.76</v>
          </cell>
          <cell r="M539">
            <v>0.17</v>
          </cell>
          <cell r="N539">
            <v>7.0000000000000007E-2</v>
          </cell>
          <cell r="O539">
            <v>9.044E-3</v>
          </cell>
          <cell r="Q539" t="str">
            <v>0006</v>
          </cell>
          <cell r="R539">
            <v>78</v>
          </cell>
          <cell r="S539" t="str">
            <v>4027655426098</v>
          </cell>
          <cell r="T539">
            <v>8302420000</v>
          </cell>
          <cell r="V539" t="str">
            <v>Подъемники</v>
          </cell>
          <cell r="W539" t="str">
            <v>ФриФолд</v>
          </cell>
          <cell r="Y539" t="str">
            <v>770-840</v>
          </cell>
          <cell r="AC539">
            <v>288</v>
          </cell>
          <cell r="AD539">
            <v>1</v>
          </cell>
          <cell r="AE539" t="str">
            <v>8,0-15,5</v>
          </cell>
          <cell r="AG539" t="str">
            <v>Компл</v>
          </cell>
          <cell r="AJ539" t="str">
            <v>Серый</v>
          </cell>
          <cell r="AK539" t="str">
            <v>х Подъемник H5fo ФриФолд, H 770-840, без крышки</v>
          </cell>
          <cell r="AM539" t="str">
            <v>ФриФолд Шорт</v>
          </cell>
          <cell r="AO539" t="str">
            <v>2718840006</v>
          </cell>
          <cell r="AS539" t="str">
            <v>ФриФолд</v>
          </cell>
          <cell r="AU539" t="str">
            <v>Компл</v>
          </cell>
          <cell r="AX539">
            <v>400</v>
          </cell>
          <cell r="AY539">
            <v>1200</v>
          </cell>
          <cell r="AZ539">
            <v>770</v>
          </cell>
          <cell r="BA539">
            <v>840</v>
          </cell>
          <cell r="BD539">
            <v>8</v>
          </cell>
          <cell r="BE539">
            <v>15.5</v>
          </cell>
          <cell r="BH539" t="str">
            <v>Серый;Белый;Антрацит</v>
          </cell>
        </row>
        <row r="540">
          <cell r="D540" t="str">
            <v>2720760006</v>
          </cell>
          <cell r="E540" t="str">
            <v>х Подъемник H6fo, ФриФолд, H 770-840, без крышки (2720760006)</v>
          </cell>
          <cell r="H540">
            <v>1</v>
          </cell>
          <cell r="I540">
            <v>5</v>
          </cell>
          <cell r="J540" t="str">
            <v>HU</v>
          </cell>
          <cell r="K540">
            <v>2.3839999999999999</v>
          </cell>
          <cell r="L540">
            <v>0.76</v>
          </cell>
          <cell r="M540">
            <v>0.17</v>
          </cell>
          <cell r="N540">
            <v>7.0000000000000007E-2</v>
          </cell>
          <cell r="O540">
            <v>9.044E-3</v>
          </cell>
          <cell r="Q540" t="str">
            <v>0006</v>
          </cell>
          <cell r="R540">
            <v>78</v>
          </cell>
          <cell r="S540" t="str">
            <v>4027655832479</v>
          </cell>
          <cell r="T540">
            <v>8302420000</v>
          </cell>
          <cell r="V540" t="str">
            <v>Подъемники</v>
          </cell>
          <cell r="W540" t="str">
            <v>ФриФолд</v>
          </cell>
          <cell r="Y540" t="str">
            <v>770-840</v>
          </cell>
          <cell r="AC540">
            <v>288</v>
          </cell>
          <cell r="AD540">
            <v>1</v>
          </cell>
          <cell r="AE540" t="str">
            <v>15,5-20,9</v>
          </cell>
          <cell r="AG540" t="str">
            <v>Компл</v>
          </cell>
          <cell r="AJ540" t="str">
            <v>Серый</v>
          </cell>
          <cell r="AK540" t="str">
            <v>х Подъемник H6fo ФриФолд, H 770-840, без крышки</v>
          </cell>
          <cell r="AM540" t="str">
            <v>ФриФолд Шорт</v>
          </cell>
          <cell r="AO540" t="str">
            <v>2720760006</v>
          </cell>
          <cell r="AS540" t="str">
            <v>ФриФолд</v>
          </cell>
          <cell r="AU540" t="str">
            <v>Компл</v>
          </cell>
          <cell r="AX540">
            <v>400</v>
          </cell>
          <cell r="AY540">
            <v>1200</v>
          </cell>
          <cell r="AZ540">
            <v>770</v>
          </cell>
          <cell r="BA540">
            <v>840</v>
          </cell>
          <cell r="BD540">
            <v>15.5</v>
          </cell>
          <cell r="BE540">
            <v>20.9</v>
          </cell>
          <cell r="BH540" t="str">
            <v>Серый;Белый;Антрацит</v>
          </cell>
        </row>
        <row r="541">
          <cell r="D541" t="str">
            <v>2718870006</v>
          </cell>
          <cell r="E541" t="str">
            <v>х Подъемник I4fo, ФриФолд, H 840-910, без крышки (2718870006)</v>
          </cell>
          <cell r="H541">
            <v>1</v>
          </cell>
          <cell r="I541">
            <v>5</v>
          </cell>
          <cell r="J541" t="str">
            <v>HU</v>
          </cell>
          <cell r="K541">
            <v>2.1960000000000002</v>
          </cell>
          <cell r="L541">
            <v>0.76</v>
          </cell>
          <cell r="M541">
            <v>0.17</v>
          </cell>
          <cell r="N541">
            <v>7.0000000000000007E-2</v>
          </cell>
          <cell r="O541">
            <v>9.044E-3</v>
          </cell>
          <cell r="Q541" t="str">
            <v>0006</v>
          </cell>
          <cell r="R541">
            <v>78</v>
          </cell>
          <cell r="S541" t="str">
            <v>4027655426104</v>
          </cell>
          <cell r="T541">
            <v>8302420000</v>
          </cell>
          <cell r="V541" t="str">
            <v>Подъемники</v>
          </cell>
          <cell r="W541" t="str">
            <v>ФриФолд</v>
          </cell>
          <cell r="Y541" t="str">
            <v>840-910</v>
          </cell>
          <cell r="AC541">
            <v>288</v>
          </cell>
          <cell r="AD541">
            <v>1</v>
          </cell>
          <cell r="AE541" t="str">
            <v>4,5-9,0</v>
          </cell>
          <cell r="AG541" t="str">
            <v>Компл</v>
          </cell>
          <cell r="AJ541" t="str">
            <v>Серый</v>
          </cell>
          <cell r="AK541" t="str">
            <v>х Подъемник I4fo ФриФолд, H 840-910, без крышки</v>
          </cell>
          <cell r="AM541" t="str">
            <v>ФриФолд Шорт</v>
          </cell>
          <cell r="AO541" t="str">
            <v>2718870006</v>
          </cell>
          <cell r="AS541" t="str">
            <v>ФриФолд</v>
          </cell>
          <cell r="AU541" t="str">
            <v>Компл</v>
          </cell>
          <cell r="AX541">
            <v>300</v>
          </cell>
          <cell r="AY541">
            <v>1200</v>
          </cell>
          <cell r="AZ541">
            <v>840</v>
          </cell>
          <cell r="BA541">
            <v>910</v>
          </cell>
          <cell r="BD541">
            <v>4.5</v>
          </cell>
          <cell r="BE541">
            <v>9</v>
          </cell>
          <cell r="BH541" t="str">
            <v>Серый;Белый;Антрацит</v>
          </cell>
        </row>
        <row r="542">
          <cell r="D542" t="str">
            <v>2718880006</v>
          </cell>
          <cell r="E542" t="str">
            <v>х Подъемник I5fo, ФриФолд, H 840-910, без крышки (2718880006)</v>
          </cell>
          <cell r="H542">
            <v>1</v>
          </cell>
          <cell r="I542">
            <v>5</v>
          </cell>
          <cell r="J542" t="str">
            <v>HU</v>
          </cell>
          <cell r="K542">
            <v>2.3940000000000001</v>
          </cell>
          <cell r="L542">
            <v>0.76</v>
          </cell>
          <cell r="M542">
            <v>0.17</v>
          </cell>
          <cell r="N542">
            <v>7.0000000000000007E-2</v>
          </cell>
          <cell r="O542">
            <v>9.044E-3</v>
          </cell>
          <cell r="Q542" t="str">
            <v>0006</v>
          </cell>
          <cell r="R542">
            <v>78</v>
          </cell>
          <cell r="S542" t="str">
            <v>4027655426111</v>
          </cell>
          <cell r="T542">
            <v>8302420000</v>
          </cell>
          <cell r="V542" t="str">
            <v>Подъемники</v>
          </cell>
          <cell r="W542" t="str">
            <v>ФриФолд</v>
          </cell>
          <cell r="Y542" t="str">
            <v>840-910</v>
          </cell>
          <cell r="AC542">
            <v>288</v>
          </cell>
          <cell r="AD542">
            <v>1</v>
          </cell>
          <cell r="AE542" t="str">
            <v>7,3-14,6</v>
          </cell>
          <cell r="AG542" t="str">
            <v>Компл</v>
          </cell>
          <cell r="AJ542" t="str">
            <v>Серый</v>
          </cell>
          <cell r="AK542" t="str">
            <v>х Подъемник I5fo ФриФолд, H 840-910, без крышки</v>
          </cell>
          <cell r="AM542" t="str">
            <v>ФриФолд Шорт</v>
          </cell>
          <cell r="AO542" t="str">
            <v>2718880006</v>
          </cell>
          <cell r="AS542" t="str">
            <v>ФриФолд</v>
          </cell>
          <cell r="AU542" t="str">
            <v>Компл</v>
          </cell>
          <cell r="AX542">
            <v>400</v>
          </cell>
          <cell r="AY542">
            <v>1200</v>
          </cell>
          <cell r="AZ542">
            <v>840</v>
          </cell>
          <cell r="BA542">
            <v>910</v>
          </cell>
          <cell r="BD542">
            <v>7.3</v>
          </cell>
          <cell r="BE542">
            <v>14.6</v>
          </cell>
          <cell r="BH542" t="str">
            <v>Серый;Белый;Антрацит</v>
          </cell>
        </row>
        <row r="543">
          <cell r="D543" t="str">
            <v>2720770006</v>
          </cell>
          <cell r="E543" t="str">
            <v>х Подъемник I6fo, ФриФолд, H 840-910, без крышки (2720770006)</v>
          </cell>
          <cell r="H543">
            <v>1</v>
          </cell>
          <cell r="I543">
            <v>5</v>
          </cell>
          <cell r="J543" t="str">
            <v>HU</v>
          </cell>
          <cell r="K543">
            <v>2.44</v>
          </cell>
          <cell r="L543">
            <v>0.76</v>
          </cell>
          <cell r="M543">
            <v>0.17</v>
          </cell>
          <cell r="N543">
            <v>7.0000000000000007E-2</v>
          </cell>
          <cell r="O543">
            <v>9.044E-3</v>
          </cell>
          <cell r="Q543" t="str">
            <v>0006</v>
          </cell>
          <cell r="R543">
            <v>78</v>
          </cell>
          <cell r="S543" t="str">
            <v>4027655038024</v>
          </cell>
          <cell r="T543">
            <v>8302420000</v>
          </cell>
          <cell r="V543" t="str">
            <v>Подъемники</v>
          </cell>
          <cell r="W543" t="str">
            <v>ФриФолд</v>
          </cell>
          <cell r="Y543" t="str">
            <v>840-910</v>
          </cell>
          <cell r="AC543">
            <v>288</v>
          </cell>
          <cell r="AD543">
            <v>1</v>
          </cell>
          <cell r="AE543" t="str">
            <v>10-20,0</v>
          </cell>
          <cell r="AG543" t="str">
            <v>Компл</v>
          </cell>
          <cell r="AJ543" t="str">
            <v>Серый</v>
          </cell>
          <cell r="AK543" t="str">
            <v>х Подъемник I6fo ФриФолд, H 840-910, без крышки</v>
          </cell>
          <cell r="AM543" t="str">
            <v>ФриФолд Шорт</v>
          </cell>
          <cell r="AO543" t="str">
            <v>2720770006</v>
          </cell>
          <cell r="AS543" t="str">
            <v>ФриФолд</v>
          </cell>
          <cell r="AU543" t="str">
            <v>Компл</v>
          </cell>
          <cell r="AX543">
            <v>400</v>
          </cell>
          <cell r="AY543">
            <v>1200</v>
          </cell>
          <cell r="AZ543">
            <v>840</v>
          </cell>
          <cell r="BA543">
            <v>910</v>
          </cell>
          <cell r="BD543">
            <v>10</v>
          </cell>
          <cell r="BE543">
            <v>20</v>
          </cell>
          <cell r="BH543" t="str">
            <v>Серый;Белый;Антрацит</v>
          </cell>
        </row>
        <row r="544">
          <cell r="D544" t="str">
            <v>2718910006</v>
          </cell>
          <cell r="E544" t="str">
            <v>х Подъемник J4fo, ФриФолд, H 910-970, без крышки (2718910006)</v>
          </cell>
          <cell r="H544">
            <v>1</v>
          </cell>
          <cell r="I544">
            <v>5</v>
          </cell>
          <cell r="J544" t="str">
            <v>HU</v>
          </cell>
          <cell r="K544">
            <v>2.234</v>
          </cell>
          <cell r="L544">
            <v>0.76</v>
          </cell>
          <cell r="M544">
            <v>0.17</v>
          </cell>
          <cell r="N544">
            <v>7.0000000000000007E-2</v>
          </cell>
          <cell r="O544">
            <v>9.044E-3</v>
          </cell>
          <cell r="Q544" t="str">
            <v>0006</v>
          </cell>
          <cell r="R544">
            <v>78</v>
          </cell>
          <cell r="S544" t="str">
            <v>4027655426128</v>
          </cell>
          <cell r="T544">
            <v>8302420000</v>
          </cell>
          <cell r="V544" t="str">
            <v>Подъемники</v>
          </cell>
          <cell r="W544" t="str">
            <v>ФриФолд</v>
          </cell>
          <cell r="Y544" t="str">
            <v>910-970</v>
          </cell>
          <cell r="AC544">
            <v>288</v>
          </cell>
          <cell r="AD544">
            <v>1</v>
          </cell>
          <cell r="AE544" t="str">
            <v>4,2-8,0</v>
          </cell>
          <cell r="AG544" t="str">
            <v>Компл</v>
          </cell>
          <cell r="AJ544" t="str">
            <v>Серый</v>
          </cell>
          <cell r="AK544" t="str">
            <v>х Подъемник J4fo ФриФолд, H 910-970, без крышки</v>
          </cell>
          <cell r="AM544" t="str">
            <v>ФриФолд Шорт</v>
          </cell>
          <cell r="AO544" t="str">
            <v>2718910006</v>
          </cell>
          <cell r="AS544" t="str">
            <v>ФриФолд</v>
          </cell>
          <cell r="AU544" t="str">
            <v>Компл</v>
          </cell>
          <cell r="AX544">
            <v>300</v>
          </cell>
          <cell r="AY544">
            <v>1200</v>
          </cell>
          <cell r="AZ544">
            <v>910</v>
          </cell>
          <cell r="BA544">
            <v>970</v>
          </cell>
          <cell r="BD544">
            <v>4.2</v>
          </cell>
          <cell r="BE544">
            <v>8</v>
          </cell>
          <cell r="BH544" t="str">
            <v>Серый;Белый;Антрацит</v>
          </cell>
        </row>
        <row r="545">
          <cell r="D545" t="str">
            <v>2718920006</v>
          </cell>
          <cell r="E545" t="str">
            <v>х Подъемник J5fo, ФриФолд, H 910-970, без крышки (2718920006)</v>
          </cell>
          <cell r="H545">
            <v>1</v>
          </cell>
          <cell r="I545">
            <v>5</v>
          </cell>
          <cell r="J545" t="str">
            <v>HU</v>
          </cell>
          <cell r="K545">
            <v>2.452</v>
          </cell>
          <cell r="L545">
            <v>0.76</v>
          </cell>
          <cell r="M545">
            <v>0.17</v>
          </cell>
          <cell r="N545">
            <v>7.0000000000000007E-2</v>
          </cell>
          <cell r="O545">
            <v>9.044E-3</v>
          </cell>
          <cell r="Q545" t="str">
            <v>0006</v>
          </cell>
          <cell r="R545">
            <v>78</v>
          </cell>
          <cell r="S545" t="str">
            <v>4027655426135</v>
          </cell>
          <cell r="T545">
            <v>8302420000</v>
          </cell>
          <cell r="V545" t="str">
            <v>Подъемники</v>
          </cell>
          <cell r="W545" t="str">
            <v>ФриФолд</v>
          </cell>
          <cell r="Y545" t="str">
            <v>910-970</v>
          </cell>
          <cell r="AC545">
            <v>288</v>
          </cell>
          <cell r="AD545">
            <v>1</v>
          </cell>
          <cell r="AE545" t="str">
            <v>6,8-13,5</v>
          </cell>
          <cell r="AG545" t="str">
            <v>Компл</v>
          </cell>
          <cell r="AJ545" t="str">
            <v>Серый</v>
          </cell>
          <cell r="AK545" t="str">
            <v>х Подъемник J5fo ФриФолд, H 910-970, без крышки</v>
          </cell>
          <cell r="AM545" t="str">
            <v>ФриФолд Шорт</v>
          </cell>
          <cell r="AO545" t="str">
            <v>2718920006</v>
          </cell>
          <cell r="AS545" t="str">
            <v>ФриФолд</v>
          </cell>
          <cell r="AU545" t="str">
            <v>Компл</v>
          </cell>
          <cell r="AX545">
            <v>400</v>
          </cell>
          <cell r="AY545">
            <v>1200</v>
          </cell>
          <cell r="AZ545">
            <v>910</v>
          </cell>
          <cell r="BA545">
            <v>970</v>
          </cell>
          <cell r="BD545">
            <v>6.8</v>
          </cell>
          <cell r="BE545">
            <v>13.5</v>
          </cell>
          <cell r="BH545" t="str">
            <v>Серый;Белый;Антрацит</v>
          </cell>
        </row>
        <row r="546">
          <cell r="D546" t="str">
            <v>2720780006</v>
          </cell>
          <cell r="E546" t="str">
            <v>х Подъемник J6fo, ФриФолд, H 910-970, без крышки (2720780006)</v>
          </cell>
          <cell r="H546">
            <v>1</v>
          </cell>
          <cell r="I546">
            <v>5</v>
          </cell>
          <cell r="J546" t="str">
            <v>HU</v>
          </cell>
          <cell r="K546">
            <v>2.4940000000000002</v>
          </cell>
          <cell r="L546">
            <v>0.76</v>
          </cell>
          <cell r="M546">
            <v>0.17</v>
          </cell>
          <cell r="N546">
            <v>7.0000000000000007E-2</v>
          </cell>
          <cell r="O546">
            <v>9.044E-3</v>
          </cell>
          <cell r="Q546" t="str">
            <v>0006</v>
          </cell>
          <cell r="R546">
            <v>78</v>
          </cell>
          <cell r="S546" t="str">
            <v>4027655038031</v>
          </cell>
          <cell r="T546">
            <v>8302420000</v>
          </cell>
          <cell r="V546" t="str">
            <v>Подъемники</v>
          </cell>
          <cell r="W546" t="str">
            <v>ФриФолд</v>
          </cell>
          <cell r="Y546" t="str">
            <v>910-970</v>
          </cell>
          <cell r="AC546">
            <v>288</v>
          </cell>
          <cell r="AD546">
            <v>1</v>
          </cell>
          <cell r="AE546" t="str">
            <v>9,5-17,9</v>
          </cell>
          <cell r="AG546" t="str">
            <v>Компл</v>
          </cell>
          <cell r="AJ546" t="str">
            <v>Серый</v>
          </cell>
          <cell r="AK546" t="str">
            <v>х Подъемник J6fo ФриФолд, H 910-970, без крышки</v>
          </cell>
          <cell r="AM546" t="str">
            <v>ФриФолд Шорт</v>
          </cell>
          <cell r="AO546" t="str">
            <v>2720780006</v>
          </cell>
          <cell r="AS546" t="str">
            <v>ФриФолд</v>
          </cell>
          <cell r="AU546" t="str">
            <v>Компл</v>
          </cell>
          <cell r="AX546">
            <v>400</v>
          </cell>
          <cell r="AY546">
            <v>1200</v>
          </cell>
          <cell r="AZ546">
            <v>910</v>
          </cell>
          <cell r="BA546">
            <v>970</v>
          </cell>
          <cell r="BD546">
            <v>9.5</v>
          </cell>
          <cell r="BE546">
            <v>17.899999999999999</v>
          </cell>
          <cell r="BH546" t="str">
            <v>Серый;Белый;Антрацит</v>
          </cell>
        </row>
        <row r="547">
          <cell r="D547" t="str">
            <v>2718950006</v>
          </cell>
          <cell r="E547" t="str">
            <v>х Подъемник K4fo, ФриФолд, H 960-1010, без крышки (2718950006)</v>
          </cell>
          <cell r="H547">
            <v>1</v>
          </cell>
          <cell r="I547">
            <v>5</v>
          </cell>
          <cell r="J547" t="str">
            <v>HU</v>
          </cell>
          <cell r="K547">
            <v>2.2559999999999998</v>
          </cell>
          <cell r="L547">
            <v>0.76</v>
          </cell>
          <cell r="M547">
            <v>0.17</v>
          </cell>
          <cell r="N547">
            <v>7.4999999999999997E-2</v>
          </cell>
          <cell r="O547">
            <v>9.6900000000000007E-3</v>
          </cell>
          <cell r="Q547" t="str">
            <v>0006</v>
          </cell>
          <cell r="R547">
            <v>78</v>
          </cell>
          <cell r="S547" t="str">
            <v>4027655426159</v>
          </cell>
          <cell r="T547">
            <v>8302420000</v>
          </cell>
          <cell r="V547" t="str">
            <v>Подъемники</v>
          </cell>
          <cell r="W547" t="str">
            <v>ФриФолд</v>
          </cell>
          <cell r="Y547" t="str">
            <v>960-1010</v>
          </cell>
          <cell r="AC547">
            <v>288</v>
          </cell>
          <cell r="AD547">
            <v>1</v>
          </cell>
          <cell r="AE547" t="str">
            <v>3,9-7,6</v>
          </cell>
          <cell r="AG547" t="str">
            <v>Компл</v>
          </cell>
          <cell r="AJ547" t="str">
            <v>Серый</v>
          </cell>
          <cell r="AK547" t="str">
            <v>х Подъемник K4fo ФриФолд, H 960-1010, без крышки</v>
          </cell>
          <cell r="AM547" t="str">
            <v>ФриФолд Шорт</v>
          </cell>
          <cell r="AO547" t="str">
            <v>2718950006</v>
          </cell>
          <cell r="AS547" t="str">
            <v>ФриФолд</v>
          </cell>
          <cell r="AU547" t="str">
            <v>Компл</v>
          </cell>
          <cell r="AX547">
            <v>300</v>
          </cell>
          <cell r="AY547">
            <v>1200</v>
          </cell>
          <cell r="AZ547">
            <v>960</v>
          </cell>
          <cell r="BA547">
            <v>1010</v>
          </cell>
          <cell r="BD547">
            <v>3.9</v>
          </cell>
          <cell r="BE547">
            <v>7.6</v>
          </cell>
          <cell r="BH547" t="str">
            <v>Серый;Белый;Антрацит</v>
          </cell>
        </row>
        <row r="548">
          <cell r="D548" t="str">
            <v>2718960006</v>
          </cell>
          <cell r="E548" t="str">
            <v>х Подъемник K5fo, ФриФолд, H 960-1010, без крышки (2718960006)</v>
          </cell>
          <cell r="H548">
            <v>1</v>
          </cell>
          <cell r="I548">
            <v>5</v>
          </cell>
          <cell r="J548" t="str">
            <v>HU</v>
          </cell>
          <cell r="K548">
            <v>2.468</v>
          </cell>
          <cell r="L548">
            <v>0.76</v>
          </cell>
          <cell r="M548">
            <v>0.17</v>
          </cell>
          <cell r="N548">
            <v>7.4999999999999997E-2</v>
          </cell>
          <cell r="O548">
            <v>9.6900000000000007E-3</v>
          </cell>
          <cell r="Q548" t="str">
            <v>0006</v>
          </cell>
          <cell r="R548">
            <v>78</v>
          </cell>
          <cell r="S548" t="str">
            <v>4027655426173</v>
          </cell>
          <cell r="T548">
            <v>8302420000</v>
          </cell>
          <cell r="V548" t="str">
            <v>Подъемники</v>
          </cell>
          <cell r="W548" t="str">
            <v>ФриФолд</v>
          </cell>
          <cell r="Y548" t="str">
            <v>960-1010</v>
          </cell>
          <cell r="AC548">
            <v>288</v>
          </cell>
          <cell r="AD548">
            <v>1</v>
          </cell>
          <cell r="AE548" t="str">
            <v>6,5-12,8</v>
          </cell>
          <cell r="AG548" t="str">
            <v>Компл</v>
          </cell>
          <cell r="AJ548" t="str">
            <v>Серый</v>
          </cell>
          <cell r="AK548" t="str">
            <v>х Подъемник K5fo ФриФолд, H 960-1010, без крышки</v>
          </cell>
          <cell r="AM548" t="str">
            <v>ФриФолд Шорт</v>
          </cell>
          <cell r="AO548" t="str">
            <v>2718960006</v>
          </cell>
          <cell r="AS548" t="str">
            <v>ФриФолд</v>
          </cell>
          <cell r="AU548" t="str">
            <v>Компл</v>
          </cell>
          <cell r="AX548">
            <v>400</v>
          </cell>
          <cell r="AY548">
            <v>1200</v>
          </cell>
          <cell r="AZ548">
            <v>960</v>
          </cell>
          <cell r="BA548">
            <v>1010</v>
          </cell>
          <cell r="BD548">
            <v>6.5</v>
          </cell>
          <cell r="BE548">
            <v>12.8</v>
          </cell>
          <cell r="BH548" t="str">
            <v>Серый;Белый;Антрацит</v>
          </cell>
        </row>
        <row r="549">
          <cell r="D549" t="str">
            <v>2720790006</v>
          </cell>
          <cell r="E549" t="str">
            <v>х Подъемник K6fo, ФриФолд, H 960-1010, без крышки (2720790006)</v>
          </cell>
          <cell r="H549">
            <v>1</v>
          </cell>
          <cell r="I549">
            <v>5</v>
          </cell>
          <cell r="J549" t="str">
            <v>HU</v>
          </cell>
          <cell r="K549">
            <v>2.5499999999999998</v>
          </cell>
          <cell r="L549">
            <v>0.76</v>
          </cell>
          <cell r="M549">
            <v>0.17</v>
          </cell>
          <cell r="N549">
            <v>7.0000000000000007E-2</v>
          </cell>
          <cell r="O549">
            <v>9.044E-3</v>
          </cell>
          <cell r="Q549" t="str">
            <v>0006</v>
          </cell>
          <cell r="R549">
            <v>78</v>
          </cell>
          <cell r="S549" t="str">
            <v>4027655038048</v>
          </cell>
          <cell r="T549">
            <v>8302420000</v>
          </cell>
          <cell r="V549" t="str">
            <v>Подъемники</v>
          </cell>
          <cell r="W549" t="str">
            <v>ФриФолд</v>
          </cell>
          <cell r="Y549" t="str">
            <v>960-1010</v>
          </cell>
          <cell r="AC549">
            <v>288</v>
          </cell>
          <cell r="AD549">
            <v>1</v>
          </cell>
          <cell r="AE549" t="str">
            <v>8,6-17,3</v>
          </cell>
          <cell r="AG549" t="str">
            <v>Компл</v>
          </cell>
          <cell r="AJ549" t="str">
            <v>Серый</v>
          </cell>
          <cell r="AK549" t="str">
            <v>х Подъемник K6fo ФриФолд, H 960-1010, без крышки</v>
          </cell>
          <cell r="AM549" t="str">
            <v>ФриФолд Шорт</v>
          </cell>
          <cell r="AO549" t="str">
            <v>2720790006</v>
          </cell>
          <cell r="AS549" t="str">
            <v>ФриФолд</v>
          </cell>
          <cell r="AU549" t="str">
            <v>Компл</v>
          </cell>
          <cell r="AX549">
            <v>400</v>
          </cell>
          <cell r="AY549">
            <v>1200</v>
          </cell>
          <cell r="AZ549">
            <v>960</v>
          </cell>
          <cell r="BA549">
            <v>1010</v>
          </cell>
          <cell r="BD549">
            <v>8.6</v>
          </cell>
          <cell r="BE549">
            <v>17.3</v>
          </cell>
          <cell r="BH549" t="str">
            <v>Серый;Белый;Антрацит</v>
          </cell>
        </row>
        <row r="550">
          <cell r="D550" t="str">
            <v>2718990006</v>
          </cell>
          <cell r="E550" t="str">
            <v>х Подъемник L4fo, ФриФолд, H 1000-1040, без крышки (2718990006)</v>
          </cell>
          <cell r="H550">
            <v>1</v>
          </cell>
          <cell r="I550">
            <v>5</v>
          </cell>
          <cell r="J550" t="str">
            <v>HU</v>
          </cell>
          <cell r="K550">
            <v>2.3260000000000001</v>
          </cell>
          <cell r="L550">
            <v>0.76</v>
          </cell>
          <cell r="M550">
            <v>0.17</v>
          </cell>
          <cell r="N550">
            <v>7.4999999999999997E-2</v>
          </cell>
          <cell r="O550">
            <v>9.6900000000000007E-3</v>
          </cell>
          <cell r="Q550" t="str">
            <v>0006</v>
          </cell>
          <cell r="R550">
            <v>78</v>
          </cell>
          <cell r="S550" t="str">
            <v>4027655426180</v>
          </cell>
          <cell r="T550">
            <v>8302420000</v>
          </cell>
          <cell r="V550" t="str">
            <v>Подъемники</v>
          </cell>
          <cell r="W550" t="str">
            <v>ФриФолд</v>
          </cell>
          <cell r="Y550" t="str">
            <v>1000-1040</v>
          </cell>
          <cell r="AC550">
            <v>288</v>
          </cell>
          <cell r="AD550">
            <v>1</v>
          </cell>
          <cell r="AE550" t="str">
            <v>3,7-7,3</v>
          </cell>
          <cell r="AG550" t="str">
            <v>Компл</v>
          </cell>
          <cell r="AJ550" t="str">
            <v>Серый</v>
          </cell>
          <cell r="AK550" t="str">
            <v>х Подъемник L4fo ФриФолд, H 1000-1040, без крышки</v>
          </cell>
          <cell r="AM550" t="str">
            <v>ФриФолд Шорт</v>
          </cell>
          <cell r="AO550" t="str">
            <v>2718990006</v>
          </cell>
          <cell r="AS550" t="str">
            <v>ФриФолд</v>
          </cell>
          <cell r="AU550" t="str">
            <v>Компл</v>
          </cell>
          <cell r="AX550">
            <v>300</v>
          </cell>
          <cell r="AY550">
            <v>1200</v>
          </cell>
          <cell r="AZ550">
            <v>1000</v>
          </cell>
          <cell r="BA550">
            <v>1040</v>
          </cell>
          <cell r="BD550">
            <v>3.7</v>
          </cell>
          <cell r="BE550">
            <v>7.3</v>
          </cell>
          <cell r="BH550" t="str">
            <v>Серый;Белый;Антрацит</v>
          </cell>
        </row>
        <row r="551">
          <cell r="D551" t="str">
            <v>2719000006</v>
          </cell>
          <cell r="E551" t="str">
            <v>х Подъемник L5fs, ФриФолд, H 1000-1040, без крышки (2719000006)</v>
          </cell>
          <cell r="H551">
            <v>1</v>
          </cell>
          <cell r="I551">
            <v>5</v>
          </cell>
          <cell r="J551" t="str">
            <v>HU</v>
          </cell>
          <cell r="K551">
            <v>2.4860000000000002</v>
          </cell>
          <cell r="L551">
            <v>0.76</v>
          </cell>
          <cell r="M551">
            <v>0.17</v>
          </cell>
          <cell r="N551">
            <v>7.4999999999999997E-2</v>
          </cell>
          <cell r="O551">
            <v>9.6900000000000007E-3</v>
          </cell>
          <cell r="Q551" t="str">
            <v>0006</v>
          </cell>
          <cell r="R551">
            <v>78</v>
          </cell>
          <cell r="S551" t="str">
            <v>4027655426197</v>
          </cell>
          <cell r="T551">
            <v>8302420000</v>
          </cell>
          <cell r="V551" t="str">
            <v>Подъемники</v>
          </cell>
          <cell r="W551" t="str">
            <v>ФриФолд</v>
          </cell>
          <cell r="Y551" t="str">
            <v>1000-1040</v>
          </cell>
          <cell r="AC551">
            <v>288</v>
          </cell>
          <cell r="AD551">
            <v>1</v>
          </cell>
          <cell r="AE551" t="str">
            <v>6,2-12,3</v>
          </cell>
          <cell r="AG551" t="str">
            <v>Компл</v>
          </cell>
          <cell r="AJ551" t="str">
            <v>Серый</v>
          </cell>
          <cell r="AK551" t="str">
            <v>х Подъемник L5fs ФриФолд, H 1000-1040, без крышки</v>
          </cell>
          <cell r="AM551" t="str">
            <v>ФриФолд Шорт</v>
          </cell>
          <cell r="AO551" t="str">
            <v>2719000006</v>
          </cell>
          <cell r="AS551" t="str">
            <v>ФриФолд</v>
          </cell>
          <cell r="AU551" t="str">
            <v>Компл</v>
          </cell>
          <cell r="AX551">
            <v>400</v>
          </cell>
          <cell r="AY551">
            <v>1200</v>
          </cell>
          <cell r="AZ551">
            <v>1000</v>
          </cell>
          <cell r="BA551">
            <v>1040</v>
          </cell>
          <cell r="BD551">
            <v>6.2</v>
          </cell>
          <cell r="BE551">
            <v>12.3</v>
          </cell>
          <cell r="BH551" t="str">
            <v>Серый;Белый;Антрацит</v>
          </cell>
        </row>
        <row r="552">
          <cell r="D552" t="str">
            <v>2720800006</v>
          </cell>
          <cell r="E552" t="str">
            <v>х Подъемник L6fo, ФриФолд, H 1000-1040, без крышки (2720800006)</v>
          </cell>
          <cell r="H552">
            <v>1</v>
          </cell>
          <cell r="I552">
            <v>5</v>
          </cell>
          <cell r="J552" t="str">
            <v>HU</v>
          </cell>
          <cell r="K552">
            <v>2.54</v>
          </cell>
          <cell r="L552">
            <v>0.76</v>
          </cell>
          <cell r="M552">
            <v>0.17</v>
          </cell>
          <cell r="N552">
            <v>7.0000000000000007E-2</v>
          </cell>
          <cell r="O552">
            <v>9.044E-3</v>
          </cell>
          <cell r="Q552" t="str">
            <v>0006</v>
          </cell>
          <cell r="R552">
            <v>78</v>
          </cell>
          <cell r="S552" t="str">
            <v>4027655038055</v>
          </cell>
          <cell r="T552">
            <v>8302420000</v>
          </cell>
          <cell r="V552" t="str">
            <v>Подъемники</v>
          </cell>
          <cell r="W552" t="str">
            <v>ФриФолд</v>
          </cell>
          <cell r="Y552" t="str">
            <v>1000-1040</v>
          </cell>
          <cell r="AC552">
            <v>288</v>
          </cell>
          <cell r="AD552">
            <v>1</v>
          </cell>
          <cell r="AE552" t="str">
            <v>8,1-16,5</v>
          </cell>
          <cell r="AG552" t="str">
            <v>Компл</v>
          </cell>
          <cell r="AJ552" t="str">
            <v>Серый</v>
          </cell>
          <cell r="AK552" t="str">
            <v>х Подъемник L6fo ФриФолд, H 1000-1040, без крышки</v>
          </cell>
          <cell r="AM552" t="str">
            <v>ФриФолд Шорт</v>
          </cell>
          <cell r="AO552" t="str">
            <v>2720800006</v>
          </cell>
          <cell r="AS552" t="str">
            <v>ФриФолд</v>
          </cell>
          <cell r="AU552" t="str">
            <v>Компл</v>
          </cell>
          <cell r="AX552">
            <v>400</v>
          </cell>
          <cell r="AY552">
            <v>1200</v>
          </cell>
          <cell r="AZ552">
            <v>1000</v>
          </cell>
          <cell r="BA552">
            <v>1040</v>
          </cell>
          <cell r="BD552">
            <v>8.1</v>
          </cell>
          <cell r="BE552">
            <v>16.5</v>
          </cell>
          <cell r="BH552" t="str">
            <v>Серый;Белый;Антрацит</v>
          </cell>
        </row>
        <row r="553">
          <cell r="D553" t="str">
            <v>2717867035</v>
          </cell>
          <cell r="E553" t="str">
            <v>х Крышка декоративная  левая и правая, ФриФолд, цвет СЕРЫЙ (2717867035)</v>
          </cell>
          <cell r="H553">
            <v>1</v>
          </cell>
          <cell r="I553">
            <v>5</v>
          </cell>
          <cell r="J553" t="str">
            <v>HU</v>
          </cell>
          <cell r="K553">
            <v>0.124</v>
          </cell>
          <cell r="L553">
            <v>0.30499999999999999</v>
          </cell>
          <cell r="M553">
            <v>0.15</v>
          </cell>
          <cell r="N553">
            <v>0.03</v>
          </cell>
          <cell r="O553">
            <v>1.3725E-3</v>
          </cell>
          <cell r="Q553" t="str">
            <v>7035</v>
          </cell>
          <cell r="R553">
            <v>500</v>
          </cell>
          <cell r="S553" t="str">
            <v>4027655426227</v>
          </cell>
          <cell r="T553">
            <v>3926300000</v>
          </cell>
          <cell r="V553" t="str">
            <v>Подъемники</v>
          </cell>
          <cell r="W553" t="str">
            <v>ФриФолд</v>
          </cell>
          <cell r="Z553" t="str">
            <v>СЕРЫЙ</v>
          </cell>
          <cell r="AG553" t="str">
            <v>шт</v>
          </cell>
          <cell r="AI553" t="str">
            <v>Левый/Правый</v>
          </cell>
          <cell r="AJ553" t="str">
            <v>Серый</v>
          </cell>
          <cell r="AK553" t="str">
            <v>х Крышка декоративная левая и правая ФриФолд, СЕРЫЙ</v>
          </cell>
          <cell r="AM553" t="str">
            <v>ФриФолд Шорт</v>
          </cell>
          <cell r="AS553" t="str">
            <v>ФриФолд</v>
          </cell>
          <cell r="AU553" t="str">
            <v>Комплектующее</v>
          </cell>
          <cell r="AX553">
            <v>250</v>
          </cell>
          <cell r="AY553">
            <v>1200</v>
          </cell>
          <cell r="AZ553">
            <v>580</v>
          </cell>
          <cell r="BA553">
            <v>1040</v>
          </cell>
          <cell r="BD553">
            <v>1.9</v>
          </cell>
          <cell r="BE553">
            <v>20.9</v>
          </cell>
          <cell r="BH553" t="str">
            <v>Серый</v>
          </cell>
        </row>
        <row r="554">
          <cell r="D554" t="str">
            <v>2717869966</v>
          </cell>
          <cell r="E554" t="str">
            <v>х Крышка декоративная  левая и правая, ФриФолд, цвет БЕЛЫЙ (2717869966)</v>
          </cell>
          <cell r="H554">
            <v>1</v>
          </cell>
          <cell r="I554">
            <v>5</v>
          </cell>
          <cell r="J554" t="str">
            <v>HU</v>
          </cell>
          <cell r="K554">
            <v>0.124</v>
          </cell>
          <cell r="L554">
            <v>0.30499999999999999</v>
          </cell>
          <cell r="M554">
            <v>0.15</v>
          </cell>
          <cell r="N554">
            <v>0.03</v>
          </cell>
          <cell r="O554">
            <v>1.3725E-3</v>
          </cell>
          <cell r="Q554" t="str">
            <v>9966</v>
          </cell>
          <cell r="R554">
            <v>500</v>
          </cell>
          <cell r="S554" t="str">
            <v>4027655580462</v>
          </cell>
          <cell r="T554">
            <v>3926300000</v>
          </cell>
          <cell r="V554" t="str">
            <v>Подъемники</v>
          </cell>
          <cell r="W554" t="str">
            <v>ФриФолд</v>
          </cell>
          <cell r="Z554" t="str">
            <v>БЕЛЫЙ</v>
          </cell>
          <cell r="AG554" t="str">
            <v>шт</v>
          </cell>
          <cell r="AI554" t="str">
            <v>Левый/Правый</v>
          </cell>
          <cell r="AJ554" t="str">
            <v>Белый</v>
          </cell>
          <cell r="AK554" t="str">
            <v>х Крышка декоративная левая и правая ФриФолд, БЕЛЫЙ</v>
          </cell>
          <cell r="AM554" t="str">
            <v>ФриФолд Шорт</v>
          </cell>
          <cell r="AS554" t="str">
            <v>ФриФолд</v>
          </cell>
          <cell r="AU554" t="str">
            <v>Комплектующее</v>
          </cell>
          <cell r="AX554">
            <v>250</v>
          </cell>
          <cell r="AY554">
            <v>1200</v>
          </cell>
          <cell r="AZ554">
            <v>580</v>
          </cell>
          <cell r="BA554">
            <v>1040</v>
          </cell>
          <cell r="BD554">
            <v>1.9</v>
          </cell>
          <cell r="BE554">
            <v>20.9</v>
          </cell>
          <cell r="BH554" t="str">
            <v>Белый</v>
          </cell>
        </row>
        <row r="555">
          <cell r="D555" t="str">
            <v>2717867500</v>
          </cell>
          <cell r="E555" t="str">
            <v>х Крышка декоративная  левая и правая, ФриФолд, цвет АНТРАЦИТ (2717867500)</v>
          </cell>
          <cell r="H555">
            <v>1</v>
          </cell>
          <cell r="I555">
            <v>5</v>
          </cell>
          <cell r="J555" t="str">
            <v>HU</v>
          </cell>
          <cell r="K555">
            <v>0.124</v>
          </cell>
          <cell r="L555">
            <v>0.30499999999999999</v>
          </cell>
          <cell r="M555">
            <v>0.15</v>
          </cell>
          <cell r="N555">
            <v>0.03</v>
          </cell>
          <cell r="O555">
            <v>1.3725E-3</v>
          </cell>
          <cell r="Q555" t="str">
            <v>7500</v>
          </cell>
          <cell r="R555">
            <v>500</v>
          </cell>
          <cell r="S555" t="str">
            <v>4027655783726</v>
          </cell>
          <cell r="T555">
            <v>3926300000</v>
          </cell>
          <cell r="V555" t="str">
            <v>Подъемники</v>
          </cell>
          <cell r="W555" t="str">
            <v>ФриФолд</v>
          </cell>
          <cell r="Z555" t="str">
            <v>АНТРАЦИТ</v>
          </cell>
          <cell r="AG555" t="str">
            <v>шт</v>
          </cell>
          <cell r="AI555" t="str">
            <v>Левый/Правый</v>
          </cell>
          <cell r="AJ555" t="str">
            <v>Темно-серый</v>
          </cell>
          <cell r="AK555" t="str">
            <v>х Крышка декоративная левая и правая ФриФолд, АНТРАЦИТ</v>
          </cell>
          <cell r="AM555" t="str">
            <v>ФриФолд Шорт</v>
          </cell>
          <cell r="AS555" t="str">
            <v>ФриФолд</v>
          </cell>
          <cell r="AU555" t="str">
            <v>Комплектующее</v>
          </cell>
          <cell r="AX555">
            <v>250</v>
          </cell>
          <cell r="AY555">
            <v>1200</v>
          </cell>
          <cell r="AZ555">
            <v>580</v>
          </cell>
          <cell r="BA555">
            <v>1040</v>
          </cell>
          <cell r="BD555">
            <v>1.9</v>
          </cell>
          <cell r="BE555">
            <v>20.9</v>
          </cell>
          <cell r="BH555" t="str">
            <v>Антрацит</v>
          </cell>
        </row>
        <row r="556">
          <cell r="D556" t="str">
            <v>2720090006</v>
          </cell>
          <cell r="E556" t="str">
            <v>Подъемник E1fs левый и правый, ФриФолд Шорт, H 580-650, 2 шт + 2 крепления к  фасаду, без декоративных крышек, без межфасадных петель (2720090006)</v>
          </cell>
          <cell r="H556">
            <v>1</v>
          </cell>
          <cell r="I556">
            <v>5</v>
          </cell>
          <cell r="J556" t="str">
            <v>HU</v>
          </cell>
          <cell r="K556">
            <v>1.8979999999999999</v>
          </cell>
          <cell r="L556">
            <v>0.76</v>
          </cell>
          <cell r="M556">
            <v>0.17</v>
          </cell>
          <cell r="N556">
            <v>7.0000000000000007E-2</v>
          </cell>
          <cell r="O556">
            <v>9.044E-3</v>
          </cell>
          <cell r="Q556" t="str">
            <v>0006</v>
          </cell>
          <cell r="R556">
            <v>78</v>
          </cell>
          <cell r="S556" t="str">
            <v>4027655037683</v>
          </cell>
          <cell r="T556">
            <v>8302420000</v>
          </cell>
          <cell r="V556" t="str">
            <v>Подъемники</v>
          </cell>
          <cell r="W556" t="str">
            <v>ФриФолд Шорт</v>
          </cell>
          <cell r="Y556" t="str">
            <v>580-650</v>
          </cell>
          <cell r="AC556">
            <v>270</v>
          </cell>
          <cell r="AD556">
            <v>1</v>
          </cell>
          <cell r="AE556" t="str">
            <v>2,1-4,0</v>
          </cell>
          <cell r="AG556" t="str">
            <v>Компл</v>
          </cell>
          <cell r="AJ556" t="str">
            <v>Серый</v>
          </cell>
          <cell r="AK556" t="str">
            <v>Подъемник E1fs левый и правый ФриФолд Шорт, H 580-650</v>
          </cell>
          <cell r="AM556" t="str">
            <v>ФриФолд Шорт</v>
          </cell>
          <cell r="AO556" t="str">
            <v>2720090006</v>
          </cell>
          <cell r="AS556" t="str">
            <v>ФриФолд Шорт</v>
          </cell>
          <cell r="AU556" t="str">
            <v>Компл</v>
          </cell>
          <cell r="AX556">
            <v>250</v>
          </cell>
          <cell r="AY556">
            <v>1200</v>
          </cell>
          <cell r="AZ556">
            <v>580</v>
          </cell>
          <cell r="BA556">
            <v>650</v>
          </cell>
          <cell r="BD556">
            <v>2.1</v>
          </cell>
          <cell r="BE556">
            <v>4</v>
          </cell>
          <cell r="BH556" t="str">
            <v>Серый;Белый;Антрацит</v>
          </cell>
        </row>
        <row r="557">
          <cell r="D557" t="str">
            <v>2720100006</v>
          </cell>
          <cell r="E557" t="str">
            <v>Подъемник E3fs левый и правый, ФриФолд Шорт, H 580-650, 2 шт + 2 крепления к  фасаду, без декоративных крышек, без межфасадных петель (2720100006)</v>
          </cell>
          <cell r="H557">
            <v>1</v>
          </cell>
          <cell r="I557">
            <v>5</v>
          </cell>
          <cell r="J557" t="str">
            <v>HU</v>
          </cell>
          <cell r="K557">
            <v>1.99</v>
          </cell>
          <cell r="L557">
            <v>0.76</v>
          </cell>
          <cell r="M557">
            <v>0.17</v>
          </cell>
          <cell r="N557">
            <v>7.0000000000000007E-2</v>
          </cell>
          <cell r="O557">
            <v>9.044E-3</v>
          </cell>
          <cell r="Q557" t="str">
            <v>0006</v>
          </cell>
          <cell r="R557">
            <v>78</v>
          </cell>
          <cell r="S557" t="str">
            <v>4027655037690</v>
          </cell>
          <cell r="T557">
            <v>8302420000</v>
          </cell>
          <cell r="V557" t="str">
            <v>Подъемники</v>
          </cell>
          <cell r="W557" t="str">
            <v>ФриФолд Шорт</v>
          </cell>
          <cell r="Y557" t="str">
            <v>580-650</v>
          </cell>
          <cell r="AC557">
            <v>270</v>
          </cell>
          <cell r="AD557">
            <v>1</v>
          </cell>
          <cell r="AE557" t="str">
            <v>4,1-8,5</v>
          </cell>
          <cell r="AG557" t="str">
            <v>Компл</v>
          </cell>
          <cell r="AJ557" t="str">
            <v>Серый</v>
          </cell>
          <cell r="AK557" t="str">
            <v>Подъемник E3fs левый и правый ФриФолд Шорт, H 580-650</v>
          </cell>
          <cell r="AM557" t="str">
            <v>ФриФолд Шорт</v>
          </cell>
          <cell r="AO557" t="str">
            <v>2720100006</v>
          </cell>
          <cell r="AS557" t="str">
            <v>ФриФолд Шорт</v>
          </cell>
          <cell r="AU557" t="str">
            <v>Компл</v>
          </cell>
          <cell r="AX557">
            <v>300</v>
          </cell>
          <cell r="AY557">
            <v>1200</v>
          </cell>
          <cell r="AZ557">
            <v>580</v>
          </cell>
          <cell r="BA557">
            <v>650</v>
          </cell>
          <cell r="BD557">
            <v>4</v>
          </cell>
          <cell r="BE557">
            <v>8.5</v>
          </cell>
          <cell r="BH557" t="str">
            <v>Серый;Белый;Антрацит</v>
          </cell>
        </row>
        <row r="558">
          <cell r="D558" t="str">
            <v>2720110006</v>
          </cell>
          <cell r="E558" t="str">
            <v>Подъемник E4fs левый и правый, ФриФолд Шорт, H 580-650, 2 шт + 2 крепления к  фасаду, без декоративных крышек, без межфасадных петель (2720110006)</v>
          </cell>
          <cell r="H558">
            <v>1</v>
          </cell>
          <cell r="I558">
            <v>5</v>
          </cell>
          <cell r="J558" t="str">
            <v>HU</v>
          </cell>
          <cell r="K558">
            <v>2.008</v>
          </cell>
          <cell r="L558">
            <v>0.76</v>
          </cell>
          <cell r="M558">
            <v>0.17</v>
          </cell>
          <cell r="N558">
            <v>7.0000000000000007E-2</v>
          </cell>
          <cell r="O558">
            <v>9.044E-3</v>
          </cell>
          <cell r="Q558" t="str">
            <v>0006</v>
          </cell>
          <cell r="R558">
            <v>78</v>
          </cell>
          <cell r="S558" t="str">
            <v>4027655037706</v>
          </cell>
          <cell r="T558">
            <v>8302420000</v>
          </cell>
          <cell r="V558" t="str">
            <v>Подъемники</v>
          </cell>
          <cell r="W558" t="str">
            <v>ФриФолд Шорт</v>
          </cell>
          <cell r="Y558" t="str">
            <v>580-650</v>
          </cell>
          <cell r="AC558">
            <v>270</v>
          </cell>
          <cell r="AD558">
            <v>1</v>
          </cell>
          <cell r="AE558" t="str">
            <v>6,8-12,5</v>
          </cell>
          <cell r="AG558" t="str">
            <v>Компл</v>
          </cell>
          <cell r="AJ558" t="str">
            <v>Серый</v>
          </cell>
          <cell r="AK558" t="str">
            <v>Подъемник E4fs левый и правый ФриФолд Шорт, H 580-650</v>
          </cell>
          <cell r="AM558" t="str">
            <v>ФриФолд Шорт</v>
          </cell>
          <cell r="AO558" t="str">
            <v>2720110006</v>
          </cell>
          <cell r="AS558" t="str">
            <v>ФриФолд Шорт</v>
          </cell>
          <cell r="AU558" t="str">
            <v>Компл</v>
          </cell>
          <cell r="AX558">
            <v>300</v>
          </cell>
          <cell r="AY558">
            <v>1200</v>
          </cell>
          <cell r="AZ558">
            <v>580</v>
          </cell>
          <cell r="BA558">
            <v>650</v>
          </cell>
          <cell r="BD558">
            <v>6.8</v>
          </cell>
          <cell r="BE558">
            <v>12.5</v>
          </cell>
          <cell r="BH558" t="str">
            <v>Серый;Белый;Антрацит</v>
          </cell>
        </row>
        <row r="559">
          <cell r="D559" t="str">
            <v>2720120006</v>
          </cell>
          <cell r="E559" t="str">
            <v>Подъемник E5fs левый и правый, ФриФолд Шорт, H 580-650, 2 шт + 2 крепления к  фасаду, без декоративных крышек, без межфасадных петель (2720120006)</v>
          </cell>
          <cell r="H559">
            <v>1</v>
          </cell>
          <cell r="I559">
            <v>5</v>
          </cell>
          <cell r="J559" t="str">
            <v>HU</v>
          </cell>
          <cell r="K559">
            <v>2.1259999999999999</v>
          </cell>
          <cell r="L559">
            <v>0.76</v>
          </cell>
          <cell r="M559">
            <v>0.17</v>
          </cell>
          <cell r="N559">
            <v>7.0000000000000007E-2</v>
          </cell>
          <cell r="O559">
            <v>9.044E-3</v>
          </cell>
          <cell r="Q559" t="str">
            <v>0006</v>
          </cell>
          <cell r="R559">
            <v>78</v>
          </cell>
          <cell r="S559" t="str">
            <v>4027655037713</v>
          </cell>
          <cell r="T559">
            <v>8302420000</v>
          </cell>
          <cell r="V559" t="str">
            <v>Подъемники</v>
          </cell>
          <cell r="W559" t="str">
            <v>ФриФолд Шорт</v>
          </cell>
          <cell r="Y559" t="str">
            <v>580-650</v>
          </cell>
          <cell r="AC559">
            <v>270</v>
          </cell>
          <cell r="AD559">
            <v>1</v>
          </cell>
          <cell r="AE559" t="str">
            <v>10,5-17,3</v>
          </cell>
          <cell r="AG559" t="str">
            <v>Компл</v>
          </cell>
          <cell r="AJ559" t="str">
            <v>Серый</v>
          </cell>
          <cell r="AK559" t="str">
            <v>Подъемник E5fs левый и правый ФриФолд Шорт, H 580-650</v>
          </cell>
          <cell r="AM559" t="str">
            <v>ФриФолд Шорт</v>
          </cell>
          <cell r="AO559" t="str">
            <v>2720120006</v>
          </cell>
          <cell r="AS559" t="str">
            <v>ФриФолд Шорт</v>
          </cell>
          <cell r="AU559" t="str">
            <v>Компл</v>
          </cell>
          <cell r="AX559">
            <v>400</v>
          </cell>
          <cell r="AY559">
            <v>1200</v>
          </cell>
          <cell r="AZ559">
            <v>580</v>
          </cell>
          <cell r="BA559">
            <v>650</v>
          </cell>
          <cell r="BD559">
            <v>10.5</v>
          </cell>
          <cell r="BE559">
            <v>17.3</v>
          </cell>
          <cell r="BH559" t="str">
            <v>Серый;Белый;Антрацит</v>
          </cell>
        </row>
        <row r="560">
          <cell r="D560" t="str">
            <v>2720130006</v>
          </cell>
          <cell r="E560" t="str">
            <v>Подъемник F1fs левый и правый, ФриФолд Шорт, H 650-730, 2 шт + 2 крепления к  фасаду, без декоративных крышек, без межфасадных петель (2720130006)</v>
          </cell>
          <cell r="H560">
            <v>1</v>
          </cell>
          <cell r="I560">
            <v>5</v>
          </cell>
          <cell r="J560" t="str">
            <v>HU</v>
          </cell>
          <cell r="K560">
            <v>1.9219999999999999</v>
          </cell>
          <cell r="L560">
            <v>0.76</v>
          </cell>
          <cell r="M560">
            <v>0.17</v>
          </cell>
          <cell r="N560">
            <v>7.0000000000000007E-2</v>
          </cell>
          <cell r="O560">
            <v>9.044E-3</v>
          </cell>
          <cell r="Q560" t="str">
            <v>0006</v>
          </cell>
          <cell r="R560">
            <v>78</v>
          </cell>
          <cell r="S560" t="str">
            <v>4027655037720</v>
          </cell>
          <cell r="T560">
            <v>8302420000</v>
          </cell>
          <cell r="V560" t="str">
            <v>Подъемники</v>
          </cell>
          <cell r="W560" t="str">
            <v>ФриФолд Шорт</v>
          </cell>
          <cell r="Y560" t="str">
            <v>650-730</v>
          </cell>
          <cell r="AC560">
            <v>270</v>
          </cell>
          <cell r="AD560">
            <v>1</v>
          </cell>
          <cell r="AE560" t="str">
            <v>2,0-3,7</v>
          </cell>
          <cell r="AG560" t="str">
            <v>Компл</v>
          </cell>
          <cell r="AJ560" t="str">
            <v>Серый</v>
          </cell>
          <cell r="AK560" t="str">
            <v>Подъемник F1fs левый и правый ФриФолд Шорт, H 650-730</v>
          </cell>
          <cell r="AM560" t="str">
            <v>ФриФолд Шорт</v>
          </cell>
          <cell r="AO560" t="str">
            <v>2720130006</v>
          </cell>
          <cell r="AS560" t="str">
            <v>ФриФолд Шорт</v>
          </cell>
          <cell r="AU560" t="str">
            <v>Компл</v>
          </cell>
          <cell r="AX560">
            <v>250</v>
          </cell>
          <cell r="AY560">
            <v>1200</v>
          </cell>
          <cell r="AZ560">
            <v>650</v>
          </cell>
          <cell r="BA560">
            <v>730</v>
          </cell>
          <cell r="BD560">
            <v>2</v>
          </cell>
          <cell r="BE560">
            <v>3.7</v>
          </cell>
          <cell r="BH560" t="str">
            <v>Серый;Белый;Антрацит</v>
          </cell>
        </row>
        <row r="561">
          <cell r="D561" t="str">
            <v>2720140006</v>
          </cell>
          <cell r="E561" t="str">
            <v>Подъемник F3fs левый и правый, ФриФолд Шорт, H 650-730, 2 шт + 2 крепления к  фасаду, без декоративных крышек, без межфасадных петель (2720140006)</v>
          </cell>
          <cell r="H561">
            <v>1</v>
          </cell>
          <cell r="I561">
            <v>5</v>
          </cell>
          <cell r="J561" t="str">
            <v>HU</v>
          </cell>
          <cell r="K561">
            <v>2.0139999999999998</v>
          </cell>
          <cell r="L561">
            <v>0.76</v>
          </cell>
          <cell r="M561">
            <v>0.17</v>
          </cell>
          <cell r="N561">
            <v>7.0000000000000007E-2</v>
          </cell>
          <cell r="O561">
            <v>9.044E-3</v>
          </cell>
          <cell r="Q561" t="str">
            <v>0006</v>
          </cell>
          <cell r="R561">
            <v>78</v>
          </cell>
          <cell r="S561" t="str">
            <v>4027655037737</v>
          </cell>
          <cell r="T561">
            <v>8302420000</v>
          </cell>
          <cell r="V561" t="str">
            <v>Подъемники</v>
          </cell>
          <cell r="W561" t="str">
            <v>ФриФолд Шорт</v>
          </cell>
          <cell r="Y561" t="str">
            <v>650-730</v>
          </cell>
          <cell r="AC561">
            <v>270</v>
          </cell>
          <cell r="AD561">
            <v>1</v>
          </cell>
          <cell r="AE561" t="str">
            <v>3,7-7,4</v>
          </cell>
          <cell r="AG561" t="str">
            <v>Компл</v>
          </cell>
          <cell r="AJ561" t="str">
            <v>Серый</v>
          </cell>
          <cell r="AK561" t="str">
            <v>Подъемник F3fs левый и правый ФриФолд Шорт, H 650-730</v>
          </cell>
          <cell r="AM561" t="str">
            <v>ФриФолд Шорт</v>
          </cell>
          <cell r="AO561" t="str">
            <v>2720140006</v>
          </cell>
          <cell r="AS561" t="str">
            <v>ФриФолд Шорт</v>
          </cell>
          <cell r="AU561" t="str">
            <v>Компл</v>
          </cell>
          <cell r="AX561">
            <v>300</v>
          </cell>
          <cell r="AY561">
            <v>1200</v>
          </cell>
          <cell r="AZ561">
            <v>650</v>
          </cell>
          <cell r="BA561">
            <v>730</v>
          </cell>
          <cell r="BD561">
            <v>3.7</v>
          </cell>
          <cell r="BE561">
            <v>7.4</v>
          </cell>
          <cell r="BH561" t="str">
            <v>Серый;Белый;Антрацит</v>
          </cell>
        </row>
        <row r="562">
          <cell r="D562" t="str">
            <v>2720150006</v>
          </cell>
          <cell r="E562" t="str">
            <v>Подъемник F4fs левый и правый, ФриФолд Шорт, H 650-730, 2 шт + 2 крепления к  фасаду, без декоративных крышек, без межфасадных петель (2720150006)</v>
          </cell>
          <cell r="H562">
            <v>1</v>
          </cell>
          <cell r="I562">
            <v>5</v>
          </cell>
          <cell r="J562" t="str">
            <v>HU</v>
          </cell>
          <cell r="K562">
            <v>2.0339999999999998</v>
          </cell>
          <cell r="L562">
            <v>0.76</v>
          </cell>
          <cell r="M562">
            <v>0.17</v>
          </cell>
          <cell r="N562">
            <v>7.0000000000000007E-2</v>
          </cell>
          <cell r="O562">
            <v>9.044E-3</v>
          </cell>
          <cell r="Q562" t="str">
            <v>0006</v>
          </cell>
          <cell r="R562">
            <v>78</v>
          </cell>
          <cell r="S562" t="str">
            <v>4027655037751</v>
          </cell>
          <cell r="T562">
            <v>8302420000</v>
          </cell>
          <cell r="V562" t="str">
            <v>Подъемники</v>
          </cell>
          <cell r="W562" t="str">
            <v>ФриФолд Шорт</v>
          </cell>
          <cell r="Y562" t="str">
            <v>650-730</v>
          </cell>
          <cell r="AC562">
            <v>270</v>
          </cell>
          <cell r="AD562">
            <v>1</v>
          </cell>
          <cell r="AE562" t="str">
            <v>7,0-11,8</v>
          </cell>
          <cell r="AG562" t="str">
            <v>Компл</v>
          </cell>
          <cell r="AJ562" t="str">
            <v>Серый</v>
          </cell>
          <cell r="AK562" t="str">
            <v>Подъемник F4fs левый и правый ФриФолд Шорт, H 650-730</v>
          </cell>
          <cell r="AM562" t="str">
            <v>ФриФолд Шорт</v>
          </cell>
          <cell r="AO562" t="str">
            <v>2720150006</v>
          </cell>
          <cell r="AS562" t="str">
            <v>ФриФолд Шорт</v>
          </cell>
          <cell r="AU562" t="str">
            <v>Компл</v>
          </cell>
          <cell r="AX562">
            <v>300</v>
          </cell>
          <cell r="AY562">
            <v>1200</v>
          </cell>
          <cell r="AZ562">
            <v>650</v>
          </cell>
          <cell r="BA562">
            <v>730</v>
          </cell>
          <cell r="BD562">
            <v>7</v>
          </cell>
          <cell r="BE562">
            <v>11.8</v>
          </cell>
          <cell r="BH562" t="str">
            <v>Серый;Белый;Антрацит</v>
          </cell>
        </row>
        <row r="563">
          <cell r="D563" t="str">
            <v>2720160006</v>
          </cell>
          <cell r="E563" t="str">
            <v>Подъемник F5fs левый и правый, ФриФолд Шорт, H 650-730, 2 шт + 2 крепления к  фасаду, без декоративных крышек, без межфасадных петель (2720160006)</v>
          </cell>
          <cell r="H563">
            <v>1</v>
          </cell>
          <cell r="I563">
            <v>5</v>
          </cell>
          <cell r="J563" t="str">
            <v>HU</v>
          </cell>
          <cell r="K563">
            <v>2.1459999999999999</v>
          </cell>
          <cell r="L563">
            <v>0.76</v>
          </cell>
          <cell r="M563">
            <v>0.17</v>
          </cell>
          <cell r="N563">
            <v>7.0000000000000007E-2</v>
          </cell>
          <cell r="O563">
            <v>9.044E-3</v>
          </cell>
          <cell r="Q563" t="str">
            <v>0006</v>
          </cell>
          <cell r="R563">
            <v>78</v>
          </cell>
          <cell r="S563" t="str">
            <v>4027655037768</v>
          </cell>
          <cell r="T563">
            <v>8302420000</v>
          </cell>
          <cell r="V563" t="str">
            <v>Подъемники</v>
          </cell>
          <cell r="W563" t="str">
            <v>ФриФолд Шорт</v>
          </cell>
          <cell r="Y563" t="str">
            <v>650-730</v>
          </cell>
          <cell r="AC563">
            <v>270</v>
          </cell>
          <cell r="AD563">
            <v>1</v>
          </cell>
          <cell r="AE563" t="str">
            <v>10,2-17,2</v>
          </cell>
          <cell r="AG563" t="str">
            <v>Компл</v>
          </cell>
          <cell r="AJ563" t="str">
            <v>Серый</v>
          </cell>
          <cell r="AK563" t="str">
            <v>Подъемник F5fs левый и правый ФриФолд Шорт, H 650-730</v>
          </cell>
          <cell r="AM563" t="str">
            <v>ФриФолд Шорт</v>
          </cell>
          <cell r="AO563" t="str">
            <v>2720160006</v>
          </cell>
          <cell r="AS563" t="str">
            <v>ФриФолд Шорт</v>
          </cell>
          <cell r="AU563" t="str">
            <v>Компл</v>
          </cell>
          <cell r="AX563">
            <v>400</v>
          </cell>
          <cell r="AY563">
            <v>1200</v>
          </cell>
          <cell r="AZ563">
            <v>650</v>
          </cell>
          <cell r="BA563">
            <v>730</v>
          </cell>
          <cell r="BD563">
            <v>10.199999999999999</v>
          </cell>
          <cell r="BE563">
            <v>17.2</v>
          </cell>
          <cell r="BH563" t="str">
            <v>Серый;Белый;Антрацит</v>
          </cell>
        </row>
        <row r="564">
          <cell r="D564" t="str">
            <v>2720170006</v>
          </cell>
          <cell r="E564" t="str">
            <v>Подъемник G3fs левый и правый, ФриФолд Шорт, H 710-790, 2 шт + 2 крепления к  фасаду, без декоративных крышек, без межфасадных петель (2720170006)</v>
          </cell>
          <cell r="H564">
            <v>1</v>
          </cell>
          <cell r="I564">
            <v>5</v>
          </cell>
          <cell r="J564" t="str">
            <v>HU</v>
          </cell>
          <cell r="K564">
            <v>2.044</v>
          </cell>
          <cell r="L564">
            <v>0.76</v>
          </cell>
          <cell r="M564">
            <v>0.17</v>
          </cell>
          <cell r="N564">
            <v>7.0000000000000007E-2</v>
          </cell>
          <cell r="O564">
            <v>9.044E-3</v>
          </cell>
          <cell r="Q564" t="str">
            <v>0006</v>
          </cell>
          <cell r="R564">
            <v>78</v>
          </cell>
          <cell r="S564" t="str">
            <v>4027655037782</v>
          </cell>
          <cell r="T564">
            <v>8302420000</v>
          </cell>
          <cell r="V564" t="str">
            <v>Подъемники</v>
          </cell>
          <cell r="W564" t="str">
            <v>ФриФолд Шорт</v>
          </cell>
          <cell r="Y564" t="str">
            <v>710-790</v>
          </cell>
          <cell r="AC564">
            <v>270</v>
          </cell>
          <cell r="AD564">
            <v>1</v>
          </cell>
          <cell r="AE564" t="str">
            <v>3,6-6,2</v>
          </cell>
          <cell r="AG564" t="str">
            <v>Компл</v>
          </cell>
          <cell r="AJ564" t="str">
            <v>Серый</v>
          </cell>
          <cell r="AK564" t="str">
            <v>Подъемник G3fs левый и правый ФриФолд Шорт, H 710-790</v>
          </cell>
          <cell r="AM564" t="str">
            <v>ФриФолд Шорт</v>
          </cell>
          <cell r="AO564" t="str">
            <v>2720170006</v>
          </cell>
          <cell r="AS564" t="str">
            <v>ФриФолд Шорт</v>
          </cell>
          <cell r="AU564" t="str">
            <v>Компл</v>
          </cell>
          <cell r="AX564">
            <v>250</v>
          </cell>
          <cell r="AY564">
            <v>1200</v>
          </cell>
          <cell r="AZ564">
            <v>710</v>
          </cell>
          <cell r="BA564">
            <v>790</v>
          </cell>
          <cell r="BD564">
            <v>3.6</v>
          </cell>
          <cell r="BE564">
            <v>6.2</v>
          </cell>
          <cell r="BH564" t="str">
            <v>Серый;Белый;Антрацит</v>
          </cell>
        </row>
        <row r="565">
          <cell r="D565" t="str">
            <v>2720180006</v>
          </cell>
          <cell r="E565" t="str">
            <v>Подъемник G4fs левый и правый, ФриФолд Шорт, H 710-790, 2 шт + 2 крепления к  фасаду, без декоративных крышек, без межфасадных петель (2720180006)</v>
          </cell>
          <cell r="H565">
            <v>1</v>
          </cell>
          <cell r="I565">
            <v>5</v>
          </cell>
          <cell r="J565" t="str">
            <v>HU</v>
          </cell>
          <cell r="K565">
            <v>2.06</v>
          </cell>
          <cell r="L565">
            <v>0.76</v>
          </cell>
          <cell r="M565">
            <v>0.17</v>
          </cell>
          <cell r="N565">
            <v>7.0000000000000007E-2</v>
          </cell>
          <cell r="O565">
            <v>9.044E-3</v>
          </cell>
          <cell r="Q565" t="str">
            <v>0006</v>
          </cell>
          <cell r="R565">
            <v>78</v>
          </cell>
          <cell r="S565" t="str">
            <v>4027655037812</v>
          </cell>
          <cell r="T565">
            <v>8302420000</v>
          </cell>
          <cell r="V565" t="str">
            <v>Подъемники</v>
          </cell>
          <cell r="W565" t="str">
            <v>ФриФолд Шорт</v>
          </cell>
          <cell r="Y565" t="str">
            <v>710-790</v>
          </cell>
          <cell r="AC565">
            <v>270</v>
          </cell>
          <cell r="AD565">
            <v>1</v>
          </cell>
          <cell r="AE565" t="str">
            <v>6,1-10,8</v>
          </cell>
          <cell r="AG565" t="str">
            <v>Компл</v>
          </cell>
          <cell r="AJ565" t="str">
            <v>Серый</v>
          </cell>
          <cell r="AK565" t="str">
            <v>Подъемник G4fs левый и правый ФриФолд Шорт, H 710-790</v>
          </cell>
          <cell r="AM565" t="str">
            <v>ФриФолд Шорт</v>
          </cell>
          <cell r="AN565" t="str">
            <v>2720180006</v>
          </cell>
          <cell r="AO565" t="str">
            <v>2720180006</v>
          </cell>
          <cell r="AS565" t="str">
            <v>ФриФолд Шорт</v>
          </cell>
          <cell r="AU565" t="str">
            <v>Компл</v>
          </cell>
          <cell r="AX565">
            <v>300</v>
          </cell>
          <cell r="AY565">
            <v>1200</v>
          </cell>
          <cell r="AZ565">
            <v>710</v>
          </cell>
          <cell r="BA565">
            <v>790</v>
          </cell>
          <cell r="BD565">
            <v>6.1</v>
          </cell>
          <cell r="BE565">
            <v>10.8</v>
          </cell>
          <cell r="BH565" t="str">
            <v>Серый;Белый;Антрацит</v>
          </cell>
        </row>
        <row r="566">
          <cell r="D566" t="str">
            <v>2720190006</v>
          </cell>
          <cell r="E566" t="str">
            <v>Подъемник G5fs левый и правый, ФриФолд Шорт, H 710-790, 2 шт + 2 крепления к  фасаду, без декоративных крышек, без межфасадных петель (2720190006)</v>
          </cell>
          <cell r="H566">
            <v>1</v>
          </cell>
          <cell r="I566">
            <v>5</v>
          </cell>
          <cell r="J566" t="str">
            <v>HU</v>
          </cell>
          <cell r="K566">
            <v>2.1680000000000001</v>
          </cell>
          <cell r="L566">
            <v>0.76</v>
          </cell>
          <cell r="M566">
            <v>0.17</v>
          </cell>
          <cell r="N566">
            <v>7.0000000000000007E-2</v>
          </cell>
          <cell r="O566">
            <v>9.044E-3</v>
          </cell>
          <cell r="Q566" t="str">
            <v>0006</v>
          </cell>
          <cell r="R566">
            <v>78</v>
          </cell>
          <cell r="S566" t="str">
            <v>4027655037836</v>
          </cell>
          <cell r="T566">
            <v>8302420000</v>
          </cell>
          <cell r="V566" t="str">
            <v>Подъемники</v>
          </cell>
          <cell r="W566" t="str">
            <v>ФриФолд Шорт</v>
          </cell>
          <cell r="Y566" t="str">
            <v>710-790</v>
          </cell>
          <cell r="AC566">
            <v>270</v>
          </cell>
          <cell r="AD566">
            <v>1</v>
          </cell>
          <cell r="AE566" t="str">
            <v>8,5-14,4</v>
          </cell>
          <cell r="AG566" t="str">
            <v>Компл</v>
          </cell>
          <cell r="AJ566" t="str">
            <v>Серый</v>
          </cell>
          <cell r="AK566" t="str">
            <v>Подъемник G5fs левый и правый ФриФолд Шорт, H 710-790</v>
          </cell>
          <cell r="AM566" t="str">
            <v>ФриФолд Шорт</v>
          </cell>
          <cell r="AO566" t="str">
            <v>2720190006</v>
          </cell>
          <cell r="AS566" t="str">
            <v>ФриФолд Шорт</v>
          </cell>
          <cell r="AU566" t="str">
            <v>Компл</v>
          </cell>
          <cell r="AX566">
            <v>300</v>
          </cell>
          <cell r="AY566">
            <v>1200</v>
          </cell>
          <cell r="AZ566">
            <v>710</v>
          </cell>
          <cell r="BA566">
            <v>790</v>
          </cell>
          <cell r="BD566">
            <v>8.5</v>
          </cell>
          <cell r="BE566">
            <v>14.4</v>
          </cell>
          <cell r="BH566" t="str">
            <v>Серый;Белый;Антрацит</v>
          </cell>
        </row>
        <row r="567">
          <cell r="D567" t="str">
            <v>2720200006</v>
          </cell>
          <cell r="E567" t="str">
            <v>Подъемник H3fs левый и правый, ФриФолд Шорт, H 770-840, 2 шт + 2 крепления к  фасаду, без декоративных крышек, без межфасадных петель (2720200006)</v>
          </cell>
          <cell r="H567">
            <v>1</v>
          </cell>
          <cell r="I567">
            <v>5</v>
          </cell>
          <cell r="J567" t="str">
            <v>HU</v>
          </cell>
          <cell r="K567">
            <v>2.0699999999999998</v>
          </cell>
          <cell r="L567">
            <v>0.76</v>
          </cell>
          <cell r="M567">
            <v>0.17</v>
          </cell>
          <cell r="N567">
            <v>7.0000000000000007E-2</v>
          </cell>
          <cell r="O567">
            <v>9.044E-3</v>
          </cell>
          <cell r="Q567" t="str">
            <v>0006</v>
          </cell>
          <cell r="R567">
            <v>78</v>
          </cell>
          <cell r="S567" t="str">
            <v>4027655037843</v>
          </cell>
          <cell r="T567">
            <v>8302420000</v>
          </cell>
          <cell r="V567" t="str">
            <v>Подъемники</v>
          </cell>
          <cell r="W567" t="str">
            <v>ФриФолд Шорт</v>
          </cell>
          <cell r="Y567" t="str">
            <v>770-840</v>
          </cell>
          <cell r="AC567">
            <v>270</v>
          </cell>
          <cell r="AD567">
            <v>1</v>
          </cell>
          <cell r="AE567" t="str">
            <v>3,5-6,0</v>
          </cell>
          <cell r="AG567" t="str">
            <v>Компл</v>
          </cell>
          <cell r="AJ567" t="str">
            <v>Серый</v>
          </cell>
          <cell r="AK567" t="str">
            <v>Подъемник H3fs левый и правый ФриФолд Шорт, H 770-840</v>
          </cell>
          <cell r="AM567" t="str">
            <v>ФриФолд Шорт</v>
          </cell>
          <cell r="AO567" t="str">
            <v>2720200006</v>
          </cell>
          <cell r="AS567" t="str">
            <v>ФриФолд Шорт</v>
          </cell>
          <cell r="AU567" t="str">
            <v>Компл</v>
          </cell>
          <cell r="AX567">
            <v>250</v>
          </cell>
          <cell r="AY567">
            <v>1200</v>
          </cell>
          <cell r="AZ567">
            <v>770</v>
          </cell>
          <cell r="BA567">
            <v>840</v>
          </cell>
          <cell r="BD567">
            <v>3.5</v>
          </cell>
          <cell r="BE567">
            <v>6</v>
          </cell>
          <cell r="BH567" t="str">
            <v>Серый;Белый;Антрацит</v>
          </cell>
        </row>
        <row r="568">
          <cell r="D568" t="str">
            <v>2720210006</v>
          </cell>
          <cell r="E568" t="str">
            <v>Подъемник H4fs левый и правый, ФриФолд Шорт, H 770-840, 2 шт + 2 крепления к  фасаду, без декоративных крышек, без межфасадных петель (2720210006)</v>
          </cell>
          <cell r="H568">
            <v>1</v>
          </cell>
          <cell r="I568">
            <v>5</v>
          </cell>
          <cell r="J568" t="str">
            <v>HU</v>
          </cell>
          <cell r="K568">
            <v>2.0779999999999998</v>
          </cell>
          <cell r="L568">
            <v>0.76</v>
          </cell>
          <cell r="M568">
            <v>0.17</v>
          </cell>
          <cell r="N568">
            <v>7.0000000000000007E-2</v>
          </cell>
          <cell r="O568">
            <v>9.044E-3</v>
          </cell>
          <cell r="Q568" t="str">
            <v>0006</v>
          </cell>
          <cell r="R568">
            <v>78</v>
          </cell>
          <cell r="S568" t="str">
            <v>4027655037850</v>
          </cell>
          <cell r="T568">
            <v>8302420000</v>
          </cell>
          <cell r="V568" t="str">
            <v>Подъемники</v>
          </cell>
          <cell r="W568" t="str">
            <v>ФриФолд Шорт</v>
          </cell>
          <cell r="Y568" t="str">
            <v>770-840</v>
          </cell>
          <cell r="AC568">
            <v>270</v>
          </cell>
          <cell r="AD568">
            <v>1</v>
          </cell>
          <cell r="AE568" t="str">
            <v>5,1-9,8</v>
          </cell>
          <cell r="AG568" t="str">
            <v>Компл</v>
          </cell>
          <cell r="AJ568" t="str">
            <v>Серый</v>
          </cell>
          <cell r="AK568" t="str">
            <v>Подъемник H4fs левый и правый ФриФолд Шорт, H 770-840</v>
          </cell>
          <cell r="AM568" t="str">
            <v>ФриФолд Шорт</v>
          </cell>
          <cell r="AO568" t="str">
            <v>2720210006</v>
          </cell>
          <cell r="AS568" t="str">
            <v>ФриФолд Шорт</v>
          </cell>
          <cell r="AU568" t="str">
            <v>Компл</v>
          </cell>
          <cell r="AX568">
            <v>300</v>
          </cell>
          <cell r="AY568">
            <v>1200</v>
          </cell>
          <cell r="AZ568">
            <v>770</v>
          </cell>
          <cell r="BA568">
            <v>840</v>
          </cell>
          <cell r="BD568">
            <v>5.0999999999999996</v>
          </cell>
          <cell r="BE568">
            <v>9.8000000000000007</v>
          </cell>
          <cell r="BH568" t="str">
            <v>Серый;Белый;Антрацит</v>
          </cell>
        </row>
        <row r="569">
          <cell r="D569" t="str">
            <v>2720220006</v>
          </cell>
          <cell r="E569" t="str">
            <v>Подъемник H5fs левый и правый, ФриФолд Шорт, H 770-840, 2 шт + 2 крепления к  фасаду, без декоративных крышек, без межфасадных петель (2720220006)</v>
          </cell>
          <cell r="H569">
            <v>1</v>
          </cell>
          <cell r="I569">
            <v>5</v>
          </cell>
          <cell r="J569" t="str">
            <v>HU</v>
          </cell>
          <cell r="K569">
            <v>2.1960000000000002</v>
          </cell>
          <cell r="L569">
            <v>0.76</v>
          </cell>
          <cell r="M569">
            <v>0.17</v>
          </cell>
          <cell r="N569">
            <v>7.0000000000000007E-2</v>
          </cell>
          <cell r="O569">
            <v>9.044E-3</v>
          </cell>
          <cell r="Q569" t="str">
            <v>0006</v>
          </cell>
          <cell r="R569">
            <v>78</v>
          </cell>
          <cell r="S569" t="str">
            <v>4027655037867</v>
          </cell>
          <cell r="T569">
            <v>8302420000</v>
          </cell>
          <cell r="V569" t="str">
            <v>Подъемники</v>
          </cell>
          <cell r="W569" t="str">
            <v>ФриФолд Шорт</v>
          </cell>
          <cell r="Y569" t="str">
            <v>770-840</v>
          </cell>
          <cell r="AC569">
            <v>270</v>
          </cell>
          <cell r="AD569">
            <v>1</v>
          </cell>
          <cell r="AE569" t="str">
            <v>7,5-14,1</v>
          </cell>
          <cell r="AG569" t="str">
            <v>Компл</v>
          </cell>
          <cell r="AJ569" t="str">
            <v>Серый</v>
          </cell>
          <cell r="AK569" t="str">
            <v>Подъемник H5fs левый и правый ФриФолд Шорт, H 770-840</v>
          </cell>
          <cell r="AM569" t="str">
            <v>ФриФолд Шорт</v>
          </cell>
          <cell r="AO569" t="str">
            <v>2720220006</v>
          </cell>
          <cell r="AS569" t="str">
            <v>ФриФолд Шорт</v>
          </cell>
          <cell r="AU569" t="str">
            <v>Компл</v>
          </cell>
          <cell r="AX569">
            <v>300</v>
          </cell>
          <cell r="AY569">
            <v>1200</v>
          </cell>
          <cell r="AZ569">
            <v>770</v>
          </cell>
          <cell r="BA569">
            <v>840</v>
          </cell>
          <cell r="BD569">
            <v>7.5</v>
          </cell>
          <cell r="BE569">
            <v>14.1</v>
          </cell>
          <cell r="BH569" t="str">
            <v>Серый;Белый;Антрацит</v>
          </cell>
        </row>
        <row r="570">
          <cell r="D570" t="str">
            <v>2721030006</v>
          </cell>
          <cell r="E570" t="str">
            <v>Подъемник H6fs левый и правый, ФриФолд Шорт, H 770-840, 2 шт + 2 крепления к  фасаду, без декоративных крышек, без межфасадных петель (2721030006)</v>
          </cell>
          <cell r="H570">
            <v>1</v>
          </cell>
          <cell r="I570">
            <v>5</v>
          </cell>
          <cell r="J570" t="str">
            <v>HU</v>
          </cell>
          <cell r="K570">
            <v>2.754</v>
          </cell>
          <cell r="L570">
            <v>0.76</v>
          </cell>
          <cell r="M570">
            <v>0.17</v>
          </cell>
          <cell r="N570">
            <v>7.0000000000000007E-2</v>
          </cell>
          <cell r="O570">
            <v>9.044E-3</v>
          </cell>
          <cell r="Q570" t="str">
            <v>0006</v>
          </cell>
          <cell r="R570">
            <v>78</v>
          </cell>
          <cell r="S570" t="str">
            <v>4027655037874</v>
          </cell>
          <cell r="T570">
            <v>8302420000</v>
          </cell>
          <cell r="V570" t="str">
            <v>Подъемники</v>
          </cell>
          <cell r="W570" t="str">
            <v>ФриФолд Шорт</v>
          </cell>
          <cell r="Y570" t="str">
            <v>770-840</v>
          </cell>
          <cell r="AC570">
            <v>270</v>
          </cell>
          <cell r="AD570">
            <v>1</v>
          </cell>
          <cell r="AE570" t="str">
            <v>10,5-20,9</v>
          </cell>
          <cell r="AG570" t="str">
            <v>Компл</v>
          </cell>
          <cell r="AJ570" t="str">
            <v>Серый</v>
          </cell>
          <cell r="AK570" t="str">
            <v>Подъемник H6fs левый и правый ФриФолд Шорт, H 770-840</v>
          </cell>
          <cell r="AM570" t="str">
            <v>ФриФолд Шорт</v>
          </cell>
          <cell r="AO570" t="str">
            <v>2721030006</v>
          </cell>
          <cell r="AS570" t="str">
            <v>ФриФолд Шорт</v>
          </cell>
          <cell r="AU570" t="str">
            <v>Компл</v>
          </cell>
          <cell r="AX570">
            <v>400</v>
          </cell>
          <cell r="AY570">
            <v>1200</v>
          </cell>
          <cell r="AZ570">
            <v>770</v>
          </cell>
          <cell r="BA570">
            <v>840</v>
          </cell>
          <cell r="BD570">
            <v>10.5</v>
          </cell>
          <cell r="BE570">
            <v>20.9</v>
          </cell>
          <cell r="BH570" t="str">
            <v>Серый;Белый;Антрацит</v>
          </cell>
        </row>
        <row r="571">
          <cell r="D571" t="str">
            <v>2720230006</v>
          </cell>
          <cell r="E571" t="str">
            <v>Подъемник I4fs левый и правый, ФриФолд Шорт, H 840-910, 2 шт + 2 крепления к  фасаду, без декоративных крышек, без межфасадных петель (2720230006)</v>
          </cell>
          <cell r="H571">
            <v>1</v>
          </cell>
          <cell r="I571">
            <v>5</v>
          </cell>
          <cell r="J571" t="str">
            <v>HU</v>
          </cell>
          <cell r="K571">
            <v>2.1059999999999999</v>
          </cell>
          <cell r="L571">
            <v>0.76</v>
          </cell>
          <cell r="M571">
            <v>0.17</v>
          </cell>
          <cell r="N571">
            <v>7.0000000000000007E-2</v>
          </cell>
          <cell r="O571">
            <v>9.044E-3</v>
          </cell>
          <cell r="Q571" t="str">
            <v>0006</v>
          </cell>
          <cell r="R571">
            <v>78</v>
          </cell>
          <cell r="S571" t="str">
            <v>4027655037881</v>
          </cell>
          <cell r="T571">
            <v>8302420000</v>
          </cell>
          <cell r="V571" t="str">
            <v>Подъемники</v>
          </cell>
          <cell r="W571" t="str">
            <v>ФриФолд Шорт</v>
          </cell>
          <cell r="Y571" t="str">
            <v>840-910</v>
          </cell>
          <cell r="AC571">
            <v>270</v>
          </cell>
          <cell r="AD571">
            <v>1</v>
          </cell>
          <cell r="AE571" t="str">
            <v>4,7-8,9</v>
          </cell>
          <cell r="AG571" t="str">
            <v>Компл</v>
          </cell>
          <cell r="AJ571" t="str">
            <v>Серый</v>
          </cell>
          <cell r="AK571" t="str">
            <v>Подъемник I4fs левый и правый ФриФолд Шорт, H 840-910</v>
          </cell>
          <cell r="AM571" t="str">
            <v>ФриФолд Шорт</v>
          </cell>
          <cell r="AO571" t="str">
            <v>2720230006</v>
          </cell>
          <cell r="AS571" t="str">
            <v>ФриФолд Шорт</v>
          </cell>
          <cell r="AU571" t="str">
            <v>Компл</v>
          </cell>
          <cell r="AX571">
            <v>300</v>
          </cell>
          <cell r="AY571">
            <v>1200</v>
          </cell>
          <cell r="AZ571">
            <v>840</v>
          </cell>
          <cell r="BA571">
            <v>910</v>
          </cell>
          <cell r="BD571">
            <v>4.7</v>
          </cell>
          <cell r="BE571">
            <v>8.9</v>
          </cell>
          <cell r="BH571" t="str">
            <v>Серый;Белый;Антрацит</v>
          </cell>
        </row>
        <row r="572">
          <cell r="D572" t="str">
            <v>2720240006</v>
          </cell>
          <cell r="E572" t="str">
            <v>Подъемник I5fs левый и правый, ФриФолд Шорт, H 840-910, 2 шт + 2 крепления к  фасаду, без декоративных крышек, без межфасадных петель (2720240006)</v>
          </cell>
          <cell r="H572">
            <v>1</v>
          </cell>
          <cell r="I572">
            <v>5</v>
          </cell>
          <cell r="J572" t="str">
            <v>HU</v>
          </cell>
          <cell r="K572">
            <v>2.2160000000000002</v>
          </cell>
          <cell r="L572">
            <v>0.76</v>
          </cell>
          <cell r="M572">
            <v>0.17</v>
          </cell>
          <cell r="N572">
            <v>7.0000000000000007E-2</v>
          </cell>
          <cell r="O572">
            <v>9.044E-3</v>
          </cell>
          <cell r="Q572" t="str">
            <v>0006</v>
          </cell>
          <cell r="R572">
            <v>78</v>
          </cell>
          <cell r="S572" t="str">
            <v>4027655037898</v>
          </cell>
          <cell r="T572">
            <v>8302420000</v>
          </cell>
          <cell r="V572" t="str">
            <v>Подъемники</v>
          </cell>
          <cell r="W572" t="str">
            <v>ФриФолд Шорт</v>
          </cell>
          <cell r="Y572" t="str">
            <v>840-910</v>
          </cell>
          <cell r="AC572">
            <v>270</v>
          </cell>
          <cell r="AD572">
            <v>1</v>
          </cell>
          <cell r="AE572" t="str">
            <v>6,9-12,2</v>
          </cell>
          <cell r="AG572" t="str">
            <v>Компл</v>
          </cell>
          <cell r="AJ572" t="str">
            <v>Серый</v>
          </cell>
          <cell r="AK572" t="str">
            <v>Подъемник I5fs левый и правый ФриФолд Шорт, H 840-910</v>
          </cell>
          <cell r="AM572" t="str">
            <v>ФриФолд Шорт</v>
          </cell>
          <cell r="AO572" t="str">
            <v>2720240006</v>
          </cell>
          <cell r="AS572" t="str">
            <v>ФриФолд Шорт</v>
          </cell>
          <cell r="AU572" t="str">
            <v>Компл</v>
          </cell>
          <cell r="AX572">
            <v>300</v>
          </cell>
          <cell r="AY572">
            <v>1200</v>
          </cell>
          <cell r="AZ572">
            <v>840</v>
          </cell>
          <cell r="BA572">
            <v>910</v>
          </cell>
          <cell r="BD572">
            <v>6.9</v>
          </cell>
          <cell r="BE572">
            <v>12.2</v>
          </cell>
          <cell r="BH572" t="str">
            <v>Серый;Белый;Антрацит</v>
          </cell>
        </row>
        <row r="573">
          <cell r="D573" t="str">
            <v>2721040006</v>
          </cell>
          <cell r="E573" t="str">
            <v>Подъемник I6fs левый и правый, ФриФолд Шорт, H 840-910, 2 шт + 2 крепления к  фасаду, без декоративных крышек, без межфасадных петель (2721040006)</v>
          </cell>
          <cell r="H573">
            <v>1</v>
          </cell>
          <cell r="I573">
            <v>5</v>
          </cell>
          <cell r="J573" t="str">
            <v>HU</v>
          </cell>
          <cell r="K573">
            <v>2.7679999999999998</v>
          </cell>
          <cell r="L573">
            <v>0.76</v>
          </cell>
          <cell r="M573">
            <v>0.17</v>
          </cell>
          <cell r="N573">
            <v>7.0000000000000007E-2</v>
          </cell>
          <cell r="O573">
            <v>9.044E-3</v>
          </cell>
          <cell r="Q573" t="str">
            <v>0006</v>
          </cell>
          <cell r="R573">
            <v>78</v>
          </cell>
          <cell r="S573" t="str">
            <v>4027655037904</v>
          </cell>
          <cell r="T573">
            <v>8302420000</v>
          </cell>
          <cell r="V573" t="str">
            <v>Подъемники</v>
          </cell>
          <cell r="W573" t="str">
            <v>ФриФолд Шорт</v>
          </cell>
          <cell r="Y573" t="str">
            <v>840-910</v>
          </cell>
          <cell r="AC573">
            <v>270</v>
          </cell>
          <cell r="AD573">
            <v>1</v>
          </cell>
          <cell r="AE573" t="str">
            <v>10,0-20,0</v>
          </cell>
          <cell r="AG573" t="str">
            <v>Компл</v>
          </cell>
          <cell r="AJ573" t="str">
            <v>Серый</v>
          </cell>
          <cell r="AK573" t="str">
            <v>Подъемник I6fs левый и правый ФриФолд Шорт, H 840-910</v>
          </cell>
          <cell r="AM573" t="str">
            <v>ФриФолд Шорт</v>
          </cell>
          <cell r="AO573" t="str">
            <v>2721040006</v>
          </cell>
          <cell r="AS573" t="str">
            <v>ФриФолд Шорт</v>
          </cell>
          <cell r="AU573" t="str">
            <v>Компл</v>
          </cell>
          <cell r="AX573">
            <v>400</v>
          </cell>
          <cell r="AY573">
            <v>1200</v>
          </cell>
          <cell r="AZ573">
            <v>840</v>
          </cell>
          <cell r="BA573">
            <v>910</v>
          </cell>
          <cell r="BD573">
            <v>10</v>
          </cell>
          <cell r="BE573">
            <v>20</v>
          </cell>
          <cell r="BH573" t="str">
            <v>Серый;Белый;Антрацит</v>
          </cell>
        </row>
        <row r="574">
          <cell r="D574" t="str">
            <v>2720250006</v>
          </cell>
          <cell r="E574" t="str">
            <v>Подъемник J4fs левый и правый, ФриФолд Шорт, H 910-970, 2 шт + 2 крепления к  фасаду, без декоративных крышек, без межфасадных петель (2720250006)</v>
          </cell>
          <cell r="H574">
            <v>1</v>
          </cell>
          <cell r="I574">
            <v>5</v>
          </cell>
          <cell r="J574" t="str">
            <v>HU</v>
          </cell>
          <cell r="K574">
            <v>2.1419999999999999</v>
          </cell>
          <cell r="L574">
            <v>0.76</v>
          </cell>
          <cell r="M574">
            <v>0.17</v>
          </cell>
          <cell r="N574">
            <v>0.06</v>
          </cell>
          <cell r="O574">
            <v>7.7520000000000002E-3</v>
          </cell>
          <cell r="Q574" t="str">
            <v>0006</v>
          </cell>
          <cell r="R574">
            <v>78</v>
          </cell>
          <cell r="S574" t="str">
            <v>4027655037911</v>
          </cell>
          <cell r="T574">
            <v>8302420000</v>
          </cell>
          <cell r="V574" t="str">
            <v>Подъемники</v>
          </cell>
          <cell r="W574" t="str">
            <v>ФриФолд Шорт</v>
          </cell>
          <cell r="Y574" t="str">
            <v>910-970</v>
          </cell>
          <cell r="AC574">
            <v>270</v>
          </cell>
          <cell r="AD574">
            <v>1</v>
          </cell>
          <cell r="AE574" t="str">
            <v>4,7-8,0</v>
          </cell>
          <cell r="AG574" t="str">
            <v>Компл</v>
          </cell>
          <cell r="AJ574" t="str">
            <v>Серый</v>
          </cell>
          <cell r="AK574" t="str">
            <v>Подъемник J4fs левый и правый ФриФолд Шорт, H 910-970</v>
          </cell>
          <cell r="AM574" t="str">
            <v>ФриФолд Шорт</v>
          </cell>
          <cell r="AO574" t="str">
            <v>2720250006</v>
          </cell>
          <cell r="AS574" t="str">
            <v>ФриФолд Шорт</v>
          </cell>
          <cell r="AU574" t="str">
            <v>Компл</v>
          </cell>
          <cell r="AX574">
            <v>300</v>
          </cell>
          <cell r="AY574">
            <v>1200</v>
          </cell>
          <cell r="AZ574">
            <v>910</v>
          </cell>
          <cell r="BA574">
            <v>970</v>
          </cell>
          <cell r="BD574">
            <v>4.7</v>
          </cell>
          <cell r="BE574">
            <v>8</v>
          </cell>
          <cell r="BH574" t="str">
            <v>Серый;Белый;Антрацит</v>
          </cell>
        </row>
        <row r="575">
          <cell r="D575" t="str">
            <v>2720260006</v>
          </cell>
          <cell r="E575" t="str">
            <v>Подъемник J5fs левый и правый, ФриФолд Шорт, H 910-970, 2 шт + 2 крепления к  фасаду, без декоративных крышек, без межфасадных петель (2720260006)</v>
          </cell>
          <cell r="H575">
            <v>1</v>
          </cell>
          <cell r="I575">
            <v>5</v>
          </cell>
          <cell r="J575" t="str">
            <v>HU</v>
          </cell>
          <cell r="K575">
            <v>2.2440000000000002</v>
          </cell>
          <cell r="L575">
            <v>0.76</v>
          </cell>
          <cell r="M575">
            <v>0.17</v>
          </cell>
          <cell r="N575">
            <v>7.0000000000000007E-2</v>
          </cell>
          <cell r="O575">
            <v>9.044E-3</v>
          </cell>
          <cell r="Q575" t="str">
            <v>0006</v>
          </cell>
          <cell r="R575">
            <v>78</v>
          </cell>
          <cell r="S575" t="str">
            <v>4027655037928</v>
          </cell>
          <cell r="T575">
            <v>8302420000</v>
          </cell>
          <cell r="V575" t="str">
            <v>Подъемники</v>
          </cell>
          <cell r="W575" t="str">
            <v>ФриФолд Шорт</v>
          </cell>
          <cell r="Y575" t="str">
            <v>910-970</v>
          </cell>
          <cell r="AC575">
            <v>270</v>
          </cell>
          <cell r="AD575">
            <v>1</v>
          </cell>
          <cell r="AE575" t="str">
            <v>6,4-11,5</v>
          </cell>
          <cell r="AG575" t="str">
            <v>Компл</v>
          </cell>
          <cell r="AJ575" t="str">
            <v>Серый</v>
          </cell>
          <cell r="AK575" t="str">
            <v>Подъемник J5fs левый и правый ФриФолд Шорт, H 910-970</v>
          </cell>
          <cell r="AM575" t="str">
            <v>ФриФолд Шорт</v>
          </cell>
          <cell r="AO575" t="str">
            <v>2720260006</v>
          </cell>
          <cell r="AS575" t="str">
            <v>ФриФолд Шорт</v>
          </cell>
          <cell r="AU575" t="str">
            <v>Компл</v>
          </cell>
          <cell r="AX575">
            <v>300</v>
          </cell>
          <cell r="AY575">
            <v>1200</v>
          </cell>
          <cell r="AZ575">
            <v>910</v>
          </cell>
          <cell r="BA575">
            <v>970</v>
          </cell>
          <cell r="BD575">
            <v>6.4</v>
          </cell>
          <cell r="BE575">
            <v>11.5</v>
          </cell>
          <cell r="BH575" t="str">
            <v>Серый;Белый;Антрацит</v>
          </cell>
        </row>
        <row r="576">
          <cell r="D576" t="str">
            <v>2721050006</v>
          </cell>
          <cell r="E576" t="str">
            <v>Подъемник J6fs левый и правый, ФриФолд Шорт, H 910-970, 2 шт + 2 крепления к  фасаду, без декоративных крышек, без межфасадных петель (2721050006)</v>
          </cell>
          <cell r="H576">
            <v>1</v>
          </cell>
          <cell r="I576">
            <v>5</v>
          </cell>
          <cell r="J576" t="str">
            <v>HU</v>
          </cell>
          <cell r="K576">
            <v>2.778</v>
          </cell>
          <cell r="L576">
            <v>0.76</v>
          </cell>
          <cell r="M576">
            <v>0.17</v>
          </cell>
          <cell r="N576">
            <v>7.0000000000000007E-2</v>
          </cell>
          <cell r="O576">
            <v>9.044E-3</v>
          </cell>
          <cell r="Q576" t="str">
            <v>0006</v>
          </cell>
          <cell r="R576">
            <v>78</v>
          </cell>
          <cell r="S576" t="str">
            <v>4027655037935</v>
          </cell>
          <cell r="T576">
            <v>8302420000</v>
          </cell>
          <cell r="V576" t="str">
            <v>Подъемники</v>
          </cell>
          <cell r="W576" t="str">
            <v>ФриФолд Шорт</v>
          </cell>
          <cell r="Y576" t="str">
            <v>910-970</v>
          </cell>
          <cell r="AC576">
            <v>270</v>
          </cell>
          <cell r="AD576">
            <v>1</v>
          </cell>
          <cell r="AE576" t="str">
            <v>8,9-16,8</v>
          </cell>
          <cell r="AG576" t="str">
            <v>Компл</v>
          </cell>
          <cell r="AJ576" t="str">
            <v>Серый</v>
          </cell>
          <cell r="AK576" t="str">
            <v>Подъемник J6fs левый и правый ФриФолд Шорт, H 910-970</v>
          </cell>
          <cell r="AM576" t="str">
            <v>ФриФолд Шорт</v>
          </cell>
          <cell r="AO576" t="str">
            <v>2721050006</v>
          </cell>
          <cell r="AS576" t="str">
            <v>ФриФолд Шорт</v>
          </cell>
          <cell r="AU576" t="str">
            <v>Компл</v>
          </cell>
          <cell r="AX576">
            <v>400</v>
          </cell>
          <cell r="AY576">
            <v>1200</v>
          </cell>
          <cell r="AZ576">
            <v>910</v>
          </cell>
          <cell r="BA576">
            <v>970</v>
          </cell>
          <cell r="BD576">
            <v>8.9</v>
          </cell>
          <cell r="BE576">
            <v>16.8</v>
          </cell>
          <cell r="BH576" t="str">
            <v>Серый;Белый;Антрацит</v>
          </cell>
        </row>
        <row r="577">
          <cell r="D577" t="str">
            <v>2720270006</v>
          </cell>
          <cell r="E577" t="str">
            <v>Подъемник K4fs левый и правый, ФриФолд Шорт, H 960-1010, 2 шт + 2 крепления к  фасаду, без декоративных крышек, без межфасадных петель (2720270006)</v>
          </cell>
          <cell r="H577">
            <v>1</v>
          </cell>
          <cell r="I577">
            <v>5</v>
          </cell>
          <cell r="J577" t="str">
            <v>HU</v>
          </cell>
          <cell r="K577">
            <v>2.1560000000000001</v>
          </cell>
          <cell r="L577">
            <v>0.76</v>
          </cell>
          <cell r="M577">
            <v>0.17</v>
          </cell>
          <cell r="N577">
            <v>0.7</v>
          </cell>
          <cell r="O577">
            <v>9.0440000000000006E-2</v>
          </cell>
          <cell r="Q577" t="str">
            <v>0006</v>
          </cell>
          <cell r="R577">
            <v>78</v>
          </cell>
          <cell r="S577" t="str">
            <v>4027655037942</v>
          </cell>
          <cell r="T577">
            <v>8302420000</v>
          </cell>
          <cell r="V577" t="str">
            <v>Подъемники</v>
          </cell>
          <cell r="W577" t="str">
            <v>ФриФолд Шорт</v>
          </cell>
          <cell r="Y577" t="str">
            <v>960-1010</v>
          </cell>
          <cell r="AC577">
            <v>270</v>
          </cell>
          <cell r="AD577">
            <v>1</v>
          </cell>
          <cell r="AE577" t="str">
            <v>4,6-8,3</v>
          </cell>
          <cell r="AG577" t="str">
            <v>Компл</v>
          </cell>
          <cell r="AJ577" t="str">
            <v>Серый</v>
          </cell>
          <cell r="AK577" t="str">
            <v>Подъемник K4fs левый и правый ФриФолд Шорт, H 960-1010</v>
          </cell>
          <cell r="AM577" t="str">
            <v>ФриФолд Шорт</v>
          </cell>
          <cell r="AO577" t="str">
            <v>2720270006</v>
          </cell>
          <cell r="AS577" t="str">
            <v>ФриФолд Шорт</v>
          </cell>
          <cell r="AU577" t="str">
            <v>Компл</v>
          </cell>
          <cell r="AX577">
            <v>300</v>
          </cell>
          <cell r="AY577">
            <v>1200</v>
          </cell>
          <cell r="AZ577">
            <v>960</v>
          </cell>
          <cell r="BA577">
            <v>1010</v>
          </cell>
          <cell r="BD577">
            <v>4.5999999999999996</v>
          </cell>
          <cell r="BE577">
            <v>8.3000000000000007</v>
          </cell>
          <cell r="BH577" t="str">
            <v>Серый;Белый;Антрацит</v>
          </cell>
        </row>
        <row r="578">
          <cell r="D578" t="str">
            <v>2720280006</v>
          </cell>
          <cell r="E578" t="str">
            <v>Подъемник K5fs левый и правый, ФриФолд Шорт, H 960-1010, 2 шт + 2 крепления к  фасаду, без декоративных крышек, без межфасадных петель (2720280006)</v>
          </cell>
          <cell r="H578">
            <v>1</v>
          </cell>
          <cell r="I578">
            <v>5</v>
          </cell>
          <cell r="J578" t="str">
            <v>HU</v>
          </cell>
          <cell r="K578">
            <v>2.2599999999999998</v>
          </cell>
          <cell r="L578">
            <v>0.76</v>
          </cell>
          <cell r="M578">
            <v>0.17</v>
          </cell>
          <cell r="N578">
            <v>7.0000000000000007E-2</v>
          </cell>
          <cell r="O578">
            <v>9.044E-3</v>
          </cell>
          <cell r="Q578" t="str">
            <v>0006</v>
          </cell>
          <cell r="R578">
            <v>78</v>
          </cell>
          <cell r="S578" t="str">
            <v>4027655037959</v>
          </cell>
          <cell r="T578">
            <v>8302420000</v>
          </cell>
          <cell r="V578" t="str">
            <v>Подъемники</v>
          </cell>
          <cell r="W578" t="str">
            <v>ФриФолд Шорт</v>
          </cell>
          <cell r="Y578" t="str">
            <v>960-1010</v>
          </cell>
          <cell r="AC578">
            <v>270</v>
          </cell>
          <cell r="AD578">
            <v>1</v>
          </cell>
          <cell r="AE578" t="str">
            <v>6,5-10,7</v>
          </cell>
          <cell r="AG578" t="str">
            <v>Компл</v>
          </cell>
          <cell r="AJ578" t="str">
            <v>Серый</v>
          </cell>
          <cell r="AK578" t="str">
            <v>Подъемник K5fs левый и правый ФриФолд Шорт, H 960-1010</v>
          </cell>
          <cell r="AM578" t="str">
            <v>ФриФолд Шорт</v>
          </cell>
          <cell r="AO578" t="str">
            <v>2720280006</v>
          </cell>
          <cell r="AS578" t="str">
            <v>ФриФолд Шорт</v>
          </cell>
          <cell r="AU578" t="str">
            <v>Компл</v>
          </cell>
          <cell r="AX578">
            <v>300</v>
          </cell>
          <cell r="AY578">
            <v>1200</v>
          </cell>
          <cell r="AZ578">
            <v>960</v>
          </cell>
          <cell r="BA578">
            <v>1010</v>
          </cell>
          <cell r="BD578">
            <v>6.5</v>
          </cell>
          <cell r="BE578">
            <v>10.7</v>
          </cell>
          <cell r="BH578" t="str">
            <v>Серый;Белый;Антрацит</v>
          </cell>
        </row>
        <row r="579">
          <cell r="D579" t="str">
            <v>2721060006</v>
          </cell>
          <cell r="E579" t="str">
            <v>Подъемник K6fs левый и правый, ФриФолд Шорт, H 960-1010, 2 шт + 2 крепления к  фасаду, без декоративных крышек, без межфасадных петель (2721060006)</v>
          </cell>
          <cell r="H579">
            <v>1</v>
          </cell>
          <cell r="I579">
            <v>5</v>
          </cell>
          <cell r="J579" t="str">
            <v>HU</v>
          </cell>
          <cell r="K579">
            <v>2.794</v>
          </cell>
          <cell r="L579">
            <v>0.76</v>
          </cell>
          <cell r="M579">
            <v>0.17</v>
          </cell>
          <cell r="N579">
            <v>7.0000000000000007E-2</v>
          </cell>
          <cell r="O579">
            <v>9.044E-3</v>
          </cell>
          <cell r="Q579" t="str">
            <v>0006</v>
          </cell>
          <cell r="R579">
            <v>78</v>
          </cell>
          <cell r="S579" t="str">
            <v>4027655037966</v>
          </cell>
          <cell r="T579">
            <v>8302420000</v>
          </cell>
          <cell r="V579" t="str">
            <v>Подъемники</v>
          </cell>
          <cell r="W579" t="str">
            <v>ФриФолд Шорт</v>
          </cell>
          <cell r="Y579" t="str">
            <v>960-1010</v>
          </cell>
          <cell r="AC579">
            <v>270</v>
          </cell>
          <cell r="AD579">
            <v>1</v>
          </cell>
          <cell r="AE579" t="str">
            <v>8,4-16,6</v>
          </cell>
          <cell r="AG579" t="str">
            <v>Компл</v>
          </cell>
          <cell r="AJ579" t="str">
            <v>Серый</v>
          </cell>
          <cell r="AK579" t="str">
            <v>Подъемник K6fs левый и правый ФриФолд Шорт, H 960-1010</v>
          </cell>
          <cell r="AM579" t="str">
            <v>ФриФолд Шорт</v>
          </cell>
          <cell r="AO579" t="str">
            <v>2721060006</v>
          </cell>
          <cell r="AS579" t="str">
            <v>ФриФолд Шорт</v>
          </cell>
          <cell r="AU579" t="str">
            <v>Компл</v>
          </cell>
          <cell r="AX579">
            <v>300</v>
          </cell>
          <cell r="AY579">
            <v>1200</v>
          </cell>
          <cell r="AZ579">
            <v>960</v>
          </cell>
          <cell r="BA579">
            <v>1010</v>
          </cell>
          <cell r="BD579">
            <v>8.4</v>
          </cell>
          <cell r="BE579">
            <v>16.600000000000001</v>
          </cell>
          <cell r="BH579" t="str">
            <v>Серый;Белый;Антрацит</v>
          </cell>
        </row>
        <row r="580">
          <cell r="D580" t="str">
            <v>2720290006</v>
          </cell>
          <cell r="E580" t="str">
            <v>Подъемник L4fs левый и правый, ФриФолд Шорт, H 1000-1040, 2 шт + 2 крепления к  фасаду, без декоративных крышек, без межфасадных петель (2720290006)</v>
          </cell>
          <cell r="H580">
            <v>1</v>
          </cell>
          <cell r="I580">
            <v>5</v>
          </cell>
          <cell r="J580" t="str">
            <v>HU</v>
          </cell>
          <cell r="K580">
            <v>2.1720000000000002</v>
          </cell>
          <cell r="L580">
            <v>0.76</v>
          </cell>
          <cell r="M580">
            <v>0.17</v>
          </cell>
          <cell r="N580">
            <v>7.0000000000000007E-2</v>
          </cell>
          <cell r="O580">
            <v>9.044E-3</v>
          </cell>
          <cell r="Q580" t="str">
            <v>0006</v>
          </cell>
          <cell r="R580">
            <v>78</v>
          </cell>
          <cell r="S580" t="str">
            <v>4027655037973</v>
          </cell>
          <cell r="T580">
            <v>8302420000</v>
          </cell>
          <cell r="V580" t="str">
            <v>Подъемники</v>
          </cell>
          <cell r="W580" t="str">
            <v>ФриФолд Шорт</v>
          </cell>
          <cell r="Y580" t="str">
            <v>1000-1040</v>
          </cell>
          <cell r="AC580">
            <v>270</v>
          </cell>
          <cell r="AD580">
            <v>1</v>
          </cell>
          <cell r="AE580" t="str">
            <v>4,0-7,4</v>
          </cell>
          <cell r="AG580" t="str">
            <v>Компл</v>
          </cell>
          <cell r="AJ580" t="str">
            <v>Серый</v>
          </cell>
          <cell r="AK580" t="str">
            <v>Подъемник L4fs левый и правый ФриФолд Шорт, H 1000-1040</v>
          </cell>
          <cell r="AM580" t="str">
            <v>ФриФолд Шорт</v>
          </cell>
          <cell r="AO580" t="str">
            <v>2720290006</v>
          </cell>
          <cell r="AS580" t="str">
            <v>ФриФолд Шорт</v>
          </cell>
          <cell r="AU580" t="str">
            <v>Компл</v>
          </cell>
          <cell r="AX580">
            <v>300</v>
          </cell>
          <cell r="AY580">
            <v>1200</v>
          </cell>
          <cell r="AZ580">
            <v>1000</v>
          </cell>
          <cell r="BA580">
            <v>1040</v>
          </cell>
          <cell r="BD580">
            <v>4</v>
          </cell>
          <cell r="BE580">
            <v>7.4</v>
          </cell>
          <cell r="BH580" t="str">
            <v>Серый;Белый;Антрацит</v>
          </cell>
        </row>
        <row r="581">
          <cell r="D581" t="str">
            <v>2720300006</v>
          </cell>
          <cell r="E581" t="str">
            <v>Подъемник L5fs левый и правый, ФриФолд Шорт, H 1000-1040, 2 шт + 2 крепления к  фасаду, без декоративных крышек, без межфасадных петель (2720300006)</v>
          </cell>
          <cell r="H581">
            <v>1</v>
          </cell>
          <cell r="I581">
            <v>5</v>
          </cell>
          <cell r="J581" t="str">
            <v>HU</v>
          </cell>
          <cell r="K581">
            <v>2.282</v>
          </cell>
          <cell r="L581">
            <v>0.76</v>
          </cell>
          <cell r="M581">
            <v>0.17</v>
          </cell>
          <cell r="N581">
            <v>7.0000000000000007E-2</v>
          </cell>
          <cell r="O581">
            <v>9.044E-3</v>
          </cell>
          <cell r="Q581" t="str">
            <v>0006</v>
          </cell>
          <cell r="R581">
            <v>78</v>
          </cell>
          <cell r="S581" t="str">
            <v>4027655037980</v>
          </cell>
          <cell r="T581">
            <v>8302420000</v>
          </cell>
          <cell r="V581" t="str">
            <v>Подъемники</v>
          </cell>
          <cell r="W581" t="str">
            <v>ФриФолд Шорт</v>
          </cell>
          <cell r="Y581" t="str">
            <v>1000-1040</v>
          </cell>
          <cell r="AC581">
            <v>270</v>
          </cell>
          <cell r="AD581">
            <v>1</v>
          </cell>
          <cell r="AE581" t="str">
            <v>5,7-10,1</v>
          </cell>
          <cell r="AG581" t="str">
            <v>Компл</v>
          </cell>
          <cell r="AJ581" t="str">
            <v>Серый</v>
          </cell>
          <cell r="AK581" t="str">
            <v>Подъемник L5fs левый и правый ФриФолд Шорт, H 1000-1040</v>
          </cell>
          <cell r="AM581" t="str">
            <v>ФриФолд Шорт</v>
          </cell>
          <cell r="AO581" t="str">
            <v>2720300006</v>
          </cell>
          <cell r="AS581" t="str">
            <v>ФриФолд Шорт</v>
          </cell>
          <cell r="AU581" t="str">
            <v>Компл</v>
          </cell>
          <cell r="AX581">
            <v>300</v>
          </cell>
          <cell r="AY581">
            <v>1200</v>
          </cell>
          <cell r="AZ581">
            <v>1000</v>
          </cell>
          <cell r="BA581">
            <v>1040</v>
          </cell>
          <cell r="BD581">
            <v>5.7</v>
          </cell>
          <cell r="BE581">
            <v>10.1</v>
          </cell>
          <cell r="BH581" t="str">
            <v>Серый;Белый;Антрацит</v>
          </cell>
        </row>
        <row r="582">
          <cell r="D582" t="str">
            <v>2721070006</v>
          </cell>
          <cell r="E582" t="str">
            <v>Подъемник L6fs левый и правый, ФриФолд Шорт, H 1000-1040, 2 шт + 2 крепления к  фасаду, без декоративных крышек, без межфасадных петель (2721070006)</v>
          </cell>
          <cell r="H582">
            <v>1</v>
          </cell>
          <cell r="I582">
            <v>5</v>
          </cell>
          <cell r="J582" t="str">
            <v>HU</v>
          </cell>
          <cell r="K582">
            <v>2.8359999999999999</v>
          </cell>
          <cell r="L582">
            <v>0.76</v>
          </cell>
          <cell r="M582">
            <v>0.17</v>
          </cell>
          <cell r="N582">
            <v>7.0000000000000007E-2</v>
          </cell>
          <cell r="O582">
            <v>9.044E-3</v>
          </cell>
          <cell r="Q582" t="str">
            <v>0006</v>
          </cell>
          <cell r="R582">
            <v>78</v>
          </cell>
          <cell r="S582" t="str">
            <v>4027655037997</v>
          </cell>
          <cell r="T582">
            <v>8302420000</v>
          </cell>
          <cell r="V582" t="str">
            <v>Подъемники</v>
          </cell>
          <cell r="W582" t="str">
            <v>ФриФолд Шорт</v>
          </cell>
          <cell r="Y582" t="str">
            <v>1000-1040</v>
          </cell>
          <cell r="AC582">
            <v>270</v>
          </cell>
          <cell r="AD582">
            <v>1</v>
          </cell>
          <cell r="AE582" t="str">
            <v>9,1-16,1</v>
          </cell>
          <cell r="AG582" t="str">
            <v>Компл</v>
          </cell>
          <cell r="AJ582" t="str">
            <v>Серый</v>
          </cell>
          <cell r="AK582" t="str">
            <v>Подъемник L6fs левый и правый ФриФолд Шорт, H 1000-1040</v>
          </cell>
          <cell r="AM582" t="str">
            <v>ФриФолд Шорт</v>
          </cell>
          <cell r="AO582" t="str">
            <v>2721070006</v>
          </cell>
          <cell r="AS582" t="str">
            <v>ФриФолд Шорт</v>
          </cell>
          <cell r="AU582" t="str">
            <v>Компл</v>
          </cell>
          <cell r="AX582">
            <v>400</v>
          </cell>
          <cell r="AY582">
            <v>1200</v>
          </cell>
          <cell r="AZ582">
            <v>1000</v>
          </cell>
          <cell r="BA582">
            <v>1040</v>
          </cell>
          <cell r="BD582">
            <v>9.1</v>
          </cell>
          <cell r="BE582">
            <v>16.100000000000001</v>
          </cell>
          <cell r="BH582" t="str">
            <v>Серый;Белый;Антрацит</v>
          </cell>
        </row>
        <row r="583">
          <cell r="D583" t="str">
            <v>2720317035</v>
          </cell>
          <cell r="E583" t="str">
            <v>Крышка декоративная левая и правая, ФриФолд Шорт, цвет СЕРЫЙ (2720317035)</v>
          </cell>
          <cell r="H583">
            <v>1</v>
          </cell>
          <cell r="I583">
            <v>5</v>
          </cell>
          <cell r="J583" t="str">
            <v>HU</v>
          </cell>
          <cell r="K583">
            <v>0.14000000000000001</v>
          </cell>
          <cell r="L583">
            <v>0.3</v>
          </cell>
          <cell r="M583">
            <v>0.15</v>
          </cell>
          <cell r="N583">
            <v>0.04</v>
          </cell>
          <cell r="O583">
            <v>1.8E-3</v>
          </cell>
          <cell r="Q583" t="str">
            <v>7035</v>
          </cell>
          <cell r="R583">
            <v>500</v>
          </cell>
          <cell r="S583" t="str">
            <v>4027655038017</v>
          </cell>
          <cell r="T583">
            <v>3926300000</v>
          </cell>
          <cell r="V583" t="str">
            <v>Подъемники</v>
          </cell>
          <cell r="W583" t="str">
            <v>ФриФолд Шорт</v>
          </cell>
          <cell r="Z583" t="str">
            <v>СЕРЫЙ</v>
          </cell>
          <cell r="AG583" t="str">
            <v>шт</v>
          </cell>
          <cell r="AI583" t="str">
            <v>Левый/Правый</v>
          </cell>
          <cell r="AJ583" t="str">
            <v>Серый</v>
          </cell>
          <cell r="AK583" t="str">
            <v>Крышка декоративная левая и правая ФриФолд Шорт, СЕРЫЙ</v>
          </cell>
          <cell r="AM583" t="str">
            <v>ФриФолд Шорт</v>
          </cell>
          <cell r="AS583" t="str">
            <v>ФриФолд Шорт</v>
          </cell>
          <cell r="AU583" t="str">
            <v>Комплектующее</v>
          </cell>
          <cell r="AX583">
            <v>250</v>
          </cell>
          <cell r="AY583">
            <v>1200</v>
          </cell>
          <cell r="AZ583">
            <v>580</v>
          </cell>
          <cell r="BA583">
            <v>1040</v>
          </cell>
          <cell r="BD583">
            <v>2</v>
          </cell>
          <cell r="BE583">
            <v>20.9</v>
          </cell>
          <cell r="BH583" t="str">
            <v>Серый</v>
          </cell>
        </row>
        <row r="584">
          <cell r="D584" t="str">
            <v>2720319966</v>
          </cell>
          <cell r="E584" t="str">
            <v>Крышка декоративная левая и правая, ФриФолд Шорт, цвет БЕЛЫЙ (2720319966)</v>
          </cell>
          <cell r="H584">
            <v>1</v>
          </cell>
          <cell r="I584">
            <v>5</v>
          </cell>
          <cell r="J584" t="str">
            <v>HU</v>
          </cell>
          <cell r="K584">
            <v>0.14000000000000001</v>
          </cell>
          <cell r="L584">
            <v>0.3</v>
          </cell>
          <cell r="M584">
            <v>0.15</v>
          </cell>
          <cell r="N584">
            <v>0.04</v>
          </cell>
          <cell r="O584">
            <v>1.8E-3</v>
          </cell>
          <cell r="Q584" t="str">
            <v>9966</v>
          </cell>
          <cell r="R584">
            <v>500</v>
          </cell>
          <cell r="S584" t="str">
            <v>4027655038017</v>
          </cell>
          <cell r="T584">
            <v>3926300000</v>
          </cell>
          <cell r="V584" t="str">
            <v>Подъемники</v>
          </cell>
          <cell r="W584" t="str">
            <v>ФриФолд Шорт</v>
          </cell>
          <cell r="Z584" t="str">
            <v>БЕЛЫЙ</v>
          </cell>
          <cell r="AG584" t="str">
            <v>шт</v>
          </cell>
          <cell r="AI584" t="str">
            <v>Левый/Правый</v>
          </cell>
          <cell r="AJ584" t="str">
            <v>Белый</v>
          </cell>
          <cell r="AK584" t="str">
            <v>Крышка декоративная левая и правая ФриФолд Шорт, БЕЛЫЙ</v>
          </cell>
          <cell r="AM584" t="str">
            <v>ФриФолд Шорт</v>
          </cell>
          <cell r="AS584" t="str">
            <v>ФриФолд Шорт</v>
          </cell>
          <cell r="AU584" t="str">
            <v>Комплектующее</v>
          </cell>
          <cell r="AX584">
            <v>250</v>
          </cell>
          <cell r="AY584">
            <v>1200</v>
          </cell>
          <cell r="AZ584">
            <v>580</v>
          </cell>
          <cell r="BA584">
            <v>1040</v>
          </cell>
          <cell r="BD584">
            <v>2</v>
          </cell>
          <cell r="BE584">
            <v>20.9</v>
          </cell>
          <cell r="BH584" t="str">
            <v>Белый</v>
          </cell>
        </row>
        <row r="585">
          <cell r="D585" t="str">
            <v>2720317500</v>
          </cell>
          <cell r="E585" t="str">
            <v>Крышка декоративная левая и правая, ФриФолд Шорт, цвет АНТРАЦИТ (2720317500)</v>
          </cell>
          <cell r="H585">
            <v>1</v>
          </cell>
          <cell r="I585">
            <v>5</v>
          </cell>
          <cell r="J585" t="str">
            <v>HU</v>
          </cell>
          <cell r="K585">
            <v>0.14000000000000001</v>
          </cell>
          <cell r="L585">
            <v>0.3</v>
          </cell>
          <cell r="M585">
            <v>0.15</v>
          </cell>
          <cell r="N585">
            <v>0.04</v>
          </cell>
          <cell r="O585">
            <v>1.8E-3</v>
          </cell>
          <cell r="Q585" t="str">
            <v>7500</v>
          </cell>
          <cell r="R585">
            <v>500</v>
          </cell>
          <cell r="S585" t="str">
            <v>4027655038000</v>
          </cell>
          <cell r="T585">
            <v>3926300000</v>
          </cell>
          <cell r="V585" t="str">
            <v>Подъемники</v>
          </cell>
          <cell r="W585" t="str">
            <v>ФриФолд Шорт</v>
          </cell>
          <cell r="Z585" t="str">
            <v>АНТРАЦИТ</v>
          </cell>
          <cell r="AG585" t="str">
            <v>шт</v>
          </cell>
          <cell r="AI585" t="str">
            <v>Левый/Правый</v>
          </cell>
          <cell r="AJ585" t="str">
            <v>Темно-серый</v>
          </cell>
          <cell r="AK585" t="str">
            <v>Крышка декоративная левая и правая ФриФолд Шорт, АНТРАЦИТ</v>
          </cell>
          <cell r="AM585" t="str">
            <v>ФриФолд Шорт</v>
          </cell>
          <cell r="AS585" t="str">
            <v>ФриФолд Шорт</v>
          </cell>
          <cell r="AU585" t="str">
            <v>Комплектующее</v>
          </cell>
          <cell r="AX585">
            <v>250</v>
          </cell>
          <cell r="AY585">
            <v>1200</v>
          </cell>
          <cell r="AZ585">
            <v>580</v>
          </cell>
          <cell r="BA585">
            <v>1040</v>
          </cell>
          <cell r="BD585">
            <v>2</v>
          </cell>
          <cell r="BE585">
            <v>20.9</v>
          </cell>
          <cell r="BH585" t="str">
            <v>Антрацит</v>
          </cell>
        </row>
        <row r="586">
          <cell r="D586" t="str">
            <v>2716627035</v>
          </cell>
          <cell r="E586" t="str">
            <v>Подъемник тип B мини левый и правый, ФриФлап, H 200-450, 2 шт + 2 крышки декоративные + 2 крепления к фасаду, цвет СЕРЫЙ (2716627035)</v>
          </cell>
          <cell r="H586">
            <v>1</v>
          </cell>
          <cell r="I586">
            <v>5</v>
          </cell>
          <cell r="J586" t="str">
            <v>HU</v>
          </cell>
          <cell r="K586">
            <v>1.4139999999999999</v>
          </cell>
          <cell r="L586">
            <v>0.33</v>
          </cell>
          <cell r="M586">
            <v>0.215</v>
          </cell>
          <cell r="N586">
            <v>4.4999999999999998E-2</v>
          </cell>
          <cell r="O586">
            <v>3.1927499999999998E-3</v>
          </cell>
          <cell r="Q586" t="str">
            <v>7035</v>
          </cell>
          <cell r="R586">
            <v>180</v>
          </cell>
          <cell r="S586" t="str">
            <v>4027655320037</v>
          </cell>
          <cell r="T586">
            <v>8302420000</v>
          </cell>
          <cell r="V586" t="str">
            <v>Подъемники</v>
          </cell>
          <cell r="W586" t="str">
            <v>ФриФлап</v>
          </cell>
          <cell r="Y586" t="str">
            <v>200-450</v>
          </cell>
          <cell r="Z586" t="str">
            <v>СЕРЫЙ</v>
          </cell>
          <cell r="AC586">
            <v>107</v>
          </cell>
          <cell r="AD586">
            <v>1</v>
          </cell>
          <cell r="AE586" t="str">
            <v>1,4-7,9</v>
          </cell>
          <cell r="AG586" t="str">
            <v>Компл</v>
          </cell>
          <cell r="AJ586" t="str">
            <v>Серый</v>
          </cell>
          <cell r="AK586" t="str">
            <v>Подъемник тип B мини левый и правый ФриФлап, H 200-450, СЕРЫЙ</v>
          </cell>
          <cell r="AM586" t="str">
            <v>ФриСпейс, ФриФлап</v>
          </cell>
          <cell r="AO586" t="str">
            <v>2716627035</v>
          </cell>
          <cell r="AS586" t="str">
            <v>ФриФлап</v>
          </cell>
          <cell r="AU586" t="str">
            <v>Компл</v>
          </cell>
          <cell r="AX586">
            <v>200</v>
          </cell>
          <cell r="AY586">
            <v>1200</v>
          </cell>
          <cell r="AZ586">
            <v>200</v>
          </cell>
          <cell r="BA586">
            <v>450</v>
          </cell>
          <cell r="BD586">
            <v>1.4</v>
          </cell>
          <cell r="BE586">
            <v>7.9</v>
          </cell>
          <cell r="BH586" t="str">
            <v>Серый</v>
          </cell>
        </row>
        <row r="587">
          <cell r="D587" t="str">
            <v>2716629966</v>
          </cell>
          <cell r="E587" t="str">
            <v>Подъемник тип B мини левый и правый, ФриФлап, H 200-450, 2 шт + 2 крышки декоративные + 2 крепления к фасаду, цвет БЕЛЫЙ (2716629966)</v>
          </cell>
          <cell r="H587">
            <v>1</v>
          </cell>
          <cell r="I587">
            <v>5</v>
          </cell>
          <cell r="J587" t="str">
            <v>HU</v>
          </cell>
          <cell r="K587">
            <v>1.4139999999999999</v>
          </cell>
          <cell r="L587">
            <v>0.33</v>
          </cell>
          <cell r="M587">
            <v>0.215</v>
          </cell>
          <cell r="N587">
            <v>4.4999999999999998E-2</v>
          </cell>
          <cell r="O587">
            <v>3.1927499999999998E-3</v>
          </cell>
          <cell r="Q587" t="str">
            <v>9966</v>
          </cell>
          <cell r="R587">
            <v>180</v>
          </cell>
          <cell r="S587" t="str">
            <v>4027655771099</v>
          </cell>
          <cell r="T587">
            <v>8302420000</v>
          </cell>
          <cell r="V587" t="str">
            <v>Подъемники</v>
          </cell>
          <cell r="W587" t="str">
            <v>ФриФлап</v>
          </cell>
          <cell r="Y587" t="str">
            <v>200-450</v>
          </cell>
          <cell r="Z587" t="str">
            <v>БЕЛЫЙ</v>
          </cell>
          <cell r="AC587">
            <v>107</v>
          </cell>
          <cell r="AD587">
            <v>1</v>
          </cell>
          <cell r="AE587" t="str">
            <v>1,4-7,9</v>
          </cell>
          <cell r="AG587" t="str">
            <v>Компл</v>
          </cell>
          <cell r="AJ587" t="str">
            <v>Белый</v>
          </cell>
          <cell r="AK587" t="str">
            <v>Подъемник тип B мини левый и правый ФриФлап, H 200-450, БЕЛЫЙ</v>
          </cell>
          <cell r="AM587" t="str">
            <v>ФриСпейс, ФриФлап</v>
          </cell>
          <cell r="AO587" t="str">
            <v>2716629966</v>
          </cell>
          <cell r="AS587" t="str">
            <v>ФриФлап</v>
          </cell>
          <cell r="AU587" t="str">
            <v>Компл</v>
          </cell>
          <cell r="AX587">
            <v>200</v>
          </cell>
          <cell r="AY587">
            <v>1200</v>
          </cell>
          <cell r="AZ587">
            <v>200</v>
          </cell>
          <cell r="BA587">
            <v>450</v>
          </cell>
          <cell r="BD587">
            <v>1.4</v>
          </cell>
          <cell r="BE587">
            <v>7.9</v>
          </cell>
          <cell r="BH587" t="str">
            <v>Белый</v>
          </cell>
        </row>
        <row r="588">
          <cell r="D588" t="str">
            <v>2716627500</v>
          </cell>
          <cell r="E588" t="str">
            <v>Подъемник тип B мини левый и правый, ФриФлап, H 200-450, 2 шт + 2 крышки декоративные + 2 крепления к фасаду, цвет АНТРАЦИТ (2716627500)</v>
          </cell>
          <cell r="H588">
            <v>1</v>
          </cell>
          <cell r="I588">
            <v>5</v>
          </cell>
          <cell r="J588" t="str">
            <v>HU</v>
          </cell>
          <cell r="K588">
            <v>1.4139999999999999</v>
          </cell>
          <cell r="L588">
            <v>0.33</v>
          </cell>
          <cell r="M588">
            <v>0.215</v>
          </cell>
          <cell r="N588">
            <v>4.4999999999999998E-2</v>
          </cell>
          <cell r="O588">
            <v>3.1927499999999998E-3</v>
          </cell>
          <cell r="Q588" t="str">
            <v>7500</v>
          </cell>
          <cell r="R588">
            <v>180</v>
          </cell>
          <cell r="S588" t="str">
            <v>4027655780619</v>
          </cell>
          <cell r="T588">
            <v>8302420000</v>
          </cell>
          <cell r="V588" t="str">
            <v>Подъемники</v>
          </cell>
          <cell r="W588" t="str">
            <v>ФриФлап</v>
          </cell>
          <cell r="Y588" t="str">
            <v>200-450</v>
          </cell>
          <cell r="Z588" t="str">
            <v>АНТРАЦИТ</v>
          </cell>
          <cell r="AC588">
            <v>107</v>
          </cell>
          <cell r="AD588">
            <v>1</v>
          </cell>
          <cell r="AE588" t="str">
            <v>1,4-7,9</v>
          </cell>
          <cell r="AG588" t="str">
            <v>Компл</v>
          </cell>
          <cell r="AJ588" t="str">
            <v>Темно-серый</v>
          </cell>
          <cell r="AK588" t="str">
            <v>Подъемник тип B мини левый и правый ФриФлап, H 200-450, АНТРАЦИТ</v>
          </cell>
          <cell r="AM588" t="str">
            <v>ФриСпейс, ФриФлап</v>
          </cell>
          <cell r="AO588" t="str">
            <v>2716627500</v>
          </cell>
          <cell r="AS588" t="str">
            <v>ФриФлап</v>
          </cell>
          <cell r="AU588" t="str">
            <v>Компл</v>
          </cell>
          <cell r="AX588">
            <v>200</v>
          </cell>
          <cell r="AY588">
            <v>1200</v>
          </cell>
          <cell r="AZ588">
            <v>200</v>
          </cell>
          <cell r="BA588">
            <v>450</v>
          </cell>
          <cell r="BD588">
            <v>1.4</v>
          </cell>
          <cell r="BE588">
            <v>7.9</v>
          </cell>
          <cell r="BH588" t="str">
            <v>Антрацит</v>
          </cell>
        </row>
        <row r="589">
          <cell r="D589" t="str">
            <v>2716637035</v>
          </cell>
          <cell r="E589" t="str">
            <v>Подъемник тип C мини левый и правый, ФриФлап, H 200-450, 2 шт + 2 крышки декоративные + 2 крепления к фасаду, цвет СЕРЫЙ (2716637035)</v>
          </cell>
          <cell r="H589">
            <v>1</v>
          </cell>
          <cell r="I589">
            <v>5</v>
          </cell>
          <cell r="J589" t="str">
            <v>HU</v>
          </cell>
          <cell r="K589">
            <v>1.42</v>
          </cell>
          <cell r="L589">
            <v>0.33</v>
          </cell>
          <cell r="M589">
            <v>0.215</v>
          </cell>
          <cell r="N589">
            <v>4.4999999999999998E-2</v>
          </cell>
          <cell r="O589">
            <v>3.1927499999999998E-3</v>
          </cell>
          <cell r="Q589" t="str">
            <v>7035</v>
          </cell>
          <cell r="R589">
            <v>180</v>
          </cell>
          <cell r="S589" t="str">
            <v>4027655320068</v>
          </cell>
          <cell r="T589">
            <v>8302420000</v>
          </cell>
          <cell r="V589" t="str">
            <v>Подъемники</v>
          </cell>
          <cell r="W589" t="str">
            <v>ФриФлап</v>
          </cell>
          <cell r="Y589" t="str">
            <v>200-450</v>
          </cell>
          <cell r="Z589" t="str">
            <v>СЕРЫЙ</v>
          </cell>
          <cell r="AC589">
            <v>107</v>
          </cell>
          <cell r="AD589">
            <v>1</v>
          </cell>
          <cell r="AE589" t="str">
            <v>2,7-14,7</v>
          </cell>
          <cell r="AG589" t="str">
            <v>Компл</v>
          </cell>
          <cell r="AJ589" t="str">
            <v>Серый</v>
          </cell>
          <cell r="AK589" t="str">
            <v>Подъемник тип C мини левый и правый ФриФлап, H 200-450, СЕРЫЙ</v>
          </cell>
          <cell r="AM589" t="str">
            <v>ФриСпейс, ФриФлап</v>
          </cell>
          <cell r="AN589" t="str">
            <v>2716637035</v>
          </cell>
          <cell r="AO589" t="str">
            <v>2716637035</v>
          </cell>
          <cell r="AS589" t="str">
            <v>ФриФлап</v>
          </cell>
          <cell r="AU589" t="str">
            <v>Компл</v>
          </cell>
          <cell r="AX589">
            <v>200</v>
          </cell>
          <cell r="AY589">
            <v>1200</v>
          </cell>
          <cell r="AZ589">
            <v>200</v>
          </cell>
          <cell r="BA589">
            <v>450</v>
          </cell>
          <cell r="BD589">
            <v>2.7</v>
          </cell>
          <cell r="BE589">
            <v>14.7</v>
          </cell>
          <cell r="BH589" t="str">
            <v>Серый</v>
          </cell>
        </row>
        <row r="590">
          <cell r="D590" t="str">
            <v>2716639966</v>
          </cell>
          <cell r="E590" t="str">
            <v>Подъемник тип C мини левый и правый, ФриФлап, H 200-450, 2 шт + 2 крышки декоративные + 2 крепления к фасаду, цвет БЕЛЫЙ (2716639966)</v>
          </cell>
          <cell r="H590">
            <v>1</v>
          </cell>
          <cell r="I590">
            <v>5</v>
          </cell>
          <cell r="J590" t="str">
            <v>HU</v>
          </cell>
          <cell r="K590">
            <v>1.42</v>
          </cell>
          <cell r="L590">
            <v>0.33</v>
          </cell>
          <cell r="M590">
            <v>0.215</v>
          </cell>
          <cell r="N590">
            <v>4.4999999999999998E-2</v>
          </cell>
          <cell r="O590">
            <v>3.1927499999999998E-3</v>
          </cell>
          <cell r="Q590" t="str">
            <v>9966</v>
          </cell>
          <cell r="R590">
            <v>180</v>
          </cell>
          <cell r="S590" t="str">
            <v>4027655771112</v>
          </cell>
          <cell r="T590">
            <v>8302420000</v>
          </cell>
          <cell r="V590" t="str">
            <v>Подъемники</v>
          </cell>
          <cell r="W590" t="str">
            <v>ФриФлап</v>
          </cell>
          <cell r="Y590" t="str">
            <v>200-450</v>
          </cell>
          <cell r="Z590" t="str">
            <v>БЕЛЫЙ</v>
          </cell>
          <cell r="AC590">
            <v>107</v>
          </cell>
          <cell r="AD590">
            <v>1</v>
          </cell>
          <cell r="AE590" t="str">
            <v>2,7-14,7</v>
          </cell>
          <cell r="AG590" t="str">
            <v>Компл</v>
          </cell>
          <cell r="AJ590" t="str">
            <v>Белый</v>
          </cell>
          <cell r="AK590" t="str">
            <v>Подъемник тип C мини левый и правый ФриФлап, H 200-450, БЕЛЫЙ</v>
          </cell>
          <cell r="AM590" t="str">
            <v>ФриСпейс, ФриФлап</v>
          </cell>
          <cell r="AO590" t="str">
            <v>2716639966</v>
          </cell>
          <cell r="AS590" t="str">
            <v>ФриФлап</v>
          </cell>
          <cell r="AU590" t="str">
            <v>Компл</v>
          </cell>
          <cell r="AX590">
            <v>200</v>
          </cell>
          <cell r="AY590">
            <v>1200</v>
          </cell>
          <cell r="AZ590">
            <v>200</v>
          </cell>
          <cell r="BA590">
            <v>450</v>
          </cell>
          <cell r="BD590">
            <v>2.7</v>
          </cell>
          <cell r="BE590">
            <v>14.7</v>
          </cell>
          <cell r="BH590" t="str">
            <v>Белый</v>
          </cell>
        </row>
        <row r="591">
          <cell r="D591" t="str">
            <v>2716637500</v>
          </cell>
          <cell r="E591" t="str">
            <v>Подъемник тип C мини левый и правый, ФриФлап, H 200-450, 2 шт + 2 крышки декоративные + 2 крепления к фасаду, цвет АНТРАЦИТ (2716637500)</v>
          </cell>
          <cell r="H591">
            <v>1</v>
          </cell>
          <cell r="I591">
            <v>5</v>
          </cell>
          <cell r="J591" t="str">
            <v>HU</v>
          </cell>
          <cell r="K591">
            <v>1.42</v>
          </cell>
          <cell r="L591">
            <v>0.33</v>
          </cell>
          <cell r="M591">
            <v>0.215</v>
          </cell>
          <cell r="N591">
            <v>4.4999999999999998E-2</v>
          </cell>
          <cell r="O591">
            <v>3.1927499999999998E-3</v>
          </cell>
          <cell r="Q591" t="str">
            <v>7500</v>
          </cell>
          <cell r="R591">
            <v>180</v>
          </cell>
          <cell r="S591" t="str">
            <v>4027655780626</v>
          </cell>
          <cell r="T591">
            <v>8302420000</v>
          </cell>
          <cell r="V591" t="str">
            <v>Подъемники</v>
          </cell>
          <cell r="W591" t="str">
            <v>ФриФлап</v>
          </cell>
          <cell r="Y591" t="str">
            <v>200-450</v>
          </cell>
          <cell r="Z591" t="str">
            <v>АНТРАЦИТ</v>
          </cell>
          <cell r="AC591">
            <v>107</v>
          </cell>
          <cell r="AD591">
            <v>1</v>
          </cell>
          <cell r="AE591" t="str">
            <v>2,7-14,7</v>
          </cell>
          <cell r="AG591" t="str">
            <v>Компл</v>
          </cell>
          <cell r="AJ591" t="str">
            <v>Темно-серый</v>
          </cell>
          <cell r="AK591" t="str">
            <v>Подъемник тип C мини левый и правый ФриФлап, H 200-450, АНТРАЦИТ</v>
          </cell>
          <cell r="AM591" t="str">
            <v>ФриСпейс, ФриФлап</v>
          </cell>
          <cell r="AO591" t="str">
            <v>2716637500</v>
          </cell>
          <cell r="AS591" t="str">
            <v>ФриФлап</v>
          </cell>
          <cell r="AU591" t="str">
            <v>Компл</v>
          </cell>
          <cell r="AX591">
            <v>200</v>
          </cell>
          <cell r="AY591">
            <v>1200</v>
          </cell>
          <cell r="AZ591">
            <v>200</v>
          </cell>
          <cell r="BA591">
            <v>450</v>
          </cell>
          <cell r="BD591">
            <v>2.7</v>
          </cell>
          <cell r="BE591">
            <v>14.7</v>
          </cell>
          <cell r="BH591" t="str">
            <v>Антрацит</v>
          </cell>
        </row>
        <row r="592">
          <cell r="D592" t="str">
            <v>2716617035</v>
          </cell>
          <cell r="E592" t="str">
            <v>Подъемник тип A мини левый и правый, ФриФлап, H 200-450, 2 шт + 2 крышки декоративные + 2 крепления к фасаду, цвет СЕРЫЙ (2716617035)</v>
          </cell>
          <cell r="H592">
            <v>1</v>
          </cell>
          <cell r="I592">
            <v>5</v>
          </cell>
          <cell r="J592" t="str">
            <v>HU</v>
          </cell>
          <cell r="K592">
            <v>1.4079999999999999</v>
          </cell>
          <cell r="L592">
            <v>0.33</v>
          </cell>
          <cell r="M592">
            <v>0.215</v>
          </cell>
          <cell r="N592">
            <v>4.4999999999999998E-2</v>
          </cell>
          <cell r="O592">
            <v>3.1927499999999998E-3</v>
          </cell>
          <cell r="Q592" t="str">
            <v>7035</v>
          </cell>
          <cell r="R592">
            <v>180</v>
          </cell>
          <cell r="S592" t="str">
            <v>4027655320051</v>
          </cell>
          <cell r="T592">
            <v>8302420000</v>
          </cell>
          <cell r="V592" t="str">
            <v>Подъемники</v>
          </cell>
          <cell r="W592" t="str">
            <v>ФриФлап</v>
          </cell>
          <cell r="Y592" t="str">
            <v>200-450</v>
          </cell>
          <cell r="Z592" t="str">
            <v>СЕРЫЙ</v>
          </cell>
          <cell r="AC592">
            <v>107</v>
          </cell>
          <cell r="AD592">
            <v>1</v>
          </cell>
          <cell r="AE592" t="str">
            <v>0,6-4,6</v>
          </cell>
          <cell r="AG592" t="str">
            <v>Компл</v>
          </cell>
          <cell r="AJ592" t="str">
            <v>Серый</v>
          </cell>
          <cell r="AK592" t="str">
            <v>Подъемник тип A мини левый и правый ФриФлап, H 200-450, СЕРЫЙ</v>
          </cell>
          <cell r="AM592" t="str">
            <v>ФриСпейс, ФриФлап</v>
          </cell>
          <cell r="AO592" t="str">
            <v>2716617035</v>
          </cell>
          <cell r="AS592" t="str">
            <v>ФриФлап</v>
          </cell>
          <cell r="AU592" t="str">
            <v>Компл</v>
          </cell>
          <cell r="AX592">
            <v>200</v>
          </cell>
          <cell r="AY592">
            <v>1200</v>
          </cell>
          <cell r="AZ592">
            <v>200</v>
          </cell>
          <cell r="BA592">
            <v>450</v>
          </cell>
          <cell r="BD592">
            <v>0.6</v>
          </cell>
          <cell r="BE592">
            <v>4.5999999999999996</v>
          </cell>
          <cell r="BH592" t="str">
            <v>Серый</v>
          </cell>
        </row>
        <row r="593">
          <cell r="D593" t="str">
            <v>2716619966</v>
          </cell>
          <cell r="E593" t="str">
            <v>Подъемник тип A мини левый и правый, ФриФлап, H 200-450, 2 шт + 2 крышки декоративные + 2 крепления к фасаду, цвет БЕЛЫЙ (2716619966)</v>
          </cell>
          <cell r="H593">
            <v>1</v>
          </cell>
          <cell r="I593">
            <v>5</v>
          </cell>
          <cell r="J593" t="str">
            <v>HU</v>
          </cell>
          <cell r="K593">
            <v>1.4079999999999999</v>
          </cell>
          <cell r="L593">
            <v>0.33</v>
          </cell>
          <cell r="M593">
            <v>0.215</v>
          </cell>
          <cell r="N593">
            <v>4.4999999999999998E-2</v>
          </cell>
          <cell r="O593">
            <v>3.1927499999999998E-3</v>
          </cell>
          <cell r="Q593" t="str">
            <v>9966</v>
          </cell>
          <cell r="R593">
            <v>180</v>
          </cell>
          <cell r="S593" t="str">
            <v>4027655771105</v>
          </cell>
          <cell r="T593">
            <v>8302420000</v>
          </cell>
          <cell r="V593" t="str">
            <v>Подъемники</v>
          </cell>
          <cell r="W593" t="str">
            <v>ФриФлап</v>
          </cell>
          <cell r="Y593" t="str">
            <v>200-450</v>
          </cell>
          <cell r="Z593" t="str">
            <v>БЕЛЫЙ</v>
          </cell>
          <cell r="AC593">
            <v>107</v>
          </cell>
          <cell r="AD593">
            <v>1</v>
          </cell>
          <cell r="AE593" t="str">
            <v>0,6-4,6</v>
          </cell>
          <cell r="AG593" t="str">
            <v>Компл</v>
          </cell>
          <cell r="AJ593" t="str">
            <v>Белый</v>
          </cell>
          <cell r="AK593" t="str">
            <v>Подъемник тип A мини левый и правый ФриФлап, H 200-450, БЕЛЫЙ</v>
          </cell>
          <cell r="AM593" t="str">
            <v>ФриСпейс, ФриФлап</v>
          </cell>
          <cell r="AO593" t="str">
            <v>2716619966</v>
          </cell>
          <cell r="AS593" t="str">
            <v>ФриФлап</v>
          </cell>
          <cell r="AU593" t="str">
            <v>Компл</v>
          </cell>
          <cell r="AX593">
            <v>200</v>
          </cell>
          <cell r="AY593">
            <v>1200</v>
          </cell>
          <cell r="AZ593">
            <v>200</v>
          </cell>
          <cell r="BA593">
            <v>450</v>
          </cell>
          <cell r="BD593">
            <v>0.6</v>
          </cell>
          <cell r="BE593">
            <v>4.5999999999999996</v>
          </cell>
          <cell r="BH593" t="str">
            <v>Белый</v>
          </cell>
        </row>
        <row r="594">
          <cell r="D594" t="str">
            <v>2716617500</v>
          </cell>
          <cell r="E594" t="str">
            <v>Подъемник тип A мини левый и правый, ФриФлап, H 200-450, 2 шт + 2 крышки декоративные + 2 крепления к фасаду, цвет АНТРАЦИТ (2716617500)</v>
          </cell>
          <cell r="H594">
            <v>1</v>
          </cell>
          <cell r="I594">
            <v>5</v>
          </cell>
          <cell r="J594" t="str">
            <v>HU</v>
          </cell>
          <cell r="K594">
            <v>1.4079999999999999</v>
          </cell>
          <cell r="L594">
            <v>0.33</v>
          </cell>
          <cell r="M594">
            <v>0.215</v>
          </cell>
          <cell r="N594">
            <v>4.4999999999999998E-2</v>
          </cell>
          <cell r="O594">
            <v>3.1927499999999998E-3</v>
          </cell>
          <cell r="Q594" t="str">
            <v>7500</v>
          </cell>
          <cell r="R594">
            <v>180</v>
          </cell>
          <cell r="S594" t="str">
            <v>4027655780602</v>
          </cell>
          <cell r="T594">
            <v>8302420000</v>
          </cell>
          <cell r="V594" t="str">
            <v>Подъемники</v>
          </cell>
          <cell r="W594" t="str">
            <v>ФриФлап</v>
          </cell>
          <cell r="Y594" t="str">
            <v>200-450</v>
          </cell>
          <cell r="Z594" t="str">
            <v>АНТРАЦИТ</v>
          </cell>
          <cell r="AC594">
            <v>107</v>
          </cell>
          <cell r="AD594">
            <v>1</v>
          </cell>
          <cell r="AE594" t="str">
            <v>0,6-4,6</v>
          </cell>
          <cell r="AG594" t="str">
            <v>Компл</v>
          </cell>
          <cell r="AJ594" t="str">
            <v>Темно-серый</v>
          </cell>
          <cell r="AK594" t="str">
            <v>Подъемник тип A мини левый и правый ФриФлап, H 200-450, АНТРАЦИТ</v>
          </cell>
          <cell r="AM594" t="str">
            <v>ФриСпейс, ФриФлап</v>
          </cell>
          <cell r="AO594" t="str">
            <v>2716617500</v>
          </cell>
          <cell r="AS594" t="str">
            <v>ФриФлап</v>
          </cell>
          <cell r="AU594" t="str">
            <v>Компл</v>
          </cell>
          <cell r="AX594">
            <v>200</v>
          </cell>
          <cell r="AY594">
            <v>1200</v>
          </cell>
          <cell r="AZ594">
            <v>200</v>
          </cell>
          <cell r="BA594">
            <v>450</v>
          </cell>
          <cell r="BD594">
            <v>0.6</v>
          </cell>
          <cell r="BE594">
            <v>4.5999999999999996</v>
          </cell>
          <cell r="BH594" t="str">
            <v>Антрацит</v>
          </cell>
        </row>
        <row r="595">
          <cell r="D595" t="str">
            <v>2716647035</v>
          </cell>
          <cell r="E595" t="str">
            <v>Подъемник тип D форте левый и правый, ФриФлап, H 350-650, 2 шт + 2 крышки декоративные + 2 крепления к фасаду, цвет СЕРЫЙ (2716647035)</v>
          </cell>
          <cell r="H595">
            <v>1</v>
          </cell>
          <cell r="I595">
            <v>5</v>
          </cell>
          <cell r="J595" t="str">
            <v>HU</v>
          </cell>
          <cell r="K595">
            <v>1.976</v>
          </cell>
          <cell r="L595">
            <v>0.38</v>
          </cell>
          <cell r="M595">
            <v>0.23</v>
          </cell>
          <cell r="N595">
            <v>4.4999999999999998E-2</v>
          </cell>
          <cell r="O595">
            <v>3.9329999999999999E-3</v>
          </cell>
          <cell r="Q595" t="str">
            <v>7035</v>
          </cell>
          <cell r="R595">
            <v>152</v>
          </cell>
          <cell r="S595" t="str">
            <v>4027655320075</v>
          </cell>
          <cell r="T595">
            <v>8302420000</v>
          </cell>
          <cell r="V595" t="str">
            <v>Подъемники</v>
          </cell>
          <cell r="W595" t="str">
            <v>ФриФлап</v>
          </cell>
          <cell r="Y595" t="str">
            <v>350-650</v>
          </cell>
          <cell r="Z595" t="str">
            <v>СЕРЫЙ</v>
          </cell>
          <cell r="AC595">
            <v>130</v>
          </cell>
          <cell r="AD595">
            <v>1</v>
          </cell>
          <cell r="AE595" t="str">
            <v>2,6-11,0</v>
          </cell>
          <cell r="AG595" t="str">
            <v>Компл</v>
          </cell>
          <cell r="AJ595" t="str">
            <v>Серый</v>
          </cell>
          <cell r="AK595" t="str">
            <v>Подъемник тип D форте левый и правый ФриФлап, H 350-650, СЕРЫЙ</v>
          </cell>
          <cell r="AM595" t="str">
            <v>ФриСпейс, ФриФлап</v>
          </cell>
          <cell r="AO595" t="str">
            <v>2716647035</v>
          </cell>
          <cell r="AS595" t="str">
            <v>ФриФлап</v>
          </cell>
          <cell r="AU595" t="str">
            <v>Компл</v>
          </cell>
          <cell r="AX595">
            <v>200</v>
          </cell>
          <cell r="AY595">
            <v>1200</v>
          </cell>
          <cell r="AZ595">
            <v>350</v>
          </cell>
          <cell r="BA595">
            <v>650</v>
          </cell>
          <cell r="BD595">
            <v>2.6</v>
          </cell>
          <cell r="BE595">
            <v>11</v>
          </cell>
          <cell r="BH595" t="str">
            <v>Серый</v>
          </cell>
        </row>
        <row r="596">
          <cell r="D596" t="str">
            <v>2716649966</v>
          </cell>
          <cell r="E596" t="str">
            <v>Подъемник тип D форте левый и правый, ФриФлап, H 350-650, 2 шт + 2 крышки декоративные + 2 крепления к фасаду, цвет БЕЛЫЙ (2716649966)</v>
          </cell>
          <cell r="H596">
            <v>1</v>
          </cell>
          <cell r="I596">
            <v>5</v>
          </cell>
          <cell r="J596" t="str">
            <v>HU</v>
          </cell>
          <cell r="K596">
            <v>1.976</v>
          </cell>
          <cell r="L596">
            <v>0.38</v>
          </cell>
          <cell r="M596">
            <v>0.23</v>
          </cell>
          <cell r="N596">
            <v>4.4999999999999998E-2</v>
          </cell>
          <cell r="O596">
            <v>3.9329999999999999E-3</v>
          </cell>
          <cell r="Q596" t="str">
            <v>9966</v>
          </cell>
          <cell r="R596">
            <v>152</v>
          </cell>
          <cell r="S596" t="str">
            <v>4027655038062</v>
          </cell>
          <cell r="T596">
            <v>8302420000</v>
          </cell>
          <cell r="V596" t="str">
            <v>Подъемники</v>
          </cell>
          <cell r="W596" t="str">
            <v>ФриФлап</v>
          </cell>
          <cell r="Y596" t="str">
            <v>350-650</v>
          </cell>
          <cell r="Z596" t="str">
            <v>БЕЛЫЙ</v>
          </cell>
          <cell r="AC596">
            <v>130</v>
          </cell>
          <cell r="AD596">
            <v>1</v>
          </cell>
          <cell r="AE596" t="str">
            <v>2,6-11,0</v>
          </cell>
          <cell r="AG596" t="str">
            <v>Компл</v>
          </cell>
          <cell r="AJ596" t="str">
            <v>Белый</v>
          </cell>
          <cell r="AK596" t="str">
            <v>Подъемник тип D форте левый и правый ФриФлап, H 350-650, БЕЛЫЙ</v>
          </cell>
          <cell r="AM596" t="str">
            <v>ФриСпейс, ФриФлап</v>
          </cell>
          <cell r="AO596" t="str">
            <v>2716649966</v>
          </cell>
          <cell r="AS596" t="str">
            <v>ФриФлап</v>
          </cell>
          <cell r="AU596" t="str">
            <v>Компл</v>
          </cell>
          <cell r="AX596">
            <v>200</v>
          </cell>
          <cell r="AY596">
            <v>1200</v>
          </cell>
          <cell r="AZ596">
            <v>350</v>
          </cell>
          <cell r="BA596">
            <v>650</v>
          </cell>
          <cell r="BD596">
            <v>2.6</v>
          </cell>
          <cell r="BE596">
            <v>11</v>
          </cell>
          <cell r="BH596" t="str">
            <v>Белый</v>
          </cell>
        </row>
        <row r="597">
          <cell r="D597" t="str">
            <v>2716647500</v>
          </cell>
          <cell r="E597" t="str">
            <v>Подъемник тип D форте левый и правый, ФриФлап, H 350-650, 2 шт + 2 крышки декоративные + 2 крепления к фасаду, цвет АНТРАЦИТ (2716647500)</v>
          </cell>
          <cell r="H597">
            <v>1</v>
          </cell>
          <cell r="I597">
            <v>5</v>
          </cell>
          <cell r="J597" t="str">
            <v>HU</v>
          </cell>
          <cell r="K597">
            <v>1.976</v>
          </cell>
          <cell r="L597">
            <v>0.38</v>
          </cell>
          <cell r="M597">
            <v>0.23</v>
          </cell>
          <cell r="N597">
            <v>4.4999999999999998E-2</v>
          </cell>
          <cell r="O597">
            <v>3.9329999999999999E-3</v>
          </cell>
          <cell r="Q597" t="str">
            <v>7500</v>
          </cell>
          <cell r="R597">
            <v>152</v>
          </cell>
          <cell r="S597" t="str">
            <v>4027655780565</v>
          </cell>
          <cell r="T597">
            <v>8302420000</v>
          </cell>
          <cell r="V597" t="str">
            <v>Подъемники</v>
          </cell>
          <cell r="W597" t="str">
            <v>ФриФлап</v>
          </cell>
          <cell r="Y597" t="str">
            <v>350-650</v>
          </cell>
          <cell r="Z597" t="str">
            <v>АНТРАЦИТ</v>
          </cell>
          <cell r="AC597">
            <v>130</v>
          </cell>
          <cell r="AD597">
            <v>1</v>
          </cell>
          <cell r="AE597" t="str">
            <v>2,6-11,0</v>
          </cell>
          <cell r="AG597" t="str">
            <v>Компл</v>
          </cell>
          <cell r="AJ597" t="str">
            <v>Темно-серый</v>
          </cell>
          <cell r="AK597" t="str">
            <v>Подъемник тип D форте левый и правый ФриФлап, H 350-650, АНТРАЦИТ</v>
          </cell>
          <cell r="AM597" t="str">
            <v>ФриСпейс, ФриФлап</v>
          </cell>
          <cell r="AO597" t="str">
            <v>2716647500</v>
          </cell>
          <cell r="AS597" t="str">
            <v>ФриФлап</v>
          </cell>
          <cell r="AU597" t="str">
            <v>Компл</v>
          </cell>
          <cell r="AX597">
            <v>200</v>
          </cell>
          <cell r="AY597">
            <v>1200</v>
          </cell>
          <cell r="AZ597">
            <v>350</v>
          </cell>
          <cell r="BA597">
            <v>650</v>
          </cell>
          <cell r="BD597">
            <v>2.6</v>
          </cell>
          <cell r="BE597">
            <v>11</v>
          </cell>
          <cell r="BH597" t="str">
            <v>Антрацит</v>
          </cell>
        </row>
        <row r="598">
          <cell r="D598" t="str">
            <v>2716657035</v>
          </cell>
          <cell r="E598" t="str">
            <v>Подъемник тип Е форте левый и правый, ФриФлап, H 350-650, 2 шт + 2 крышки декоративные + 2 крепления к фасаду, цвет СЕРЫЙ (2716657035)</v>
          </cell>
          <cell r="H598">
            <v>1</v>
          </cell>
          <cell r="I598">
            <v>5</v>
          </cell>
          <cell r="J598" t="str">
            <v>HU</v>
          </cell>
          <cell r="K598">
            <v>2.0419999999999998</v>
          </cell>
          <cell r="L598">
            <v>0.38</v>
          </cell>
          <cell r="M598">
            <v>0.23</v>
          </cell>
          <cell r="N598">
            <v>4.4999999999999998E-2</v>
          </cell>
          <cell r="O598">
            <v>3.9329999999999999E-3</v>
          </cell>
          <cell r="Q598" t="str">
            <v>7035</v>
          </cell>
          <cell r="R598">
            <v>152</v>
          </cell>
          <cell r="S598" t="str">
            <v>4027655320099</v>
          </cell>
          <cell r="T598">
            <v>8302420000</v>
          </cell>
          <cell r="V598" t="str">
            <v>Подъемники</v>
          </cell>
          <cell r="W598" t="str">
            <v>ФриФлап</v>
          </cell>
          <cell r="Y598" t="str">
            <v>350-650</v>
          </cell>
          <cell r="Z598" t="str">
            <v>СЕРЫЙ</v>
          </cell>
          <cell r="AC598">
            <v>130</v>
          </cell>
          <cell r="AD598">
            <v>1</v>
          </cell>
          <cell r="AE598" t="str">
            <v>3,4-14,3</v>
          </cell>
          <cell r="AG598" t="str">
            <v>Компл</v>
          </cell>
          <cell r="AJ598" t="str">
            <v>Серый</v>
          </cell>
          <cell r="AK598" t="str">
            <v>Подъемник тип Е форте левый и правый ФриФлап, H 350-650, СЕРЫЙ</v>
          </cell>
          <cell r="AM598" t="str">
            <v>ФриСпейс, ФриФлап</v>
          </cell>
          <cell r="AO598" t="str">
            <v>2716657035</v>
          </cell>
          <cell r="AS598" t="str">
            <v>ФриФлап</v>
          </cell>
          <cell r="AU598" t="str">
            <v>Компл</v>
          </cell>
          <cell r="AX598">
            <v>200</v>
          </cell>
          <cell r="AY598">
            <v>1200</v>
          </cell>
          <cell r="AZ598">
            <v>350</v>
          </cell>
          <cell r="BA598">
            <v>650</v>
          </cell>
          <cell r="BD598">
            <v>3.4</v>
          </cell>
          <cell r="BE598">
            <v>14.3</v>
          </cell>
          <cell r="BH598" t="str">
            <v>Серый</v>
          </cell>
        </row>
        <row r="599">
          <cell r="D599" t="str">
            <v>2716659966</v>
          </cell>
          <cell r="E599" t="str">
            <v>Подъемник тип Е форте левый и правый, ФриФлап, H 350-650, 2 шт + 2 крышки декоративные + 2 крепления к фасаду, цвет БЕЛЫЙ (2716659966)</v>
          </cell>
          <cell r="H599">
            <v>1</v>
          </cell>
          <cell r="I599">
            <v>5</v>
          </cell>
          <cell r="J599" t="str">
            <v>HU</v>
          </cell>
          <cell r="K599">
            <v>2.0419999999999998</v>
          </cell>
          <cell r="L599">
            <v>0.38</v>
          </cell>
          <cell r="M599">
            <v>0.23</v>
          </cell>
          <cell r="N599">
            <v>4.4999999999999998E-2</v>
          </cell>
          <cell r="O599">
            <v>3.9329999999999999E-3</v>
          </cell>
          <cell r="Q599" t="str">
            <v>9966</v>
          </cell>
          <cell r="R599">
            <v>152</v>
          </cell>
          <cell r="S599" t="str">
            <v>4027655771136</v>
          </cell>
          <cell r="T599">
            <v>8302420000</v>
          </cell>
          <cell r="V599" t="str">
            <v>Подъемники</v>
          </cell>
          <cell r="W599" t="str">
            <v>ФриФлап</v>
          </cell>
          <cell r="Y599" t="str">
            <v>350-650</v>
          </cell>
          <cell r="Z599" t="str">
            <v>БЕЛЫЙ</v>
          </cell>
          <cell r="AC599">
            <v>130</v>
          </cell>
          <cell r="AD599">
            <v>1</v>
          </cell>
          <cell r="AE599" t="str">
            <v>3,4-14,3</v>
          </cell>
          <cell r="AG599" t="str">
            <v>Компл</v>
          </cell>
          <cell r="AJ599" t="str">
            <v>Белый</v>
          </cell>
          <cell r="AK599" t="str">
            <v>Подъемник тип Е форте левый и правый ФриФлап, H 350-650, БЕЛЫЙ</v>
          </cell>
          <cell r="AM599" t="str">
            <v>ФриСпейс, ФриФлап</v>
          </cell>
          <cell r="AO599" t="str">
            <v>2716659966</v>
          </cell>
          <cell r="AS599" t="str">
            <v>ФриФлап</v>
          </cell>
          <cell r="AU599" t="str">
            <v>Компл</v>
          </cell>
          <cell r="AX599">
            <v>200</v>
          </cell>
          <cell r="AY599">
            <v>1200</v>
          </cell>
          <cell r="AZ599">
            <v>350</v>
          </cell>
          <cell r="BA599">
            <v>650</v>
          </cell>
          <cell r="BD599">
            <v>3.4</v>
          </cell>
          <cell r="BE599">
            <v>14.3</v>
          </cell>
          <cell r="BH599" t="str">
            <v>Белый</v>
          </cell>
        </row>
        <row r="600">
          <cell r="D600" t="str">
            <v>2716657500</v>
          </cell>
          <cell r="E600" t="str">
            <v>Подъемник тип Е форте левый и правый, ФриФлап, H 350-650, 2 шт + 2 крышки декоративные + 2 крепления к фасаду, цвет АНТРАЦИТ (2716657500)</v>
          </cell>
          <cell r="H600">
            <v>1</v>
          </cell>
          <cell r="I600">
            <v>5</v>
          </cell>
          <cell r="J600" t="str">
            <v>HU</v>
          </cell>
          <cell r="K600">
            <v>2.0419999999999998</v>
          </cell>
          <cell r="L600">
            <v>0.38</v>
          </cell>
          <cell r="M600">
            <v>0.23</v>
          </cell>
          <cell r="N600">
            <v>4.4999999999999998E-2</v>
          </cell>
          <cell r="O600">
            <v>3.9329999999999999E-3</v>
          </cell>
          <cell r="Q600" t="str">
            <v>7500</v>
          </cell>
          <cell r="R600">
            <v>152</v>
          </cell>
          <cell r="S600" t="str">
            <v>4027655780572</v>
          </cell>
          <cell r="T600">
            <v>8302420000</v>
          </cell>
          <cell r="V600" t="str">
            <v>Подъемники</v>
          </cell>
          <cell r="W600" t="str">
            <v>ФриФлап</v>
          </cell>
          <cell r="Y600" t="str">
            <v>350-650</v>
          </cell>
          <cell r="Z600" t="str">
            <v>АНТРАЦИТ</v>
          </cell>
          <cell r="AC600">
            <v>130</v>
          </cell>
          <cell r="AD600">
            <v>1</v>
          </cell>
          <cell r="AE600" t="str">
            <v>3,4-14,3</v>
          </cell>
          <cell r="AG600" t="str">
            <v>Компл</v>
          </cell>
          <cell r="AJ600" t="str">
            <v>Темно-серый</v>
          </cell>
          <cell r="AK600" t="str">
            <v>Подъемник тип Е форте левый и правый ФриФлап, H 350-650, АНТРАЦИТ</v>
          </cell>
          <cell r="AM600" t="str">
            <v>ФриСпейс, ФриФлап</v>
          </cell>
          <cell r="AO600" t="str">
            <v>2716657500</v>
          </cell>
          <cell r="AS600" t="str">
            <v>ФриФлап</v>
          </cell>
          <cell r="AU600" t="str">
            <v>Компл</v>
          </cell>
          <cell r="AX600">
            <v>200</v>
          </cell>
          <cell r="AY600">
            <v>1200</v>
          </cell>
          <cell r="AZ600">
            <v>350</v>
          </cell>
          <cell r="BA600">
            <v>650</v>
          </cell>
          <cell r="BD600">
            <v>3.4</v>
          </cell>
          <cell r="BE600">
            <v>14.3</v>
          </cell>
          <cell r="BH600" t="str">
            <v>Антрацит</v>
          </cell>
        </row>
        <row r="601">
          <cell r="D601" t="str">
            <v>2716667035</v>
          </cell>
          <cell r="E601" t="str">
            <v>Подъемник тип F форте левый и правый, ФриФлап, H 350-650, 2 шт + 2 крышки декоративные + 2 крепления к фасаду, цвет СЕРЫЙ (2716667035)</v>
          </cell>
          <cell r="H601">
            <v>1</v>
          </cell>
          <cell r="I601">
            <v>5</v>
          </cell>
          <cell r="J601" t="str">
            <v>HU</v>
          </cell>
          <cell r="K601">
            <v>2.11</v>
          </cell>
          <cell r="L601">
            <v>0.38</v>
          </cell>
          <cell r="M601">
            <v>0.23</v>
          </cell>
          <cell r="N601">
            <v>4.4999999999999998E-2</v>
          </cell>
          <cell r="O601">
            <v>3.9329999999999999E-3</v>
          </cell>
          <cell r="Q601" t="str">
            <v>7035</v>
          </cell>
          <cell r="R601">
            <v>152</v>
          </cell>
          <cell r="S601" t="str">
            <v>4027655320105</v>
          </cell>
          <cell r="T601">
            <v>8302420000</v>
          </cell>
          <cell r="V601" t="str">
            <v>Подъемники</v>
          </cell>
          <cell r="W601" t="str">
            <v>ФриФлап</v>
          </cell>
          <cell r="Y601" t="str">
            <v>350-650</v>
          </cell>
          <cell r="Z601" t="str">
            <v>СЕРЫЙ</v>
          </cell>
          <cell r="AC601">
            <v>130</v>
          </cell>
          <cell r="AD601">
            <v>1</v>
          </cell>
          <cell r="AE601" t="str">
            <v>5,3-21,4</v>
          </cell>
          <cell r="AG601" t="str">
            <v>Компл</v>
          </cell>
          <cell r="AJ601" t="str">
            <v>Серый</v>
          </cell>
          <cell r="AK601" t="str">
            <v>Подъемник тип F форте левый и правый ФриФлап, H 350-650, СЕРЫЙ</v>
          </cell>
          <cell r="AM601" t="str">
            <v>ФриСпейс, ФриФлап</v>
          </cell>
          <cell r="AO601" t="str">
            <v>2716667035</v>
          </cell>
          <cell r="AS601" t="str">
            <v>ФриФлап</v>
          </cell>
          <cell r="AU601" t="str">
            <v>Компл</v>
          </cell>
          <cell r="AX601">
            <v>300</v>
          </cell>
          <cell r="AY601">
            <v>1200</v>
          </cell>
          <cell r="AZ601">
            <v>350</v>
          </cell>
          <cell r="BA601">
            <v>650</v>
          </cell>
          <cell r="BD601">
            <v>5.3</v>
          </cell>
          <cell r="BE601">
            <v>21.4</v>
          </cell>
          <cell r="BH601" t="str">
            <v>Серый</v>
          </cell>
        </row>
        <row r="602">
          <cell r="D602" t="str">
            <v>2716669966</v>
          </cell>
          <cell r="E602" t="str">
            <v>Подъемник тип F форте левый и правый, ФриФлап, H 350-650, 2 шт + 2 крышки декоративные + 2 крепления к фасаду, цвет БЕЛЫЙ (2716669966)</v>
          </cell>
          <cell r="H602">
            <v>1</v>
          </cell>
          <cell r="I602">
            <v>5</v>
          </cell>
          <cell r="J602" t="str">
            <v>HU</v>
          </cell>
          <cell r="K602">
            <v>2.11</v>
          </cell>
          <cell r="L602">
            <v>0.38</v>
          </cell>
          <cell r="M602">
            <v>0.23</v>
          </cell>
          <cell r="N602">
            <v>4.4999999999999998E-2</v>
          </cell>
          <cell r="O602">
            <v>3.9329999999999999E-3</v>
          </cell>
          <cell r="Q602" t="str">
            <v>9966</v>
          </cell>
          <cell r="R602">
            <v>152</v>
          </cell>
          <cell r="S602" t="str">
            <v>4027655771143</v>
          </cell>
          <cell r="T602">
            <v>8302420000</v>
          </cell>
          <cell r="V602" t="str">
            <v>Подъемники</v>
          </cell>
          <cell r="W602" t="str">
            <v>ФриФлап</v>
          </cell>
          <cell r="Y602" t="str">
            <v>350-650</v>
          </cell>
          <cell r="Z602" t="str">
            <v>БЕЛЫЙ</v>
          </cell>
          <cell r="AC602">
            <v>130</v>
          </cell>
          <cell r="AD602">
            <v>1</v>
          </cell>
          <cell r="AE602" t="str">
            <v>5,3-21,4</v>
          </cell>
          <cell r="AG602" t="str">
            <v>Компл</v>
          </cell>
          <cell r="AJ602" t="str">
            <v>Белый</v>
          </cell>
          <cell r="AK602" t="str">
            <v>Подъемник тип F форте левый и правый ФриФлап, H 350-650, БЕЛЫЙ</v>
          </cell>
          <cell r="AM602" t="str">
            <v>ФриСпейс, ФриФлап</v>
          </cell>
          <cell r="AO602" t="str">
            <v>2716669966</v>
          </cell>
          <cell r="AS602" t="str">
            <v>ФриФлап</v>
          </cell>
          <cell r="AU602" t="str">
            <v>Компл</v>
          </cell>
          <cell r="AX602">
            <v>300</v>
          </cell>
          <cell r="AY602">
            <v>1200</v>
          </cell>
          <cell r="AZ602">
            <v>350</v>
          </cell>
          <cell r="BA602">
            <v>650</v>
          </cell>
          <cell r="BD602">
            <v>5.3</v>
          </cell>
          <cell r="BE602">
            <v>21.4</v>
          </cell>
          <cell r="BH602" t="str">
            <v>Белый</v>
          </cell>
        </row>
        <row r="603">
          <cell r="D603" t="str">
            <v>2716667500</v>
          </cell>
          <cell r="E603" t="str">
            <v>Подъемник тип F форте левый и правый, ФриФлап, H 350-650, 2 шт + 2 крышки декоративные + 2 крепления к фасаду, цвет АНТРАЦИТ (2716667500)</v>
          </cell>
          <cell r="H603">
            <v>1</v>
          </cell>
          <cell r="I603">
            <v>5</v>
          </cell>
          <cell r="J603" t="str">
            <v>HU</v>
          </cell>
          <cell r="K603">
            <v>2.11</v>
          </cell>
          <cell r="L603">
            <v>0.38</v>
          </cell>
          <cell r="M603">
            <v>0.23</v>
          </cell>
          <cell r="N603">
            <v>4.4999999999999998E-2</v>
          </cell>
          <cell r="O603">
            <v>3.9329999999999999E-3</v>
          </cell>
          <cell r="Q603" t="str">
            <v>7500</v>
          </cell>
          <cell r="R603">
            <v>152</v>
          </cell>
          <cell r="S603" t="str">
            <v>4027655780589</v>
          </cell>
          <cell r="T603">
            <v>8302420000</v>
          </cell>
          <cell r="V603" t="str">
            <v>Подъемники</v>
          </cell>
          <cell r="W603" t="str">
            <v>ФриФлап</v>
          </cell>
          <cell r="Y603" t="str">
            <v>350-650</v>
          </cell>
          <cell r="Z603" t="str">
            <v>АНТРАЦИТ</v>
          </cell>
          <cell r="AC603">
            <v>130</v>
          </cell>
          <cell r="AD603">
            <v>1</v>
          </cell>
          <cell r="AE603" t="str">
            <v>5,3-21,4</v>
          </cell>
          <cell r="AG603" t="str">
            <v>Компл</v>
          </cell>
          <cell r="AJ603" t="str">
            <v>Темно-серый</v>
          </cell>
          <cell r="AK603" t="str">
            <v>Подъемник тип F форте левый и правый ФриФлап, H 350-650, АНТРАЦИТ</v>
          </cell>
          <cell r="AM603" t="str">
            <v>ФриСпейс, ФриФлап</v>
          </cell>
          <cell r="AO603" t="str">
            <v>2716667500</v>
          </cell>
          <cell r="AS603" t="str">
            <v>ФриФлап</v>
          </cell>
          <cell r="AU603" t="str">
            <v>Компл</v>
          </cell>
          <cell r="AX603">
            <v>300</v>
          </cell>
          <cell r="AY603">
            <v>1200</v>
          </cell>
          <cell r="AZ603">
            <v>350</v>
          </cell>
          <cell r="BA603">
            <v>650</v>
          </cell>
          <cell r="BD603">
            <v>5.3</v>
          </cell>
          <cell r="BE603">
            <v>21.4</v>
          </cell>
          <cell r="BH603" t="str">
            <v>Антрацит</v>
          </cell>
        </row>
        <row r="604">
          <cell r="D604" t="str">
            <v>2716677035</v>
          </cell>
          <cell r="E604" t="str">
            <v>Подъемник тип G форте левый и правый, ФриФлап, H 350-650, 2 шт + 2 крышки декоративные + 2 крепления к фасаду, цвет СЕРЫЙ (2716677035)</v>
          </cell>
          <cell r="H604">
            <v>1</v>
          </cell>
          <cell r="I604">
            <v>5</v>
          </cell>
          <cell r="J604" t="str">
            <v>HU</v>
          </cell>
          <cell r="K604">
            <v>2.1059999999999999</v>
          </cell>
          <cell r="L604">
            <v>0.38</v>
          </cell>
          <cell r="M604">
            <v>0.23</v>
          </cell>
          <cell r="N604">
            <v>4.4999999999999998E-2</v>
          </cell>
          <cell r="O604">
            <v>3.9329999999999999E-3</v>
          </cell>
          <cell r="Q604" t="str">
            <v>7035</v>
          </cell>
          <cell r="R604">
            <v>152</v>
          </cell>
          <cell r="S604" t="str">
            <v>4027655320112</v>
          </cell>
          <cell r="T604">
            <v>8302420000</v>
          </cell>
          <cell r="V604" t="str">
            <v>Подъемники</v>
          </cell>
          <cell r="W604" t="str">
            <v>ФриФлап</v>
          </cell>
          <cell r="Y604" t="str">
            <v>350-650</v>
          </cell>
          <cell r="Z604" t="str">
            <v>СЕРЫЙ</v>
          </cell>
          <cell r="AC604">
            <v>130</v>
          </cell>
          <cell r="AD604">
            <v>1</v>
          </cell>
          <cell r="AE604" t="str">
            <v>6,9-27,3</v>
          </cell>
          <cell r="AG604" t="str">
            <v>Компл</v>
          </cell>
          <cell r="AJ604" t="str">
            <v>Серый</v>
          </cell>
          <cell r="AK604" t="str">
            <v>Подъемник тип G форте левый и правый ФриФлап, H 350-650, СЕРЫЙ</v>
          </cell>
          <cell r="AM604" t="str">
            <v>ФриСпейс, ФриФлап</v>
          </cell>
          <cell r="AO604" t="str">
            <v>2716677035</v>
          </cell>
          <cell r="AS604" t="str">
            <v>ФриФлап</v>
          </cell>
          <cell r="AU604" t="str">
            <v>Компл</v>
          </cell>
          <cell r="AX604">
            <v>300</v>
          </cell>
          <cell r="AY604">
            <v>1200</v>
          </cell>
          <cell r="AZ604">
            <v>350</v>
          </cell>
          <cell r="BA604">
            <v>650</v>
          </cell>
          <cell r="BD604">
            <v>6.9</v>
          </cell>
          <cell r="BE604">
            <v>27.3</v>
          </cell>
          <cell r="BH604" t="str">
            <v>Серый</v>
          </cell>
        </row>
        <row r="605">
          <cell r="D605" t="str">
            <v>2716679966</v>
          </cell>
          <cell r="E605" t="str">
            <v>Подъемник тип G форте левый и правый, ФриФлап, H 350-650, 2 шт + 2 крышки декоративные + 2 крепления к фасаду, цвет БЕЛЫЙ (2716679966)</v>
          </cell>
          <cell r="H605">
            <v>1</v>
          </cell>
          <cell r="I605">
            <v>5</v>
          </cell>
          <cell r="J605" t="str">
            <v>HU</v>
          </cell>
          <cell r="K605">
            <v>2.1059999999999999</v>
          </cell>
          <cell r="L605">
            <v>0.38</v>
          </cell>
          <cell r="M605">
            <v>0.23</v>
          </cell>
          <cell r="N605">
            <v>4.4999999999999998E-2</v>
          </cell>
          <cell r="O605">
            <v>3.9329999999999999E-3</v>
          </cell>
          <cell r="Q605" t="str">
            <v>9966</v>
          </cell>
          <cell r="R605">
            <v>152</v>
          </cell>
          <cell r="S605" t="str">
            <v>4027655771150</v>
          </cell>
          <cell r="T605">
            <v>8302420000</v>
          </cell>
          <cell r="V605" t="str">
            <v>Подъемники</v>
          </cell>
          <cell r="W605" t="str">
            <v>ФриФлап</v>
          </cell>
          <cell r="Y605" t="str">
            <v>350-650</v>
          </cell>
          <cell r="Z605" t="str">
            <v>БЕЛЫЙ</v>
          </cell>
          <cell r="AC605">
            <v>130</v>
          </cell>
          <cell r="AD605">
            <v>1</v>
          </cell>
          <cell r="AE605" t="str">
            <v>6,9-27,3</v>
          </cell>
          <cell r="AG605" t="str">
            <v>Компл</v>
          </cell>
          <cell r="AJ605" t="str">
            <v>Белый</v>
          </cell>
          <cell r="AK605" t="str">
            <v>Подъемник тип G форте левый и правый ФриФлап, H 350-650, БЕЛЫЙ</v>
          </cell>
          <cell r="AM605" t="str">
            <v>ФриСпейс, ФриФлап</v>
          </cell>
          <cell r="AO605" t="str">
            <v>2716679966</v>
          </cell>
          <cell r="AS605" t="str">
            <v>ФриФлап</v>
          </cell>
          <cell r="AU605" t="str">
            <v>Компл</v>
          </cell>
          <cell r="AX605">
            <v>300</v>
          </cell>
          <cell r="AY605">
            <v>1200</v>
          </cell>
          <cell r="AZ605">
            <v>350</v>
          </cell>
          <cell r="BA605">
            <v>650</v>
          </cell>
          <cell r="BD605">
            <v>6.9</v>
          </cell>
          <cell r="BE605">
            <v>27.3</v>
          </cell>
          <cell r="BH605" t="str">
            <v>Белый</v>
          </cell>
        </row>
        <row r="606">
          <cell r="D606" t="str">
            <v>2716677500</v>
          </cell>
          <cell r="E606" t="str">
            <v>Подъемник тип G форте левый и правый, ФриФлап, H 350-650, 2 шт + 2 крышки декоративные + 2 крепления к фасаду, цвет АНТРАЦИТ (2716677500)</v>
          </cell>
          <cell r="H606">
            <v>1</v>
          </cell>
          <cell r="I606">
            <v>5</v>
          </cell>
          <cell r="J606" t="str">
            <v>HU</v>
          </cell>
          <cell r="K606">
            <v>2.1059999999999999</v>
          </cell>
          <cell r="L606">
            <v>0.38</v>
          </cell>
          <cell r="M606">
            <v>0.23</v>
          </cell>
          <cell r="N606">
            <v>4.4999999999999998E-2</v>
          </cell>
          <cell r="O606">
            <v>3.9329999999999999E-3</v>
          </cell>
          <cell r="Q606" t="str">
            <v>7500</v>
          </cell>
          <cell r="R606">
            <v>152</v>
          </cell>
          <cell r="S606" t="str">
            <v>4027655780596</v>
          </cell>
          <cell r="T606">
            <v>8302420000</v>
          </cell>
          <cell r="V606" t="str">
            <v>Подъемники</v>
          </cell>
          <cell r="W606" t="str">
            <v>ФриФлап</v>
          </cell>
          <cell r="Y606" t="str">
            <v>350-650</v>
          </cell>
          <cell r="Z606" t="str">
            <v>АНТРАЦИТ</v>
          </cell>
          <cell r="AC606">
            <v>130</v>
          </cell>
          <cell r="AD606">
            <v>1</v>
          </cell>
          <cell r="AE606" t="str">
            <v>6,9-27,3</v>
          </cell>
          <cell r="AG606" t="str">
            <v>Компл</v>
          </cell>
          <cell r="AJ606" t="str">
            <v>Темно-серый</v>
          </cell>
          <cell r="AK606" t="str">
            <v>Подъемник тип G форте левый и правый ФриФлап, H 350-650, АНТРАЦИТ</v>
          </cell>
          <cell r="AM606" t="str">
            <v>ФриСпейс, ФриФлап</v>
          </cell>
          <cell r="AO606" t="str">
            <v>2716677500</v>
          </cell>
          <cell r="AS606" t="str">
            <v>ФриФлап</v>
          </cell>
          <cell r="AU606" t="str">
            <v>Компл</v>
          </cell>
          <cell r="AX606">
            <v>300</v>
          </cell>
          <cell r="AY606">
            <v>1200</v>
          </cell>
          <cell r="AZ606">
            <v>350</v>
          </cell>
          <cell r="BA606">
            <v>650</v>
          </cell>
          <cell r="BD606">
            <v>6.9</v>
          </cell>
          <cell r="BE606">
            <v>27.3</v>
          </cell>
          <cell r="BH606" t="str">
            <v>Антрацит</v>
          </cell>
        </row>
        <row r="607">
          <cell r="D607" t="str">
            <v>2722510007</v>
          </cell>
          <cell r="E607" t="str">
            <v>Набор крепежных винтов для алюминевых рамок, ФриСпейс Мини, 1 уп (4 шт), цвет Никель (2722510007)</v>
          </cell>
          <cell r="H607">
            <v>25</v>
          </cell>
          <cell r="I607">
            <v>25</v>
          </cell>
          <cell r="J607" t="str">
            <v>HU</v>
          </cell>
          <cell r="K607">
            <v>8.9999999999999993E-3</v>
          </cell>
          <cell r="L607">
            <v>9.5000000000000001E-2</v>
          </cell>
          <cell r="M607">
            <v>7.0000000000000007E-2</v>
          </cell>
          <cell r="N607">
            <v>0.05</v>
          </cell>
          <cell r="O607">
            <v>1.33E-5</v>
          </cell>
          <cell r="Q607" t="str">
            <v>0007</v>
          </cell>
          <cell r="R607">
            <v>25000</v>
          </cell>
          <cell r="S607" t="str">
            <v>4027655038079</v>
          </cell>
          <cell r="T607">
            <v>7318141000</v>
          </cell>
          <cell r="V607" t="str">
            <v>Подъемники</v>
          </cell>
          <cell r="W607" t="str">
            <v>ФриСпейс</v>
          </cell>
          <cell r="Z607" t="str">
            <v>Никель</v>
          </cell>
          <cell r="AD607">
            <v>1</v>
          </cell>
          <cell r="AG607" t="str">
            <v>шт</v>
          </cell>
          <cell r="AJ607" t="str">
            <v>Серый</v>
          </cell>
          <cell r="AK607" t="str">
            <v>Набор крепежных винтов для алюминиевых рамок ФриСпейс Мини, Никель</v>
          </cell>
          <cell r="AM607" t="str">
            <v>ФриСпейс, ФриФлап</v>
          </cell>
          <cell r="AS607" t="str">
            <v>ФриСпейс</v>
          </cell>
          <cell r="AU607" t="str">
            <v>Комплектующее</v>
          </cell>
          <cell r="AX607">
            <v>200</v>
          </cell>
          <cell r="AY607">
            <v>1200</v>
          </cell>
          <cell r="AZ607">
            <v>580</v>
          </cell>
          <cell r="BA607">
            <v>1040</v>
          </cell>
          <cell r="BD607">
            <v>0.7</v>
          </cell>
          <cell r="BE607">
            <v>19.100000000000001</v>
          </cell>
          <cell r="BH607" t="str">
            <v>Никель;Сталь</v>
          </cell>
        </row>
        <row r="608">
          <cell r="D608" t="str">
            <v>2723750007</v>
          </cell>
          <cell r="E608" t="str">
            <v>Набор крепежных винтов для алюминевых рамок, ФриСпейс Форте, 1 уп (4 шт), цвет Никель (2723750007)</v>
          </cell>
          <cell r="H608">
            <v>10</v>
          </cell>
          <cell r="I608">
            <v>10</v>
          </cell>
          <cell r="J608" t="str">
            <v>HU</v>
          </cell>
          <cell r="K608">
            <v>8.9999999999999993E-3</v>
          </cell>
          <cell r="L608">
            <v>9.5000000000000001E-2</v>
          </cell>
          <cell r="M608">
            <v>7.0000000000000007E-2</v>
          </cell>
          <cell r="N608">
            <v>0.05</v>
          </cell>
          <cell r="O608">
            <v>1E-3</v>
          </cell>
          <cell r="Q608" t="str">
            <v>0007</v>
          </cell>
          <cell r="T608">
            <v>7318141000</v>
          </cell>
          <cell r="V608" t="str">
            <v>Подъемники</v>
          </cell>
          <cell r="W608" t="str">
            <v>ФриСпейс</v>
          </cell>
          <cell r="Z608" t="str">
            <v>Никель</v>
          </cell>
          <cell r="AG608" t="str">
            <v>шт</v>
          </cell>
          <cell r="AJ608" t="str">
            <v>Серый</v>
          </cell>
          <cell r="AK608" t="str">
            <v>Набор крепежных винтов для алюминиевых рамок ФриСпейс Форте, Никель</v>
          </cell>
          <cell r="AM608" t="str">
            <v>ФриСпейс, ФриФлап</v>
          </cell>
          <cell r="AS608" t="str">
            <v>ФриСпейс</v>
          </cell>
          <cell r="AU608" t="str">
            <v>Комплектующее</v>
          </cell>
          <cell r="AX608">
            <v>250</v>
          </cell>
          <cell r="AY608">
            <v>1200</v>
          </cell>
          <cell r="AZ608">
            <v>350</v>
          </cell>
          <cell r="BA608">
            <v>650</v>
          </cell>
          <cell r="BD608">
            <v>6.3</v>
          </cell>
          <cell r="BE608">
            <v>25.7</v>
          </cell>
          <cell r="BH608" t="str">
            <v>Никель;Сталь</v>
          </cell>
        </row>
        <row r="609">
          <cell r="D609" t="str">
            <v>2722437035</v>
          </cell>
          <cell r="E609" t="str">
            <v>Подъемник тип B мини Pto левый и правый, ФриСпейс, H 225-650, 2 шт + 1 толкатель Pto + 2 крышки декоративные + 2 крепления к фасаду, цвет СЕРЫЙ/Никель (2722437035)</v>
          </cell>
          <cell r="H609">
            <v>1</v>
          </cell>
          <cell r="I609">
            <v>10</v>
          </cell>
          <cell r="J609" t="str">
            <v>HU</v>
          </cell>
          <cell r="K609">
            <v>0.42799999999999999</v>
          </cell>
          <cell r="L609">
            <v>0.24</v>
          </cell>
          <cell r="M609">
            <v>7.0000000000000007E-2</v>
          </cell>
          <cell r="N609">
            <v>7.0000000000000007E-2</v>
          </cell>
          <cell r="O609">
            <v>1.176E-3</v>
          </cell>
          <cell r="Q609" t="str">
            <v>7035</v>
          </cell>
          <cell r="R609">
            <v>660</v>
          </cell>
          <cell r="S609" t="str">
            <v>4027655815618</v>
          </cell>
          <cell r="T609">
            <v>8302420000</v>
          </cell>
          <cell r="V609" t="str">
            <v>Подъемники</v>
          </cell>
          <cell r="W609" t="str">
            <v>ФриСпейс</v>
          </cell>
          <cell r="Y609" t="str">
            <v>225-650</v>
          </cell>
          <cell r="Z609" t="str">
            <v>СЕРЫЙ/Никель</v>
          </cell>
          <cell r="AC609">
            <v>63</v>
          </cell>
          <cell r="AD609">
            <v>1</v>
          </cell>
          <cell r="AE609" t="str">
            <v>0,7-4,3</v>
          </cell>
          <cell r="AG609" t="str">
            <v>Компл</v>
          </cell>
          <cell r="AJ609" t="str">
            <v>Серый</v>
          </cell>
          <cell r="AK609" t="str">
            <v>Подъемник тип B мини Pto левый и правый ФриСпейс, H 225-650, СЕРЫЙ/Никель</v>
          </cell>
          <cell r="AM609" t="str">
            <v>ФриСпейс, ФриФлап</v>
          </cell>
          <cell r="AO609" t="str">
            <v>2722437035</v>
          </cell>
          <cell r="AS609" t="str">
            <v>ФриСпейс</v>
          </cell>
          <cell r="AU609" t="str">
            <v>Компл</v>
          </cell>
          <cell r="AX609">
            <v>200</v>
          </cell>
          <cell r="AY609">
            <v>1200</v>
          </cell>
          <cell r="AZ609">
            <v>225</v>
          </cell>
          <cell r="BA609">
            <v>650</v>
          </cell>
          <cell r="BD609">
            <v>0.7</v>
          </cell>
          <cell r="BE609">
            <v>4.3</v>
          </cell>
          <cell r="BH609" t="str">
            <v>Серый;Никель;Сталь</v>
          </cell>
        </row>
        <row r="610">
          <cell r="D610" t="str">
            <v>2722439966</v>
          </cell>
          <cell r="E610" t="str">
            <v>Подъемник тип B мини Pto левый и правый, ФриСпейс, H 225-650, 2 шт + 1 толкатель Pto + 2 крышки декоративные + 2 крепления к фасаду, цвет БЕЛЫЙ/Никель (2722439966)</v>
          </cell>
          <cell r="H610">
            <v>1</v>
          </cell>
          <cell r="I610">
            <v>10</v>
          </cell>
          <cell r="J610" t="str">
            <v>HU</v>
          </cell>
          <cell r="K610">
            <v>0.42799999999999999</v>
          </cell>
          <cell r="L610">
            <v>0.24</v>
          </cell>
          <cell r="M610">
            <v>7.0000000000000007E-2</v>
          </cell>
          <cell r="N610">
            <v>7.0000000000000007E-2</v>
          </cell>
          <cell r="O610">
            <v>1.176E-3</v>
          </cell>
          <cell r="Q610" t="str">
            <v>9966</v>
          </cell>
          <cell r="R610">
            <v>660</v>
          </cell>
          <cell r="S610" t="str">
            <v>4027655810781</v>
          </cell>
          <cell r="T610">
            <v>8302420000</v>
          </cell>
          <cell r="V610" t="str">
            <v>Подъемники</v>
          </cell>
          <cell r="W610" t="str">
            <v>ФриСпейс</v>
          </cell>
          <cell r="Y610" t="str">
            <v>225-650</v>
          </cell>
          <cell r="Z610" t="str">
            <v>БЕЛЫЙ/Никель</v>
          </cell>
          <cell r="AC610">
            <v>63</v>
          </cell>
          <cell r="AD610">
            <v>1</v>
          </cell>
          <cell r="AE610" t="str">
            <v>0,7-4,3</v>
          </cell>
          <cell r="AG610" t="str">
            <v>Компл</v>
          </cell>
          <cell r="AJ610" t="str">
            <v>Белый</v>
          </cell>
          <cell r="AK610" t="str">
            <v>Подъемник тип B мини Pto левый и правый ФриСпейс, H 225-650, БЕЛЫЙ/Никель</v>
          </cell>
          <cell r="AM610" t="str">
            <v>ФриСпейс, ФриФлап</v>
          </cell>
          <cell r="AO610" t="str">
            <v>2722439966</v>
          </cell>
          <cell r="AS610" t="str">
            <v>ФриСпейс</v>
          </cell>
          <cell r="AU610" t="str">
            <v>Компл</v>
          </cell>
          <cell r="AX610">
            <v>200</v>
          </cell>
          <cell r="AY610">
            <v>1200</v>
          </cell>
          <cell r="AZ610">
            <v>225</v>
          </cell>
          <cell r="BA610">
            <v>650</v>
          </cell>
          <cell r="BD610">
            <v>0.7</v>
          </cell>
          <cell r="BE610">
            <v>4.3</v>
          </cell>
          <cell r="BH610" t="str">
            <v>Белый;Никель;Сталь</v>
          </cell>
        </row>
        <row r="611">
          <cell r="D611" t="str">
            <v>2722437500</v>
          </cell>
          <cell r="E611" t="str">
            <v>Подъемник тип B мини Pto левый и правый, ФриСпейс, H 225-650, 2 шт + 1 толкатель Pto + 2 крышки декоративные + 2 крепления к фасаду, цвет АНТРАЦИТ/Никель (2722437500)</v>
          </cell>
          <cell r="H611">
            <v>1</v>
          </cell>
          <cell r="I611">
            <v>10</v>
          </cell>
          <cell r="J611" t="str">
            <v>HU</v>
          </cell>
          <cell r="K611">
            <v>0.42799999999999999</v>
          </cell>
          <cell r="L611">
            <v>0.24</v>
          </cell>
          <cell r="M611">
            <v>7.0000000000000007E-2</v>
          </cell>
          <cell r="N611">
            <v>7.0000000000000007E-2</v>
          </cell>
          <cell r="O611">
            <v>1.176E-3</v>
          </cell>
          <cell r="Q611" t="str">
            <v>7500</v>
          </cell>
          <cell r="R611">
            <v>660</v>
          </cell>
          <cell r="S611" t="str">
            <v>4027655810934</v>
          </cell>
          <cell r="T611">
            <v>8302420000</v>
          </cell>
          <cell r="V611" t="str">
            <v>Подъемники</v>
          </cell>
          <cell r="W611" t="str">
            <v>ФриСпейс</v>
          </cell>
          <cell r="Y611" t="str">
            <v>225-650</v>
          </cell>
          <cell r="Z611" t="str">
            <v>АНТРАЦИТ/Никель</v>
          </cell>
          <cell r="AC611">
            <v>63</v>
          </cell>
          <cell r="AD611">
            <v>1</v>
          </cell>
          <cell r="AE611" t="str">
            <v>0,7-4,3</v>
          </cell>
          <cell r="AG611" t="str">
            <v>Компл</v>
          </cell>
          <cell r="AJ611" t="str">
            <v>Темно-серый</v>
          </cell>
          <cell r="AK611" t="str">
            <v>Подъемник тип B мини Pto левый и правый ФриСпейс, H 225-650, АНТРАЦИТ/Никель</v>
          </cell>
          <cell r="AM611" t="str">
            <v>ФриСпейс, ФриФлап</v>
          </cell>
          <cell r="AO611" t="str">
            <v>2722437500</v>
          </cell>
          <cell r="AS611" t="str">
            <v>ФриСпейс</v>
          </cell>
          <cell r="AU611" t="str">
            <v>Компл</v>
          </cell>
          <cell r="AX611">
            <v>200</v>
          </cell>
          <cell r="AY611">
            <v>1200</v>
          </cell>
          <cell r="AZ611">
            <v>225</v>
          </cell>
          <cell r="BA611">
            <v>650</v>
          </cell>
          <cell r="BD611">
            <v>0.7</v>
          </cell>
          <cell r="BE611">
            <v>4.3</v>
          </cell>
          <cell r="BH611" t="str">
            <v>Антрацит;Никель;Сталь</v>
          </cell>
        </row>
        <row r="612">
          <cell r="D612" t="str">
            <v>2722669005</v>
          </cell>
          <cell r="E612" t="str">
            <v>Подъемник тип B мини Pto левый и правый, ФриСпейс, H 225-650, 2 шт + 1 толкатель Pto + 2 крышки декоративные + 2 крепления к фасаду, цвет ЧЕРНЫЙ/Черный (2722669005)</v>
          </cell>
          <cell r="H612">
            <v>1</v>
          </cell>
          <cell r="I612">
            <v>10</v>
          </cell>
          <cell r="J612" t="str">
            <v>HU</v>
          </cell>
          <cell r="K612">
            <v>0.47599999999999998</v>
          </cell>
          <cell r="L612">
            <v>0.24</v>
          </cell>
          <cell r="M612">
            <v>7.0000000000000007E-2</v>
          </cell>
          <cell r="N612">
            <v>7.0000000000000007E-2</v>
          </cell>
          <cell r="O612">
            <v>1.176E-3</v>
          </cell>
          <cell r="Q612" t="str">
            <v>9005</v>
          </cell>
          <cell r="R612">
            <v>660</v>
          </cell>
          <cell r="S612" t="str">
            <v>4027655815625</v>
          </cell>
          <cell r="T612">
            <v>8302420000</v>
          </cell>
          <cell r="V612" t="str">
            <v>Подъемники</v>
          </cell>
          <cell r="W612" t="str">
            <v>ФриСпейс</v>
          </cell>
          <cell r="Y612" t="str">
            <v>225-650</v>
          </cell>
          <cell r="Z612" t="str">
            <v>ЧЕРНЫЙ/Черный</v>
          </cell>
          <cell r="AC612">
            <v>63</v>
          </cell>
          <cell r="AD612">
            <v>1</v>
          </cell>
          <cell r="AE612" t="str">
            <v>0,7-4,3</v>
          </cell>
          <cell r="AG612" t="str">
            <v>Компл</v>
          </cell>
          <cell r="AJ612" t="str">
            <v>Черный</v>
          </cell>
          <cell r="AK612" t="str">
            <v>Подъемник тип B мини Pto левый и правый ФриСпейс, H 225-650, ЧЕРНЫЙ/Черный</v>
          </cell>
          <cell r="AM612" t="str">
            <v>ФриСпейс, ФриФлап</v>
          </cell>
          <cell r="AO612" t="str">
            <v>2722669005</v>
          </cell>
          <cell r="AS612" t="str">
            <v>ФриСпейс</v>
          </cell>
          <cell r="AU612" t="str">
            <v>Компл</v>
          </cell>
          <cell r="AX612">
            <v>200</v>
          </cell>
          <cell r="AY612">
            <v>1200</v>
          </cell>
          <cell r="AZ612">
            <v>225</v>
          </cell>
          <cell r="BA612">
            <v>650</v>
          </cell>
          <cell r="BD612">
            <v>0.7</v>
          </cell>
          <cell r="BE612">
            <v>4.3</v>
          </cell>
          <cell r="BH612" t="str">
            <v>Черный</v>
          </cell>
        </row>
        <row r="613">
          <cell r="D613" t="str">
            <v>2722447035</v>
          </cell>
          <cell r="E613" t="str">
            <v>Подъемник тип C мини Pto левый и правый, ФриСпейс, H 225-650, 2 шт + 1 толкатель Pto + 2 крышки декоративные + 2 крепления к фасаду, цвет СЕРЫЙ/Никель (2722447035)</v>
          </cell>
          <cell r="H613">
            <v>1</v>
          </cell>
          <cell r="I613">
            <v>10</v>
          </cell>
          <cell r="J613" t="str">
            <v>HU</v>
          </cell>
          <cell r="K613">
            <v>0.44800000000000001</v>
          </cell>
          <cell r="L613">
            <v>0.24</v>
          </cell>
          <cell r="M613">
            <v>7.0000000000000007E-2</v>
          </cell>
          <cell r="N613">
            <v>7.0000000000000007E-2</v>
          </cell>
          <cell r="O613">
            <v>1.176E-3</v>
          </cell>
          <cell r="Q613" t="str">
            <v>7035</v>
          </cell>
          <cell r="R613">
            <v>660</v>
          </cell>
          <cell r="S613" t="str">
            <v>4027655815632</v>
          </cell>
          <cell r="T613">
            <v>8302420000</v>
          </cell>
          <cell r="V613" t="str">
            <v>Подъемники</v>
          </cell>
          <cell r="W613" t="str">
            <v>ФриСпейс</v>
          </cell>
          <cell r="Y613" t="str">
            <v>225-650</v>
          </cell>
          <cell r="Z613" t="str">
            <v>СЕРЫЙ/Никель</v>
          </cell>
          <cell r="AC613">
            <v>63</v>
          </cell>
          <cell r="AD613">
            <v>1</v>
          </cell>
          <cell r="AE613" t="str">
            <v>1,3-7,1</v>
          </cell>
          <cell r="AG613" t="str">
            <v>Компл</v>
          </cell>
          <cell r="AJ613" t="str">
            <v>Серый</v>
          </cell>
          <cell r="AK613" t="str">
            <v>Подъемник тип C мини Pto левый и правый ФриСпейс, H 225-650, СЕРЫЙ/Никель</v>
          </cell>
          <cell r="AM613" t="str">
            <v>ФриСпейс, ФриФлап</v>
          </cell>
          <cell r="AO613" t="str">
            <v>2722447035</v>
          </cell>
          <cell r="AS613" t="str">
            <v>ФриСпейс</v>
          </cell>
          <cell r="AU613" t="str">
            <v>Компл</v>
          </cell>
          <cell r="AX613">
            <v>200</v>
          </cell>
          <cell r="AY613">
            <v>1200</v>
          </cell>
          <cell r="AZ613">
            <v>225</v>
          </cell>
          <cell r="BA613">
            <v>650</v>
          </cell>
          <cell r="BD613">
            <v>1.3</v>
          </cell>
          <cell r="BE613">
            <v>7.1</v>
          </cell>
          <cell r="BH613" t="str">
            <v>Серый;Никель;Сталь</v>
          </cell>
        </row>
        <row r="614">
          <cell r="D614" t="str">
            <v>2722449966</v>
          </cell>
          <cell r="E614" t="str">
            <v>Подъемник тип C мини Pto левый и правый, ФриСпейс, H 225-650, 2 шт + 1 толкатель Pto + 2 крышки декоративные + 2 крепления к фасаду, цвет БЕЛЫЙ/Никель (2722449966)</v>
          </cell>
          <cell r="H614">
            <v>1</v>
          </cell>
          <cell r="I614">
            <v>10</v>
          </cell>
          <cell r="J614" t="str">
            <v>HU</v>
          </cell>
          <cell r="K614">
            <v>0.44800000000000001</v>
          </cell>
          <cell r="L614">
            <v>0.24</v>
          </cell>
          <cell r="M614">
            <v>7.0000000000000007E-2</v>
          </cell>
          <cell r="N614">
            <v>7.0000000000000007E-2</v>
          </cell>
          <cell r="O614">
            <v>1.176E-3</v>
          </cell>
          <cell r="Q614" t="str">
            <v>9966</v>
          </cell>
          <cell r="R614">
            <v>660</v>
          </cell>
          <cell r="S614" t="str">
            <v>4027655810927</v>
          </cell>
          <cell r="T614">
            <v>8302420000</v>
          </cell>
          <cell r="V614" t="str">
            <v>Подъемники</v>
          </cell>
          <cell r="W614" t="str">
            <v>ФриСпейс</v>
          </cell>
          <cell r="Y614" t="str">
            <v>225-650</v>
          </cell>
          <cell r="Z614" t="str">
            <v>БЕЛЫЙ/Никель</v>
          </cell>
          <cell r="AC614">
            <v>63</v>
          </cell>
          <cell r="AD614">
            <v>1</v>
          </cell>
          <cell r="AE614" t="str">
            <v>1,3-7,1</v>
          </cell>
          <cell r="AG614" t="str">
            <v>Компл</v>
          </cell>
          <cell r="AJ614" t="str">
            <v>Белый</v>
          </cell>
          <cell r="AK614" t="str">
            <v>Подъемник тип C мини Pto левый и правый ФриСпейс, H 225-650, БЕЛЫЙ/Никель</v>
          </cell>
          <cell r="AM614" t="str">
            <v>ФриСпейс, ФриФлап</v>
          </cell>
          <cell r="AO614" t="str">
            <v>2722449966</v>
          </cell>
          <cell r="AS614" t="str">
            <v>ФриСпейс</v>
          </cell>
          <cell r="AU614" t="str">
            <v>Компл</v>
          </cell>
          <cell r="AX614">
            <v>200</v>
          </cell>
          <cell r="AY614">
            <v>1200</v>
          </cell>
          <cell r="AZ614">
            <v>225</v>
          </cell>
          <cell r="BA614">
            <v>650</v>
          </cell>
          <cell r="BD614">
            <v>1.3</v>
          </cell>
          <cell r="BE614">
            <v>7.1</v>
          </cell>
          <cell r="BH614" t="str">
            <v>Белый;Никель;Сталь</v>
          </cell>
        </row>
        <row r="615">
          <cell r="D615" t="str">
            <v>2722447500</v>
          </cell>
          <cell r="E615" t="str">
            <v>Подъемник тип C мини Pto левый и правый, ФриСпейс, H 225-650, 2 шт + 1 толкатель Pto + 2 крышки декоративные + 2 крепления к фасаду, цвет АНТРАЦИТ/Никель (2722447500)</v>
          </cell>
          <cell r="H615">
            <v>1</v>
          </cell>
          <cell r="I615">
            <v>10</v>
          </cell>
          <cell r="J615" t="str">
            <v>HU</v>
          </cell>
          <cell r="K615">
            <v>0.44800000000000001</v>
          </cell>
          <cell r="L615">
            <v>0.24</v>
          </cell>
          <cell r="M615">
            <v>7.0000000000000007E-2</v>
          </cell>
          <cell r="N615">
            <v>7.0000000000000007E-2</v>
          </cell>
          <cell r="O615">
            <v>1.176E-3</v>
          </cell>
          <cell r="Q615" t="str">
            <v>7500</v>
          </cell>
          <cell r="R615">
            <v>660</v>
          </cell>
          <cell r="S615" t="str">
            <v>4027655810910</v>
          </cell>
          <cell r="T615">
            <v>8302420000</v>
          </cell>
          <cell r="V615" t="str">
            <v>Подъемники</v>
          </cell>
          <cell r="W615" t="str">
            <v>ФриСпейс</v>
          </cell>
          <cell r="Y615" t="str">
            <v>225-650</v>
          </cell>
          <cell r="Z615" t="str">
            <v>АНТРАЦИТ/Никель</v>
          </cell>
          <cell r="AC615">
            <v>63</v>
          </cell>
          <cell r="AD615">
            <v>1</v>
          </cell>
          <cell r="AE615" t="str">
            <v>1,3-7,1</v>
          </cell>
          <cell r="AG615" t="str">
            <v>Компл</v>
          </cell>
          <cell r="AJ615" t="str">
            <v>Темно-серый</v>
          </cell>
          <cell r="AK615" t="str">
            <v>Подъемник тип C мини Pto левый и правый ФриСпейс, H 225-650, АНТРАЦИТ/Никель</v>
          </cell>
          <cell r="AM615" t="str">
            <v>ФриСпейс, ФриФлап</v>
          </cell>
          <cell r="AO615" t="str">
            <v>2722447500</v>
          </cell>
          <cell r="AS615" t="str">
            <v>ФриСпейс</v>
          </cell>
          <cell r="AU615" t="str">
            <v>Компл</v>
          </cell>
          <cell r="AX615">
            <v>200</v>
          </cell>
          <cell r="AY615">
            <v>1200</v>
          </cell>
          <cell r="AZ615">
            <v>225</v>
          </cell>
          <cell r="BA615">
            <v>650</v>
          </cell>
          <cell r="BD615">
            <v>1.3</v>
          </cell>
          <cell r="BE615">
            <v>7.1</v>
          </cell>
          <cell r="BH615" t="str">
            <v>Антрацит;Никель;Сталь</v>
          </cell>
        </row>
        <row r="616">
          <cell r="D616" t="str">
            <v>2722679005</v>
          </cell>
          <cell r="E616" t="str">
            <v>Подъемник тип C мини Pto левый и правый, ФриСпейс, H 225-650, 2 шт + 1 толкатель Pto + 2 крышки декоративные + 2 крепления к фасаду, цвет ЧЕРНЫЙ/Черный (2722679005)</v>
          </cell>
          <cell r="H616">
            <v>1</v>
          </cell>
          <cell r="I616">
            <v>10</v>
          </cell>
          <cell r="J616" t="str">
            <v>HU</v>
          </cell>
          <cell r="K616">
            <v>0.49099999999999999</v>
          </cell>
          <cell r="L616">
            <v>0.24</v>
          </cell>
          <cell r="M616">
            <v>7.0000000000000007E-2</v>
          </cell>
          <cell r="N616">
            <v>7.0000000000000007E-2</v>
          </cell>
          <cell r="O616">
            <v>1.176E-3</v>
          </cell>
          <cell r="Q616" t="str">
            <v>9005</v>
          </cell>
          <cell r="R616">
            <v>660</v>
          </cell>
          <cell r="S616" t="str">
            <v>4027655815649</v>
          </cell>
          <cell r="T616">
            <v>8302420000</v>
          </cell>
          <cell r="V616" t="str">
            <v>Подъемники</v>
          </cell>
          <cell r="W616" t="str">
            <v>ФриСпейс</v>
          </cell>
          <cell r="Y616" t="str">
            <v>225-650</v>
          </cell>
          <cell r="Z616" t="str">
            <v>ЧЕРНЫЙ/Черный</v>
          </cell>
          <cell r="AC616">
            <v>63</v>
          </cell>
          <cell r="AD616">
            <v>1</v>
          </cell>
          <cell r="AE616" t="str">
            <v>1,3-7,1</v>
          </cell>
          <cell r="AG616" t="str">
            <v>Компл</v>
          </cell>
          <cell r="AJ616" t="str">
            <v>Черный</v>
          </cell>
          <cell r="AK616" t="str">
            <v>Подъемник тип C мини Pto левый и правый ФриСпейс, H 225-650, ЧЕРНЫЙ/Черный</v>
          </cell>
          <cell r="AM616" t="str">
            <v>ФриСпейс, ФриФлап</v>
          </cell>
          <cell r="AO616" t="str">
            <v>2722679005</v>
          </cell>
          <cell r="AS616" t="str">
            <v>ФриСпейс</v>
          </cell>
          <cell r="AU616" t="str">
            <v>Компл</v>
          </cell>
          <cell r="AX616">
            <v>200</v>
          </cell>
          <cell r="AY616">
            <v>1200</v>
          </cell>
          <cell r="AZ616">
            <v>225</v>
          </cell>
          <cell r="BA616">
            <v>650</v>
          </cell>
          <cell r="BD616">
            <v>1.3</v>
          </cell>
          <cell r="BE616">
            <v>7.1</v>
          </cell>
          <cell r="BH616" t="str">
            <v>Черный</v>
          </cell>
        </row>
        <row r="617">
          <cell r="D617" t="str">
            <v>2722457035</v>
          </cell>
          <cell r="E617" t="str">
            <v>Подъемник тип D мини Pto левый и правый, ФриСпейс, H 225-650, 2 шт + 1 толкатель Pto + 2 крышки декоративные + 2 крепления к фасаду, цвет СЕРЫЙ/Никель (2722457035)</v>
          </cell>
          <cell r="H617">
            <v>1</v>
          </cell>
          <cell r="I617">
            <v>10</v>
          </cell>
          <cell r="J617" t="str">
            <v>HU</v>
          </cell>
          <cell r="K617">
            <v>0.46600000000000003</v>
          </cell>
          <cell r="L617">
            <v>0.24</v>
          </cell>
          <cell r="M617">
            <v>7.0000000000000007E-2</v>
          </cell>
          <cell r="N617">
            <v>7.0000000000000007E-2</v>
          </cell>
          <cell r="O617">
            <v>1.176E-3</v>
          </cell>
          <cell r="Q617" t="str">
            <v>7035</v>
          </cell>
          <cell r="R617">
            <v>660</v>
          </cell>
          <cell r="S617" t="str">
            <v>4027655815656</v>
          </cell>
          <cell r="T617">
            <v>8302420000</v>
          </cell>
          <cell r="V617" t="str">
            <v>Подъемники</v>
          </cell>
          <cell r="W617" t="str">
            <v>ФриСпейс</v>
          </cell>
          <cell r="Y617" t="str">
            <v>225-650</v>
          </cell>
          <cell r="Z617" t="str">
            <v>СЕРЫЙ/Никель</v>
          </cell>
          <cell r="AC617">
            <v>63</v>
          </cell>
          <cell r="AD617">
            <v>1</v>
          </cell>
          <cell r="AE617" t="str">
            <v>2,2-9,3</v>
          </cell>
          <cell r="AG617" t="str">
            <v>Компл</v>
          </cell>
          <cell r="AJ617" t="str">
            <v>Серый</v>
          </cell>
          <cell r="AK617" t="str">
            <v>Подъемник тип D мини Pto левый и правый ФриСпейс, H 225-650, СЕРЫЙ/Никель</v>
          </cell>
          <cell r="AM617" t="str">
            <v>ФриСпейс, ФриФлап</v>
          </cell>
          <cell r="AO617" t="str">
            <v>2722457035</v>
          </cell>
          <cell r="AS617" t="str">
            <v>ФриСпейс</v>
          </cell>
          <cell r="AU617" t="str">
            <v>Компл</v>
          </cell>
          <cell r="AX617">
            <v>200</v>
          </cell>
          <cell r="AY617">
            <v>1200</v>
          </cell>
          <cell r="AZ617">
            <v>225</v>
          </cell>
          <cell r="BA617">
            <v>650</v>
          </cell>
          <cell r="BD617">
            <v>2.2000000000000002</v>
          </cell>
          <cell r="BE617">
            <v>9.3000000000000007</v>
          </cell>
          <cell r="BH617" t="str">
            <v>Серый;Никель;Сталь</v>
          </cell>
        </row>
        <row r="618">
          <cell r="D618" t="str">
            <v>2722459966</v>
          </cell>
          <cell r="E618" t="str">
            <v>Подъемник тип D мини Pto левый и правый, ФриСпейс, H 225-650, 2 шт + 1 толкатель Pto + 2 крышки декоративные + 2 крепления к фасаду, цвет БЕЛЫЙ/Никель (2722459966)</v>
          </cell>
          <cell r="H618">
            <v>1</v>
          </cell>
          <cell r="I618">
            <v>10</v>
          </cell>
          <cell r="J618" t="str">
            <v>HU</v>
          </cell>
          <cell r="K618">
            <v>0.46600000000000003</v>
          </cell>
          <cell r="L618">
            <v>0.24</v>
          </cell>
          <cell r="M618">
            <v>7.0000000000000007E-2</v>
          </cell>
          <cell r="N618">
            <v>7.0000000000000007E-2</v>
          </cell>
          <cell r="O618">
            <v>1.176E-3</v>
          </cell>
          <cell r="Q618" t="str">
            <v>9966</v>
          </cell>
          <cell r="R618">
            <v>660</v>
          </cell>
          <cell r="S618" t="str">
            <v>4027655810903</v>
          </cell>
          <cell r="T618">
            <v>8302420000</v>
          </cell>
          <cell r="V618" t="str">
            <v>Подъемники</v>
          </cell>
          <cell r="W618" t="str">
            <v>ФриСпейс</v>
          </cell>
          <cell r="Y618" t="str">
            <v>225-650</v>
          </cell>
          <cell r="Z618" t="str">
            <v>БЕЛЫЙ/Никель</v>
          </cell>
          <cell r="AC618">
            <v>63</v>
          </cell>
          <cell r="AD618">
            <v>1</v>
          </cell>
          <cell r="AE618" t="str">
            <v>2,2-9,3</v>
          </cell>
          <cell r="AG618" t="str">
            <v>Компл</v>
          </cell>
          <cell r="AJ618" t="str">
            <v>Белый</v>
          </cell>
          <cell r="AK618" t="str">
            <v>Подъемник тип D мини Pto левый и правый ФриСпейс, H 225-650, БЕЛЫЙ/Никель</v>
          </cell>
          <cell r="AM618" t="str">
            <v>ФриСпейс, ФриФлап</v>
          </cell>
          <cell r="AO618" t="str">
            <v>2722459966</v>
          </cell>
          <cell r="AS618" t="str">
            <v>ФриСпейс</v>
          </cell>
          <cell r="AU618" t="str">
            <v>Компл</v>
          </cell>
          <cell r="AX618">
            <v>200</v>
          </cell>
          <cell r="AY618">
            <v>1200</v>
          </cell>
          <cell r="AZ618">
            <v>225</v>
          </cell>
          <cell r="BA618">
            <v>650</v>
          </cell>
          <cell r="BD618">
            <v>2.2000000000000002</v>
          </cell>
          <cell r="BE618">
            <v>9.3000000000000007</v>
          </cell>
          <cell r="BH618" t="str">
            <v>Белый;Никель;Сталь</v>
          </cell>
        </row>
        <row r="619">
          <cell r="D619" t="str">
            <v>2722457500</v>
          </cell>
          <cell r="E619" t="str">
            <v>Подъемник тип D мини Pto левый и правый, ФриСпейс, H 225-650, 2 шт + 1 толкатель Pto + 2 крышки декоративные + 2 крепления к фасаду, цвет АНТРАЦИТ/Никель (2722457500)</v>
          </cell>
          <cell r="H619">
            <v>1</v>
          </cell>
          <cell r="I619">
            <v>10</v>
          </cell>
          <cell r="J619" t="str">
            <v>HU</v>
          </cell>
          <cell r="K619">
            <v>0.46600000000000003</v>
          </cell>
          <cell r="L619">
            <v>0.24</v>
          </cell>
          <cell r="M619">
            <v>7.0000000000000007E-2</v>
          </cell>
          <cell r="N619">
            <v>7.0000000000000007E-2</v>
          </cell>
          <cell r="O619">
            <v>1.176E-3</v>
          </cell>
          <cell r="Q619" t="str">
            <v>7500</v>
          </cell>
          <cell r="R619">
            <v>660</v>
          </cell>
          <cell r="S619" t="str">
            <v>4027655810897</v>
          </cell>
          <cell r="T619">
            <v>8302420000</v>
          </cell>
          <cell r="V619" t="str">
            <v>Подъемники</v>
          </cell>
          <cell r="W619" t="str">
            <v>ФриСпейс</v>
          </cell>
          <cell r="Y619" t="str">
            <v>225-650</v>
          </cell>
          <cell r="Z619" t="str">
            <v>АНТРАЦИТ/Никель</v>
          </cell>
          <cell r="AC619">
            <v>63</v>
          </cell>
          <cell r="AD619">
            <v>1</v>
          </cell>
          <cell r="AE619" t="str">
            <v>2,2-9,3</v>
          </cell>
          <cell r="AG619" t="str">
            <v>Компл</v>
          </cell>
          <cell r="AJ619" t="str">
            <v>Темно-серый</v>
          </cell>
          <cell r="AK619" t="str">
            <v>Подъемник тип D мини Pto левый и правый ФриСпейс, H 225-650, АНТРАЦИТ/Никель</v>
          </cell>
          <cell r="AM619" t="str">
            <v>ФриСпейс, ФриФлап</v>
          </cell>
          <cell r="AO619" t="str">
            <v>2722457500</v>
          </cell>
          <cell r="AS619" t="str">
            <v>ФриСпейс</v>
          </cell>
          <cell r="AU619" t="str">
            <v>Компл</v>
          </cell>
          <cell r="AX619">
            <v>200</v>
          </cell>
          <cell r="AY619">
            <v>1200</v>
          </cell>
          <cell r="AZ619">
            <v>225</v>
          </cell>
          <cell r="BA619">
            <v>650</v>
          </cell>
          <cell r="BD619">
            <v>2.2000000000000002</v>
          </cell>
          <cell r="BE619">
            <v>9.3000000000000007</v>
          </cell>
          <cell r="BH619" t="str">
            <v>Антрацит;Никель;Сталь</v>
          </cell>
        </row>
        <row r="620">
          <cell r="D620" t="str">
            <v>2722689005</v>
          </cell>
          <cell r="E620" t="str">
            <v>Подъемник тип D мини Pto левый и правый, ФриСпейс, H 225-650, 2 шт + 1 толкатель Pto + 2 крышки декоративные + 2 крепления к фасаду, цвет ЧЕРНЫЙ/Черный (2722689005)</v>
          </cell>
          <cell r="H620">
            <v>1</v>
          </cell>
          <cell r="I620">
            <v>10</v>
          </cell>
          <cell r="J620" t="str">
            <v>HU</v>
          </cell>
          <cell r="K620">
            <v>0.501</v>
          </cell>
          <cell r="L620">
            <v>0.24</v>
          </cell>
          <cell r="M620">
            <v>7.0000000000000007E-2</v>
          </cell>
          <cell r="N620">
            <v>7.0000000000000007E-2</v>
          </cell>
          <cell r="O620">
            <v>1.176E-3</v>
          </cell>
          <cell r="Q620" t="str">
            <v>9005</v>
          </cell>
          <cell r="R620">
            <v>660</v>
          </cell>
          <cell r="S620" t="str">
            <v>4027655815663</v>
          </cell>
          <cell r="T620">
            <v>8302420000</v>
          </cell>
          <cell r="V620" t="str">
            <v>Подъемники</v>
          </cell>
          <cell r="W620" t="str">
            <v>ФриСпейс</v>
          </cell>
          <cell r="Y620" t="str">
            <v>225-650</v>
          </cell>
          <cell r="Z620" t="str">
            <v>ЧЕРНЫЙ/Черный</v>
          </cell>
          <cell r="AC620">
            <v>63</v>
          </cell>
          <cell r="AD620">
            <v>1</v>
          </cell>
          <cell r="AE620" t="str">
            <v>2,2-9,3</v>
          </cell>
          <cell r="AG620" t="str">
            <v>Компл</v>
          </cell>
          <cell r="AJ620" t="str">
            <v>Черный</v>
          </cell>
          <cell r="AK620" t="str">
            <v>Подъемник тип D мини Pto левый и правый ФриСпейс, H 225-650, ЧЕРНЫЙ/Черный</v>
          </cell>
          <cell r="AM620" t="str">
            <v>ФриСпейс, ФриФлап</v>
          </cell>
          <cell r="AO620" t="str">
            <v>2722689005</v>
          </cell>
          <cell r="AS620" t="str">
            <v>ФриСпейс</v>
          </cell>
          <cell r="AU620" t="str">
            <v>Компл</v>
          </cell>
          <cell r="AX620">
            <v>200</v>
          </cell>
          <cell r="AY620">
            <v>1200</v>
          </cell>
          <cell r="AZ620">
            <v>225</v>
          </cell>
          <cell r="BA620">
            <v>650</v>
          </cell>
          <cell r="BD620">
            <v>2.2000000000000002</v>
          </cell>
          <cell r="BE620">
            <v>9.3000000000000007</v>
          </cell>
          <cell r="BH620" t="str">
            <v>Черный</v>
          </cell>
        </row>
        <row r="621">
          <cell r="D621" t="str">
            <v>2722467035</v>
          </cell>
          <cell r="E621" t="str">
            <v>Подъемник тип E мини Pto левый и правый, ФриСпейс, H 225-650, 2 шт + 1 толкатель Pto + 2 крышки декоративные + 2 крепления к фасаду, цвет СЕРЫЙ/Никель (2722467035)</v>
          </cell>
          <cell r="H621">
            <v>1</v>
          </cell>
          <cell r="I621">
            <v>10</v>
          </cell>
          <cell r="J621" t="str">
            <v>HU</v>
          </cell>
          <cell r="K621">
            <v>0.47199999999999998</v>
          </cell>
          <cell r="L621">
            <v>0.24</v>
          </cell>
          <cell r="M621">
            <v>7.0000000000000007E-2</v>
          </cell>
          <cell r="N621">
            <v>7.0000000000000007E-2</v>
          </cell>
          <cell r="O621">
            <v>1.176E-3</v>
          </cell>
          <cell r="Q621" t="str">
            <v>7035</v>
          </cell>
          <cell r="R621">
            <v>660</v>
          </cell>
          <cell r="S621" t="str">
            <v>4027655815670</v>
          </cell>
          <cell r="T621">
            <v>8302420000</v>
          </cell>
          <cell r="V621" t="str">
            <v>Подъемники</v>
          </cell>
          <cell r="W621" t="str">
            <v>ФриСпейс</v>
          </cell>
          <cell r="Y621" t="str">
            <v>225-650</v>
          </cell>
          <cell r="Z621" t="str">
            <v>СЕРЫЙ/Никель</v>
          </cell>
          <cell r="AC621">
            <v>63</v>
          </cell>
          <cell r="AD621">
            <v>1</v>
          </cell>
          <cell r="AE621" t="str">
            <v>3,2-13,4</v>
          </cell>
          <cell r="AG621" t="str">
            <v>Компл</v>
          </cell>
          <cell r="AJ621" t="str">
            <v>Серый</v>
          </cell>
          <cell r="AK621" t="str">
            <v>Подъемник тип E мини Pto левый и правый ФриСпейс, H 225-650, СЕРЫЙ/Никель</v>
          </cell>
          <cell r="AM621" t="str">
            <v>ФриСпейс, ФриФлап</v>
          </cell>
          <cell r="AO621" t="str">
            <v>2722467035</v>
          </cell>
          <cell r="AS621" t="str">
            <v>ФриСпейс</v>
          </cell>
          <cell r="AU621" t="str">
            <v>Компл</v>
          </cell>
          <cell r="AX621">
            <v>200</v>
          </cell>
          <cell r="AY621">
            <v>1200</v>
          </cell>
          <cell r="AZ621">
            <v>225</v>
          </cell>
          <cell r="BA621">
            <v>650</v>
          </cell>
          <cell r="BD621">
            <v>3.2</v>
          </cell>
          <cell r="BE621">
            <v>13.4</v>
          </cell>
          <cell r="BH621" t="str">
            <v>Серый;Никель;Сталь</v>
          </cell>
        </row>
        <row r="622">
          <cell r="D622" t="str">
            <v>2722469966</v>
          </cell>
          <cell r="E622" t="str">
            <v>Подъемник тип E мини Pto левый и правый, ФриСпейс, H 225-650, 2 шт + 1 толкатель Pto + 2 крышки декоративные + 2 крепления к фасаду, цвет БЕЛЫЙ/Никель (2722469966)</v>
          </cell>
          <cell r="H622">
            <v>1</v>
          </cell>
          <cell r="I622">
            <v>10</v>
          </cell>
          <cell r="J622" t="str">
            <v>HU</v>
          </cell>
          <cell r="K622">
            <v>0.47199999999999998</v>
          </cell>
          <cell r="L622">
            <v>0.24</v>
          </cell>
          <cell r="M622">
            <v>7.0000000000000007E-2</v>
          </cell>
          <cell r="N622">
            <v>7.0000000000000007E-2</v>
          </cell>
          <cell r="O622">
            <v>1.176E-3</v>
          </cell>
          <cell r="Q622" t="str">
            <v>9966</v>
          </cell>
          <cell r="R622">
            <v>660</v>
          </cell>
          <cell r="S622" t="str">
            <v>4027655810880</v>
          </cell>
          <cell r="T622">
            <v>8302420000</v>
          </cell>
          <cell r="V622" t="str">
            <v>Подъемники</v>
          </cell>
          <cell r="W622" t="str">
            <v>ФриСпейс</v>
          </cell>
          <cell r="Y622" t="str">
            <v>225-650</v>
          </cell>
          <cell r="Z622" t="str">
            <v>БЕЛЫЙ/Никель</v>
          </cell>
          <cell r="AC622">
            <v>63</v>
          </cell>
          <cell r="AD622">
            <v>1</v>
          </cell>
          <cell r="AE622" t="str">
            <v>3,2-13,4</v>
          </cell>
          <cell r="AG622" t="str">
            <v>Компл</v>
          </cell>
          <cell r="AJ622" t="str">
            <v>Белый</v>
          </cell>
          <cell r="AK622" t="str">
            <v>Подъемник тип E мини Pto левый и правый ФриСпейс, H 225-650, БЕЛЫЙ/Никель</v>
          </cell>
          <cell r="AM622" t="str">
            <v>ФриСпейс, ФриФлап</v>
          </cell>
          <cell r="AO622" t="str">
            <v>2722469966</v>
          </cell>
          <cell r="AS622" t="str">
            <v>ФриСпейс</v>
          </cell>
          <cell r="AU622" t="str">
            <v>Компл</v>
          </cell>
          <cell r="AX622">
            <v>200</v>
          </cell>
          <cell r="AY622">
            <v>1200</v>
          </cell>
          <cell r="AZ622">
            <v>225</v>
          </cell>
          <cell r="BA622">
            <v>650</v>
          </cell>
          <cell r="BD622">
            <v>3.2</v>
          </cell>
          <cell r="BE622">
            <v>13.4</v>
          </cell>
          <cell r="BH622" t="str">
            <v>Белый;Никель;Сталь</v>
          </cell>
        </row>
        <row r="623">
          <cell r="D623" t="str">
            <v>2722467500</v>
          </cell>
          <cell r="E623" t="str">
            <v>Подъемник тип E мини Pto левый и правый, ФриСпейс, H 225-650, 2 шт + 1 толкатель Pto + 2 крышки декоративные + 2 крепления к фасаду, цвет АНТРАЦИТ/Никель (2722467500)</v>
          </cell>
          <cell r="H623">
            <v>1</v>
          </cell>
          <cell r="I623">
            <v>10</v>
          </cell>
          <cell r="J623" t="str">
            <v>HU</v>
          </cell>
          <cell r="K623">
            <v>0.47199999999999998</v>
          </cell>
          <cell r="L623">
            <v>0.24</v>
          </cell>
          <cell r="M623">
            <v>7.0000000000000007E-2</v>
          </cell>
          <cell r="N623">
            <v>7.0000000000000007E-2</v>
          </cell>
          <cell r="O623">
            <v>1.176E-3</v>
          </cell>
          <cell r="Q623" t="str">
            <v>7500</v>
          </cell>
          <cell r="R623">
            <v>660</v>
          </cell>
          <cell r="S623" t="str">
            <v>4027655810873</v>
          </cell>
          <cell r="T623">
            <v>8302420000</v>
          </cell>
          <cell r="V623" t="str">
            <v>Подъемники</v>
          </cell>
          <cell r="W623" t="str">
            <v>ФриСпейс</v>
          </cell>
          <cell r="Y623" t="str">
            <v>225-650</v>
          </cell>
          <cell r="Z623" t="str">
            <v>АНТРАЦИТ/Никель</v>
          </cell>
          <cell r="AC623">
            <v>63</v>
          </cell>
          <cell r="AD623">
            <v>1</v>
          </cell>
          <cell r="AE623" t="str">
            <v>3,2-13,4</v>
          </cell>
          <cell r="AG623" t="str">
            <v>Компл</v>
          </cell>
          <cell r="AJ623" t="str">
            <v>Темно-серый</v>
          </cell>
          <cell r="AK623" t="str">
            <v>Подъемник тип E мини Pto левый и правый ФриСпейс, H 225-650, АНТРАЦИТ/Никель</v>
          </cell>
          <cell r="AM623" t="str">
            <v>ФриСпейс, ФриФлап</v>
          </cell>
          <cell r="AO623" t="str">
            <v>2722467500</v>
          </cell>
          <cell r="AS623" t="str">
            <v>ФриСпейс</v>
          </cell>
          <cell r="AU623" t="str">
            <v>Компл</v>
          </cell>
          <cell r="AX623">
            <v>200</v>
          </cell>
          <cell r="AY623">
            <v>1200</v>
          </cell>
          <cell r="AZ623">
            <v>225</v>
          </cell>
          <cell r="BA623">
            <v>650</v>
          </cell>
          <cell r="BD623">
            <v>3.2</v>
          </cell>
          <cell r="BE623">
            <v>13.4</v>
          </cell>
          <cell r="BH623" t="str">
            <v>Антрацит;Никель;Сталь</v>
          </cell>
        </row>
        <row r="624">
          <cell r="D624" t="str">
            <v>2722699005</v>
          </cell>
          <cell r="E624" t="str">
            <v>Подъемник тип E мини Pto левый и правый, ФриСпейс, H 225-650, 2 шт + 1 толкатель Pto + 2 крышки декоративные + 2 крепления к фасаду, цвет ЧЕРНЫЙ/Черный (2722699005)</v>
          </cell>
          <cell r="H624">
            <v>1</v>
          </cell>
          <cell r="I624">
            <v>10</v>
          </cell>
          <cell r="J624" t="str">
            <v>HU</v>
          </cell>
          <cell r="K624">
            <v>0.51100000000000001</v>
          </cell>
          <cell r="L624">
            <v>0.24</v>
          </cell>
          <cell r="M624">
            <v>7.0000000000000007E-2</v>
          </cell>
          <cell r="N624">
            <v>7.0000000000000007E-2</v>
          </cell>
          <cell r="O624">
            <v>1.176E-3</v>
          </cell>
          <cell r="Q624" t="str">
            <v>9005</v>
          </cell>
          <cell r="R624">
            <v>660</v>
          </cell>
          <cell r="S624" t="str">
            <v>4027655815687</v>
          </cell>
          <cell r="T624">
            <v>8302420000</v>
          </cell>
          <cell r="V624" t="str">
            <v>Подъемники</v>
          </cell>
          <cell r="W624" t="str">
            <v>ФриСпейс</v>
          </cell>
          <cell r="Y624" t="str">
            <v>225-650</v>
          </cell>
          <cell r="Z624" t="str">
            <v>ЧЕРНЫЙ/Черный</v>
          </cell>
          <cell r="AC624">
            <v>63</v>
          </cell>
          <cell r="AD624">
            <v>1</v>
          </cell>
          <cell r="AE624" t="str">
            <v>3,2-13,4</v>
          </cell>
          <cell r="AG624" t="str">
            <v>Компл</v>
          </cell>
          <cell r="AJ624" t="str">
            <v>Черный</v>
          </cell>
          <cell r="AK624" t="str">
            <v>Подъемник тип E мини Pto левый и правый ФриСпейс, H 225-650, ЧЕРНЫЙ/Черный</v>
          </cell>
          <cell r="AM624" t="str">
            <v>ФриСпейс, ФриФлап</v>
          </cell>
          <cell r="AO624" t="str">
            <v>2722699005</v>
          </cell>
          <cell r="AS624" t="str">
            <v>ФриСпейс</v>
          </cell>
          <cell r="AU624" t="str">
            <v>Компл</v>
          </cell>
          <cell r="AX624">
            <v>200</v>
          </cell>
          <cell r="AY624">
            <v>1200</v>
          </cell>
          <cell r="AZ624">
            <v>225</v>
          </cell>
          <cell r="BA624">
            <v>650</v>
          </cell>
          <cell r="BD624">
            <v>3.2</v>
          </cell>
          <cell r="BE624">
            <v>13.4</v>
          </cell>
          <cell r="BH624" t="str">
            <v>Черный</v>
          </cell>
        </row>
        <row r="625">
          <cell r="D625" t="str">
            <v>2722347035</v>
          </cell>
          <cell r="E625" t="str">
            <v>Подъемник тип B мини левый и правый, ФриСпейс, H 225-650, 2 шт + 2 крышки декоративные + 2 крепления к фасаду, цвет СЕРЫЙ/Никель (2722347035)</v>
          </cell>
          <cell r="H625">
            <v>1</v>
          </cell>
          <cell r="I625">
            <v>10</v>
          </cell>
          <cell r="J625" t="str">
            <v>HU</v>
          </cell>
          <cell r="K625">
            <v>0.42899999999999999</v>
          </cell>
          <cell r="L625">
            <v>0.23799999999999999</v>
          </cell>
          <cell r="M625">
            <v>7.0000000000000007E-2</v>
          </cell>
          <cell r="N625">
            <v>7.0000000000000007E-2</v>
          </cell>
          <cell r="O625">
            <v>1.1662E-3</v>
          </cell>
          <cell r="Q625" t="str">
            <v>7035</v>
          </cell>
          <cell r="R625">
            <v>660</v>
          </cell>
          <cell r="S625" t="str">
            <v>4027655811399</v>
          </cell>
          <cell r="T625">
            <v>8302420000</v>
          </cell>
          <cell r="V625" t="str">
            <v>Подъемники</v>
          </cell>
          <cell r="W625" t="str">
            <v>ФриСпейс</v>
          </cell>
          <cell r="Y625" t="str">
            <v>225-650</v>
          </cell>
          <cell r="Z625" t="str">
            <v>СЕРЫЙ/Никель</v>
          </cell>
          <cell r="AC625">
            <v>63</v>
          </cell>
          <cell r="AD625">
            <v>1</v>
          </cell>
          <cell r="AE625" t="str">
            <v>0,7-4,3</v>
          </cell>
          <cell r="AG625" t="str">
            <v>Компл</v>
          </cell>
          <cell r="AJ625" t="str">
            <v>Серый</v>
          </cell>
          <cell r="AK625" t="str">
            <v>Подъемник тип B мини левый и правый ФриСпейс, H 225-650, СЕРЫЙ/Никель</v>
          </cell>
          <cell r="AM625" t="str">
            <v>ФриСпейс, ФриФлап</v>
          </cell>
          <cell r="AO625" t="str">
            <v>2722347035</v>
          </cell>
          <cell r="AS625" t="str">
            <v>ФриСпейс</v>
          </cell>
          <cell r="AU625" t="str">
            <v>Компл</v>
          </cell>
          <cell r="AX625">
            <v>200</v>
          </cell>
          <cell r="AY625">
            <v>1200</v>
          </cell>
          <cell r="AZ625">
            <v>225</v>
          </cell>
          <cell r="BA625">
            <v>650</v>
          </cell>
          <cell r="BD625">
            <v>0.7</v>
          </cell>
          <cell r="BE625">
            <v>4.3</v>
          </cell>
          <cell r="BH625" t="str">
            <v>Серый;Никель;Сталь</v>
          </cell>
        </row>
        <row r="626">
          <cell r="D626" t="str">
            <v>2722349966</v>
          </cell>
          <cell r="E626" t="str">
            <v>Подъемник тип B мини левый и правый, ФриСпейс, H 225-650, 2 шт + 2 крышки декоративные + 2 крепления к фасаду, цвет БЕЛЫЙ/Никель (2722349966)</v>
          </cell>
          <cell r="H626">
            <v>1</v>
          </cell>
          <cell r="I626">
            <v>10</v>
          </cell>
          <cell r="J626" t="str">
            <v>HU</v>
          </cell>
          <cell r="K626">
            <v>0.42899999999999999</v>
          </cell>
          <cell r="L626">
            <v>0.23799999999999999</v>
          </cell>
          <cell r="M626">
            <v>7.0000000000000007E-2</v>
          </cell>
          <cell r="N626">
            <v>7.0000000000000007E-2</v>
          </cell>
          <cell r="O626">
            <v>1.1662E-3</v>
          </cell>
          <cell r="Q626" t="str">
            <v>9966</v>
          </cell>
          <cell r="R626">
            <v>660</v>
          </cell>
          <cell r="S626" t="str">
            <v>4027655810538</v>
          </cell>
          <cell r="T626">
            <v>8302420000</v>
          </cell>
          <cell r="V626" t="str">
            <v>Подъемники</v>
          </cell>
          <cell r="W626" t="str">
            <v>ФриСпейс</v>
          </cell>
          <cell r="Y626" t="str">
            <v>225-650</v>
          </cell>
          <cell r="Z626" t="str">
            <v>БЕЛЫЙ/Никель</v>
          </cell>
          <cell r="AC626">
            <v>63</v>
          </cell>
          <cell r="AD626">
            <v>1</v>
          </cell>
          <cell r="AE626" t="str">
            <v>0,7-4,3</v>
          </cell>
          <cell r="AG626" t="str">
            <v>Компл</v>
          </cell>
          <cell r="AJ626" t="str">
            <v>Белый</v>
          </cell>
          <cell r="AK626" t="str">
            <v>Подъемник тип B мини левый и правый ФриСпейс, H 225-650, БЕЛЫЙ/Никель</v>
          </cell>
          <cell r="AM626" t="str">
            <v>ФриСпейс, ФриФлап</v>
          </cell>
          <cell r="AO626" t="str">
            <v>2722349966</v>
          </cell>
          <cell r="AS626" t="str">
            <v>ФриСпейс</v>
          </cell>
          <cell r="AU626" t="str">
            <v>Компл</v>
          </cell>
          <cell r="AX626">
            <v>200</v>
          </cell>
          <cell r="AY626">
            <v>1200</v>
          </cell>
          <cell r="AZ626">
            <v>225</v>
          </cell>
          <cell r="BA626">
            <v>650</v>
          </cell>
          <cell r="BD626">
            <v>0.7</v>
          </cell>
          <cell r="BE626">
            <v>4.3</v>
          </cell>
          <cell r="BH626" t="str">
            <v>Белый;Никель;Сталь</v>
          </cell>
        </row>
        <row r="627">
          <cell r="D627" t="str">
            <v>2722347500</v>
          </cell>
          <cell r="E627" t="str">
            <v>Подъемник тип B мини левый и правый, ФриСпейс, H 225-650, 2 шт + 2 крышки декоративные + 2 крепления к фасаду, цвет АНТРАЦИТ/Никель (2722347500)</v>
          </cell>
          <cell r="H627">
            <v>1</v>
          </cell>
          <cell r="I627">
            <v>10</v>
          </cell>
          <cell r="J627" t="str">
            <v>HU</v>
          </cell>
          <cell r="K627">
            <v>0.42899999999999999</v>
          </cell>
          <cell r="L627">
            <v>0.23799999999999999</v>
          </cell>
          <cell r="M627">
            <v>7.0000000000000007E-2</v>
          </cell>
          <cell r="N627">
            <v>7.0000000000000007E-2</v>
          </cell>
          <cell r="O627">
            <v>1.1662E-3</v>
          </cell>
          <cell r="Q627" t="str">
            <v>7500</v>
          </cell>
          <cell r="R627">
            <v>660</v>
          </cell>
          <cell r="S627" t="str">
            <v>4027655810545</v>
          </cell>
          <cell r="T627">
            <v>8302420000</v>
          </cell>
          <cell r="V627" t="str">
            <v>Подъемники</v>
          </cell>
          <cell r="W627" t="str">
            <v>ФриСпейс</v>
          </cell>
          <cell r="Y627" t="str">
            <v>225-650</v>
          </cell>
          <cell r="Z627" t="str">
            <v>АНТРАЦИТ/Никель</v>
          </cell>
          <cell r="AC627">
            <v>63</v>
          </cell>
          <cell r="AD627">
            <v>1</v>
          </cell>
          <cell r="AE627" t="str">
            <v>0,7-4,3</v>
          </cell>
          <cell r="AG627" t="str">
            <v>Компл</v>
          </cell>
          <cell r="AJ627" t="str">
            <v>Темно-серый</v>
          </cell>
          <cell r="AK627" t="str">
            <v>Подъемник тип B мини левый и правый ФриСпейс, H 225-650, АНТРАЦИТ/Никель</v>
          </cell>
          <cell r="AM627" t="str">
            <v>ФриСпейс, ФриФлап</v>
          </cell>
          <cell r="AO627" t="str">
            <v>2722347500</v>
          </cell>
          <cell r="AS627" t="str">
            <v>ФриСпейс</v>
          </cell>
          <cell r="AU627" t="str">
            <v>Компл</v>
          </cell>
          <cell r="AX627">
            <v>200</v>
          </cell>
          <cell r="AY627">
            <v>1200</v>
          </cell>
          <cell r="AZ627">
            <v>225</v>
          </cell>
          <cell r="BA627">
            <v>650</v>
          </cell>
          <cell r="BD627">
            <v>0.7</v>
          </cell>
          <cell r="BE627">
            <v>4.3</v>
          </cell>
          <cell r="BH627" t="str">
            <v>Антрацит;Никель;Сталь</v>
          </cell>
        </row>
        <row r="628">
          <cell r="D628" t="str">
            <v>2722579005</v>
          </cell>
          <cell r="E628" t="str">
            <v>Подъемник тип B мини левый и правый, ФриСпейс, H 225-650, 2 шт + 2 крышки декоративные + 2 крепления к фасаду, цвет ЧЕРНЫЙ/Черный (2722579005)</v>
          </cell>
          <cell r="H628">
            <v>1</v>
          </cell>
          <cell r="I628">
            <v>10</v>
          </cell>
          <cell r="J628" t="str">
            <v>HU</v>
          </cell>
          <cell r="K628">
            <v>0.42899999999999999</v>
          </cell>
          <cell r="L628">
            <v>0.23799999999999999</v>
          </cell>
          <cell r="M628">
            <v>7.0000000000000007E-2</v>
          </cell>
          <cell r="N628">
            <v>7.0000000000000007E-2</v>
          </cell>
          <cell r="O628">
            <v>1.1662E-3</v>
          </cell>
          <cell r="Q628" t="str">
            <v>9005</v>
          </cell>
          <cell r="R628">
            <v>660</v>
          </cell>
          <cell r="S628" t="str">
            <v>4027655815564</v>
          </cell>
          <cell r="T628">
            <v>8302420000</v>
          </cell>
          <cell r="V628" t="str">
            <v>Подъемники</v>
          </cell>
          <cell r="W628" t="str">
            <v>ФриСпейс</v>
          </cell>
          <cell r="Y628" t="str">
            <v>225-650</v>
          </cell>
          <cell r="Z628" t="str">
            <v>ЧЕРНЫЙ/Черный</v>
          </cell>
          <cell r="AC628">
            <v>63</v>
          </cell>
          <cell r="AD628">
            <v>1</v>
          </cell>
          <cell r="AE628" t="str">
            <v>0,7-4,3</v>
          </cell>
          <cell r="AG628" t="str">
            <v>Компл</v>
          </cell>
          <cell r="AJ628" t="str">
            <v>Черный</v>
          </cell>
          <cell r="AK628" t="str">
            <v>Подъемник тип B мини левый и правый ФриСпейс, H 225-650, ЧЕРНЫЙ/Черный</v>
          </cell>
          <cell r="AM628" t="str">
            <v>ФриСпейс, ФриФлап</v>
          </cell>
          <cell r="AO628" t="str">
            <v>2722579005</v>
          </cell>
          <cell r="AS628" t="str">
            <v>ФриСпейс</v>
          </cell>
          <cell r="AU628" t="str">
            <v>Компл</v>
          </cell>
          <cell r="AX628">
            <v>200</v>
          </cell>
          <cell r="AY628">
            <v>1200</v>
          </cell>
          <cell r="AZ628">
            <v>225</v>
          </cell>
          <cell r="BA628">
            <v>650</v>
          </cell>
          <cell r="BD628">
            <v>0.7</v>
          </cell>
          <cell r="BE628">
            <v>4.3</v>
          </cell>
          <cell r="BH628" t="str">
            <v>Черный</v>
          </cell>
        </row>
        <row r="629">
          <cell r="D629" t="str">
            <v>2722357035</v>
          </cell>
          <cell r="E629" t="str">
            <v>Подъемник тип C мини левый и правый, ФриСпейс, H 225-650, 2 шт + 2 крышки декоративные + 2 крепления к фасаду, цвет СЕРЫЙ/Никель (2722357035)</v>
          </cell>
          <cell r="H629">
            <v>1</v>
          </cell>
          <cell r="I629">
            <v>10</v>
          </cell>
          <cell r="J629" t="str">
            <v>HU</v>
          </cell>
          <cell r="K629">
            <v>0.44400000000000001</v>
          </cell>
          <cell r="L629">
            <v>0.23799999999999999</v>
          </cell>
          <cell r="M629">
            <v>7.0000000000000007E-2</v>
          </cell>
          <cell r="N629">
            <v>7.0000000000000007E-2</v>
          </cell>
          <cell r="O629">
            <v>1.1662E-3</v>
          </cell>
          <cell r="Q629" t="str">
            <v>7035</v>
          </cell>
          <cell r="R629">
            <v>660</v>
          </cell>
          <cell r="S629" t="str">
            <v>4027655811405</v>
          </cell>
          <cell r="T629">
            <v>8302420000</v>
          </cell>
          <cell r="V629" t="str">
            <v>Подъемники</v>
          </cell>
          <cell r="W629" t="str">
            <v>ФриСпейс</v>
          </cell>
          <cell r="Y629" t="str">
            <v>225-650</v>
          </cell>
          <cell r="Z629" t="str">
            <v>СЕРЫЙ/Никель</v>
          </cell>
          <cell r="AC629">
            <v>63</v>
          </cell>
          <cell r="AD629">
            <v>1</v>
          </cell>
          <cell r="AE629" t="str">
            <v>1,3-7,1</v>
          </cell>
          <cell r="AG629" t="str">
            <v>Компл</v>
          </cell>
          <cell r="AJ629" t="str">
            <v>Серый</v>
          </cell>
          <cell r="AK629" t="str">
            <v>Подъемник тип C мини левый и правый ФриСпейс, H 225-650, СЕРЫЙ/Никель</v>
          </cell>
          <cell r="AM629" t="str">
            <v>ФриСпейс, ФриФлап</v>
          </cell>
          <cell r="AO629" t="str">
            <v>2722357035</v>
          </cell>
          <cell r="AS629" t="str">
            <v>ФриСпейс</v>
          </cell>
          <cell r="AU629" t="str">
            <v>Компл</v>
          </cell>
          <cell r="AX629">
            <v>200</v>
          </cell>
          <cell r="AY629">
            <v>1200</v>
          </cell>
          <cell r="AZ629">
            <v>225</v>
          </cell>
          <cell r="BA629">
            <v>650</v>
          </cell>
          <cell r="BD629">
            <v>1.3</v>
          </cell>
          <cell r="BE629">
            <v>7.1</v>
          </cell>
          <cell r="BH629" t="str">
            <v>Серый;Никель;Сталь</v>
          </cell>
        </row>
        <row r="630">
          <cell r="D630" t="str">
            <v>2722359966</v>
          </cell>
          <cell r="E630" t="str">
            <v>Подъемник тип C мини левый и правый, ФриСпейс, H 225-650, 2 шт + 2 крышки декоративные + 2 крепления к фасаду, цвет БЕЛЫЙ/Никель (2722359966)</v>
          </cell>
          <cell r="H630">
            <v>1</v>
          </cell>
          <cell r="I630">
            <v>10</v>
          </cell>
          <cell r="J630" t="str">
            <v>HU</v>
          </cell>
          <cell r="K630">
            <v>0.44400000000000001</v>
          </cell>
          <cell r="L630">
            <v>0.23799999999999999</v>
          </cell>
          <cell r="M630">
            <v>7.0000000000000007E-2</v>
          </cell>
          <cell r="N630">
            <v>7.0000000000000007E-2</v>
          </cell>
          <cell r="O630">
            <v>1.1662E-3</v>
          </cell>
          <cell r="Q630" t="str">
            <v>9966</v>
          </cell>
          <cell r="R630">
            <v>660</v>
          </cell>
          <cell r="S630" t="str">
            <v>4027655810569</v>
          </cell>
          <cell r="T630">
            <v>8302420000</v>
          </cell>
          <cell r="V630" t="str">
            <v>Подъемники</v>
          </cell>
          <cell r="W630" t="str">
            <v>ФриСпейс</v>
          </cell>
          <cell r="Y630" t="str">
            <v>225-650</v>
          </cell>
          <cell r="Z630" t="str">
            <v>БЕЛЫЙ/Никель</v>
          </cell>
          <cell r="AC630">
            <v>63</v>
          </cell>
          <cell r="AD630">
            <v>1</v>
          </cell>
          <cell r="AE630" t="str">
            <v>1,3-7,1</v>
          </cell>
          <cell r="AG630" t="str">
            <v>Компл</v>
          </cell>
          <cell r="AJ630" t="str">
            <v>Белый</v>
          </cell>
          <cell r="AK630" t="str">
            <v>Подъемник тип C мини левый и правый ФриСпейс, H 225-650, БЕЛЫЙ/Никель</v>
          </cell>
          <cell r="AM630" t="str">
            <v>ФриСпейс, ФриФлап</v>
          </cell>
          <cell r="AO630" t="str">
            <v>2722359966</v>
          </cell>
          <cell r="AS630" t="str">
            <v>ФриСпейс</v>
          </cell>
          <cell r="AU630" t="str">
            <v>Компл</v>
          </cell>
          <cell r="AX630">
            <v>200</v>
          </cell>
          <cell r="AY630">
            <v>1200</v>
          </cell>
          <cell r="AZ630">
            <v>225</v>
          </cell>
          <cell r="BA630">
            <v>650</v>
          </cell>
          <cell r="BD630">
            <v>1.3</v>
          </cell>
          <cell r="BE630">
            <v>7.1</v>
          </cell>
          <cell r="BH630" t="str">
            <v>Белый;Никель;Сталь</v>
          </cell>
        </row>
        <row r="631">
          <cell r="D631" t="str">
            <v>2722357500</v>
          </cell>
          <cell r="E631" t="str">
            <v>Подъемник тип C мини левый и правый, ФриСпейс, H 225-650, 2 шт + 2 крышки декоративные + 2 крепления к фасаду, цвет АНТРАЦИТ/Никель (2722357500)</v>
          </cell>
          <cell r="H631">
            <v>1</v>
          </cell>
          <cell r="I631">
            <v>10</v>
          </cell>
          <cell r="J631" t="str">
            <v>HU</v>
          </cell>
          <cell r="K631">
            <v>0.44400000000000001</v>
          </cell>
          <cell r="L631">
            <v>0.23799999999999999</v>
          </cell>
          <cell r="M631">
            <v>7.0000000000000007E-2</v>
          </cell>
          <cell r="N631">
            <v>7.0000000000000007E-2</v>
          </cell>
          <cell r="O631">
            <v>1.1662E-3</v>
          </cell>
          <cell r="Q631" t="str">
            <v>7500</v>
          </cell>
          <cell r="R631">
            <v>660</v>
          </cell>
          <cell r="S631" t="str">
            <v>4027655810552</v>
          </cell>
          <cell r="T631">
            <v>8302420000</v>
          </cell>
          <cell r="V631" t="str">
            <v>Подъемники</v>
          </cell>
          <cell r="W631" t="str">
            <v>ФриСпейс</v>
          </cell>
          <cell r="Y631" t="str">
            <v>225-650</v>
          </cell>
          <cell r="Z631" t="str">
            <v>АНТРАЦИТ/Никель</v>
          </cell>
          <cell r="AC631">
            <v>63</v>
          </cell>
          <cell r="AD631">
            <v>1</v>
          </cell>
          <cell r="AE631" t="str">
            <v>1,3-7,1</v>
          </cell>
          <cell r="AG631" t="str">
            <v>Компл</v>
          </cell>
          <cell r="AJ631" t="str">
            <v>Темно-серый</v>
          </cell>
          <cell r="AK631" t="str">
            <v>Подъемник тип C мини левый и правый ФриСпейс, H 225-650, АНТРАЦИТ/Никель</v>
          </cell>
          <cell r="AM631" t="str">
            <v>ФриСпейс, ФриФлап</v>
          </cell>
          <cell r="AO631" t="str">
            <v>2722357500</v>
          </cell>
          <cell r="AS631" t="str">
            <v>ФриСпейс</v>
          </cell>
          <cell r="AU631" t="str">
            <v>Компл</v>
          </cell>
          <cell r="AX631">
            <v>200</v>
          </cell>
          <cell r="AY631">
            <v>1200</v>
          </cell>
          <cell r="AZ631">
            <v>225</v>
          </cell>
          <cell r="BA631">
            <v>650</v>
          </cell>
          <cell r="BD631">
            <v>1.3</v>
          </cell>
          <cell r="BE631">
            <v>7.1</v>
          </cell>
          <cell r="BH631" t="str">
            <v>Антрацит;Никель;Сталь</v>
          </cell>
        </row>
        <row r="632">
          <cell r="D632" t="str">
            <v>2722589005</v>
          </cell>
          <cell r="E632" t="str">
            <v>Подъемник тип C мини левый и правый, ФриСпейс, H 225-650, 2 шт + 2 крышки декоративные + 2 крепления к фасаду, цвет ЧЕРНЫЙ/Черный (2722589005)</v>
          </cell>
          <cell r="H632">
            <v>1</v>
          </cell>
          <cell r="I632">
            <v>10</v>
          </cell>
          <cell r="J632" t="str">
            <v>HU</v>
          </cell>
          <cell r="K632">
            <v>0.44400000000000001</v>
          </cell>
          <cell r="L632">
            <v>0.23799999999999999</v>
          </cell>
          <cell r="M632">
            <v>7.0000000000000007E-2</v>
          </cell>
          <cell r="N632">
            <v>7.0000000000000007E-2</v>
          </cell>
          <cell r="O632">
            <v>1.1662E-3</v>
          </cell>
          <cell r="Q632" t="str">
            <v>9005</v>
          </cell>
          <cell r="R632">
            <v>660</v>
          </cell>
          <cell r="S632" t="str">
            <v>4027655815571</v>
          </cell>
          <cell r="T632">
            <v>8302420000</v>
          </cell>
          <cell r="V632" t="str">
            <v>Подъемники</v>
          </cell>
          <cell r="W632" t="str">
            <v>ФриСпейс</v>
          </cell>
          <cell r="Y632" t="str">
            <v>225-650</v>
          </cell>
          <cell r="Z632" t="str">
            <v>ЧЕРНЫЙ/Черный</v>
          </cell>
          <cell r="AC632">
            <v>63</v>
          </cell>
          <cell r="AD632">
            <v>1</v>
          </cell>
          <cell r="AE632" t="str">
            <v>1,3-7,1</v>
          </cell>
          <cell r="AG632" t="str">
            <v>Компл</v>
          </cell>
          <cell r="AJ632" t="str">
            <v>Черный</v>
          </cell>
          <cell r="AK632" t="str">
            <v>Подъемник тип C мини левый и правый ФриСпейс, H 225-650, ЧЕРНЫЙ/Черный</v>
          </cell>
          <cell r="AM632" t="str">
            <v>ФриСпейс, ФриФлап</v>
          </cell>
          <cell r="AO632" t="str">
            <v>2722589005</v>
          </cell>
          <cell r="AS632" t="str">
            <v>ФриСпейс</v>
          </cell>
          <cell r="AU632" t="str">
            <v>Компл</v>
          </cell>
          <cell r="AX632">
            <v>200</v>
          </cell>
          <cell r="AY632">
            <v>1200</v>
          </cell>
          <cell r="AZ632">
            <v>225</v>
          </cell>
          <cell r="BA632">
            <v>650</v>
          </cell>
          <cell r="BD632">
            <v>1.3</v>
          </cell>
          <cell r="BE632">
            <v>7.1</v>
          </cell>
          <cell r="BH632" t="str">
            <v>Черный</v>
          </cell>
        </row>
        <row r="633">
          <cell r="D633" t="str">
            <v>2722367035</v>
          </cell>
          <cell r="E633" t="str">
            <v>Подъемник тип D мини левый и правый, ФриСпейс, H 225-650, 2 шт + 2 крышки декоративные + 2 крепления к фасаду, цвет СЕРЫЙ/Никель (2722367035)</v>
          </cell>
          <cell r="H633">
            <v>1</v>
          </cell>
          <cell r="I633">
            <v>10</v>
          </cell>
          <cell r="J633" t="str">
            <v>HU</v>
          </cell>
          <cell r="K633">
            <v>0.45400000000000001</v>
          </cell>
          <cell r="L633">
            <v>0.23799999999999999</v>
          </cell>
          <cell r="M633">
            <v>7.0000000000000007E-2</v>
          </cell>
          <cell r="N633">
            <v>7.0000000000000007E-2</v>
          </cell>
          <cell r="O633">
            <v>1.1662E-3</v>
          </cell>
          <cell r="Q633" t="str">
            <v>7035</v>
          </cell>
          <cell r="R633">
            <v>660</v>
          </cell>
          <cell r="S633" t="str">
            <v>4027655811412</v>
          </cell>
          <cell r="T633">
            <v>8302420000</v>
          </cell>
          <cell r="V633" t="str">
            <v>Подъемники</v>
          </cell>
          <cell r="W633" t="str">
            <v>ФриСпейс</v>
          </cell>
          <cell r="Y633" t="str">
            <v>225-650</v>
          </cell>
          <cell r="Z633" t="str">
            <v>СЕРЫЙ/Никель</v>
          </cell>
          <cell r="AC633">
            <v>63</v>
          </cell>
          <cell r="AD633">
            <v>1</v>
          </cell>
          <cell r="AE633" t="str">
            <v>2,2-9,3</v>
          </cell>
          <cell r="AG633" t="str">
            <v>Компл</v>
          </cell>
          <cell r="AJ633" t="str">
            <v>Серый</v>
          </cell>
          <cell r="AK633" t="str">
            <v>Подъемник тип D мини левый и правый ФриСпейс, H 225-650, СЕРЫЙ/Никель</v>
          </cell>
          <cell r="AM633" t="str">
            <v>ФриСпейс, ФриФлап</v>
          </cell>
          <cell r="AO633" t="str">
            <v>2722367035</v>
          </cell>
          <cell r="AS633" t="str">
            <v>ФриСпейс</v>
          </cell>
          <cell r="AU633" t="str">
            <v>Компл</v>
          </cell>
          <cell r="AX633">
            <v>200</v>
          </cell>
          <cell r="AY633">
            <v>1200</v>
          </cell>
          <cell r="AZ633">
            <v>225</v>
          </cell>
          <cell r="BA633">
            <v>650</v>
          </cell>
          <cell r="BD633">
            <v>2.2000000000000002</v>
          </cell>
          <cell r="BE633">
            <v>9.3000000000000007</v>
          </cell>
          <cell r="BH633" t="str">
            <v>Серый;Никель;Сталь</v>
          </cell>
        </row>
        <row r="634">
          <cell r="D634" t="str">
            <v>2722369966</v>
          </cell>
          <cell r="E634" t="str">
            <v>Подъемник тип D мини левый и правый, ФриСпейс, H 225-650, 2 шт + 2 крышки декоративные + 2 крепления к фасаду, цвет БЕЛЫЙ/Никель (2722369966)</v>
          </cell>
          <cell r="H634">
            <v>1</v>
          </cell>
          <cell r="I634">
            <v>10</v>
          </cell>
          <cell r="J634" t="str">
            <v>HU</v>
          </cell>
          <cell r="K634">
            <v>0.45400000000000001</v>
          </cell>
          <cell r="L634">
            <v>0.23799999999999999</v>
          </cell>
          <cell r="M634">
            <v>7.0000000000000007E-2</v>
          </cell>
          <cell r="N634">
            <v>7.0000000000000007E-2</v>
          </cell>
          <cell r="O634">
            <v>1.1662E-3</v>
          </cell>
          <cell r="Q634" t="str">
            <v>9966</v>
          </cell>
          <cell r="R634">
            <v>660</v>
          </cell>
          <cell r="S634" t="str">
            <v>4027655810583</v>
          </cell>
          <cell r="T634">
            <v>8302420000</v>
          </cell>
          <cell r="V634" t="str">
            <v>Подъемники</v>
          </cell>
          <cell r="W634" t="str">
            <v>ФриСпейс</v>
          </cell>
          <cell r="Y634" t="str">
            <v>225-650</v>
          </cell>
          <cell r="Z634" t="str">
            <v>БЕЛЫЙ/Никель</v>
          </cell>
          <cell r="AC634">
            <v>63</v>
          </cell>
          <cell r="AD634">
            <v>1</v>
          </cell>
          <cell r="AE634" t="str">
            <v>2,2-9,3</v>
          </cell>
          <cell r="AG634" t="str">
            <v>Компл</v>
          </cell>
          <cell r="AJ634" t="str">
            <v>Белый</v>
          </cell>
          <cell r="AK634" t="str">
            <v>Подъемник тип D мини левый и правый ФриСпейс, H 225-650, БЕЛЫЙ/Никель</v>
          </cell>
          <cell r="AM634" t="str">
            <v>ФриСпейс, ФриФлап</v>
          </cell>
          <cell r="AO634" t="str">
            <v>2722369966</v>
          </cell>
          <cell r="AS634" t="str">
            <v>ФриСпейс</v>
          </cell>
          <cell r="AU634" t="str">
            <v>Компл</v>
          </cell>
          <cell r="AX634">
            <v>200</v>
          </cell>
          <cell r="AY634">
            <v>1200</v>
          </cell>
          <cell r="AZ634">
            <v>225</v>
          </cell>
          <cell r="BA634">
            <v>650</v>
          </cell>
          <cell r="BD634">
            <v>2.2000000000000002</v>
          </cell>
          <cell r="BE634">
            <v>9.3000000000000007</v>
          </cell>
          <cell r="BH634" t="str">
            <v>Белый;Никель;Сталь</v>
          </cell>
        </row>
        <row r="635">
          <cell r="D635" t="str">
            <v>2722367500</v>
          </cell>
          <cell r="E635" t="str">
            <v>Подъемник тип D мини левый и правый, ФриСпейс, H 225-650, 2 шт + 2 крышки декоративные + 2 крепления к фасаду, цвет АНТРАЦИТ/Никель (2722367500)</v>
          </cell>
          <cell r="H635">
            <v>1</v>
          </cell>
          <cell r="I635">
            <v>10</v>
          </cell>
          <cell r="J635" t="str">
            <v>HU</v>
          </cell>
          <cell r="K635">
            <v>0.45400000000000001</v>
          </cell>
          <cell r="L635">
            <v>0.23799999999999999</v>
          </cell>
          <cell r="M635">
            <v>7.0000000000000007E-2</v>
          </cell>
          <cell r="N635">
            <v>7.0000000000000007E-2</v>
          </cell>
          <cell r="O635">
            <v>1.1662E-3</v>
          </cell>
          <cell r="Q635" t="str">
            <v>7500</v>
          </cell>
          <cell r="R635">
            <v>660</v>
          </cell>
          <cell r="S635" t="str">
            <v>4027655810576</v>
          </cell>
          <cell r="T635">
            <v>8302420000</v>
          </cell>
          <cell r="V635" t="str">
            <v>Подъемники</v>
          </cell>
          <cell r="W635" t="str">
            <v>ФриСпейс</v>
          </cell>
          <cell r="Y635" t="str">
            <v>225-650</v>
          </cell>
          <cell r="Z635" t="str">
            <v>АНТРАЦИТ/Никель</v>
          </cell>
          <cell r="AC635">
            <v>63</v>
          </cell>
          <cell r="AD635">
            <v>1</v>
          </cell>
          <cell r="AE635" t="str">
            <v>2,2-9,3</v>
          </cell>
          <cell r="AG635" t="str">
            <v>Компл</v>
          </cell>
          <cell r="AJ635" t="str">
            <v>Темно-серый</v>
          </cell>
          <cell r="AK635" t="str">
            <v>Подъемник тип D мини левый и правый ФриСпейс, H 225-650, АНТРАЦИТ/Никель</v>
          </cell>
          <cell r="AM635" t="str">
            <v>ФриСпейс, ФриФлап</v>
          </cell>
          <cell r="AO635" t="str">
            <v>2722367500</v>
          </cell>
          <cell r="AS635" t="str">
            <v>ФриСпейс</v>
          </cell>
          <cell r="AU635" t="str">
            <v>Компл</v>
          </cell>
          <cell r="AX635">
            <v>200</v>
          </cell>
          <cell r="AY635">
            <v>1200</v>
          </cell>
          <cell r="AZ635">
            <v>225</v>
          </cell>
          <cell r="BA635">
            <v>650</v>
          </cell>
          <cell r="BD635">
            <v>2.2000000000000002</v>
          </cell>
          <cell r="BE635">
            <v>9.3000000000000007</v>
          </cell>
          <cell r="BH635" t="str">
            <v>Антрацит;Никель;Сталь</v>
          </cell>
        </row>
        <row r="636">
          <cell r="D636" t="str">
            <v>2722599005</v>
          </cell>
          <cell r="E636" t="str">
            <v>Подъемник тип D мини левый и правый, ФриСпейс, H 225-650, 2 шт + 2 крышки декоративные + 2 крепления к фасаду, цвет ЧЕРНЫЙ/Черный (2722599005)</v>
          </cell>
          <cell r="H636">
            <v>1</v>
          </cell>
          <cell r="I636">
            <v>10</v>
          </cell>
          <cell r="J636" t="str">
            <v>HU</v>
          </cell>
          <cell r="K636">
            <v>0.45400000000000001</v>
          </cell>
          <cell r="L636">
            <v>0.23799999999999999</v>
          </cell>
          <cell r="M636">
            <v>7.0000000000000007E-2</v>
          </cell>
          <cell r="N636">
            <v>7.0000000000000007E-2</v>
          </cell>
          <cell r="O636">
            <v>1.1662E-3</v>
          </cell>
          <cell r="Q636" t="str">
            <v>9005</v>
          </cell>
          <cell r="R636">
            <v>660</v>
          </cell>
          <cell r="S636" t="str">
            <v>4027655815588</v>
          </cell>
          <cell r="T636">
            <v>8302420000</v>
          </cell>
          <cell r="V636" t="str">
            <v>Подъемники</v>
          </cell>
          <cell r="W636" t="str">
            <v>ФриСпейс</v>
          </cell>
          <cell r="Y636" t="str">
            <v>225-650</v>
          </cell>
          <cell r="Z636" t="str">
            <v>ЧЕРНЫЙ/Черный</v>
          </cell>
          <cell r="AC636">
            <v>63</v>
          </cell>
          <cell r="AD636">
            <v>1</v>
          </cell>
          <cell r="AE636" t="str">
            <v>2,2-9,3</v>
          </cell>
          <cell r="AG636" t="str">
            <v>Компл</v>
          </cell>
          <cell r="AJ636" t="str">
            <v>Черный</v>
          </cell>
          <cell r="AK636" t="str">
            <v>Подъемник тип D мини левый и правый ФриСпейс, H 225-650, ЧЕРНЫЙ/Черный</v>
          </cell>
          <cell r="AM636" t="str">
            <v>ФриСпейс, ФриФлап</v>
          </cell>
          <cell r="AO636" t="str">
            <v>2722599005</v>
          </cell>
          <cell r="AS636" t="str">
            <v>ФриСпейс</v>
          </cell>
          <cell r="AU636" t="str">
            <v>Компл</v>
          </cell>
          <cell r="AX636">
            <v>200</v>
          </cell>
          <cell r="AY636">
            <v>1200</v>
          </cell>
          <cell r="AZ636">
            <v>225</v>
          </cell>
          <cell r="BA636">
            <v>650</v>
          </cell>
          <cell r="BD636">
            <v>2.2000000000000002</v>
          </cell>
          <cell r="BE636">
            <v>9.3000000000000007</v>
          </cell>
          <cell r="BH636" t="str">
            <v>Черный</v>
          </cell>
        </row>
        <row r="637">
          <cell r="D637" t="str">
            <v>2722377035</v>
          </cell>
          <cell r="E637" t="str">
            <v>Подъемник тип E мини левый и правый, ФриСпейс, H 225-650, 2 шт + 2 крышки декоративные + 2 крепления к фасаду, цвет СЕРЫЙ/Никель (2722377035)</v>
          </cell>
          <cell r="H637">
            <v>1</v>
          </cell>
          <cell r="I637">
            <v>10</v>
          </cell>
          <cell r="J637" t="str">
            <v>HU</v>
          </cell>
          <cell r="K637">
            <v>0.46400000000000002</v>
          </cell>
          <cell r="L637">
            <v>0.23799999999999999</v>
          </cell>
          <cell r="M637">
            <v>7.0000000000000007E-2</v>
          </cell>
          <cell r="N637">
            <v>7.0000000000000007E-2</v>
          </cell>
          <cell r="O637">
            <v>1.1662E-3</v>
          </cell>
          <cell r="Q637" t="str">
            <v>7035</v>
          </cell>
          <cell r="R637">
            <v>660</v>
          </cell>
          <cell r="S637" t="str">
            <v>4027655811429</v>
          </cell>
          <cell r="T637">
            <v>8302420000</v>
          </cell>
          <cell r="V637" t="str">
            <v>Подъемники</v>
          </cell>
          <cell r="W637" t="str">
            <v>ФриСпейс</v>
          </cell>
          <cell r="Y637" t="str">
            <v>225-650</v>
          </cell>
          <cell r="Z637" t="str">
            <v>СЕРЫЙ/Никель</v>
          </cell>
          <cell r="AC637">
            <v>63</v>
          </cell>
          <cell r="AD637">
            <v>1</v>
          </cell>
          <cell r="AE637" t="str">
            <v>3,2-13,4</v>
          </cell>
          <cell r="AG637" t="str">
            <v>Компл</v>
          </cell>
          <cell r="AJ637" t="str">
            <v>Серый</v>
          </cell>
          <cell r="AK637" t="str">
            <v>Подъемник тип E мини левый и правый ФриСпейс, H 225-650, СЕРЫЙ/Никель</v>
          </cell>
          <cell r="AM637" t="str">
            <v>ФриСпейс, ФриФлап</v>
          </cell>
          <cell r="AO637" t="str">
            <v>2722377035</v>
          </cell>
          <cell r="AS637" t="str">
            <v>ФриСпейс</v>
          </cell>
          <cell r="AU637" t="str">
            <v>Компл</v>
          </cell>
          <cell r="AX637">
            <v>200</v>
          </cell>
          <cell r="AY637">
            <v>1200</v>
          </cell>
          <cell r="AZ637">
            <v>225</v>
          </cell>
          <cell r="BA637">
            <v>650</v>
          </cell>
          <cell r="BD637">
            <v>3.2</v>
          </cell>
          <cell r="BE637">
            <v>13.4</v>
          </cell>
          <cell r="BH637" t="str">
            <v>Серый;Никель;Сталь</v>
          </cell>
        </row>
        <row r="638">
          <cell r="D638" t="str">
            <v>2722379966</v>
          </cell>
          <cell r="E638" t="str">
            <v>Подъемник тип E мини левый и правый, ФриСпейс, H 225-650, 2 шт + 2 крышки декоративные + 2 крепления к фасаду, цвет БЕЛЫЙ/Никель (2722379966)</v>
          </cell>
          <cell r="H638">
            <v>1</v>
          </cell>
          <cell r="I638">
            <v>10</v>
          </cell>
          <cell r="J638" t="str">
            <v>HU</v>
          </cell>
          <cell r="K638">
            <v>0.46400000000000002</v>
          </cell>
          <cell r="L638">
            <v>0.23799999999999999</v>
          </cell>
          <cell r="M638">
            <v>7.0000000000000007E-2</v>
          </cell>
          <cell r="N638">
            <v>7.0000000000000007E-2</v>
          </cell>
          <cell r="O638">
            <v>1.1662E-3</v>
          </cell>
          <cell r="Q638" t="str">
            <v>9966</v>
          </cell>
          <cell r="R638">
            <v>660</v>
          </cell>
          <cell r="S638" t="str">
            <v>4027655810606</v>
          </cell>
          <cell r="T638">
            <v>8302420000</v>
          </cell>
          <cell r="V638" t="str">
            <v>Подъемники</v>
          </cell>
          <cell r="W638" t="str">
            <v>ФриСпейс</v>
          </cell>
          <cell r="Y638" t="str">
            <v>225-650</v>
          </cell>
          <cell r="Z638" t="str">
            <v>БЕЛЫЙ/Никель</v>
          </cell>
          <cell r="AC638">
            <v>63</v>
          </cell>
          <cell r="AD638">
            <v>1</v>
          </cell>
          <cell r="AE638" t="str">
            <v>3,2-13,4</v>
          </cell>
          <cell r="AG638" t="str">
            <v>Компл</v>
          </cell>
          <cell r="AJ638" t="str">
            <v>Белый</v>
          </cell>
          <cell r="AK638" t="str">
            <v>Подъемник тип E мини левый и правый ФриСпейс, H 225-650, БЕЛЫЙ/Никель</v>
          </cell>
          <cell r="AM638" t="str">
            <v>ФриСпейс, ФриФлап</v>
          </cell>
          <cell r="AO638" t="str">
            <v>2722379966</v>
          </cell>
          <cell r="AS638" t="str">
            <v>ФриСпейс</v>
          </cell>
          <cell r="AU638" t="str">
            <v>Компл</v>
          </cell>
          <cell r="AX638">
            <v>200</v>
          </cell>
          <cell r="AY638">
            <v>1200</v>
          </cell>
          <cell r="AZ638">
            <v>225</v>
          </cell>
          <cell r="BA638">
            <v>650</v>
          </cell>
          <cell r="BD638">
            <v>3.2</v>
          </cell>
          <cell r="BE638">
            <v>13.4</v>
          </cell>
          <cell r="BH638" t="str">
            <v>Белый;Никель;Сталь</v>
          </cell>
        </row>
        <row r="639">
          <cell r="D639" t="str">
            <v>2722377500</v>
          </cell>
          <cell r="E639" t="str">
            <v>Подъемник тип E мини левый и правый, ФриСпейс, H 225-650, 2 шт + 2 крышки декоративные + 2 крепления к фасаду, цвет АНТРАЦИТ/Никель (2722377500)</v>
          </cell>
          <cell r="H639">
            <v>1</v>
          </cell>
          <cell r="I639">
            <v>10</v>
          </cell>
          <cell r="J639" t="str">
            <v>HU</v>
          </cell>
          <cell r="K639">
            <v>0.46400000000000002</v>
          </cell>
          <cell r="L639">
            <v>0.23799999999999999</v>
          </cell>
          <cell r="M639">
            <v>7.0000000000000007E-2</v>
          </cell>
          <cell r="N639">
            <v>7.0000000000000007E-2</v>
          </cell>
          <cell r="O639">
            <v>1.1662E-3</v>
          </cell>
          <cell r="Q639" t="str">
            <v>7500</v>
          </cell>
          <cell r="R639">
            <v>660</v>
          </cell>
          <cell r="S639" t="str">
            <v>4027655810590</v>
          </cell>
          <cell r="T639">
            <v>8302420000</v>
          </cell>
          <cell r="V639" t="str">
            <v>Подъемники</v>
          </cell>
          <cell r="W639" t="str">
            <v>ФриСпейс</v>
          </cell>
          <cell r="Y639" t="str">
            <v>225-650</v>
          </cell>
          <cell r="Z639" t="str">
            <v>АНТРАЦИТ/Никель</v>
          </cell>
          <cell r="AC639">
            <v>63</v>
          </cell>
          <cell r="AD639">
            <v>1</v>
          </cell>
          <cell r="AE639" t="str">
            <v>3,2-13,4</v>
          </cell>
          <cell r="AG639" t="str">
            <v>Компл</v>
          </cell>
          <cell r="AJ639" t="str">
            <v>Темно-серый</v>
          </cell>
          <cell r="AK639" t="str">
            <v>Подъемник тип E мини левый и правый ФриСпейс, H 225-650, АНТРАЦИТ/Никель</v>
          </cell>
          <cell r="AM639" t="str">
            <v>ФриСпейс, ФриФлап</v>
          </cell>
          <cell r="AO639" t="str">
            <v>2722377500</v>
          </cell>
          <cell r="AS639" t="str">
            <v>ФриСпейс</v>
          </cell>
          <cell r="AU639" t="str">
            <v>Компл</v>
          </cell>
          <cell r="AX639">
            <v>200</v>
          </cell>
          <cell r="AY639">
            <v>1200</v>
          </cell>
          <cell r="AZ639">
            <v>225</v>
          </cell>
          <cell r="BA639">
            <v>650</v>
          </cell>
          <cell r="BD639">
            <v>3.2</v>
          </cell>
          <cell r="BE639">
            <v>13.4</v>
          </cell>
          <cell r="BH639" t="str">
            <v>Антрацит;Никель;Сталь</v>
          </cell>
        </row>
        <row r="640">
          <cell r="D640" t="str">
            <v>2722609005</v>
          </cell>
          <cell r="E640" t="str">
            <v>Подъемник тип E мини левый и правый, ФриСпейс, H 225-650, 2 шт + 2 крышки декоративные + 2 крепления к фасаду, цвет ЧЕРНЫЙ/Черный (2722609005)</v>
          </cell>
          <cell r="H640">
            <v>1</v>
          </cell>
          <cell r="I640">
            <v>10</v>
          </cell>
          <cell r="J640" t="str">
            <v>HU</v>
          </cell>
          <cell r="K640">
            <v>0.46400000000000002</v>
          </cell>
          <cell r="L640">
            <v>0.23799999999999999</v>
          </cell>
          <cell r="M640">
            <v>7.0000000000000007E-2</v>
          </cell>
          <cell r="N640">
            <v>7.0000000000000007E-2</v>
          </cell>
          <cell r="O640">
            <v>1.1662E-3</v>
          </cell>
          <cell r="Q640" t="str">
            <v>9005</v>
          </cell>
          <cell r="R640">
            <v>660</v>
          </cell>
          <cell r="S640" t="str">
            <v>4027655815595</v>
          </cell>
          <cell r="T640">
            <v>8302420000</v>
          </cell>
          <cell r="V640" t="str">
            <v>Подъемники</v>
          </cell>
          <cell r="W640" t="str">
            <v>ФриСпейс</v>
          </cell>
          <cell r="Y640" t="str">
            <v>225-650</v>
          </cell>
          <cell r="Z640" t="str">
            <v>ЧЕРНЫЙ/Черный</v>
          </cell>
          <cell r="AC640">
            <v>63</v>
          </cell>
          <cell r="AD640">
            <v>1</v>
          </cell>
          <cell r="AE640" t="str">
            <v>3,2-13,4</v>
          </cell>
          <cell r="AG640" t="str">
            <v>Компл</v>
          </cell>
          <cell r="AJ640" t="str">
            <v>Черный</v>
          </cell>
          <cell r="AK640" t="str">
            <v>Подъемник тип E мини левый и правый ФриСпейс, H 225-650, ЧЕРНЫЙ/Черный</v>
          </cell>
          <cell r="AM640" t="str">
            <v>ФриСпейс, ФриФлап</v>
          </cell>
          <cell r="AO640" t="str">
            <v>2722609005</v>
          </cell>
          <cell r="AS640" t="str">
            <v>ФриСпейс</v>
          </cell>
          <cell r="AU640" t="str">
            <v>Компл</v>
          </cell>
          <cell r="AX640">
            <v>200</v>
          </cell>
          <cell r="AY640">
            <v>1200</v>
          </cell>
          <cell r="AZ640">
            <v>225</v>
          </cell>
          <cell r="BA640">
            <v>650</v>
          </cell>
          <cell r="BD640">
            <v>3.2</v>
          </cell>
          <cell r="BE640">
            <v>13.4</v>
          </cell>
          <cell r="BH640" t="str">
            <v>Черный</v>
          </cell>
        </row>
        <row r="641">
          <cell r="D641" t="str">
            <v>2722387035</v>
          </cell>
          <cell r="E641" t="str">
            <v>Подъемник тип F мини левый и правый, ФриСпейс, H 225-650, 2 шт + 2 крышки декоративные + 2 крепления к фасаду, цвет СЕРЫЙ/Никель (2722387035)</v>
          </cell>
          <cell r="H641">
            <v>1</v>
          </cell>
          <cell r="I641">
            <v>10</v>
          </cell>
          <cell r="J641" t="str">
            <v>HU</v>
          </cell>
          <cell r="K641">
            <v>0.47599999999999998</v>
          </cell>
          <cell r="L641">
            <v>0.23799999999999999</v>
          </cell>
          <cell r="M641">
            <v>7.0000000000000007E-2</v>
          </cell>
          <cell r="N641">
            <v>7.0000000000000007E-2</v>
          </cell>
          <cell r="O641">
            <v>1.1662E-3</v>
          </cell>
          <cell r="Q641" t="str">
            <v>7035</v>
          </cell>
          <cell r="R641">
            <v>660</v>
          </cell>
          <cell r="S641" t="str">
            <v>4027655811443</v>
          </cell>
          <cell r="T641">
            <v>8302420000</v>
          </cell>
          <cell r="V641" t="str">
            <v>Подъемники</v>
          </cell>
          <cell r="W641" t="str">
            <v>ФриСпейс</v>
          </cell>
          <cell r="Y641" t="str">
            <v>225-650</v>
          </cell>
          <cell r="Z641" t="str">
            <v>СЕРЫЙ/Никель</v>
          </cell>
          <cell r="AC641">
            <v>63</v>
          </cell>
          <cell r="AD641">
            <v>1</v>
          </cell>
          <cell r="AE641" t="str">
            <v>4,6-19,1</v>
          </cell>
          <cell r="AG641" t="str">
            <v>Компл</v>
          </cell>
          <cell r="AJ641" t="str">
            <v>Серый</v>
          </cell>
          <cell r="AK641" t="str">
            <v>Подъемник тип F мини левый и правый ФриСпейс, H 225-650, СЕРЫЙ/Никель</v>
          </cell>
          <cell r="AM641" t="str">
            <v>ФриСпейс, ФриФлап</v>
          </cell>
          <cell r="AO641" t="str">
            <v>2722387035</v>
          </cell>
          <cell r="AS641" t="str">
            <v>ФриСпейс</v>
          </cell>
          <cell r="AU641" t="str">
            <v>Компл</v>
          </cell>
          <cell r="AX641">
            <v>250</v>
          </cell>
          <cell r="AY641">
            <v>1200</v>
          </cell>
          <cell r="AZ641">
            <v>225</v>
          </cell>
          <cell r="BA641">
            <v>650</v>
          </cell>
          <cell r="BD641">
            <v>4.5999999999999996</v>
          </cell>
          <cell r="BE641">
            <v>19.100000000000001</v>
          </cell>
          <cell r="BH641" t="str">
            <v>Серый;Никель;Сталь</v>
          </cell>
        </row>
        <row r="642">
          <cell r="D642" t="str">
            <v>2722389966</v>
          </cell>
          <cell r="E642" t="str">
            <v>Подъемник тип F мини левый и правый, ФриСпейс, H 225-650, 2 шт + 2 крышки декоративные + 2 крепления к фасаду, цвет БЕЛЫЙ/Никель (2722389966)</v>
          </cell>
          <cell r="H642">
            <v>1</v>
          </cell>
          <cell r="I642">
            <v>10</v>
          </cell>
          <cell r="J642" t="str">
            <v>HU</v>
          </cell>
          <cell r="K642">
            <v>0.47599999999999998</v>
          </cell>
          <cell r="L642">
            <v>0.23799999999999999</v>
          </cell>
          <cell r="M642">
            <v>7.0000000000000007E-2</v>
          </cell>
          <cell r="N642">
            <v>7.0000000000000007E-2</v>
          </cell>
          <cell r="O642">
            <v>1.1662E-3</v>
          </cell>
          <cell r="Q642" t="str">
            <v>9966</v>
          </cell>
          <cell r="R642">
            <v>660</v>
          </cell>
          <cell r="S642" t="str">
            <v>4027655811436</v>
          </cell>
          <cell r="T642">
            <v>8302420000</v>
          </cell>
          <cell r="V642" t="str">
            <v>Подъемники</v>
          </cell>
          <cell r="W642" t="str">
            <v>ФриСпейс</v>
          </cell>
          <cell r="Y642" t="str">
            <v>225-650</v>
          </cell>
          <cell r="Z642" t="str">
            <v>БЕЛЫЙ/Никель</v>
          </cell>
          <cell r="AC642">
            <v>63</v>
          </cell>
          <cell r="AD642">
            <v>1</v>
          </cell>
          <cell r="AE642" t="str">
            <v>4,6-19,1</v>
          </cell>
          <cell r="AG642" t="str">
            <v>Компл</v>
          </cell>
          <cell r="AJ642" t="str">
            <v>Белый</v>
          </cell>
          <cell r="AK642" t="str">
            <v>Подъемник тип F мини левый и правый ФриСпейс, H 225-650, БЕЛЫЙ/Никель</v>
          </cell>
          <cell r="AM642" t="str">
            <v>ФриСпейс, ФриФлап</v>
          </cell>
          <cell r="AO642" t="str">
            <v>2722389966</v>
          </cell>
          <cell r="AS642" t="str">
            <v>ФриСпейс</v>
          </cell>
          <cell r="AU642" t="str">
            <v>Компл</v>
          </cell>
          <cell r="AX642">
            <v>250</v>
          </cell>
          <cell r="AY642">
            <v>1200</v>
          </cell>
          <cell r="AZ642">
            <v>225</v>
          </cell>
          <cell r="BA642">
            <v>650</v>
          </cell>
          <cell r="BD642">
            <v>4.5999999999999996</v>
          </cell>
          <cell r="BE642">
            <v>19.100000000000001</v>
          </cell>
          <cell r="BH642" t="str">
            <v>Белый;Никель;Сталь</v>
          </cell>
        </row>
        <row r="643">
          <cell r="D643" t="str">
            <v>2722387500</v>
          </cell>
          <cell r="E643" t="str">
            <v>Подъемник тип F мини левый и правый, ФриСпейс, H 225-650, 2 шт + 2 крышки декоративные + 2 крепления к фасаду, цвет АНТРАЦИТ/Никель (2722387500)</v>
          </cell>
          <cell r="H643">
            <v>1</v>
          </cell>
          <cell r="I643">
            <v>10</v>
          </cell>
          <cell r="J643" t="str">
            <v>HU</v>
          </cell>
          <cell r="K643">
            <v>0.47599999999999998</v>
          </cell>
          <cell r="L643">
            <v>0.23799999999999999</v>
          </cell>
          <cell r="M643">
            <v>7.0000000000000007E-2</v>
          </cell>
          <cell r="N643">
            <v>7.0000000000000007E-2</v>
          </cell>
          <cell r="O643">
            <v>1.1662E-3</v>
          </cell>
          <cell r="Q643" t="str">
            <v>7500</v>
          </cell>
          <cell r="R643">
            <v>660</v>
          </cell>
          <cell r="S643" t="str">
            <v>4027655811450</v>
          </cell>
          <cell r="T643">
            <v>8302420000</v>
          </cell>
          <cell r="V643" t="str">
            <v>Подъемники</v>
          </cell>
          <cell r="W643" t="str">
            <v>ФриСпейс</v>
          </cell>
          <cell r="Y643" t="str">
            <v>225-650</v>
          </cell>
          <cell r="Z643" t="str">
            <v>АНТРАЦИТ/Никель</v>
          </cell>
          <cell r="AC643">
            <v>63</v>
          </cell>
          <cell r="AD643">
            <v>1</v>
          </cell>
          <cell r="AE643" t="str">
            <v>4,6-19,1</v>
          </cell>
          <cell r="AG643" t="str">
            <v>Компл</v>
          </cell>
          <cell r="AJ643" t="str">
            <v>Темно-серый</v>
          </cell>
          <cell r="AK643" t="str">
            <v>Подъемник тип F мини левый и правый ФриСпейс, H 225-650, АНТРАЦИТ/Никель</v>
          </cell>
          <cell r="AM643" t="str">
            <v>ФриСпейс, ФриФлап</v>
          </cell>
          <cell r="AO643" t="str">
            <v>2722387500</v>
          </cell>
          <cell r="AS643" t="str">
            <v>ФриСпейс</v>
          </cell>
          <cell r="AU643" t="str">
            <v>Компл</v>
          </cell>
          <cell r="AX643">
            <v>250</v>
          </cell>
          <cell r="AY643">
            <v>1200</v>
          </cell>
          <cell r="AZ643">
            <v>225</v>
          </cell>
          <cell r="BA643">
            <v>650</v>
          </cell>
          <cell r="BD643">
            <v>4.5999999999999996</v>
          </cell>
          <cell r="BE643">
            <v>19.100000000000001</v>
          </cell>
          <cell r="BH643" t="str">
            <v>Антрацит;Никель;Сталь</v>
          </cell>
        </row>
        <row r="644">
          <cell r="D644" t="str">
            <v>2722619005</v>
          </cell>
          <cell r="E644" t="str">
            <v>Подъемник тип F мини левый и правый, ФриСпейс, H 225-650, 2 шт + 2 крышки декоративные + 2 крепления к фасаду, цвет ЧЕРНЫЙ/Черный (2722619005)</v>
          </cell>
          <cell r="H644">
            <v>1</v>
          </cell>
          <cell r="I644">
            <v>10</v>
          </cell>
          <cell r="J644" t="str">
            <v>HU</v>
          </cell>
          <cell r="K644">
            <v>0.47599999999999998</v>
          </cell>
          <cell r="L644">
            <v>0.23799999999999999</v>
          </cell>
          <cell r="M644">
            <v>7.0000000000000007E-2</v>
          </cell>
          <cell r="N644">
            <v>7.0000000000000007E-2</v>
          </cell>
          <cell r="O644">
            <v>1.1662E-3</v>
          </cell>
          <cell r="Q644" t="str">
            <v>9005</v>
          </cell>
          <cell r="R644">
            <v>660</v>
          </cell>
          <cell r="S644" t="str">
            <v>4027655815601</v>
          </cell>
          <cell r="T644">
            <v>8302420000</v>
          </cell>
          <cell r="V644" t="str">
            <v>Подъемники</v>
          </cell>
          <cell r="W644" t="str">
            <v>ФриСпейс</v>
          </cell>
          <cell r="Y644" t="str">
            <v>225-650</v>
          </cell>
          <cell r="Z644" t="str">
            <v>ЧЕРНЫЙ/Черный</v>
          </cell>
          <cell r="AC644">
            <v>63</v>
          </cell>
          <cell r="AD644">
            <v>1</v>
          </cell>
          <cell r="AE644" t="str">
            <v>4,6-19,1</v>
          </cell>
          <cell r="AG644" t="str">
            <v>Компл</v>
          </cell>
          <cell r="AJ644" t="str">
            <v>Черный</v>
          </cell>
          <cell r="AK644" t="str">
            <v>Подъемник тип F мини левый и правый ФриСпейс, H 225-650, ЧЕРНЫЙ/Черный</v>
          </cell>
          <cell r="AM644" t="str">
            <v>ФриСпейс, ФриФлап</v>
          </cell>
          <cell r="AO644" t="str">
            <v>2722619005</v>
          </cell>
          <cell r="AS644" t="str">
            <v>ФриСпейс</v>
          </cell>
          <cell r="AU644" t="str">
            <v>Компл</v>
          </cell>
          <cell r="AX644">
            <v>250</v>
          </cell>
          <cell r="AY644">
            <v>1200</v>
          </cell>
          <cell r="AZ644">
            <v>225</v>
          </cell>
          <cell r="BA644">
            <v>650</v>
          </cell>
          <cell r="BD644">
            <v>4.5999999999999996</v>
          </cell>
          <cell r="BE644">
            <v>19.100000000000001</v>
          </cell>
          <cell r="BH644" t="str">
            <v>Черный</v>
          </cell>
        </row>
        <row r="645">
          <cell r="D645" t="str">
            <v>2722397035</v>
          </cell>
          <cell r="E645" t="str">
            <v>Подъемник тип G форте левый и правый, ФриСпейс, H 350-650, 2 шт + 2 крышки декоративные + 2 крепления к фасаду, цвет СЕРЫЙ/Никель (2722397035)</v>
          </cell>
          <cell r="H645">
            <v>1</v>
          </cell>
          <cell r="J645" t="str">
            <v>HU</v>
          </cell>
          <cell r="K645">
            <v>1.0149999999999999</v>
          </cell>
          <cell r="L645">
            <v>0.28999999999999998</v>
          </cell>
          <cell r="M645">
            <v>9.5000000000000001E-2</v>
          </cell>
          <cell r="N645">
            <v>9.5000000000000001E-2</v>
          </cell>
          <cell r="O645">
            <v>3.0000000000000001E-3</v>
          </cell>
          <cell r="Q645" t="str">
            <v>7035</v>
          </cell>
          <cell r="R645">
            <v>256</v>
          </cell>
          <cell r="S645">
            <v>4027655120224</v>
          </cell>
          <cell r="T645">
            <v>8302420000</v>
          </cell>
          <cell r="V645" t="str">
            <v>Подъемники</v>
          </cell>
          <cell r="W645" t="str">
            <v>ФриСпейс</v>
          </cell>
          <cell r="Y645" t="str">
            <v>350-650</v>
          </cell>
          <cell r="Z645" t="str">
            <v>СЕРЫЙ/Никель</v>
          </cell>
          <cell r="AC645">
            <v>72</v>
          </cell>
          <cell r="AD645">
            <v>1</v>
          </cell>
          <cell r="AE645" t="str">
            <v>6,3-18,9</v>
          </cell>
          <cell r="AG645" t="str">
            <v>Компл</v>
          </cell>
          <cell r="AJ645" t="str">
            <v>Серый</v>
          </cell>
          <cell r="AK645" t="str">
            <v>Подъемник тип G форте левый и правый ФриСпейс, H 350-650, СЕРЫЙ/Никель</v>
          </cell>
          <cell r="AM645" t="str">
            <v>ФриСпейс, ФриФлап</v>
          </cell>
          <cell r="AO645" t="str">
            <v>2722397035</v>
          </cell>
          <cell r="AS645" t="str">
            <v>ФриСпейс</v>
          </cell>
          <cell r="AU645" t="str">
            <v>Компл</v>
          </cell>
          <cell r="AX645">
            <v>250</v>
          </cell>
          <cell r="AY645">
            <v>1200</v>
          </cell>
          <cell r="AZ645">
            <v>350</v>
          </cell>
          <cell r="BA645">
            <v>650</v>
          </cell>
          <cell r="BD645">
            <v>6.3</v>
          </cell>
          <cell r="BE645">
            <v>18.899999999999999</v>
          </cell>
          <cell r="BF645">
            <v>6.3</v>
          </cell>
          <cell r="BG645">
            <v>18.899999999999999</v>
          </cell>
          <cell r="BH645" t="str">
            <v>Серый;Никель;Сталь</v>
          </cell>
        </row>
        <row r="646">
          <cell r="D646" t="str">
            <v>2722399966</v>
          </cell>
          <cell r="E646" t="str">
            <v>Подъемник тип G форте левый и правый, ФриСпейс, H 350-650, 2 шт + 2 крышки декоративные + 2 крепления к фасаду, цвет БЕЛЫЙ/Никель (2722399966)</v>
          </cell>
          <cell r="H646">
            <v>1</v>
          </cell>
          <cell r="J646" t="str">
            <v>HU</v>
          </cell>
          <cell r="K646">
            <v>1.0149999999999999</v>
          </cell>
          <cell r="L646">
            <v>0.28999999999999998</v>
          </cell>
          <cell r="M646">
            <v>9.5000000000000001E-2</v>
          </cell>
          <cell r="N646">
            <v>9.5000000000000001E-2</v>
          </cell>
          <cell r="O646">
            <v>3.0000000000000001E-3</v>
          </cell>
          <cell r="Q646" t="str">
            <v>9966</v>
          </cell>
          <cell r="R646">
            <v>256</v>
          </cell>
          <cell r="S646" t="str">
            <v>4027655131176</v>
          </cell>
          <cell r="T646">
            <v>8302420000</v>
          </cell>
          <cell r="V646" t="str">
            <v>Подъемники</v>
          </cell>
          <cell r="W646" t="str">
            <v>ФриСпейс</v>
          </cell>
          <cell r="Y646" t="str">
            <v>350-650</v>
          </cell>
          <cell r="Z646" t="str">
            <v>БЕЛЫЙ/Никель</v>
          </cell>
          <cell r="AC646">
            <v>72</v>
          </cell>
          <cell r="AD646">
            <v>1</v>
          </cell>
          <cell r="AE646" t="str">
            <v>6,3-18,9</v>
          </cell>
          <cell r="AG646" t="str">
            <v>Компл</v>
          </cell>
          <cell r="AJ646" t="str">
            <v>Белый</v>
          </cell>
          <cell r="AK646" t="str">
            <v>Подъемник тип G форте левый и правый ФриСпейс, H 350-650, БЕЛЫЙ/Никель</v>
          </cell>
          <cell r="AM646" t="str">
            <v>ФриСпейс, ФриФлап</v>
          </cell>
          <cell r="AO646" t="str">
            <v>2722399966</v>
          </cell>
          <cell r="AS646" t="str">
            <v>ФриСпейс</v>
          </cell>
          <cell r="AU646" t="str">
            <v>Компл</v>
          </cell>
          <cell r="AX646">
            <v>250</v>
          </cell>
          <cell r="AY646">
            <v>1200</v>
          </cell>
          <cell r="AZ646">
            <v>350</v>
          </cell>
          <cell r="BA646">
            <v>650</v>
          </cell>
          <cell r="BD646">
            <v>6.3</v>
          </cell>
          <cell r="BE646">
            <v>18.899999999999999</v>
          </cell>
          <cell r="BF646">
            <v>6.3</v>
          </cell>
          <cell r="BG646">
            <v>18.899999999999999</v>
          </cell>
          <cell r="BH646" t="str">
            <v>Белый;Никель;Сталь</v>
          </cell>
        </row>
        <row r="647">
          <cell r="D647" t="str">
            <v>2722397500</v>
          </cell>
          <cell r="E647" t="str">
            <v>Подъемник тип G форте левый и правый, ФриСпейс, H 350-650, 2 шт + 2 крышки декоративные + 2 крепления к фасаду, цвет АНТРАЦИТ/Никель (2722397500)</v>
          </cell>
          <cell r="H647">
            <v>1</v>
          </cell>
          <cell r="J647" t="str">
            <v>HU</v>
          </cell>
          <cell r="K647">
            <v>1.0149999999999999</v>
          </cell>
          <cell r="L647">
            <v>0.28999999999999998</v>
          </cell>
          <cell r="M647">
            <v>9.5000000000000001E-2</v>
          </cell>
          <cell r="N647">
            <v>9.5000000000000001E-2</v>
          </cell>
          <cell r="O647">
            <v>3.0000000000000001E-3</v>
          </cell>
          <cell r="Q647" t="str">
            <v>7500</v>
          </cell>
          <cell r="R647">
            <v>256</v>
          </cell>
          <cell r="S647" t="str">
            <v>4027655120217</v>
          </cell>
          <cell r="T647">
            <v>8302420000</v>
          </cell>
          <cell r="V647" t="str">
            <v>Подъемники</v>
          </cell>
          <cell r="W647" t="str">
            <v>ФриСпейс</v>
          </cell>
          <cell r="Y647" t="str">
            <v>350-650</v>
          </cell>
          <cell r="Z647" t="str">
            <v>АНТРАЦИТ/Никель</v>
          </cell>
          <cell r="AC647">
            <v>72</v>
          </cell>
          <cell r="AD647">
            <v>1</v>
          </cell>
          <cell r="AE647" t="str">
            <v>6,3-18,9</v>
          </cell>
          <cell r="AG647" t="str">
            <v>Компл</v>
          </cell>
          <cell r="AJ647" t="str">
            <v>Темно-серый</v>
          </cell>
          <cell r="AK647" t="str">
            <v>Подъемник тип G форте левый и правый ФриСпейс, H 350-650, АНТРАЦИТ/Никель</v>
          </cell>
          <cell r="AM647" t="str">
            <v>ФриСпейс, ФриФлап</v>
          </cell>
          <cell r="AO647" t="str">
            <v>2722397500</v>
          </cell>
          <cell r="AS647" t="str">
            <v>ФриСпейс</v>
          </cell>
          <cell r="AU647" t="str">
            <v>Компл</v>
          </cell>
          <cell r="AX647">
            <v>250</v>
          </cell>
          <cell r="AY647">
            <v>1200</v>
          </cell>
          <cell r="AZ647">
            <v>350</v>
          </cell>
          <cell r="BA647">
            <v>650</v>
          </cell>
          <cell r="BD647">
            <v>6.3</v>
          </cell>
          <cell r="BE647">
            <v>18.899999999999999</v>
          </cell>
          <cell r="BF647">
            <v>6.3</v>
          </cell>
          <cell r="BG647">
            <v>18.899999999999999</v>
          </cell>
          <cell r="BH647" t="str">
            <v>Антрацит;Никель;Сталь</v>
          </cell>
        </row>
        <row r="648">
          <cell r="D648" t="str">
            <v>2722407035</v>
          </cell>
          <cell r="E648" t="str">
            <v>Подъемник тип H форте левый и правый, ФриСпейс, H 350-650, 2 шт + 2 крышки декоративные + 2 крепления к фасаду, цвет СЕРЫЙ/Никель (2722407035)</v>
          </cell>
          <cell r="H648">
            <v>1</v>
          </cell>
          <cell r="J648" t="str">
            <v>HU</v>
          </cell>
          <cell r="K648">
            <v>1.075</v>
          </cell>
          <cell r="L648">
            <v>0.28999999999999998</v>
          </cell>
          <cell r="M648">
            <v>9.5000000000000001E-2</v>
          </cell>
          <cell r="N648">
            <v>9.5000000000000001E-2</v>
          </cell>
          <cell r="O648">
            <v>3.0000000000000001E-3</v>
          </cell>
          <cell r="Q648" t="str">
            <v>7035</v>
          </cell>
          <cell r="R648">
            <v>256</v>
          </cell>
          <cell r="S648" t="str">
            <v>4027655120248</v>
          </cell>
          <cell r="T648">
            <v>8302420000</v>
          </cell>
          <cell r="V648" t="str">
            <v>Подъемники</v>
          </cell>
          <cell r="W648" t="str">
            <v>ФриСпейс</v>
          </cell>
          <cell r="Y648" t="str">
            <v>350-650</v>
          </cell>
          <cell r="Z648" t="str">
            <v>СЕРЫЙ/Никель</v>
          </cell>
          <cell r="AC648">
            <v>72</v>
          </cell>
          <cell r="AD648">
            <v>1</v>
          </cell>
          <cell r="AE648" t="str">
            <v>9,7-25,7</v>
          </cell>
          <cell r="AG648" t="str">
            <v>Компл</v>
          </cell>
          <cell r="AJ648" t="str">
            <v>Серый</v>
          </cell>
          <cell r="AK648" t="str">
            <v>Подъемник тип H форте левый и правый ФриСпейс, H 350-650, СЕРЫЙ/Никель</v>
          </cell>
          <cell r="AM648" t="str">
            <v>ФриСпейс, ФриФлап</v>
          </cell>
          <cell r="AO648" t="str">
            <v>2722407035</v>
          </cell>
          <cell r="AS648" t="str">
            <v>ФриСпейс</v>
          </cell>
          <cell r="AU648" t="str">
            <v>Компл</v>
          </cell>
          <cell r="AX648">
            <v>300</v>
          </cell>
          <cell r="AY648">
            <v>1200</v>
          </cell>
          <cell r="AZ648">
            <v>350</v>
          </cell>
          <cell r="BA648">
            <v>650</v>
          </cell>
          <cell r="BD648">
            <v>9.6999999999999993</v>
          </cell>
          <cell r="BE648">
            <v>25.7</v>
          </cell>
          <cell r="BF648">
            <v>9.6999999999999993</v>
          </cell>
          <cell r="BG648">
            <v>25.7</v>
          </cell>
          <cell r="BH648" t="str">
            <v>Серый;Никель;Сталь</v>
          </cell>
        </row>
        <row r="649">
          <cell r="D649" t="str">
            <v>2722409966</v>
          </cell>
          <cell r="E649" t="str">
            <v>Подъемник тип H форте левый и правый, ФриСпейс, H 350-650, 2 шт + 2 крышки декоративные + 2 крепления к фасаду, цвет БЕЛЫЙ/Никель (2722409966)</v>
          </cell>
          <cell r="H649">
            <v>1</v>
          </cell>
          <cell r="J649" t="str">
            <v>HU</v>
          </cell>
          <cell r="K649">
            <v>1.075</v>
          </cell>
          <cell r="L649">
            <v>0.28999999999999998</v>
          </cell>
          <cell r="M649">
            <v>9.5000000000000001E-2</v>
          </cell>
          <cell r="N649">
            <v>9.5000000000000001E-2</v>
          </cell>
          <cell r="O649">
            <v>3.0000000000000001E-3</v>
          </cell>
          <cell r="Q649" t="str">
            <v>9966</v>
          </cell>
          <cell r="R649">
            <v>256</v>
          </cell>
          <cell r="S649" t="str">
            <v>4027655111291</v>
          </cell>
          <cell r="T649">
            <v>8302420000</v>
          </cell>
          <cell r="V649" t="str">
            <v>Подъемники</v>
          </cell>
          <cell r="W649" t="str">
            <v>ФриСпейс</v>
          </cell>
          <cell r="Y649" t="str">
            <v>350-650</v>
          </cell>
          <cell r="Z649" t="str">
            <v>БЕЛЫЙ/Никель</v>
          </cell>
          <cell r="AC649">
            <v>72</v>
          </cell>
          <cell r="AD649">
            <v>1</v>
          </cell>
          <cell r="AE649" t="str">
            <v>9,7-25,7</v>
          </cell>
          <cell r="AG649" t="str">
            <v>Компл</v>
          </cell>
          <cell r="AJ649" t="str">
            <v>Белый</v>
          </cell>
          <cell r="AK649" t="str">
            <v>Подъемник тип H форте левый и правый ФриСпейс, H 350-650, БЕЛЫЙ/Никель</v>
          </cell>
          <cell r="AM649" t="str">
            <v>ФриСпейс, ФриФлап</v>
          </cell>
          <cell r="AO649" t="str">
            <v>2722409966</v>
          </cell>
          <cell r="AS649" t="str">
            <v>ФриСпейс</v>
          </cell>
          <cell r="AU649" t="str">
            <v>Компл</v>
          </cell>
          <cell r="AX649">
            <v>300</v>
          </cell>
          <cell r="AY649">
            <v>1200</v>
          </cell>
          <cell r="AZ649">
            <v>350</v>
          </cell>
          <cell r="BA649">
            <v>650</v>
          </cell>
          <cell r="BD649">
            <v>9.6999999999999993</v>
          </cell>
          <cell r="BE649">
            <v>25.7</v>
          </cell>
          <cell r="BF649">
            <v>9.6999999999999993</v>
          </cell>
          <cell r="BG649">
            <v>25.7</v>
          </cell>
          <cell r="BH649" t="str">
            <v>Белый;Никель;Сталь</v>
          </cell>
        </row>
        <row r="650">
          <cell r="D650" t="str">
            <v>2722407500</v>
          </cell>
          <cell r="E650" t="str">
            <v>Подъемник тип H форте левый и правый, ФриСпейс, H 350-650, 2 шт + 2 крышки декоративные + 2 крепления к фасаду, цвет АНТРАЦИТ/никель (2722407500)</v>
          </cell>
          <cell r="H650">
            <v>1</v>
          </cell>
          <cell r="J650" t="str">
            <v>HU</v>
          </cell>
          <cell r="K650">
            <v>1.075</v>
          </cell>
          <cell r="L650">
            <v>0.28999999999999998</v>
          </cell>
          <cell r="M650">
            <v>9.5000000000000001E-2</v>
          </cell>
          <cell r="N650">
            <v>9.5000000000000001E-2</v>
          </cell>
          <cell r="O650">
            <v>3.0000000000000001E-3</v>
          </cell>
          <cell r="Q650" t="str">
            <v>7500</v>
          </cell>
          <cell r="R650">
            <v>256</v>
          </cell>
          <cell r="S650" t="str">
            <v>4027655120200</v>
          </cell>
          <cell r="T650">
            <v>8302420000</v>
          </cell>
          <cell r="V650" t="str">
            <v>Подъемники</v>
          </cell>
          <cell r="W650" t="str">
            <v>ФриСпейс</v>
          </cell>
          <cell r="Y650" t="str">
            <v>350-650</v>
          </cell>
          <cell r="Z650" t="str">
            <v>АНТРАЦИТ/Никель</v>
          </cell>
          <cell r="AC650">
            <v>72</v>
          </cell>
          <cell r="AD650">
            <v>1</v>
          </cell>
          <cell r="AE650" t="str">
            <v>9,7-25,7</v>
          </cell>
          <cell r="AG650" t="str">
            <v>Компл</v>
          </cell>
          <cell r="AJ650" t="str">
            <v>Темно-серый</v>
          </cell>
          <cell r="AK650" t="str">
            <v>Подъемник тип H форте левый и правый ФриСпейс, H 350-650, АНТРАЦИТ/Никель</v>
          </cell>
          <cell r="AM650" t="str">
            <v>ФриСпейс, ФриФлап</v>
          </cell>
          <cell r="AO650" t="str">
            <v>2722407500</v>
          </cell>
          <cell r="AS650" t="str">
            <v>ФриСпейс</v>
          </cell>
          <cell r="AU650" t="str">
            <v>Компл</v>
          </cell>
          <cell r="AX650">
            <v>300</v>
          </cell>
          <cell r="AY650">
            <v>1200</v>
          </cell>
          <cell r="AZ650">
            <v>350</v>
          </cell>
          <cell r="BA650">
            <v>650</v>
          </cell>
          <cell r="BD650">
            <v>9.6999999999999993</v>
          </cell>
          <cell r="BE650">
            <v>25.7</v>
          </cell>
          <cell r="BF650">
            <v>9.6999999999999993</v>
          </cell>
          <cell r="BG650">
            <v>25.7</v>
          </cell>
          <cell r="BH650" t="str">
            <v>Антрацит;Никель;Сталь</v>
          </cell>
        </row>
        <row r="651">
          <cell r="D651" t="str">
            <v>2722477035</v>
          </cell>
          <cell r="E651" t="str">
            <v>Подъемник тип F форте Pto левый и правый, ФриСпейс, H 350-650, 2 шт + 1 толкатель Pto + 2 крышки декоративные + 2 крепления к фасаду, цвет СЕРЫЙ/Никель (2722477035)</v>
          </cell>
          <cell r="H651">
            <v>1</v>
          </cell>
          <cell r="J651" t="str">
            <v>HU</v>
          </cell>
          <cell r="K651">
            <v>1.006</v>
          </cell>
          <cell r="L651">
            <v>0.28999999999999998</v>
          </cell>
          <cell r="M651">
            <v>9.5000000000000001E-2</v>
          </cell>
          <cell r="N651">
            <v>9.5000000000000001E-2</v>
          </cell>
          <cell r="O651">
            <v>3.0000000000000001E-3</v>
          </cell>
          <cell r="Q651" t="str">
            <v>7035</v>
          </cell>
          <cell r="R651">
            <v>256</v>
          </cell>
          <cell r="S651" t="str">
            <v>4027655120255</v>
          </cell>
          <cell r="T651">
            <v>8302420000</v>
          </cell>
          <cell r="V651" t="str">
            <v>Подъемники</v>
          </cell>
          <cell r="W651" t="str">
            <v>ФриСпейс</v>
          </cell>
          <cell r="Y651" t="str">
            <v>350-650</v>
          </cell>
          <cell r="Z651" t="str">
            <v>СЕРЫЙ/Никель</v>
          </cell>
          <cell r="AC651">
            <v>72</v>
          </cell>
          <cell r="AD651">
            <v>1</v>
          </cell>
          <cell r="AE651" t="str">
            <v>4,7-12,3</v>
          </cell>
          <cell r="AG651" t="str">
            <v>Компл</v>
          </cell>
          <cell r="AJ651" t="str">
            <v>Серый</v>
          </cell>
          <cell r="AK651" t="str">
            <v>Подъемник тип F форте Pto левый и правый ФриСпейс, H 350-650, СЕРЫЙ/Никель</v>
          </cell>
          <cell r="AM651" t="str">
            <v>ФриСпейс, ФриФлап</v>
          </cell>
          <cell r="AO651" t="str">
            <v>2722477035</v>
          </cell>
          <cell r="AS651" t="str">
            <v>ФриСпейс</v>
          </cell>
          <cell r="AU651" t="str">
            <v>Компл</v>
          </cell>
          <cell r="AX651">
            <v>250</v>
          </cell>
          <cell r="AY651">
            <v>1200</v>
          </cell>
          <cell r="AZ651">
            <v>350</v>
          </cell>
          <cell r="BA651">
            <v>650</v>
          </cell>
          <cell r="BD651">
            <v>4.7</v>
          </cell>
          <cell r="BE651">
            <v>12.3</v>
          </cell>
          <cell r="BF651">
            <v>4.7</v>
          </cell>
          <cell r="BG651">
            <v>12.3</v>
          </cell>
          <cell r="BH651" t="str">
            <v>Серый;Никель;Сталь</v>
          </cell>
        </row>
        <row r="652">
          <cell r="D652" t="str">
            <v>2722479966</v>
          </cell>
          <cell r="E652" t="str">
            <v>Подъемник тип F форте Pto левый и правый, ФриСпейс, H 350-650, 2 шт + 1 толкатель Pto + 2 крышки декоративные + 2 крепления к фасаду, цвет БЕЛЫЙ/Никель (2722479966)</v>
          </cell>
          <cell r="H652">
            <v>1</v>
          </cell>
          <cell r="J652" t="str">
            <v>HU</v>
          </cell>
          <cell r="K652">
            <v>1.006</v>
          </cell>
          <cell r="L652">
            <v>0.28999999999999998</v>
          </cell>
          <cell r="M652">
            <v>9.5000000000000001E-2</v>
          </cell>
          <cell r="N652">
            <v>9.5000000000000001E-2</v>
          </cell>
          <cell r="O652">
            <v>3.0000000000000001E-3</v>
          </cell>
          <cell r="Q652" t="str">
            <v>9966</v>
          </cell>
          <cell r="R652">
            <v>256</v>
          </cell>
          <cell r="S652" t="str">
            <v>4027655118795</v>
          </cell>
          <cell r="T652">
            <v>8302420000</v>
          </cell>
          <cell r="V652" t="str">
            <v>Подъемники</v>
          </cell>
          <cell r="W652" t="str">
            <v>ФриСпейс</v>
          </cell>
          <cell r="Y652" t="str">
            <v>350-650</v>
          </cell>
          <cell r="Z652" t="str">
            <v>БЕЛЫЙ/Никель</v>
          </cell>
          <cell r="AC652">
            <v>72</v>
          </cell>
          <cell r="AD652">
            <v>1</v>
          </cell>
          <cell r="AE652" t="str">
            <v>4,7-12,3</v>
          </cell>
          <cell r="AG652" t="str">
            <v>Компл</v>
          </cell>
          <cell r="AJ652" t="str">
            <v>Белый</v>
          </cell>
          <cell r="AK652" t="str">
            <v>Подъемник тип F форте Pto левый и правый ФриСпейс, H 350-650, БЕЛЫЙ/Никель</v>
          </cell>
          <cell r="AM652" t="str">
            <v>ФриСпейс, ФриФлап</v>
          </cell>
          <cell r="AO652" t="str">
            <v>2722479966</v>
          </cell>
          <cell r="AS652" t="str">
            <v>ФриСпейс</v>
          </cell>
          <cell r="AU652" t="str">
            <v>Компл</v>
          </cell>
          <cell r="AX652">
            <v>250</v>
          </cell>
          <cell r="AY652">
            <v>1200</v>
          </cell>
          <cell r="AZ652">
            <v>350</v>
          </cell>
          <cell r="BA652">
            <v>650</v>
          </cell>
          <cell r="BD652">
            <v>4.7</v>
          </cell>
          <cell r="BE652">
            <v>12.3</v>
          </cell>
          <cell r="BF652">
            <v>4.7</v>
          </cell>
          <cell r="BG652">
            <v>12.3</v>
          </cell>
          <cell r="BH652" t="str">
            <v>Белый;Никель;Сталь</v>
          </cell>
        </row>
        <row r="653">
          <cell r="D653" t="str">
            <v>2722477500</v>
          </cell>
          <cell r="E653" t="str">
            <v>Подъемник тип F форте Pto левый и правый, ФриСпейс, H 350-650, 2 шт + 1 толкатель Pto + 2 крышки декоративные + 2 крепления к фасаду, цвет АНТРАЦИТ/Никель (2722477500)</v>
          </cell>
          <cell r="H653">
            <v>1</v>
          </cell>
          <cell r="J653" t="str">
            <v>HU</v>
          </cell>
          <cell r="K653">
            <v>1.006</v>
          </cell>
          <cell r="L653">
            <v>0.28999999999999998</v>
          </cell>
          <cell r="M653">
            <v>9.5000000000000001E-2</v>
          </cell>
          <cell r="N653">
            <v>9.5000000000000001E-2</v>
          </cell>
          <cell r="O653">
            <v>3.0000000000000001E-3</v>
          </cell>
          <cell r="Q653" t="str">
            <v>7500</v>
          </cell>
          <cell r="R653">
            <v>256</v>
          </cell>
          <cell r="S653" t="str">
            <v>4027655118818</v>
          </cell>
          <cell r="T653">
            <v>8302420000</v>
          </cell>
          <cell r="V653" t="str">
            <v>Подъемники</v>
          </cell>
          <cell r="W653" t="str">
            <v>ФриСпейс</v>
          </cell>
          <cell r="Y653" t="str">
            <v>350-650</v>
          </cell>
          <cell r="Z653" t="str">
            <v>АНТРАЦИТ/Никель</v>
          </cell>
          <cell r="AC653">
            <v>72</v>
          </cell>
          <cell r="AD653">
            <v>1</v>
          </cell>
          <cell r="AE653" t="str">
            <v>4,7-12,3</v>
          </cell>
          <cell r="AG653" t="str">
            <v>Компл</v>
          </cell>
          <cell r="AJ653" t="str">
            <v>Темно-серый</v>
          </cell>
          <cell r="AK653" t="str">
            <v>Подъемник тип F форте Pto левый и правый ФриСпейс, H 350-650, АНТРАЦИТ/Никель</v>
          </cell>
          <cell r="AM653" t="str">
            <v>ФриСпейс, ФриФлап</v>
          </cell>
          <cell r="AO653" t="str">
            <v>2722477500</v>
          </cell>
          <cell r="AS653" t="str">
            <v>ФриСпейс</v>
          </cell>
          <cell r="AU653" t="str">
            <v>Компл</v>
          </cell>
          <cell r="AX653">
            <v>250</v>
          </cell>
          <cell r="AY653">
            <v>1200</v>
          </cell>
          <cell r="AZ653">
            <v>350</v>
          </cell>
          <cell r="BA653">
            <v>650</v>
          </cell>
          <cell r="BD653">
            <v>4.7</v>
          </cell>
          <cell r="BE653">
            <v>12.3</v>
          </cell>
          <cell r="BF653">
            <v>4.7</v>
          </cell>
          <cell r="BG653">
            <v>12.3</v>
          </cell>
          <cell r="BH653" t="str">
            <v>Антрацит;Никель;Сталь</v>
          </cell>
        </row>
        <row r="654">
          <cell r="D654" t="str">
            <v>2722487035</v>
          </cell>
          <cell r="E654" t="str">
            <v>Подъемник тип G форте Pto левый и правый, ФриСпейс, H 350-650, 2 шт + 1 толкатель Pto + 2 крышки декоративные + 2 крепления к фасаду, цвет СЕРЫЙ/Никель (2722487035)</v>
          </cell>
          <cell r="H654">
            <v>1</v>
          </cell>
          <cell r="J654" t="str">
            <v>HU</v>
          </cell>
          <cell r="K654">
            <v>1.022</v>
          </cell>
          <cell r="L654">
            <v>0.28999999999999998</v>
          </cell>
          <cell r="M654">
            <v>9.5000000000000001E-2</v>
          </cell>
          <cell r="N654">
            <v>9.5000000000000001E-2</v>
          </cell>
          <cell r="O654">
            <v>3.0000000000000001E-3</v>
          </cell>
          <cell r="Q654" t="str">
            <v>7035</v>
          </cell>
          <cell r="R654">
            <v>256</v>
          </cell>
          <cell r="S654">
            <v>4027655121993</v>
          </cell>
          <cell r="T654">
            <v>8302420000</v>
          </cell>
          <cell r="V654" t="str">
            <v>Подъемники</v>
          </cell>
          <cell r="W654" t="str">
            <v>ФриСпейс</v>
          </cell>
          <cell r="Y654" t="str">
            <v>350-650</v>
          </cell>
          <cell r="Z654" t="str">
            <v>СЕРЫЙ/Никель</v>
          </cell>
          <cell r="AC654">
            <v>72</v>
          </cell>
          <cell r="AD654">
            <v>1</v>
          </cell>
          <cell r="AE654" t="str">
            <v>6,3-18,9</v>
          </cell>
          <cell r="AG654" t="str">
            <v>Компл</v>
          </cell>
          <cell r="AJ654" t="str">
            <v>Серый</v>
          </cell>
          <cell r="AK654" t="str">
            <v>Подъемник тип G форте Pto левый и правый ФриСпейс, H 350-650, СЕРЫЙ/Никель</v>
          </cell>
          <cell r="AM654" t="str">
            <v>ФриСпейс, ФриФлап</v>
          </cell>
          <cell r="AO654" t="str">
            <v>2722487035</v>
          </cell>
          <cell r="AS654" t="str">
            <v>ФриСпейс</v>
          </cell>
          <cell r="AU654" t="str">
            <v>Компл</v>
          </cell>
          <cell r="AX654">
            <v>250</v>
          </cell>
          <cell r="AY654">
            <v>1200</v>
          </cell>
          <cell r="AZ654">
            <v>350</v>
          </cell>
          <cell r="BA654">
            <v>650</v>
          </cell>
          <cell r="BD654">
            <v>6.3</v>
          </cell>
          <cell r="BE654">
            <v>18.899999999999999</v>
          </cell>
          <cell r="BF654">
            <v>6.3</v>
          </cell>
          <cell r="BG654">
            <v>18.899999999999999</v>
          </cell>
          <cell r="BH654" t="str">
            <v>Серый;Никель;Сталь</v>
          </cell>
        </row>
        <row r="655">
          <cell r="D655" t="str">
            <v>2722489966</v>
          </cell>
          <cell r="E655" t="str">
            <v>Подъемник тип G форте Pto левый и правый, ФриСпейс, H 350-650, 2 шт + 1 толкатель Pto + 2 крышки декоративные + 2 крепления к фасаду, цвет БЕЛЫЙ/Никель (2722489966)</v>
          </cell>
          <cell r="H655">
            <v>1</v>
          </cell>
          <cell r="J655" t="str">
            <v>HU</v>
          </cell>
          <cell r="K655">
            <v>1.022</v>
          </cell>
          <cell r="L655">
            <v>0.28999999999999998</v>
          </cell>
          <cell r="M655">
            <v>9.5000000000000001E-2</v>
          </cell>
          <cell r="N655">
            <v>9.5000000000000001E-2</v>
          </cell>
          <cell r="O655">
            <v>3.0000000000000001E-3</v>
          </cell>
          <cell r="Q655" t="str">
            <v>9966</v>
          </cell>
          <cell r="R655">
            <v>256</v>
          </cell>
          <cell r="S655" t="str">
            <v>4027655135266</v>
          </cell>
          <cell r="T655">
            <v>8302420000</v>
          </cell>
          <cell r="V655" t="str">
            <v>Подъемники</v>
          </cell>
          <cell r="W655" t="str">
            <v>ФриСпейс</v>
          </cell>
          <cell r="Y655" t="str">
            <v>350-650</v>
          </cell>
          <cell r="Z655" t="str">
            <v>БЕЛЫЙ/Никель</v>
          </cell>
          <cell r="AC655">
            <v>72</v>
          </cell>
          <cell r="AD655">
            <v>1</v>
          </cell>
          <cell r="AE655" t="str">
            <v>6,3-18,9</v>
          </cell>
          <cell r="AG655" t="str">
            <v>Компл</v>
          </cell>
          <cell r="AJ655" t="str">
            <v>Белый</v>
          </cell>
          <cell r="AK655" t="str">
            <v>Подъемник тип G форте Pto левый и правый ФриСпейс, H 350-650, БЕЛЫЙ/Никель</v>
          </cell>
          <cell r="AM655" t="str">
            <v>ФриСпейс, ФриФлап</v>
          </cell>
          <cell r="AO655" t="str">
            <v>2722489966</v>
          </cell>
          <cell r="AS655" t="str">
            <v>ФриСпейс</v>
          </cell>
          <cell r="AU655" t="str">
            <v>Компл</v>
          </cell>
          <cell r="AX655">
            <v>250</v>
          </cell>
          <cell r="AY655">
            <v>1200</v>
          </cell>
          <cell r="AZ655">
            <v>350</v>
          </cell>
          <cell r="BA655">
            <v>650</v>
          </cell>
          <cell r="BD655">
            <v>6.3</v>
          </cell>
          <cell r="BE655">
            <v>18.899999999999999</v>
          </cell>
          <cell r="BF655">
            <v>6.3</v>
          </cell>
          <cell r="BG655">
            <v>18.899999999999999</v>
          </cell>
          <cell r="BH655" t="str">
            <v>Белый;Никель;Сталь</v>
          </cell>
        </row>
        <row r="656">
          <cell r="D656" t="str">
            <v>2722487500</v>
          </cell>
          <cell r="E656" t="str">
            <v>Подъемник тип G форте Pto левый и правый, ФриСпейс, H 350-650, 2 шт + 1 толкатель Pto + 2 крышки декоративные + 2 крепления к фасаду, цвет АНТРАЦИТ/Никель (2722487500)</v>
          </cell>
          <cell r="H656">
            <v>1</v>
          </cell>
          <cell r="J656" t="str">
            <v>HU</v>
          </cell>
          <cell r="K656">
            <v>1.022</v>
          </cell>
          <cell r="L656">
            <v>0.28999999999999998</v>
          </cell>
          <cell r="M656">
            <v>9.5000000000000001E-2</v>
          </cell>
          <cell r="N656">
            <v>9.5000000000000001E-2</v>
          </cell>
          <cell r="O656">
            <v>3.0000000000000001E-3</v>
          </cell>
          <cell r="Q656" t="str">
            <v>7500</v>
          </cell>
          <cell r="R656">
            <v>256</v>
          </cell>
          <cell r="S656" t="str">
            <v>4027655118825</v>
          </cell>
          <cell r="T656">
            <v>8302420000</v>
          </cell>
          <cell r="V656" t="str">
            <v>Подъемники</v>
          </cell>
          <cell r="W656" t="str">
            <v>ФриСпейс</v>
          </cell>
          <cell r="Y656" t="str">
            <v>350-650</v>
          </cell>
          <cell r="Z656" t="str">
            <v>АНТРАЦИТ/Никель</v>
          </cell>
          <cell r="AC656">
            <v>72</v>
          </cell>
          <cell r="AD656">
            <v>1</v>
          </cell>
          <cell r="AE656" t="str">
            <v>6,3-18,9</v>
          </cell>
          <cell r="AG656" t="str">
            <v>Компл</v>
          </cell>
          <cell r="AJ656" t="str">
            <v>Темно-серый</v>
          </cell>
          <cell r="AK656" t="str">
            <v>Подъемник тип G форте Pto левый и правый ФриСпейс, H 350-650, АНТРАЦИТ/Никель</v>
          </cell>
          <cell r="AM656" t="str">
            <v>ФриСпейс, ФриФлап</v>
          </cell>
          <cell r="AO656" t="str">
            <v>2722487500</v>
          </cell>
          <cell r="AS656" t="str">
            <v>ФриСпейс</v>
          </cell>
          <cell r="AU656" t="str">
            <v>Компл</v>
          </cell>
          <cell r="AX656">
            <v>250</v>
          </cell>
          <cell r="AY656">
            <v>1200</v>
          </cell>
          <cell r="AZ656">
            <v>350</v>
          </cell>
          <cell r="BA656">
            <v>650</v>
          </cell>
          <cell r="BD656">
            <v>6.3</v>
          </cell>
          <cell r="BE656">
            <v>18.899999999999999</v>
          </cell>
          <cell r="BF656">
            <v>6.3</v>
          </cell>
          <cell r="BG656">
            <v>18.899999999999999</v>
          </cell>
          <cell r="BH656" t="str">
            <v>Антрацит;Никель;Сталь</v>
          </cell>
        </row>
        <row r="657">
          <cell r="D657" t="str">
            <v>2722497035</v>
          </cell>
          <cell r="E657" t="str">
            <v>Подъемник тип H форте Pto левый и правый, ФриСпейс, H 350-650, 2 шт + 1 толкатель Pto + 2 крышки декоративные + 2 крепления к фасаду, цвет СЕРЫЙ/Никель (2722497035)</v>
          </cell>
          <cell r="H657">
            <v>1</v>
          </cell>
          <cell r="J657" t="str">
            <v>HU</v>
          </cell>
          <cell r="K657">
            <v>1.0820000000000001</v>
          </cell>
          <cell r="L657">
            <v>0.28999999999999998</v>
          </cell>
          <cell r="M657">
            <v>9.5000000000000001E-2</v>
          </cell>
          <cell r="N657">
            <v>9.5000000000000001E-2</v>
          </cell>
          <cell r="O657">
            <v>3.0000000000000001E-3</v>
          </cell>
          <cell r="Q657" t="str">
            <v>7035</v>
          </cell>
          <cell r="R657">
            <v>256</v>
          </cell>
          <cell r="S657" t="str">
            <v>4027655120279</v>
          </cell>
          <cell r="T657">
            <v>8302420000</v>
          </cell>
          <cell r="V657" t="str">
            <v>Подъемники</v>
          </cell>
          <cell r="W657" t="str">
            <v>ФриСпейс</v>
          </cell>
          <cell r="Y657" t="str">
            <v>350-650</v>
          </cell>
          <cell r="Z657" t="str">
            <v>СЕРЫЙ/Никель</v>
          </cell>
          <cell r="AC657">
            <v>72</v>
          </cell>
          <cell r="AD657">
            <v>1</v>
          </cell>
          <cell r="AE657" t="str">
            <v>9,7-25,7</v>
          </cell>
          <cell r="AG657" t="str">
            <v>Компл</v>
          </cell>
          <cell r="AJ657" t="str">
            <v>Серый</v>
          </cell>
          <cell r="AK657" t="str">
            <v>Подъемник тип H форте Pto левый и правый ФриСпейс, H 350-650, СЕРЫЙ/Никель</v>
          </cell>
          <cell r="AM657" t="str">
            <v>ФриСпейс, ФриФлап</v>
          </cell>
          <cell r="AO657" t="str">
            <v>2722497035</v>
          </cell>
          <cell r="AS657" t="str">
            <v>ФриСпейс</v>
          </cell>
          <cell r="AU657" t="str">
            <v>Компл</v>
          </cell>
          <cell r="AX657">
            <v>300</v>
          </cell>
          <cell r="AY657">
            <v>1200</v>
          </cell>
          <cell r="AZ657">
            <v>350</v>
          </cell>
          <cell r="BA657">
            <v>650</v>
          </cell>
          <cell r="BD657">
            <v>9.6999999999999993</v>
          </cell>
          <cell r="BE657">
            <v>25.7</v>
          </cell>
          <cell r="BF657">
            <v>9.6999999999999993</v>
          </cell>
          <cell r="BG657">
            <v>25.7</v>
          </cell>
          <cell r="BH657" t="str">
            <v>Серый;Никель;Сталь</v>
          </cell>
        </row>
        <row r="658">
          <cell r="D658" t="str">
            <v>2722499966</v>
          </cell>
          <cell r="E658" t="str">
            <v>Подъемник тип H форте Pto левый и правый, ФриСпейс, H 350-650, 2 шт + 1 толкатель Pto + 2 крышки декоративные + 2 крепления к фасаду, цвет БЕЛЫЙ/Никель (2722499966)</v>
          </cell>
          <cell r="H658">
            <v>1</v>
          </cell>
          <cell r="J658" t="str">
            <v>HU</v>
          </cell>
          <cell r="K658">
            <v>1.0820000000000001</v>
          </cell>
          <cell r="L658">
            <v>0.28999999999999998</v>
          </cell>
          <cell r="M658">
            <v>9.5000000000000001E-2</v>
          </cell>
          <cell r="N658">
            <v>9.5000000000000001E-2</v>
          </cell>
          <cell r="O658">
            <v>3.0000000000000001E-3</v>
          </cell>
          <cell r="Q658" t="str">
            <v>9966</v>
          </cell>
          <cell r="R658">
            <v>256</v>
          </cell>
          <cell r="S658" t="str">
            <v>4027655133811</v>
          </cell>
          <cell r="T658">
            <v>8302420000</v>
          </cell>
          <cell r="V658" t="str">
            <v>Подъемники</v>
          </cell>
          <cell r="W658" t="str">
            <v>ФриСпейс</v>
          </cell>
          <cell r="Y658" t="str">
            <v>350-650</v>
          </cell>
          <cell r="Z658" t="str">
            <v>БЕЛЫЙ/Никель</v>
          </cell>
          <cell r="AC658">
            <v>72</v>
          </cell>
          <cell r="AD658">
            <v>1</v>
          </cell>
          <cell r="AE658" t="str">
            <v>9,7-25,7</v>
          </cell>
          <cell r="AG658" t="str">
            <v>Компл</v>
          </cell>
          <cell r="AJ658" t="str">
            <v>Белый</v>
          </cell>
          <cell r="AK658" t="str">
            <v>Подъемник тип H форте Pto левый и правый ФриСпейс, H 350-650, БЕЛЫЙ/Никель</v>
          </cell>
          <cell r="AM658" t="str">
            <v>ФриСпейс, ФриФлап</v>
          </cell>
          <cell r="AO658" t="str">
            <v>2722499966</v>
          </cell>
          <cell r="AS658" t="str">
            <v>ФриСпейс</v>
          </cell>
          <cell r="AU658" t="str">
            <v>Компл</v>
          </cell>
          <cell r="AX658">
            <v>300</v>
          </cell>
          <cell r="AY658">
            <v>1200</v>
          </cell>
          <cell r="AZ658">
            <v>350</v>
          </cell>
          <cell r="BA658">
            <v>650</v>
          </cell>
          <cell r="BD658">
            <v>9.6999999999999993</v>
          </cell>
          <cell r="BE658">
            <v>25.7</v>
          </cell>
          <cell r="BF658">
            <v>9.6999999999999993</v>
          </cell>
          <cell r="BG658">
            <v>25.7</v>
          </cell>
          <cell r="BH658" t="str">
            <v>Белый;Никель;Сталь</v>
          </cell>
        </row>
        <row r="659">
          <cell r="D659" t="str">
            <v>2722497500</v>
          </cell>
          <cell r="E659" t="str">
            <v>Подъемник тип H форте Pto левый и правый, ФриСпейс, H 350-650, 2 шт + 1 толкатель Pto + 2 крышки декоративные + 2 крепления к фасаду, цвет АНТРАЦИТ/Никель (2722497500)</v>
          </cell>
          <cell r="H659">
            <v>1</v>
          </cell>
          <cell r="J659" t="str">
            <v>HU</v>
          </cell>
          <cell r="K659">
            <v>1.0820000000000001</v>
          </cell>
          <cell r="L659">
            <v>0.28999999999999998</v>
          </cell>
          <cell r="M659">
            <v>9.5000000000000001E-2</v>
          </cell>
          <cell r="N659">
            <v>9.5000000000000001E-2</v>
          </cell>
          <cell r="O659">
            <v>3.0000000000000001E-3</v>
          </cell>
          <cell r="Q659" t="str">
            <v>7500</v>
          </cell>
          <cell r="R659">
            <v>256</v>
          </cell>
          <cell r="S659" t="str">
            <v>4027655120262</v>
          </cell>
          <cell r="T659">
            <v>8302420000</v>
          </cell>
          <cell r="V659" t="str">
            <v>Подъемники</v>
          </cell>
          <cell r="W659" t="str">
            <v>ФриСпейс</v>
          </cell>
          <cell r="Y659" t="str">
            <v>350-650</v>
          </cell>
          <cell r="Z659" t="str">
            <v>АНТРАЦИТ/Никель</v>
          </cell>
          <cell r="AC659">
            <v>72</v>
          </cell>
          <cell r="AD659">
            <v>1</v>
          </cell>
          <cell r="AE659" t="str">
            <v>9,7-25,7</v>
          </cell>
          <cell r="AG659" t="str">
            <v>Компл</v>
          </cell>
          <cell r="AJ659" t="str">
            <v>Темно-серый</v>
          </cell>
          <cell r="AK659" t="str">
            <v>Подъемник тип H форте Pto левый и правый ФриСпейс, H 350-650, АНТРАЦИТ/Никель</v>
          </cell>
          <cell r="AM659" t="str">
            <v>ФриСпейс, ФриФлап</v>
          </cell>
          <cell r="AO659" t="str">
            <v>2722497500</v>
          </cell>
          <cell r="AS659" t="str">
            <v>ФриСпейс</v>
          </cell>
          <cell r="AU659" t="str">
            <v>Компл</v>
          </cell>
          <cell r="AX659">
            <v>300</v>
          </cell>
          <cell r="AY659">
            <v>1200</v>
          </cell>
          <cell r="AZ659">
            <v>350</v>
          </cell>
          <cell r="BA659">
            <v>650</v>
          </cell>
          <cell r="BD659">
            <v>9.6999999999999993</v>
          </cell>
          <cell r="BE659">
            <v>25.7</v>
          </cell>
          <cell r="BF659">
            <v>9.6999999999999993</v>
          </cell>
          <cell r="BG659">
            <v>25.7</v>
          </cell>
          <cell r="BH659" t="str">
            <v>Антрацит;Никель;Сталь</v>
          </cell>
        </row>
        <row r="660">
          <cell r="D660" t="str">
            <v>2722520006</v>
          </cell>
          <cell r="E660" t="str">
            <v>Адаптер для алюминиевой рамки 1 уп (2 шт), Комплектующие к подъемникам, ФриСпейс Мини, цвет Никель (2722520006)</v>
          </cell>
          <cell r="H660">
            <v>10</v>
          </cell>
          <cell r="I660">
            <v>50</v>
          </cell>
          <cell r="J660" t="str">
            <v>HU</v>
          </cell>
          <cell r="K660">
            <v>0.2</v>
          </cell>
          <cell r="O660">
            <v>1.2E-2</v>
          </cell>
          <cell r="Q660" t="str">
            <v>0006</v>
          </cell>
          <cell r="T660">
            <v>8302420000</v>
          </cell>
          <cell r="V660" t="str">
            <v>Подъемники</v>
          </cell>
          <cell r="W660" t="str">
            <v>ФриСпейс</v>
          </cell>
          <cell r="Z660" t="str">
            <v>Никель</v>
          </cell>
          <cell r="AG660" t="str">
            <v>шт</v>
          </cell>
          <cell r="AJ660" t="str">
            <v>Серый</v>
          </cell>
          <cell r="AK660" t="str">
            <v xml:space="preserve">Адаптер для алюминиевой рамки 1 уп (2 шт), Комплектующие к подъемникам, ФриСпейс Мини, Никель </v>
          </cell>
          <cell r="AM660" t="str">
            <v>ФриСпейс, ФриФлап</v>
          </cell>
          <cell r="AS660" t="str">
            <v>ФриСпейс</v>
          </cell>
          <cell r="AU660" t="str">
            <v>Комплектующее</v>
          </cell>
          <cell r="AX660">
            <v>200</v>
          </cell>
          <cell r="AY660">
            <v>1200</v>
          </cell>
          <cell r="AZ660">
            <v>580</v>
          </cell>
          <cell r="BA660">
            <v>1040</v>
          </cell>
          <cell r="BD660">
            <v>0.7</v>
          </cell>
          <cell r="BE660">
            <v>19.100000000000001</v>
          </cell>
          <cell r="BH660" t="str">
            <v>Никель;Сталь</v>
          </cell>
        </row>
        <row r="661">
          <cell r="D661" t="str">
            <v>2722530006</v>
          </cell>
          <cell r="E661" t="str">
            <v>Адаптер для алюминиевой рамки 1 уп (2 шт), Комплектующие к подъемникам, ФриСпейс Форте, цвет Никель (2722530006)</v>
          </cell>
          <cell r="H661">
            <v>10</v>
          </cell>
          <cell r="I661">
            <v>50</v>
          </cell>
          <cell r="J661" t="str">
            <v>HU</v>
          </cell>
          <cell r="K661">
            <v>0.26</v>
          </cell>
          <cell r="O661">
            <v>1.2E-2</v>
          </cell>
          <cell r="Q661" t="str">
            <v>0006</v>
          </cell>
          <cell r="T661">
            <v>8302420000</v>
          </cell>
          <cell r="V661" t="str">
            <v>Подъемники</v>
          </cell>
          <cell r="W661" t="str">
            <v>ФриСпейс</v>
          </cell>
          <cell r="Z661" t="str">
            <v>Никель</v>
          </cell>
          <cell r="AG661" t="str">
            <v>шт</v>
          </cell>
          <cell r="AJ661" t="str">
            <v>Серый</v>
          </cell>
          <cell r="AK661" t="str">
            <v xml:space="preserve">Адаптер для алюминиевой рамки 1 уп (2 шт), Комплектующие к подъемникам, ФриСпейс Форте, Никель </v>
          </cell>
          <cell r="AM661" t="str">
            <v>ФриСпейс, ФриФлап</v>
          </cell>
          <cell r="AS661" t="str">
            <v>ФриСпейс</v>
          </cell>
          <cell r="AU661" t="str">
            <v>Комплектующее</v>
          </cell>
          <cell r="AX661">
            <v>250</v>
          </cell>
          <cell r="AY661">
            <v>1200</v>
          </cell>
          <cell r="AZ661">
            <v>350</v>
          </cell>
          <cell r="BA661">
            <v>650</v>
          </cell>
          <cell r="BD661">
            <v>6.3</v>
          </cell>
          <cell r="BE661">
            <v>25.7</v>
          </cell>
          <cell r="BH661" t="str">
            <v>Никель;Сталь</v>
          </cell>
        </row>
        <row r="662">
          <cell r="D662" t="str">
            <v>2719230006</v>
          </cell>
          <cell r="E662" t="str">
            <v>Подъемник S1sw левый и правый, ФриСвинг, H 370-500, 2 шт + 2 крепления к фасаду + 2 крепежные втулки, без декоративной крышки (2719230006)</v>
          </cell>
          <cell r="H662">
            <v>1</v>
          </cell>
          <cell r="I662">
            <v>5</v>
          </cell>
          <cell r="J662" t="str">
            <v>HU</v>
          </cell>
          <cell r="K662">
            <v>2.48</v>
          </cell>
          <cell r="L662">
            <v>0.52500000000000002</v>
          </cell>
          <cell r="M662">
            <v>0.2</v>
          </cell>
          <cell r="N662">
            <v>9.5000000000000001E-2</v>
          </cell>
          <cell r="O662">
            <v>9.9749999999999995E-3</v>
          </cell>
          <cell r="Q662" t="str">
            <v>0006</v>
          </cell>
          <cell r="R662">
            <v>80</v>
          </cell>
          <cell r="S662" t="str">
            <v>4027655426654</v>
          </cell>
          <cell r="T662">
            <v>8302420000</v>
          </cell>
          <cell r="V662" t="str">
            <v>Подъемники</v>
          </cell>
          <cell r="W662" t="str">
            <v>ФриСвинг</v>
          </cell>
          <cell r="Y662" t="str">
            <v>370-500</v>
          </cell>
          <cell r="AC662">
            <v>273</v>
          </cell>
          <cell r="AD662">
            <v>1</v>
          </cell>
          <cell r="AE662" t="str">
            <v>1,8-4,0</v>
          </cell>
          <cell r="AG662" t="str">
            <v>Компл</v>
          </cell>
          <cell r="AJ662" t="str">
            <v>Серый</v>
          </cell>
          <cell r="AK662" t="str">
            <v>х Подъемник S1sw левый и правый ФриСвинг, H 370-500</v>
          </cell>
          <cell r="AM662" t="str">
            <v>ФриСвинг, ФриСлайд</v>
          </cell>
          <cell r="AO662" t="str">
            <v>2719230006</v>
          </cell>
          <cell r="AS662" t="str">
            <v>ФриСвинг</v>
          </cell>
          <cell r="AU662" t="str">
            <v>Компл</v>
          </cell>
          <cell r="AX662">
            <v>200</v>
          </cell>
          <cell r="AY662">
            <v>1200</v>
          </cell>
          <cell r="AZ662">
            <v>370</v>
          </cell>
          <cell r="BA662">
            <v>500</v>
          </cell>
          <cell r="BD662">
            <v>1.8</v>
          </cell>
          <cell r="BE662">
            <v>4</v>
          </cell>
          <cell r="BH662" t="str">
            <v>Серый;Белый;Антрацит</v>
          </cell>
        </row>
        <row r="663">
          <cell r="D663" t="str">
            <v>2719240006</v>
          </cell>
          <cell r="E663" t="str">
            <v>Подъемник S2sw левый и правый, ФриСвинг, H 500-670, 2 шт + 2 крепления к фасаду + 2 крепежные втулки, без декоративной крышки (2719240006)</v>
          </cell>
          <cell r="H663">
            <v>1</v>
          </cell>
          <cell r="I663">
            <v>5</v>
          </cell>
          <cell r="J663" t="str">
            <v>HU</v>
          </cell>
          <cell r="K663">
            <v>2.508</v>
          </cell>
          <cell r="L663">
            <v>0.52500000000000002</v>
          </cell>
          <cell r="M663">
            <v>0.2</v>
          </cell>
          <cell r="N663">
            <v>9.5000000000000001E-2</v>
          </cell>
          <cell r="O663">
            <v>9.9749999999999995E-3</v>
          </cell>
          <cell r="Q663" t="str">
            <v>0006</v>
          </cell>
          <cell r="R663">
            <v>80</v>
          </cell>
          <cell r="S663" t="str">
            <v>4027655426685</v>
          </cell>
          <cell r="T663">
            <v>8302420000</v>
          </cell>
          <cell r="V663" t="str">
            <v>Подъемники</v>
          </cell>
          <cell r="W663" t="str">
            <v>ФриСвинг</v>
          </cell>
          <cell r="Y663" t="str">
            <v>500-670</v>
          </cell>
          <cell r="AC663">
            <v>273</v>
          </cell>
          <cell r="AD663">
            <v>1</v>
          </cell>
          <cell r="AE663" t="str">
            <v>1,9-5,9</v>
          </cell>
          <cell r="AG663" t="str">
            <v>Компл</v>
          </cell>
          <cell r="AJ663" t="str">
            <v>Серый</v>
          </cell>
          <cell r="AK663" t="str">
            <v>х Подъемник S2sw левый и правый ФриСвинг, H 500-670</v>
          </cell>
          <cell r="AM663" t="str">
            <v>ФриСвинг, ФриСлайд</v>
          </cell>
          <cell r="AO663" t="str">
            <v>2719240006</v>
          </cell>
          <cell r="AS663" t="str">
            <v>ФриСвинг</v>
          </cell>
          <cell r="AU663" t="str">
            <v>Компл</v>
          </cell>
          <cell r="AX663">
            <v>200</v>
          </cell>
          <cell r="AY663">
            <v>1200</v>
          </cell>
          <cell r="AZ663">
            <v>500</v>
          </cell>
          <cell r="BA663">
            <v>670</v>
          </cell>
          <cell r="BD663">
            <v>1.9</v>
          </cell>
          <cell r="BE663">
            <v>5.9</v>
          </cell>
          <cell r="BH663" t="str">
            <v>Серый;Белый;Антрацит</v>
          </cell>
        </row>
        <row r="664">
          <cell r="D664" t="str">
            <v>2719250006</v>
          </cell>
          <cell r="E664" t="str">
            <v>Подъемник S3sw левый и правый, ФриСвинг, H 670-800, 2 шт + 2 крепления к фасаду + 2 крепежные втулки, без декоративной крышки (2719250006)</v>
          </cell>
          <cell r="H664">
            <v>1</v>
          </cell>
          <cell r="I664">
            <v>5</v>
          </cell>
          <cell r="J664" t="str">
            <v>HU</v>
          </cell>
          <cell r="K664">
            <v>2.3559999999999999</v>
          </cell>
          <cell r="L664">
            <v>0.52500000000000002</v>
          </cell>
          <cell r="M664">
            <v>0.2</v>
          </cell>
          <cell r="N664">
            <v>9.5000000000000001E-2</v>
          </cell>
          <cell r="O664">
            <v>9.9749999999999995E-3</v>
          </cell>
          <cell r="Q664" t="str">
            <v>0006</v>
          </cell>
          <cell r="R664">
            <v>80</v>
          </cell>
          <cell r="S664" t="str">
            <v>4027655426739</v>
          </cell>
          <cell r="T664">
            <v>8302420000</v>
          </cell>
          <cell r="V664" t="str">
            <v>Подъемники</v>
          </cell>
          <cell r="W664" t="str">
            <v>ФриСвинг</v>
          </cell>
          <cell r="Y664" t="str">
            <v>670-800</v>
          </cell>
          <cell r="AC664">
            <v>273</v>
          </cell>
          <cell r="AD664">
            <v>1</v>
          </cell>
          <cell r="AE664" t="str">
            <v>2,9-6,5</v>
          </cell>
          <cell r="AG664" t="str">
            <v>Компл</v>
          </cell>
          <cell r="AJ664" t="str">
            <v>Серый</v>
          </cell>
          <cell r="AK664" t="str">
            <v>х Подъемник S3sw левый и правый ФриСвинг, H 670-800</v>
          </cell>
          <cell r="AM664" t="str">
            <v>ФриСвинг, ФриСлайд</v>
          </cell>
          <cell r="AO664" t="str">
            <v>2719250006</v>
          </cell>
          <cell r="AS664" t="str">
            <v>ФриСвинг</v>
          </cell>
          <cell r="AU664" t="str">
            <v>Компл</v>
          </cell>
          <cell r="AX664">
            <v>200</v>
          </cell>
          <cell r="AY664">
            <v>1200</v>
          </cell>
          <cell r="AZ664">
            <v>670</v>
          </cell>
          <cell r="BA664">
            <v>800</v>
          </cell>
          <cell r="BD664">
            <v>2.9</v>
          </cell>
          <cell r="BE664">
            <v>6.5</v>
          </cell>
          <cell r="BH664" t="str">
            <v>Серый;Белый;Антрацит</v>
          </cell>
        </row>
        <row r="665">
          <cell r="D665" t="str">
            <v>2719260006</v>
          </cell>
          <cell r="E665" t="str">
            <v>Подъемник S4sw левый и правый, ФриСвинг, H 370-500, 2 шт + 2 крепления к фасаду + 2 крепежные втулки, без декоративной крышки (2719260006)</v>
          </cell>
          <cell r="H665">
            <v>1</v>
          </cell>
          <cell r="I665">
            <v>5</v>
          </cell>
          <cell r="J665" t="str">
            <v>HU</v>
          </cell>
          <cell r="K665">
            <v>2.242</v>
          </cell>
          <cell r="L665">
            <v>0.52500000000000002</v>
          </cell>
          <cell r="M665">
            <v>0.2</v>
          </cell>
          <cell r="N665">
            <v>9.5000000000000001E-2</v>
          </cell>
          <cell r="O665">
            <v>9.9749999999999995E-3</v>
          </cell>
          <cell r="Q665" t="str">
            <v>0006</v>
          </cell>
          <cell r="R665">
            <v>80</v>
          </cell>
          <cell r="S665" t="str">
            <v>4027655426661</v>
          </cell>
          <cell r="T665">
            <v>8302420000</v>
          </cell>
          <cell r="V665" t="str">
            <v>Подъемники</v>
          </cell>
          <cell r="W665" t="str">
            <v>ФриСвинг</v>
          </cell>
          <cell r="Y665" t="str">
            <v>370-500</v>
          </cell>
          <cell r="AC665">
            <v>273</v>
          </cell>
          <cell r="AD665">
            <v>1</v>
          </cell>
          <cell r="AE665" t="str">
            <v>3,0-6,5</v>
          </cell>
          <cell r="AG665" t="str">
            <v>Компл</v>
          </cell>
          <cell r="AJ665" t="str">
            <v>Серый</v>
          </cell>
          <cell r="AK665" t="str">
            <v>Подъемник S4sw левый и правый ФриСвинг, H 370-500</v>
          </cell>
          <cell r="AM665" t="str">
            <v>ФриСвинг, ФриСлайд</v>
          </cell>
          <cell r="AO665" t="str">
            <v>2719260006</v>
          </cell>
          <cell r="AS665" t="str">
            <v>ФриСвинг</v>
          </cell>
          <cell r="AU665" t="str">
            <v>Компл</v>
          </cell>
          <cell r="AX665">
            <v>200</v>
          </cell>
          <cell r="AY665">
            <v>1200</v>
          </cell>
          <cell r="AZ665">
            <v>370</v>
          </cell>
          <cell r="BA665">
            <v>500</v>
          </cell>
          <cell r="BD665">
            <v>3</v>
          </cell>
          <cell r="BE665">
            <v>6.5</v>
          </cell>
          <cell r="BH665" t="str">
            <v>Серый;Белый;Антрацит</v>
          </cell>
        </row>
        <row r="666">
          <cell r="D666" t="str">
            <v>2719270006</v>
          </cell>
          <cell r="E666" t="str">
            <v>Подъемник S5sw левый и правый, ФриСвинг, H 500-670, 2 шт + 2 крепления к фасаду + 2 крепежные втулки, без декоративной крышки (2719270006)</v>
          </cell>
          <cell r="H666">
            <v>1</v>
          </cell>
          <cell r="I666">
            <v>5</v>
          </cell>
          <cell r="J666" t="str">
            <v>HU</v>
          </cell>
          <cell r="K666">
            <v>2.3559999999999999</v>
          </cell>
          <cell r="L666">
            <v>0.52500000000000002</v>
          </cell>
          <cell r="M666">
            <v>0.2</v>
          </cell>
          <cell r="N666">
            <v>9.5000000000000001E-2</v>
          </cell>
          <cell r="O666">
            <v>9.9749999999999995E-3</v>
          </cell>
          <cell r="Q666" t="str">
            <v>0006</v>
          </cell>
          <cell r="R666">
            <v>80</v>
          </cell>
          <cell r="S666" t="str">
            <v>4027655426692</v>
          </cell>
          <cell r="T666">
            <v>8302420000</v>
          </cell>
          <cell r="V666" t="str">
            <v>Подъемники</v>
          </cell>
          <cell r="W666" t="str">
            <v>ФриСвинг</v>
          </cell>
          <cell r="Y666" t="str">
            <v>500-670</v>
          </cell>
          <cell r="AC666">
            <v>273</v>
          </cell>
          <cell r="AD666">
            <v>1</v>
          </cell>
          <cell r="AE666" t="str">
            <v>4,5-10,0</v>
          </cell>
          <cell r="AG666" t="str">
            <v>Компл</v>
          </cell>
          <cell r="AJ666" t="str">
            <v>Серый</v>
          </cell>
          <cell r="AK666" t="str">
            <v>Подъемник S5sw левый и правый ФриСвинг, H 500-670</v>
          </cell>
          <cell r="AM666" t="str">
            <v>ФриСвинг, ФриСлайд</v>
          </cell>
          <cell r="AO666" t="str">
            <v>2719270006</v>
          </cell>
          <cell r="AS666" t="str">
            <v>ФриСвинг</v>
          </cell>
          <cell r="AU666" t="str">
            <v>Компл</v>
          </cell>
          <cell r="AX666">
            <v>200</v>
          </cell>
          <cell r="AY666">
            <v>1200</v>
          </cell>
          <cell r="AZ666">
            <v>500</v>
          </cell>
          <cell r="BA666">
            <v>670</v>
          </cell>
          <cell r="BD666">
            <v>4.5</v>
          </cell>
          <cell r="BE666">
            <v>10</v>
          </cell>
          <cell r="BH666" t="str">
            <v>Серый;Белый;Антрацит</v>
          </cell>
        </row>
        <row r="667">
          <cell r="D667" t="str">
            <v>2719280006</v>
          </cell>
          <cell r="E667" t="str">
            <v>Подъемник S6sw левый и правый, ФриСвинг, H 670-800, 2 шт + 2 крепления к фасаду + 2 крепежные втулки, без декоративной крышки (2719280006)</v>
          </cell>
          <cell r="H667">
            <v>1</v>
          </cell>
          <cell r="I667">
            <v>5</v>
          </cell>
          <cell r="J667" t="str">
            <v>HU</v>
          </cell>
          <cell r="K667">
            <v>2.4020000000000001</v>
          </cell>
          <cell r="L667">
            <v>0.52500000000000002</v>
          </cell>
          <cell r="M667">
            <v>0.2</v>
          </cell>
          <cell r="N667">
            <v>9.5000000000000001E-2</v>
          </cell>
          <cell r="O667">
            <v>9.9749999999999995E-3</v>
          </cell>
          <cell r="Q667" t="str">
            <v>0006</v>
          </cell>
          <cell r="R667">
            <v>80</v>
          </cell>
          <cell r="S667" t="str">
            <v>4027655426715</v>
          </cell>
          <cell r="T667">
            <v>8302420000</v>
          </cell>
          <cell r="V667" t="str">
            <v>Подъемники</v>
          </cell>
          <cell r="W667" t="str">
            <v>ФриСвинг</v>
          </cell>
          <cell r="Y667" t="str">
            <v>670-800</v>
          </cell>
          <cell r="AC667">
            <v>273</v>
          </cell>
          <cell r="AD667">
            <v>1</v>
          </cell>
          <cell r="AE667" t="str">
            <v>5,3-11,3</v>
          </cell>
          <cell r="AG667" t="str">
            <v>Компл</v>
          </cell>
          <cell r="AJ667" t="str">
            <v>Серый</v>
          </cell>
          <cell r="AK667" t="str">
            <v>Подъемник S6sw левый и правый ФриСвинг, H 670-800</v>
          </cell>
          <cell r="AM667" t="str">
            <v>ФриСвинг, ФриСлайд</v>
          </cell>
          <cell r="AO667" t="str">
            <v>2719280006</v>
          </cell>
          <cell r="AS667" t="str">
            <v>ФриСвинг</v>
          </cell>
          <cell r="AU667" t="str">
            <v>Компл</v>
          </cell>
          <cell r="AX667">
            <v>250</v>
          </cell>
          <cell r="AY667">
            <v>1200</v>
          </cell>
          <cell r="AZ667">
            <v>670</v>
          </cell>
          <cell r="BA667">
            <v>800</v>
          </cell>
          <cell r="BD667">
            <v>5.3</v>
          </cell>
          <cell r="BE667">
            <v>11.3</v>
          </cell>
          <cell r="BH667" t="str">
            <v>Серый;Белый;Антрацит</v>
          </cell>
        </row>
        <row r="668">
          <cell r="D668" t="str">
            <v>2719290006</v>
          </cell>
          <cell r="E668" t="str">
            <v>Подъемник S7sw левый и правый, ФриСвинг, H 370-500, 2 шт + 2 крепления к фасаду + 2 крепежные втулки, без декоративной крышки (2719290006)</v>
          </cell>
          <cell r="H668">
            <v>1</v>
          </cell>
          <cell r="I668">
            <v>5</v>
          </cell>
          <cell r="J668" t="str">
            <v>HU</v>
          </cell>
          <cell r="K668">
            <v>2.3780000000000001</v>
          </cell>
          <cell r="L668">
            <v>0.52500000000000002</v>
          </cell>
          <cell r="M668">
            <v>0.2</v>
          </cell>
          <cell r="N668">
            <v>9.5000000000000001E-2</v>
          </cell>
          <cell r="O668">
            <v>9.9749999999999995E-3</v>
          </cell>
          <cell r="Q668" t="str">
            <v>0006</v>
          </cell>
          <cell r="R668">
            <v>80</v>
          </cell>
          <cell r="S668" t="str">
            <v>4027655426678</v>
          </cell>
          <cell r="T668">
            <v>8302420000</v>
          </cell>
          <cell r="V668" t="str">
            <v>Подъемники</v>
          </cell>
          <cell r="W668" t="str">
            <v>ФриСвинг</v>
          </cell>
          <cell r="Y668" t="str">
            <v>370-500</v>
          </cell>
          <cell r="AC668">
            <v>273</v>
          </cell>
          <cell r="AD668">
            <v>1</v>
          </cell>
          <cell r="AE668" t="str">
            <v>4,5-10,3</v>
          </cell>
          <cell r="AG668" t="str">
            <v>Компл</v>
          </cell>
          <cell r="AJ668" t="str">
            <v>Серый</v>
          </cell>
          <cell r="AK668" t="str">
            <v>Подъемник S7sw левый и правый ФриСвинг, H 370-500</v>
          </cell>
          <cell r="AM668" t="str">
            <v>ФриСвинг, ФриСлайд</v>
          </cell>
          <cell r="AO668" t="str">
            <v>2719290006</v>
          </cell>
          <cell r="AS668" t="str">
            <v>ФриСвинг</v>
          </cell>
          <cell r="AU668" t="str">
            <v>Компл</v>
          </cell>
          <cell r="AX668">
            <v>250</v>
          </cell>
          <cell r="AY668">
            <v>1200</v>
          </cell>
          <cell r="AZ668">
            <v>370</v>
          </cell>
          <cell r="BA668">
            <v>500</v>
          </cell>
          <cell r="BD668">
            <v>4.5</v>
          </cell>
          <cell r="BE668">
            <v>10.3</v>
          </cell>
          <cell r="BH668" t="str">
            <v>Серый;Белый;Антрацит</v>
          </cell>
        </row>
        <row r="669">
          <cell r="D669" t="str">
            <v>2719300006</v>
          </cell>
          <cell r="E669" t="str">
            <v>Подъемник S8sw левый и правый, ФриСвинг, H 500-670, 2 шт + 2 крепления к фасаду + 2 крепежные втулки, без декоративной крышки (2719300006)</v>
          </cell>
          <cell r="H669">
            <v>1</v>
          </cell>
          <cell r="I669">
            <v>5</v>
          </cell>
          <cell r="J669" t="str">
            <v>HU</v>
          </cell>
          <cell r="K669">
            <v>2.4980000000000002</v>
          </cell>
          <cell r="L669">
            <v>0.52500000000000002</v>
          </cell>
          <cell r="M669">
            <v>0.2</v>
          </cell>
          <cell r="N669">
            <v>9.5000000000000001E-2</v>
          </cell>
          <cell r="O669">
            <v>9.9749999999999995E-3</v>
          </cell>
          <cell r="Q669" t="str">
            <v>0006</v>
          </cell>
          <cell r="R669">
            <v>80</v>
          </cell>
          <cell r="S669" t="str">
            <v>4027655426708</v>
          </cell>
          <cell r="T669">
            <v>8302420000</v>
          </cell>
          <cell r="V669" t="str">
            <v>Подъемники</v>
          </cell>
          <cell r="W669" t="str">
            <v>ФриСвинг</v>
          </cell>
          <cell r="Y669" t="str">
            <v>500-670</v>
          </cell>
          <cell r="AC669">
            <v>273</v>
          </cell>
          <cell r="AD669">
            <v>1</v>
          </cell>
          <cell r="AE669" t="str">
            <v>7,0-15,9</v>
          </cell>
          <cell r="AG669" t="str">
            <v>Компл</v>
          </cell>
          <cell r="AJ669" t="str">
            <v>Серый</v>
          </cell>
          <cell r="AK669" t="str">
            <v>Подъемник S8sw левый и правый ФриСвинг, H 500-670</v>
          </cell>
          <cell r="AM669" t="str">
            <v>ФриСвинг, ФриСлайд</v>
          </cell>
          <cell r="AO669" t="str">
            <v>2719300006</v>
          </cell>
          <cell r="AS669" t="str">
            <v>ФриСвинг</v>
          </cell>
          <cell r="AU669" t="str">
            <v>Компл</v>
          </cell>
          <cell r="AX669">
            <v>300</v>
          </cell>
          <cell r="AY669">
            <v>1200</v>
          </cell>
          <cell r="AZ669">
            <v>500</v>
          </cell>
          <cell r="BA669">
            <v>670</v>
          </cell>
          <cell r="BD669">
            <v>7</v>
          </cell>
          <cell r="BE669">
            <v>13.5</v>
          </cell>
          <cell r="BH669" t="str">
            <v>Серый;Белый;Антрацит</v>
          </cell>
        </row>
        <row r="670">
          <cell r="D670" t="str">
            <v>2719310006</v>
          </cell>
          <cell r="E670" t="str">
            <v>Подъемник S9sw левый и правый, ФриСвинг, H 670-800, 2 шт + 2 крепления к фасаду + 2 крепежные втулки, без декоративной крышки (2719310006)</v>
          </cell>
          <cell r="H670">
            <v>1</v>
          </cell>
          <cell r="I670">
            <v>5</v>
          </cell>
          <cell r="J670" t="str">
            <v>HU</v>
          </cell>
          <cell r="K670">
            <v>2.58</v>
          </cell>
          <cell r="L670">
            <v>0.52500000000000002</v>
          </cell>
          <cell r="M670">
            <v>0.2</v>
          </cell>
          <cell r="N670">
            <v>9.5000000000000001E-2</v>
          </cell>
          <cell r="O670">
            <v>9.9749999999999995E-3</v>
          </cell>
          <cell r="Q670" t="str">
            <v>0006</v>
          </cell>
          <cell r="R670">
            <v>80</v>
          </cell>
          <cell r="S670" t="str">
            <v>4027655426722</v>
          </cell>
          <cell r="T670">
            <v>8302420000</v>
          </cell>
          <cell r="V670" t="str">
            <v>Подъемники</v>
          </cell>
          <cell r="W670" t="str">
            <v>ФриСвинг</v>
          </cell>
          <cell r="Y670" t="str">
            <v>670-800</v>
          </cell>
          <cell r="AC670">
            <v>273</v>
          </cell>
          <cell r="AD670">
            <v>1</v>
          </cell>
          <cell r="AE670" t="str">
            <v>8,0-17,1</v>
          </cell>
          <cell r="AG670" t="str">
            <v>Компл</v>
          </cell>
          <cell r="AJ670" t="str">
            <v>Серый</v>
          </cell>
          <cell r="AK670" t="str">
            <v>Подъемник S9sw левый и правый ФриСвинг, H 670-800</v>
          </cell>
          <cell r="AM670" t="str">
            <v>ФриСвинг, ФриСлайд</v>
          </cell>
          <cell r="AO670" t="str">
            <v>2719310006</v>
          </cell>
          <cell r="AS670" t="str">
            <v>ФриСвинг</v>
          </cell>
          <cell r="AU670" t="str">
            <v>Компл</v>
          </cell>
          <cell r="AX670">
            <v>300</v>
          </cell>
          <cell r="AY670">
            <v>1200</v>
          </cell>
          <cell r="AZ670">
            <v>670</v>
          </cell>
          <cell r="BA670">
            <v>800</v>
          </cell>
          <cell r="BD670">
            <v>8</v>
          </cell>
          <cell r="BE670">
            <v>17.100000000000001</v>
          </cell>
          <cell r="BH670" t="str">
            <v>Серый;Белый;Антрацит</v>
          </cell>
        </row>
        <row r="671">
          <cell r="D671" t="str">
            <v>2718207035</v>
          </cell>
          <cell r="E671" t="str">
            <v>Крышка декоративная левая и правая, ФриСвинг, цвет СЕРЫЙ (2718207035)</v>
          </cell>
          <cell r="H671">
            <v>1</v>
          </cell>
          <cell r="I671">
            <v>5</v>
          </cell>
          <cell r="J671" t="str">
            <v>HU</v>
          </cell>
          <cell r="K671">
            <v>0.124</v>
          </cell>
          <cell r="L671">
            <v>0.29499999999999998</v>
          </cell>
          <cell r="M671">
            <v>0.15</v>
          </cell>
          <cell r="N671">
            <v>0.04</v>
          </cell>
          <cell r="O671">
            <v>1.7700000000000001E-3</v>
          </cell>
          <cell r="Q671" t="str">
            <v>7035</v>
          </cell>
          <cell r="R671">
            <v>500</v>
          </cell>
          <cell r="S671" t="str">
            <v>4027655426746</v>
          </cell>
          <cell r="T671">
            <v>3926300000</v>
          </cell>
          <cell r="V671" t="str">
            <v>Подъемники</v>
          </cell>
          <cell r="W671" t="str">
            <v>ФриСвинг</v>
          </cell>
          <cell r="Z671" t="str">
            <v>СЕРЫЙ</v>
          </cell>
          <cell r="AD671">
            <v>1</v>
          </cell>
          <cell r="AG671" t="str">
            <v>шт</v>
          </cell>
          <cell r="AI671" t="str">
            <v>Левый/Правый</v>
          </cell>
          <cell r="AJ671" t="str">
            <v>Серый</v>
          </cell>
          <cell r="AK671" t="str">
            <v>Крышка декоративная левая и правая ФриСвинг, СЕРЫЙ</v>
          </cell>
          <cell r="AM671" t="str">
            <v>ФриСвинг, ФриСлайд</v>
          </cell>
          <cell r="AS671" t="str">
            <v>ФриСвинг</v>
          </cell>
          <cell r="AU671" t="str">
            <v>Комплектующее</v>
          </cell>
          <cell r="AX671">
            <v>200</v>
          </cell>
          <cell r="AY671">
            <v>1200</v>
          </cell>
          <cell r="AZ671">
            <v>370</v>
          </cell>
          <cell r="BA671">
            <v>800</v>
          </cell>
          <cell r="BD671">
            <v>1.8</v>
          </cell>
          <cell r="BE671">
            <v>17.100000000000001</v>
          </cell>
          <cell r="BH671" t="str">
            <v>Серый</v>
          </cell>
        </row>
        <row r="672">
          <cell r="D672" t="str">
            <v>2718209966</v>
          </cell>
          <cell r="E672" t="str">
            <v>Крышка декоративная левая и правая, ФриСвинг, цвет БЕЛЫЙ (2718209966)</v>
          </cell>
          <cell r="H672">
            <v>1</v>
          </cell>
          <cell r="I672">
            <v>5</v>
          </cell>
          <cell r="J672" t="str">
            <v>HU</v>
          </cell>
          <cell r="K672">
            <v>0.124</v>
          </cell>
          <cell r="L672">
            <v>0.29499999999999998</v>
          </cell>
          <cell r="M672">
            <v>0.15</v>
          </cell>
          <cell r="N672">
            <v>0.04</v>
          </cell>
          <cell r="O672">
            <v>1.7700000000000001E-3</v>
          </cell>
          <cell r="Q672" t="str">
            <v>9966</v>
          </cell>
          <cell r="R672">
            <v>500</v>
          </cell>
          <cell r="S672" t="str">
            <v>4027655580486</v>
          </cell>
          <cell r="T672">
            <v>3926300000</v>
          </cell>
          <cell r="V672" t="str">
            <v>Подъемники</v>
          </cell>
          <cell r="W672" t="str">
            <v>ФриСвинг</v>
          </cell>
          <cell r="Z672" t="str">
            <v>БЕЛЫЙ</v>
          </cell>
          <cell r="AD672">
            <v>1</v>
          </cell>
          <cell r="AG672" t="str">
            <v>шт</v>
          </cell>
          <cell r="AI672" t="str">
            <v>Левый/Правый</v>
          </cell>
          <cell r="AJ672" t="str">
            <v>Белый</v>
          </cell>
          <cell r="AK672" t="str">
            <v>Крышка декоративная левая и правая ФриСвинг, БЕЛЫЙ</v>
          </cell>
          <cell r="AM672" t="str">
            <v>ФриСвинг, ФриСлайд</v>
          </cell>
          <cell r="AS672" t="str">
            <v>ФриСвинг</v>
          </cell>
          <cell r="AU672" t="str">
            <v>Комплектующее</v>
          </cell>
          <cell r="AX672">
            <v>200</v>
          </cell>
          <cell r="AY672">
            <v>1200</v>
          </cell>
          <cell r="AZ672">
            <v>370</v>
          </cell>
          <cell r="BA672">
            <v>800</v>
          </cell>
          <cell r="BD672">
            <v>1.8</v>
          </cell>
          <cell r="BE672">
            <v>17.100000000000001</v>
          </cell>
          <cell r="BH672" t="str">
            <v>Белый</v>
          </cell>
        </row>
        <row r="673">
          <cell r="D673" t="str">
            <v>2718207500</v>
          </cell>
          <cell r="E673" t="str">
            <v>Крышка декоративная левая и правая, ФриСвинг, цвет АНТРАЦИТ (2718207500)</v>
          </cell>
          <cell r="H673">
            <v>1</v>
          </cell>
          <cell r="I673">
            <v>5</v>
          </cell>
          <cell r="J673" t="str">
            <v>HU</v>
          </cell>
          <cell r="K673">
            <v>0.124</v>
          </cell>
          <cell r="L673">
            <v>0.29499999999999998</v>
          </cell>
          <cell r="M673">
            <v>0.15</v>
          </cell>
          <cell r="N673">
            <v>0.04</v>
          </cell>
          <cell r="O673">
            <v>1.7700000000000001E-3</v>
          </cell>
          <cell r="Q673" t="str">
            <v>7500</v>
          </cell>
          <cell r="R673">
            <v>500</v>
          </cell>
          <cell r="S673" t="str">
            <v>4027655783740</v>
          </cell>
          <cell r="T673">
            <v>3926300000</v>
          </cell>
          <cell r="V673" t="str">
            <v>Подъемники</v>
          </cell>
          <cell r="W673" t="str">
            <v>ФриСвинг</v>
          </cell>
          <cell r="Z673" t="str">
            <v>АНТРАЦИТ</v>
          </cell>
          <cell r="AD673">
            <v>1</v>
          </cell>
          <cell r="AG673" t="str">
            <v>шт</v>
          </cell>
          <cell r="AI673" t="str">
            <v>Левый/Правый</v>
          </cell>
          <cell r="AJ673" t="str">
            <v>Темно-серый</v>
          </cell>
          <cell r="AK673" t="str">
            <v>Крышка декоративная левая и правая ФриСвинг, АНТРАЦИТ</v>
          </cell>
          <cell r="AM673" t="str">
            <v>ФриСвинг, ФриСлайд</v>
          </cell>
          <cell r="AS673" t="str">
            <v>ФриСвинг</v>
          </cell>
          <cell r="AU673" t="str">
            <v>Комплектующее</v>
          </cell>
          <cell r="AX673">
            <v>200</v>
          </cell>
          <cell r="AY673">
            <v>1200</v>
          </cell>
          <cell r="AZ673">
            <v>370</v>
          </cell>
          <cell r="BA673">
            <v>800</v>
          </cell>
          <cell r="BD673">
            <v>1.8</v>
          </cell>
          <cell r="BE673">
            <v>17.100000000000001</v>
          </cell>
          <cell r="BH673" t="str">
            <v>Антрацит</v>
          </cell>
        </row>
        <row r="674">
          <cell r="D674" t="str">
            <v>2719010006</v>
          </cell>
          <cell r="E674" t="str">
            <v>Подъемник O1us левый и правый, ФриСлайд, H 320-360, 2 шт + 2 крепления к фасаду + 2 крепежные втулки, без декоративной крышки, без штанги синхронизации (2719010006)</v>
          </cell>
          <cell r="H674">
            <v>1</v>
          </cell>
          <cell r="I674">
            <v>5</v>
          </cell>
          <cell r="J674" t="str">
            <v>HU</v>
          </cell>
          <cell r="K674">
            <v>2.3039999999999998</v>
          </cell>
          <cell r="L674">
            <v>0.57999999999999996</v>
          </cell>
          <cell r="M674">
            <v>0.24</v>
          </cell>
          <cell r="N674">
            <v>0.09</v>
          </cell>
          <cell r="O674">
            <v>1.2527999999999999E-2</v>
          </cell>
          <cell r="Q674" t="str">
            <v>0006</v>
          </cell>
          <cell r="R674">
            <v>66</v>
          </cell>
          <cell r="S674" t="str">
            <v>4027655426302</v>
          </cell>
          <cell r="T674">
            <v>8302420000</v>
          </cell>
          <cell r="V674" t="str">
            <v>Подъемники</v>
          </cell>
          <cell r="W674" t="str">
            <v>ФриСлайд</v>
          </cell>
          <cell r="Y674" t="str">
            <v>320-360</v>
          </cell>
          <cell r="AC674">
            <v>277</v>
          </cell>
          <cell r="AD674">
            <v>1</v>
          </cell>
          <cell r="AE674" t="str">
            <v>3,0-5,7</v>
          </cell>
          <cell r="AG674" t="str">
            <v>Компл</v>
          </cell>
          <cell r="AJ674" t="str">
            <v>Серый</v>
          </cell>
          <cell r="AK674" t="str">
            <v>Подъемник O1us левый и правый ФриСлайд, H 320-360</v>
          </cell>
          <cell r="AM674" t="str">
            <v>ФриСвинг, ФриСлайд</v>
          </cell>
          <cell r="AO674" t="str">
            <v>2719010006</v>
          </cell>
          <cell r="AS674" t="str">
            <v>ФриСлайд</v>
          </cell>
          <cell r="AU674" t="str">
            <v>Компл</v>
          </cell>
          <cell r="AX674">
            <v>200</v>
          </cell>
          <cell r="AY674">
            <v>1200</v>
          </cell>
          <cell r="AZ674">
            <v>320</v>
          </cell>
          <cell r="BA674">
            <v>360</v>
          </cell>
          <cell r="BD674">
            <v>3</v>
          </cell>
          <cell r="BE674">
            <v>5.7</v>
          </cell>
          <cell r="BH674" t="str">
            <v>Серый;Белый;Антрацит</v>
          </cell>
        </row>
        <row r="675">
          <cell r="D675" t="str">
            <v>2719020006</v>
          </cell>
          <cell r="E675" t="str">
            <v>Подъемник O2us левый и правый, ФриСлайд, H 320-360, 2 шт + 2 крепления к фасаду + 2 крепежные втулки, без декоративной крышки, без штанги синхронизации (2719020006)</v>
          </cell>
          <cell r="H675">
            <v>1</v>
          </cell>
          <cell r="I675">
            <v>5</v>
          </cell>
          <cell r="J675" t="str">
            <v>HU</v>
          </cell>
          <cell r="K675">
            <v>2.448</v>
          </cell>
          <cell r="L675">
            <v>0.57999999999999996</v>
          </cell>
          <cell r="M675">
            <v>0.24</v>
          </cell>
          <cell r="N675">
            <v>0.09</v>
          </cell>
          <cell r="O675">
            <v>1.2527999999999999E-2</v>
          </cell>
          <cell r="Q675" t="str">
            <v>0006</v>
          </cell>
          <cell r="R675">
            <v>66</v>
          </cell>
          <cell r="S675" t="str">
            <v>4027655426319</v>
          </cell>
          <cell r="T675">
            <v>8302420000</v>
          </cell>
          <cell r="V675" t="str">
            <v>Подъемники</v>
          </cell>
          <cell r="W675" t="str">
            <v>ФриСлайд</v>
          </cell>
          <cell r="Y675" t="str">
            <v>320-360</v>
          </cell>
          <cell r="AC675">
            <v>277</v>
          </cell>
          <cell r="AD675">
            <v>1</v>
          </cell>
          <cell r="AE675" t="str">
            <v>4,8-9,3</v>
          </cell>
          <cell r="AG675" t="str">
            <v>Компл</v>
          </cell>
          <cell r="AJ675" t="str">
            <v>Серый</v>
          </cell>
          <cell r="AK675" t="str">
            <v>Подъемник O2us левый и правый ФриСлайд, H 320-360</v>
          </cell>
          <cell r="AM675" t="str">
            <v>ФриСвинг, ФриСлайд</v>
          </cell>
          <cell r="AO675" t="str">
            <v>2719020006</v>
          </cell>
          <cell r="AS675" t="str">
            <v>ФриСлайд</v>
          </cell>
          <cell r="AU675" t="str">
            <v>Компл</v>
          </cell>
          <cell r="AX675">
            <v>250</v>
          </cell>
          <cell r="AY675">
            <v>1200</v>
          </cell>
          <cell r="AZ675">
            <v>320</v>
          </cell>
          <cell r="BA675">
            <v>360</v>
          </cell>
          <cell r="BD675">
            <v>4.8</v>
          </cell>
          <cell r="BE675">
            <v>9.3000000000000007</v>
          </cell>
          <cell r="BH675" t="str">
            <v>Серый;Белый;Антрацит</v>
          </cell>
        </row>
        <row r="676">
          <cell r="D676" t="str">
            <v>2719030006</v>
          </cell>
          <cell r="E676" t="str">
            <v>Подъемник O3us левый и правый, ФриСлайд, H 320-360, 2 шт + 2 крепления к фасаду + 2 крепежные втулки, без декоративной крышки, без штанги синхронизации (2719030006)</v>
          </cell>
          <cell r="H676">
            <v>1</v>
          </cell>
          <cell r="I676">
            <v>5</v>
          </cell>
          <cell r="J676" t="str">
            <v>HU</v>
          </cell>
          <cell r="K676">
            <v>2.484</v>
          </cell>
          <cell r="L676">
            <v>0.57999999999999996</v>
          </cell>
          <cell r="M676">
            <v>0.24</v>
          </cell>
          <cell r="N676">
            <v>0.09</v>
          </cell>
          <cell r="O676">
            <v>1.2527999999999999E-2</v>
          </cell>
          <cell r="Q676" t="str">
            <v>0006</v>
          </cell>
          <cell r="R676">
            <v>66</v>
          </cell>
          <cell r="S676" t="str">
            <v>4027655426326</v>
          </cell>
          <cell r="T676">
            <v>8302420000</v>
          </cell>
          <cell r="V676" t="str">
            <v>Подъемники</v>
          </cell>
          <cell r="W676" t="str">
            <v>ФриСлайд</v>
          </cell>
          <cell r="Y676" t="str">
            <v>320-360</v>
          </cell>
          <cell r="AC676">
            <v>277</v>
          </cell>
          <cell r="AD676">
            <v>1</v>
          </cell>
          <cell r="AE676" t="str">
            <v>8,7-16,5</v>
          </cell>
          <cell r="AG676" t="str">
            <v>Компл</v>
          </cell>
          <cell r="AJ676" t="str">
            <v>Серый</v>
          </cell>
          <cell r="AK676" t="str">
            <v>Подъемник O3us левый и правый ФриСлайд, H 320-360</v>
          </cell>
          <cell r="AM676" t="str">
            <v>ФриСвинг, ФриСлайд</v>
          </cell>
          <cell r="AO676" t="str">
            <v>2719030006</v>
          </cell>
          <cell r="AS676" t="str">
            <v>ФриСлайд</v>
          </cell>
          <cell r="AU676" t="str">
            <v>Компл</v>
          </cell>
          <cell r="AX676">
            <v>300</v>
          </cell>
          <cell r="AY676">
            <v>1200</v>
          </cell>
          <cell r="AZ676">
            <v>320</v>
          </cell>
          <cell r="BA676">
            <v>360</v>
          </cell>
          <cell r="BD676">
            <v>8.6999999999999993</v>
          </cell>
          <cell r="BE676">
            <v>16.5</v>
          </cell>
          <cell r="BH676" t="str">
            <v>Серый;Белый;Антрацит</v>
          </cell>
        </row>
        <row r="677">
          <cell r="D677" t="str">
            <v>2719040006</v>
          </cell>
          <cell r="E677" t="str">
            <v>Подъемник P1us левый и правый, ФриСлайд, H 345-420, 2 шт + 2 крепления к фасаду + 2 крепежные втулки, без декоративной крышки, без штанги синхронизации (2719040006)</v>
          </cell>
          <cell r="H677">
            <v>1</v>
          </cell>
          <cell r="I677">
            <v>5</v>
          </cell>
          <cell r="J677" t="str">
            <v>HU</v>
          </cell>
          <cell r="K677">
            <v>2.3679999999999999</v>
          </cell>
          <cell r="L677">
            <v>0.57999999999999996</v>
          </cell>
          <cell r="M677">
            <v>0.24</v>
          </cell>
          <cell r="N677">
            <v>0.09</v>
          </cell>
          <cell r="O677">
            <v>1.2527999999999999E-2</v>
          </cell>
          <cell r="Q677" t="str">
            <v>0006</v>
          </cell>
          <cell r="R677">
            <v>66</v>
          </cell>
          <cell r="S677" t="str">
            <v>4027655426333</v>
          </cell>
          <cell r="T677">
            <v>8302420000</v>
          </cell>
          <cell r="V677" t="str">
            <v>Подъемники</v>
          </cell>
          <cell r="W677" t="str">
            <v>ФриСлайд</v>
          </cell>
          <cell r="Y677" t="str">
            <v>345-420</v>
          </cell>
          <cell r="AC677">
            <v>277</v>
          </cell>
          <cell r="AD677">
            <v>1</v>
          </cell>
          <cell r="AE677" t="str">
            <v>2,4-4,8</v>
          </cell>
          <cell r="AG677" t="str">
            <v>Компл</v>
          </cell>
          <cell r="AJ677" t="str">
            <v>Серый</v>
          </cell>
          <cell r="AK677" t="str">
            <v>Подъемник P1us левый и правый ФриСлайд, H 345-420</v>
          </cell>
          <cell r="AM677" t="str">
            <v>ФриСвинг, ФриСлайд</v>
          </cell>
          <cell r="AN677" t="str">
            <v>2719040006</v>
          </cell>
          <cell r="AO677" t="str">
            <v>2719040006</v>
          </cell>
          <cell r="AS677" t="str">
            <v>ФриСлайд</v>
          </cell>
          <cell r="AU677" t="str">
            <v>Компл</v>
          </cell>
          <cell r="AX677">
            <v>200</v>
          </cell>
          <cell r="AY677">
            <v>1200</v>
          </cell>
          <cell r="AZ677">
            <v>345</v>
          </cell>
          <cell r="BA677">
            <v>420</v>
          </cell>
          <cell r="BD677">
            <v>2.4</v>
          </cell>
          <cell r="BE677">
            <v>4.8</v>
          </cell>
          <cell r="BH677" t="str">
            <v>Серый;Белый;Антрацит</v>
          </cell>
        </row>
        <row r="678">
          <cell r="D678" t="str">
            <v>2719050006</v>
          </cell>
          <cell r="E678" t="str">
            <v>Подъемник P2us левый и правый, ФриСлайд, H 345-420, 2 шт + 2 крепления к фасаду + 2 крепежные втулки, без декоративной крышки, без штанги синхронизации (2719050006)</v>
          </cell>
          <cell r="H678">
            <v>1</v>
          </cell>
          <cell r="I678">
            <v>5</v>
          </cell>
          <cell r="J678" t="str">
            <v>HU</v>
          </cell>
          <cell r="K678">
            <v>2.488</v>
          </cell>
          <cell r="L678">
            <v>0.57999999999999996</v>
          </cell>
          <cell r="M678">
            <v>0.24</v>
          </cell>
          <cell r="N678">
            <v>0.09</v>
          </cell>
          <cell r="O678">
            <v>1.2527999999999999E-2</v>
          </cell>
          <cell r="Q678" t="str">
            <v>0006</v>
          </cell>
          <cell r="R678">
            <v>66</v>
          </cell>
          <cell r="S678" t="str">
            <v>4027655426357</v>
          </cell>
          <cell r="T678">
            <v>8302420000</v>
          </cell>
          <cell r="V678" t="str">
            <v>Подъемники</v>
          </cell>
          <cell r="W678" t="str">
            <v>ФриСлайд</v>
          </cell>
          <cell r="Y678" t="str">
            <v>345-420</v>
          </cell>
          <cell r="AC678">
            <v>277</v>
          </cell>
          <cell r="AD678">
            <v>1</v>
          </cell>
          <cell r="AE678" t="str">
            <v>4,1-8,0</v>
          </cell>
          <cell r="AG678" t="str">
            <v>Компл</v>
          </cell>
          <cell r="AJ678" t="str">
            <v>Серый</v>
          </cell>
          <cell r="AK678" t="str">
            <v>Подъемник P2us левый и правый ФриСлайд, H 345-420</v>
          </cell>
          <cell r="AM678" t="str">
            <v>ФриСвинг, ФриСлайд</v>
          </cell>
          <cell r="AO678" t="str">
            <v>2719050006</v>
          </cell>
          <cell r="AS678" t="str">
            <v>ФриСлайд</v>
          </cell>
          <cell r="AU678" t="str">
            <v>Компл</v>
          </cell>
          <cell r="AX678">
            <v>250</v>
          </cell>
          <cell r="AY678">
            <v>1200</v>
          </cell>
          <cell r="AZ678">
            <v>345</v>
          </cell>
          <cell r="BA678">
            <v>420</v>
          </cell>
          <cell r="BD678">
            <v>4.0999999999999996</v>
          </cell>
          <cell r="BE678">
            <v>8</v>
          </cell>
          <cell r="BH678" t="str">
            <v>Серый;Белый;Антрацит</v>
          </cell>
        </row>
        <row r="679">
          <cell r="D679" t="str">
            <v>2719060006</v>
          </cell>
          <cell r="E679" t="str">
            <v>Подъемник P3us левый и правый, ФриСлайд, H 345-420, 2 шт + 2 крепления к фасаду + 2 крепежные втулки, без декоративной крышки, без штанги синхронизации (2719060006)</v>
          </cell>
          <cell r="H679">
            <v>1</v>
          </cell>
          <cell r="I679">
            <v>5</v>
          </cell>
          <cell r="J679" t="str">
            <v>HU</v>
          </cell>
          <cell r="K679">
            <v>2.5259999999999998</v>
          </cell>
          <cell r="L679">
            <v>0.57999999999999996</v>
          </cell>
          <cell r="M679">
            <v>0.24</v>
          </cell>
          <cell r="N679">
            <v>0.09</v>
          </cell>
          <cell r="O679">
            <v>1.2527999999999999E-2</v>
          </cell>
          <cell r="Q679" t="str">
            <v>0006</v>
          </cell>
          <cell r="R679">
            <v>66</v>
          </cell>
          <cell r="S679" t="str">
            <v>4027655426425</v>
          </cell>
          <cell r="T679">
            <v>8302420000</v>
          </cell>
          <cell r="V679" t="str">
            <v>Подъемники</v>
          </cell>
          <cell r="W679" t="str">
            <v>ФриСлайд</v>
          </cell>
          <cell r="Y679" t="str">
            <v>345-420</v>
          </cell>
          <cell r="AC679">
            <v>277</v>
          </cell>
          <cell r="AD679">
            <v>1</v>
          </cell>
          <cell r="AE679" t="str">
            <v>7,4-14,0</v>
          </cell>
          <cell r="AG679" t="str">
            <v>Компл</v>
          </cell>
          <cell r="AJ679" t="str">
            <v>Серый</v>
          </cell>
          <cell r="AK679" t="str">
            <v>Подъемник P3us левый и правый ФриСлайд, H 345-420</v>
          </cell>
          <cell r="AM679" t="str">
            <v>ФриСвинг, ФриСлайд</v>
          </cell>
          <cell r="AO679" t="str">
            <v>2719060006</v>
          </cell>
          <cell r="AS679" t="str">
            <v>ФриСлайд</v>
          </cell>
          <cell r="AU679" t="str">
            <v>Компл</v>
          </cell>
          <cell r="AX679">
            <v>300</v>
          </cell>
          <cell r="AY679">
            <v>1200</v>
          </cell>
          <cell r="AZ679">
            <v>345</v>
          </cell>
          <cell r="BA679">
            <v>420</v>
          </cell>
          <cell r="BD679">
            <v>7.4</v>
          </cell>
          <cell r="BE679">
            <v>14</v>
          </cell>
          <cell r="BH679" t="str">
            <v>Серый;Белый;Антрацит</v>
          </cell>
        </row>
        <row r="680">
          <cell r="D680" t="str">
            <v>2719070006</v>
          </cell>
          <cell r="E680" t="str">
            <v>Подъемник P4us левый и правый, ФриСлайд, H 345-420, 2 шт + 2 крепления к фасаду + 2 крепежные втулки, без декоративной крышки, без штанги синхронизации (2719070006)</v>
          </cell>
          <cell r="H680">
            <v>1</v>
          </cell>
          <cell r="I680">
            <v>5</v>
          </cell>
          <cell r="J680" t="str">
            <v>HU</v>
          </cell>
          <cell r="K680">
            <v>2.6880000000000002</v>
          </cell>
          <cell r="L680">
            <v>0.57999999999999996</v>
          </cell>
          <cell r="M680">
            <v>0.24</v>
          </cell>
          <cell r="N680">
            <v>0.09</v>
          </cell>
          <cell r="O680">
            <v>1.2527999999999999E-2</v>
          </cell>
          <cell r="Q680" t="str">
            <v>0006</v>
          </cell>
          <cell r="R680">
            <v>66</v>
          </cell>
          <cell r="S680" t="str">
            <v>4027655426432</v>
          </cell>
          <cell r="T680">
            <v>8302420000</v>
          </cell>
          <cell r="V680" t="str">
            <v>Подъемники</v>
          </cell>
          <cell r="W680" t="str">
            <v>ФриСлайд</v>
          </cell>
          <cell r="Y680" t="str">
            <v>345-420</v>
          </cell>
          <cell r="AC680">
            <v>277</v>
          </cell>
          <cell r="AD680">
            <v>1</v>
          </cell>
          <cell r="AE680" t="str">
            <v>11,0-19,6</v>
          </cell>
          <cell r="AG680" t="str">
            <v>Компл</v>
          </cell>
          <cell r="AJ680" t="str">
            <v>Серый</v>
          </cell>
          <cell r="AK680" t="str">
            <v>х Подъемник P4us левый и правый ФриСлайд, H 345-420</v>
          </cell>
          <cell r="AM680" t="str">
            <v>ФриСвинг, ФриСлайд</v>
          </cell>
          <cell r="AO680" t="str">
            <v>2719070006</v>
          </cell>
          <cell r="AS680" t="str">
            <v>ФриСлайд</v>
          </cell>
          <cell r="AU680" t="str">
            <v>Компл</v>
          </cell>
          <cell r="AX680">
            <v>400</v>
          </cell>
          <cell r="AY680">
            <v>1200</v>
          </cell>
          <cell r="AZ680">
            <v>345</v>
          </cell>
          <cell r="BA680">
            <v>420</v>
          </cell>
          <cell r="BD680">
            <v>11</v>
          </cell>
          <cell r="BE680">
            <v>19.600000000000001</v>
          </cell>
          <cell r="BH680" t="str">
            <v>Серый;Белый;Антрацит</v>
          </cell>
        </row>
        <row r="681">
          <cell r="D681" t="str">
            <v>2719080006</v>
          </cell>
          <cell r="E681" t="str">
            <v>Подъемник Q1us левый и правый, ФриСлайд, H 380-500, 2 шт + 2 крепления к фасаду + 2 крепежные втулки, без декоративной крышки, без штанги синхронизации (2719080006)</v>
          </cell>
          <cell r="H681">
            <v>1</v>
          </cell>
          <cell r="I681">
            <v>5</v>
          </cell>
          <cell r="J681" t="str">
            <v>HU</v>
          </cell>
          <cell r="K681">
            <v>2.4119999999999999</v>
          </cell>
          <cell r="L681">
            <v>0.57999999999999996</v>
          </cell>
          <cell r="M681">
            <v>0.24</v>
          </cell>
          <cell r="N681">
            <v>0.09</v>
          </cell>
          <cell r="O681">
            <v>1.2527999999999999E-2</v>
          </cell>
          <cell r="Q681" t="str">
            <v>0006</v>
          </cell>
          <cell r="R681">
            <v>66</v>
          </cell>
          <cell r="S681" t="str">
            <v>4027655426449</v>
          </cell>
          <cell r="T681">
            <v>8302420000</v>
          </cell>
          <cell r="V681" t="str">
            <v>Подъемники</v>
          </cell>
          <cell r="W681" t="str">
            <v>ФриСлайд</v>
          </cell>
          <cell r="Y681" t="str">
            <v>380-500</v>
          </cell>
          <cell r="AC681">
            <v>277</v>
          </cell>
          <cell r="AD681">
            <v>1</v>
          </cell>
          <cell r="AE681" t="str">
            <v>2,0-3,8</v>
          </cell>
          <cell r="AG681" t="str">
            <v>Компл</v>
          </cell>
          <cell r="AJ681" t="str">
            <v>Серый</v>
          </cell>
          <cell r="AK681" t="str">
            <v>Подъемник Q1us левый и правый ФриСлайд, H 380-500</v>
          </cell>
          <cell r="AM681" t="str">
            <v>ФриСвинг, ФриСлайд</v>
          </cell>
          <cell r="AO681" t="str">
            <v>2719080006</v>
          </cell>
          <cell r="AS681" t="str">
            <v>ФриСлайд</v>
          </cell>
          <cell r="AU681" t="str">
            <v>Компл</v>
          </cell>
          <cell r="AX681">
            <v>200</v>
          </cell>
          <cell r="AY681">
            <v>1200</v>
          </cell>
          <cell r="AZ681">
            <v>380</v>
          </cell>
          <cell r="BA681">
            <v>500</v>
          </cell>
          <cell r="BD681">
            <v>2</v>
          </cell>
          <cell r="BE681">
            <v>3.8</v>
          </cell>
          <cell r="BH681" t="str">
            <v>Серый;Белый;Антрацит</v>
          </cell>
        </row>
        <row r="682">
          <cell r="D682" t="str">
            <v>2719090006</v>
          </cell>
          <cell r="E682" t="str">
            <v>Подъемник Q2us левый и правый, ФриСлайд, H 380-500, 2 шт + 2 крепления к фасаду + 2 крепежные втулки, без декоративной крышки, без штанги синхронизации (2719090006)</v>
          </cell>
          <cell r="H682">
            <v>1</v>
          </cell>
          <cell r="I682">
            <v>5</v>
          </cell>
          <cell r="J682" t="str">
            <v>HU</v>
          </cell>
          <cell r="K682">
            <v>2.5619999999999998</v>
          </cell>
          <cell r="L682">
            <v>0.57999999999999996</v>
          </cell>
          <cell r="M682">
            <v>0.24</v>
          </cell>
          <cell r="N682">
            <v>0.09</v>
          </cell>
          <cell r="O682">
            <v>1.2527999999999999E-2</v>
          </cell>
          <cell r="Q682" t="str">
            <v>0006</v>
          </cell>
          <cell r="R682">
            <v>66</v>
          </cell>
          <cell r="S682" t="str">
            <v>4027655426456</v>
          </cell>
          <cell r="T682">
            <v>8302420000</v>
          </cell>
          <cell r="V682" t="str">
            <v>Подъемники</v>
          </cell>
          <cell r="W682" t="str">
            <v>ФриСлайд</v>
          </cell>
          <cell r="Y682" t="str">
            <v>380-500</v>
          </cell>
          <cell r="AC682">
            <v>277</v>
          </cell>
          <cell r="AD682">
            <v>1</v>
          </cell>
          <cell r="AE682" t="str">
            <v>3,4-6,7</v>
          </cell>
          <cell r="AG682" t="str">
            <v>Компл</v>
          </cell>
          <cell r="AJ682" t="str">
            <v>Серый</v>
          </cell>
          <cell r="AK682" t="str">
            <v>Подъемник Q2us левый и правый ФриСлайд, H 380-500</v>
          </cell>
          <cell r="AM682" t="str">
            <v>ФриСвинг, ФриСлайд</v>
          </cell>
          <cell r="AO682" t="str">
            <v>2719090006</v>
          </cell>
          <cell r="AS682" t="str">
            <v>ФриСлайд</v>
          </cell>
          <cell r="AU682" t="str">
            <v>Компл</v>
          </cell>
          <cell r="AX682">
            <v>250</v>
          </cell>
          <cell r="AY682">
            <v>1200</v>
          </cell>
          <cell r="AZ682">
            <v>380</v>
          </cell>
          <cell r="BA682">
            <v>500</v>
          </cell>
          <cell r="BD682">
            <v>3.4</v>
          </cell>
          <cell r="BE682">
            <v>6.7</v>
          </cell>
          <cell r="BH682" t="str">
            <v>Серый;Белый;Антрацит</v>
          </cell>
        </row>
        <row r="683">
          <cell r="D683" t="str">
            <v>2719100006</v>
          </cell>
          <cell r="E683" t="str">
            <v>Подъемник Q3us левый и правый, ФриСлайд, H 380-500, 2 шт + 2 крепления к фасаду + 2 крепежные втулки, без декоративной крышки, без штанги синхронизации (2719100006)</v>
          </cell>
          <cell r="H683">
            <v>1</v>
          </cell>
          <cell r="I683">
            <v>5</v>
          </cell>
          <cell r="J683" t="str">
            <v>HU</v>
          </cell>
          <cell r="K683">
            <v>3.02</v>
          </cell>
          <cell r="L683">
            <v>0.57999999999999996</v>
          </cell>
          <cell r="M683">
            <v>0.24</v>
          </cell>
          <cell r="N683">
            <v>0.09</v>
          </cell>
          <cell r="O683">
            <v>1.2527999999999999E-2</v>
          </cell>
          <cell r="Q683" t="str">
            <v>0006</v>
          </cell>
          <cell r="R683">
            <v>66</v>
          </cell>
          <cell r="S683" t="str">
            <v>4027655426463</v>
          </cell>
          <cell r="T683">
            <v>8302420000</v>
          </cell>
          <cell r="V683" t="str">
            <v>Подъемники</v>
          </cell>
          <cell r="W683" t="str">
            <v>ФриСлайд</v>
          </cell>
          <cell r="Y683" t="str">
            <v>380-500</v>
          </cell>
          <cell r="AC683">
            <v>277</v>
          </cell>
          <cell r="AD683">
            <v>1</v>
          </cell>
          <cell r="AE683" t="str">
            <v>6,3-11,8</v>
          </cell>
          <cell r="AG683" t="str">
            <v>Компл</v>
          </cell>
          <cell r="AJ683" t="str">
            <v>Серый</v>
          </cell>
          <cell r="AK683" t="str">
            <v>Подъемник Q3us левый и правый ФриСлайд, H 380-500</v>
          </cell>
          <cell r="AM683" t="str">
            <v>ФриСвинг, ФриСлайд</v>
          </cell>
          <cell r="AO683" t="str">
            <v>2719100006</v>
          </cell>
          <cell r="AS683" t="str">
            <v>ФриСлайд</v>
          </cell>
          <cell r="AU683" t="str">
            <v>Компл</v>
          </cell>
          <cell r="AX683">
            <v>300</v>
          </cell>
          <cell r="AY683">
            <v>1200</v>
          </cell>
          <cell r="AZ683">
            <v>380</v>
          </cell>
          <cell r="BA683">
            <v>500</v>
          </cell>
          <cell r="BD683">
            <v>6.3</v>
          </cell>
          <cell r="BE683">
            <v>11.8</v>
          </cell>
          <cell r="BH683" t="str">
            <v>Серый;Белый;Антрацит</v>
          </cell>
        </row>
        <row r="684">
          <cell r="D684" t="str">
            <v>2719110006</v>
          </cell>
          <cell r="E684" t="str">
            <v>Подъемник Q4us левый и правый, ФриСлайд, H 380-500, 2 шт + 2 крепления к фасаду + 2 крепежные втулки, без декоративной крышки, без штанги синхронизации (2719110006)</v>
          </cell>
          <cell r="H684">
            <v>1</v>
          </cell>
          <cell r="I684">
            <v>5</v>
          </cell>
          <cell r="J684" t="str">
            <v>HU</v>
          </cell>
          <cell r="K684">
            <v>2.758</v>
          </cell>
          <cell r="L684">
            <v>0.57999999999999996</v>
          </cell>
          <cell r="M684">
            <v>0.24</v>
          </cell>
          <cell r="N684">
            <v>0.09</v>
          </cell>
          <cell r="O684">
            <v>1.2527999999999999E-2</v>
          </cell>
          <cell r="Q684" t="str">
            <v>0006</v>
          </cell>
          <cell r="R684">
            <v>66</v>
          </cell>
          <cell r="S684" t="str">
            <v>4027655426470</v>
          </cell>
          <cell r="T684">
            <v>8302420000</v>
          </cell>
          <cell r="V684" t="str">
            <v>Подъемники</v>
          </cell>
          <cell r="W684" t="str">
            <v>ФриСлайд</v>
          </cell>
          <cell r="Y684" t="str">
            <v>380-500</v>
          </cell>
          <cell r="AC684">
            <v>277</v>
          </cell>
          <cell r="AD684">
            <v>1</v>
          </cell>
          <cell r="AE684" t="str">
            <v>9,3-17,4</v>
          </cell>
          <cell r="AG684" t="str">
            <v>Компл</v>
          </cell>
          <cell r="AJ684" t="str">
            <v>Серый</v>
          </cell>
          <cell r="AK684" t="str">
            <v>Подъемник Q4us левый и правый ФриСлайд, H 380-500</v>
          </cell>
          <cell r="AM684" t="str">
            <v>ФриСвинг, ФриСлайд</v>
          </cell>
          <cell r="AO684" t="str">
            <v>2719110006</v>
          </cell>
          <cell r="AS684" t="str">
            <v>ФриСлайд</v>
          </cell>
          <cell r="AU684" t="str">
            <v>Компл</v>
          </cell>
          <cell r="AX684">
            <v>400</v>
          </cell>
          <cell r="AY684">
            <v>1200</v>
          </cell>
          <cell r="AZ684">
            <v>380</v>
          </cell>
          <cell r="BA684">
            <v>500</v>
          </cell>
          <cell r="BD684">
            <v>9.3000000000000007</v>
          </cell>
          <cell r="BE684">
            <v>17.399999999999999</v>
          </cell>
          <cell r="BH684" t="str">
            <v>Серый;Белый;Антрацит</v>
          </cell>
        </row>
        <row r="685">
          <cell r="D685" t="str">
            <v>2719120006</v>
          </cell>
          <cell r="E685" t="str">
            <v>Подъемник R1us левый и правый, ФриСлайд, H 430-600, 2 шт + 2 крепления к фасаду + 2 крепежные втулки, без декоративной крышки, без штанги синхронизации (2719120006)</v>
          </cell>
          <cell r="H685">
            <v>1</v>
          </cell>
          <cell r="I685">
            <v>5</v>
          </cell>
          <cell r="J685" t="str">
            <v>HU</v>
          </cell>
          <cell r="K685">
            <v>2.4940000000000002</v>
          </cell>
          <cell r="L685">
            <v>0.57999999999999996</v>
          </cell>
          <cell r="M685">
            <v>0.24</v>
          </cell>
          <cell r="N685">
            <v>0.09</v>
          </cell>
          <cell r="O685">
            <v>1.2527999999999999E-2</v>
          </cell>
          <cell r="Q685" t="str">
            <v>0006</v>
          </cell>
          <cell r="R685">
            <v>66</v>
          </cell>
          <cell r="S685" t="str">
            <v>4027655426487</v>
          </cell>
          <cell r="T685">
            <v>8302420000</v>
          </cell>
          <cell r="V685" t="str">
            <v>Подъемники</v>
          </cell>
          <cell r="W685" t="str">
            <v>ФриСлайд</v>
          </cell>
          <cell r="Y685" t="str">
            <v>430-600</v>
          </cell>
          <cell r="AC685">
            <v>277</v>
          </cell>
          <cell r="AD685">
            <v>1</v>
          </cell>
          <cell r="AE685" t="str">
            <v>1,6-3,3</v>
          </cell>
          <cell r="AG685" t="str">
            <v>Компл</v>
          </cell>
          <cell r="AJ685" t="str">
            <v>Серый</v>
          </cell>
          <cell r="AK685" t="str">
            <v>Подъемник R1us левый и правый ФриСлайд, H 430-600</v>
          </cell>
          <cell r="AM685" t="str">
            <v>ФриСвинг, ФриСлайд</v>
          </cell>
          <cell r="AO685" t="str">
            <v>2719120006</v>
          </cell>
          <cell r="AS685" t="str">
            <v>ФриСлайд</v>
          </cell>
          <cell r="AU685" t="str">
            <v>Компл</v>
          </cell>
          <cell r="AX685">
            <v>200</v>
          </cell>
          <cell r="AY685">
            <v>1200</v>
          </cell>
          <cell r="AZ685">
            <v>430</v>
          </cell>
          <cell r="BA685">
            <v>600</v>
          </cell>
          <cell r="BD685">
            <v>1.6</v>
          </cell>
          <cell r="BE685">
            <v>3.3</v>
          </cell>
          <cell r="BH685" t="str">
            <v>Серый;Белый;Антрацит</v>
          </cell>
        </row>
        <row r="686">
          <cell r="D686" t="str">
            <v>2719130006</v>
          </cell>
          <cell r="E686" t="str">
            <v>Подъемник R2us левый и правый, ФриСлайд, H 430-600, 2 шт + 2 крепления к фасаду + 2 крепежные втулки, без декоративной крышки, без штанги синхронизации (2719130006)</v>
          </cell>
          <cell r="H686">
            <v>1</v>
          </cell>
          <cell r="I686">
            <v>5</v>
          </cell>
          <cell r="J686" t="str">
            <v>HU</v>
          </cell>
          <cell r="K686">
            <v>2.6440000000000001</v>
          </cell>
          <cell r="L686">
            <v>0.57999999999999996</v>
          </cell>
          <cell r="M686">
            <v>0.24</v>
          </cell>
          <cell r="N686">
            <v>0.09</v>
          </cell>
          <cell r="O686">
            <v>1.2527999999999999E-2</v>
          </cell>
          <cell r="Q686" t="str">
            <v>0006</v>
          </cell>
          <cell r="R686">
            <v>66</v>
          </cell>
          <cell r="S686" t="str">
            <v>4027655426494</v>
          </cell>
          <cell r="T686">
            <v>8302420000</v>
          </cell>
          <cell r="V686" t="str">
            <v>Подъемники</v>
          </cell>
          <cell r="W686" t="str">
            <v>ФриСлайд</v>
          </cell>
          <cell r="Y686" t="str">
            <v>430-600</v>
          </cell>
          <cell r="AC686">
            <v>277</v>
          </cell>
          <cell r="AD686">
            <v>1</v>
          </cell>
          <cell r="AE686" t="str">
            <v>2,6-5,5</v>
          </cell>
          <cell r="AG686" t="str">
            <v>Компл</v>
          </cell>
          <cell r="AJ686" t="str">
            <v>Серый</v>
          </cell>
          <cell r="AK686" t="str">
            <v>Подъемник R2us левый и правый ФриСлайд, H 430-600</v>
          </cell>
          <cell r="AM686" t="str">
            <v>ФриСвинг, ФриСлайд</v>
          </cell>
          <cell r="AO686" t="str">
            <v>2719130006</v>
          </cell>
          <cell r="AS686" t="str">
            <v>ФриСлайд</v>
          </cell>
          <cell r="AU686" t="str">
            <v>Компл</v>
          </cell>
          <cell r="AX686">
            <v>200</v>
          </cell>
          <cell r="AY686">
            <v>1200</v>
          </cell>
          <cell r="AZ686">
            <v>430</v>
          </cell>
          <cell r="BA686">
            <v>600</v>
          </cell>
          <cell r="BD686">
            <v>2.6</v>
          </cell>
          <cell r="BE686">
            <v>5.5</v>
          </cell>
          <cell r="BH686" t="str">
            <v>Серый;Белый;Антрацит</v>
          </cell>
        </row>
        <row r="687">
          <cell r="D687" t="str">
            <v>2719140006</v>
          </cell>
          <cell r="E687" t="str">
            <v>Подъемник R3us левый и правый, ФриСлайд, H 430-600, 2 шт + 2 крепления к фасаду + 2 крепежные втулки, без декоративной крышки, без штанги синхронизации (2719140006)</v>
          </cell>
          <cell r="H687">
            <v>1</v>
          </cell>
          <cell r="I687">
            <v>5</v>
          </cell>
          <cell r="J687" t="str">
            <v>HU</v>
          </cell>
          <cell r="K687">
            <v>2.69</v>
          </cell>
          <cell r="L687">
            <v>0.57999999999999996</v>
          </cell>
          <cell r="M687">
            <v>0.24</v>
          </cell>
          <cell r="N687">
            <v>0.09</v>
          </cell>
          <cell r="O687">
            <v>1.2527999999999999E-2</v>
          </cell>
          <cell r="Q687" t="str">
            <v>0006</v>
          </cell>
          <cell r="R687">
            <v>66</v>
          </cell>
          <cell r="S687" t="str">
            <v>4027655426500</v>
          </cell>
          <cell r="T687">
            <v>8302420000</v>
          </cell>
          <cell r="V687" t="str">
            <v>Подъемники</v>
          </cell>
          <cell r="W687" t="str">
            <v>ФриСлайд</v>
          </cell>
          <cell r="Y687" t="str">
            <v>430-600</v>
          </cell>
          <cell r="AC687">
            <v>277</v>
          </cell>
          <cell r="AD687">
            <v>1</v>
          </cell>
          <cell r="AE687" t="str">
            <v>5,0-9,7</v>
          </cell>
          <cell r="AG687" t="str">
            <v>Компл</v>
          </cell>
          <cell r="AJ687" t="str">
            <v>Серый</v>
          </cell>
          <cell r="AK687" t="str">
            <v>Подъемник R3us левый и правый ФриСлайд, H 430-600</v>
          </cell>
          <cell r="AM687" t="str">
            <v>ФриСвинг, ФриСлайд</v>
          </cell>
          <cell r="AO687" t="str">
            <v>2719140006</v>
          </cell>
          <cell r="AS687" t="str">
            <v>ФриСлайд</v>
          </cell>
          <cell r="AU687" t="str">
            <v>Компл</v>
          </cell>
          <cell r="AX687">
            <v>250</v>
          </cell>
          <cell r="AY687">
            <v>1200</v>
          </cell>
          <cell r="AZ687">
            <v>430</v>
          </cell>
          <cell r="BA687">
            <v>600</v>
          </cell>
          <cell r="BD687">
            <v>5</v>
          </cell>
          <cell r="BE687">
            <v>9.6999999999999993</v>
          </cell>
          <cell r="BH687" t="str">
            <v>Серый;Белый;Антрацит</v>
          </cell>
        </row>
        <row r="688">
          <cell r="D688" t="str">
            <v>2719150006</v>
          </cell>
          <cell r="E688" t="str">
            <v>Подъемник R4us левый и правый, ФриСлайд, H 430-600, 2 шт + 2 крепления к фасаду + 2 крепежные втулки, без декоративной крышки, без штанги синхронизации (2719150006)</v>
          </cell>
          <cell r="H688">
            <v>1</v>
          </cell>
          <cell r="I688">
            <v>5</v>
          </cell>
          <cell r="J688" t="str">
            <v>HU</v>
          </cell>
          <cell r="K688">
            <v>2.84</v>
          </cell>
          <cell r="L688">
            <v>0.57999999999999996</v>
          </cell>
          <cell r="M688">
            <v>0.24</v>
          </cell>
          <cell r="N688">
            <v>0.09</v>
          </cell>
          <cell r="O688">
            <v>1.2527999999999999E-2</v>
          </cell>
          <cell r="Q688" t="str">
            <v>0006</v>
          </cell>
          <cell r="R688">
            <v>66</v>
          </cell>
          <cell r="S688" t="str">
            <v>4027655426524</v>
          </cell>
          <cell r="T688">
            <v>8302420000</v>
          </cell>
          <cell r="V688" t="str">
            <v>Подъемники</v>
          </cell>
          <cell r="W688" t="str">
            <v>ФриСлайд</v>
          </cell>
          <cell r="Y688" t="str">
            <v>430-600</v>
          </cell>
          <cell r="AC688">
            <v>277</v>
          </cell>
          <cell r="AD688">
            <v>1</v>
          </cell>
          <cell r="AE688" t="str">
            <v>7,4-14,6</v>
          </cell>
          <cell r="AG688" t="str">
            <v>Компл</v>
          </cell>
          <cell r="AJ688" t="str">
            <v>Серый</v>
          </cell>
          <cell r="AK688" t="str">
            <v>Подъемник R4us левый и правый ФриСлайд, H 430-600</v>
          </cell>
          <cell r="AM688" t="str">
            <v>ФриСвинг, ФриСлайд</v>
          </cell>
          <cell r="AO688" t="str">
            <v>2719150006</v>
          </cell>
          <cell r="AS688" t="str">
            <v>ФриСлайд</v>
          </cell>
          <cell r="AU688" t="str">
            <v>Компл</v>
          </cell>
          <cell r="AX688">
            <v>300</v>
          </cell>
          <cell r="AY688">
            <v>1200</v>
          </cell>
          <cell r="AZ688">
            <v>430</v>
          </cell>
          <cell r="BA688">
            <v>600</v>
          </cell>
          <cell r="BD688">
            <v>7.4</v>
          </cell>
          <cell r="BE688">
            <v>14.6</v>
          </cell>
          <cell r="BH688" t="str">
            <v>Серый;Белый;Антрацит</v>
          </cell>
        </row>
        <row r="689">
          <cell r="D689" t="str">
            <v>2718107035</v>
          </cell>
          <cell r="E689" t="str">
            <v>Крышка декоративная левая и правая, ФриСлайд, цвет СЕРЫЙ (2718107035)</v>
          </cell>
          <cell r="H689">
            <v>1</v>
          </cell>
          <cell r="I689">
            <v>5</v>
          </cell>
          <cell r="J689" t="str">
            <v>HU</v>
          </cell>
          <cell r="K689">
            <v>0.124</v>
          </cell>
          <cell r="L689">
            <v>0.3</v>
          </cell>
          <cell r="M689">
            <v>0.15</v>
          </cell>
          <cell r="N689">
            <v>0.03</v>
          </cell>
          <cell r="O689">
            <v>1.3500000000000001E-3</v>
          </cell>
          <cell r="Q689" t="str">
            <v>7035</v>
          </cell>
          <cell r="R689">
            <v>500</v>
          </cell>
          <cell r="S689" t="str">
            <v>4027655426647</v>
          </cell>
          <cell r="T689">
            <v>3926300000</v>
          </cell>
          <cell r="V689" t="str">
            <v>Подъемники</v>
          </cell>
          <cell r="W689" t="str">
            <v>ФриСлайд</v>
          </cell>
          <cell r="Z689" t="str">
            <v>СЕРЫЙ</v>
          </cell>
          <cell r="AD689">
            <v>1</v>
          </cell>
          <cell r="AG689" t="str">
            <v>шт</v>
          </cell>
          <cell r="AI689" t="str">
            <v>Левый/Правый</v>
          </cell>
          <cell r="AJ689" t="str">
            <v>Серый</v>
          </cell>
          <cell r="AK689" t="str">
            <v>Крышка декоративная левая и правая ФриСлайд, СЕРЫЙ</v>
          </cell>
          <cell r="AM689" t="str">
            <v>ФриСвинг, ФриСлайд</v>
          </cell>
          <cell r="AS689" t="str">
            <v>ФриСлайд</v>
          </cell>
          <cell r="AU689" t="str">
            <v>Комплектующее</v>
          </cell>
          <cell r="AX689">
            <v>200</v>
          </cell>
          <cell r="AY689">
            <v>1200</v>
          </cell>
          <cell r="AZ689">
            <v>320</v>
          </cell>
          <cell r="BA689">
            <v>600</v>
          </cell>
          <cell r="BD689">
            <v>1.6</v>
          </cell>
          <cell r="BE689">
            <v>19.600000000000001</v>
          </cell>
          <cell r="BH689" t="str">
            <v>Серый</v>
          </cell>
        </row>
        <row r="690">
          <cell r="D690" t="str">
            <v>2718109966</v>
          </cell>
          <cell r="E690" t="str">
            <v>Крышка декоративная левая и правая, ФриСлайд, цвет БЕЛЫЙ (2718109966)</v>
          </cell>
          <cell r="H690">
            <v>1</v>
          </cell>
          <cell r="I690">
            <v>5</v>
          </cell>
          <cell r="J690" t="str">
            <v>HU</v>
          </cell>
          <cell r="K690">
            <v>0.124</v>
          </cell>
          <cell r="L690">
            <v>0.3</v>
          </cell>
          <cell r="M690">
            <v>0.15</v>
          </cell>
          <cell r="N690">
            <v>0.03</v>
          </cell>
          <cell r="O690">
            <v>1.3500000000000001E-3</v>
          </cell>
          <cell r="Q690" t="str">
            <v>9966</v>
          </cell>
          <cell r="R690">
            <v>500</v>
          </cell>
          <cell r="S690" t="str">
            <v>4027655580479</v>
          </cell>
          <cell r="T690">
            <v>3926300000</v>
          </cell>
          <cell r="V690" t="str">
            <v>Подъемники</v>
          </cell>
          <cell r="W690" t="str">
            <v>ФриСлайд</v>
          </cell>
          <cell r="Z690" t="str">
            <v>БЕЛЫЙ</v>
          </cell>
          <cell r="AD690">
            <v>1</v>
          </cell>
          <cell r="AG690" t="str">
            <v>шт</v>
          </cell>
          <cell r="AI690" t="str">
            <v>Левый/Правый</v>
          </cell>
          <cell r="AJ690" t="str">
            <v>Белый</v>
          </cell>
          <cell r="AK690" t="str">
            <v>Крышка декоративная левая и правая ФриСлайд, БЕЛЫЙ</v>
          </cell>
          <cell r="AM690" t="str">
            <v>ФриСвинг, ФриСлайд</v>
          </cell>
          <cell r="AS690" t="str">
            <v>ФриСлайд</v>
          </cell>
          <cell r="AU690" t="str">
            <v>Комплектующее</v>
          </cell>
          <cell r="AX690">
            <v>200</v>
          </cell>
          <cell r="AY690">
            <v>1200</v>
          </cell>
          <cell r="AZ690">
            <v>320</v>
          </cell>
          <cell r="BA690">
            <v>600</v>
          </cell>
          <cell r="BD690">
            <v>1.6</v>
          </cell>
          <cell r="BE690">
            <v>19.600000000000001</v>
          </cell>
          <cell r="BH690" t="str">
            <v>Белый</v>
          </cell>
        </row>
        <row r="691">
          <cell r="D691" t="str">
            <v>2718107500</v>
          </cell>
          <cell r="E691" t="str">
            <v>Крышка декоративная левая и правая, ФриСлайд, цвет АНТРАЦИТ (2718107500)</v>
          </cell>
          <cell r="H691">
            <v>1</v>
          </cell>
          <cell r="I691">
            <v>5</v>
          </cell>
          <cell r="J691" t="str">
            <v>HU</v>
          </cell>
          <cell r="K691">
            <v>0.124</v>
          </cell>
          <cell r="L691">
            <v>0.3</v>
          </cell>
          <cell r="M691">
            <v>0.15</v>
          </cell>
          <cell r="N691">
            <v>0.03</v>
          </cell>
          <cell r="O691">
            <v>1.3500000000000001E-3</v>
          </cell>
          <cell r="Q691" t="str">
            <v>7500</v>
          </cell>
          <cell r="R691">
            <v>500</v>
          </cell>
          <cell r="S691" t="str">
            <v>4027655783733</v>
          </cell>
          <cell r="T691">
            <v>3926300000</v>
          </cell>
          <cell r="V691" t="str">
            <v>Подъемники</v>
          </cell>
          <cell r="W691" t="str">
            <v>ФриСлайд</v>
          </cell>
          <cell r="Z691" t="str">
            <v>АНТРАЦИТ</v>
          </cell>
          <cell r="AD691">
            <v>1</v>
          </cell>
          <cell r="AG691" t="str">
            <v>шт</v>
          </cell>
          <cell r="AI691" t="str">
            <v>Левый/Правый</v>
          </cell>
          <cell r="AJ691" t="str">
            <v>Темно-серый</v>
          </cell>
          <cell r="AK691" t="str">
            <v>Крышка декоративная левая и правая ФриСлайд, АНТРАЦИТ</v>
          </cell>
          <cell r="AM691" t="str">
            <v>ФриСвинг, ФриСлайд</v>
          </cell>
          <cell r="AS691" t="str">
            <v>ФриСлайд</v>
          </cell>
          <cell r="AU691" t="str">
            <v>Комплектующее</v>
          </cell>
          <cell r="AX691">
            <v>200</v>
          </cell>
          <cell r="AY691">
            <v>1200</v>
          </cell>
          <cell r="AZ691">
            <v>320</v>
          </cell>
          <cell r="BA691">
            <v>600</v>
          </cell>
          <cell r="BD691">
            <v>1.6</v>
          </cell>
          <cell r="BE691">
            <v>19.600000000000001</v>
          </cell>
          <cell r="BH691" t="str">
            <v>Антрацит</v>
          </cell>
        </row>
        <row r="692">
          <cell r="D692" t="str">
            <v>2720327035</v>
          </cell>
          <cell r="E692" t="str">
            <v>Подъемник тип A, ФриЛайт, 1 шт с комплектом креплений, 2 декоративные крышки и ключ для регулировки, цвет СЕРЫЙ (2720327035)</v>
          </cell>
          <cell r="H692">
            <v>1</v>
          </cell>
          <cell r="I692">
            <v>10</v>
          </cell>
          <cell r="J692" t="str">
            <v>DE</v>
          </cell>
          <cell r="K692">
            <v>0.2</v>
          </cell>
          <cell r="O692">
            <v>7.8750000000000001E-4</v>
          </cell>
          <cell r="Q692" t="str">
            <v>7035</v>
          </cell>
          <cell r="R692">
            <v>420</v>
          </cell>
          <cell r="S692" t="str">
            <v>4027655056820</v>
          </cell>
          <cell r="T692">
            <v>8302420000</v>
          </cell>
          <cell r="V692" t="str">
            <v>Подъемники</v>
          </cell>
          <cell r="W692" t="str">
            <v>ФриЛайт</v>
          </cell>
          <cell r="Z692" t="str">
            <v>СЕРЫЙ</v>
          </cell>
          <cell r="AD692">
            <v>1</v>
          </cell>
          <cell r="AG692" t="str">
            <v>Компл</v>
          </cell>
          <cell r="AJ692" t="str">
            <v>Серый</v>
          </cell>
          <cell r="AK692" t="str">
            <v>Подъемник тип A ФриЛайт, СЕРЫЙ</v>
          </cell>
          <cell r="AM692" t="str">
            <v>ФриЛайт, Дуо, Макси</v>
          </cell>
          <cell r="AO692" t="str">
            <v>2720327035</v>
          </cell>
          <cell r="AS692" t="str">
            <v>ФриЛайт</v>
          </cell>
          <cell r="AU692" t="str">
            <v>Компл</v>
          </cell>
          <cell r="AX692">
            <v>200</v>
          </cell>
          <cell r="AY692">
            <v>1200</v>
          </cell>
          <cell r="AZ692">
            <v>275</v>
          </cell>
          <cell r="BA692">
            <v>600</v>
          </cell>
          <cell r="BD692">
            <v>0.7</v>
          </cell>
          <cell r="BE692">
            <v>4.5999999999999996</v>
          </cell>
          <cell r="BH692" t="str">
            <v>Серый</v>
          </cell>
        </row>
        <row r="693">
          <cell r="D693" t="str">
            <v>2720329966</v>
          </cell>
          <cell r="E693" t="str">
            <v>Подъемник тип A, ФриЛайт, 1 шт с комплектом креплений, 2 декоративные крышки и ключ для регулировки, цвет БЕЛЫЙ (2720329966)</v>
          </cell>
          <cell r="H693">
            <v>1</v>
          </cell>
          <cell r="I693">
            <v>10</v>
          </cell>
          <cell r="J693" t="str">
            <v>DE</v>
          </cell>
          <cell r="K693">
            <v>0.2</v>
          </cell>
          <cell r="O693">
            <v>7.8750000000000001E-4</v>
          </cell>
          <cell r="Q693" t="str">
            <v>9966</v>
          </cell>
          <cell r="R693">
            <v>420</v>
          </cell>
          <cell r="S693" t="str">
            <v>4027655016824</v>
          </cell>
          <cell r="T693">
            <v>8302420000</v>
          </cell>
          <cell r="V693" t="str">
            <v>Подъемники</v>
          </cell>
          <cell r="W693" t="str">
            <v>ФриЛайт</v>
          </cell>
          <cell r="Z693" t="str">
            <v>БЕЛЫЙ</v>
          </cell>
          <cell r="AD693">
            <v>1</v>
          </cell>
          <cell r="AG693" t="str">
            <v>Компл</v>
          </cell>
          <cell r="AJ693" t="str">
            <v>Белый</v>
          </cell>
          <cell r="AK693" t="str">
            <v>Подъемник тип A ФриЛайт, БЕЛЫЙ</v>
          </cell>
          <cell r="AM693" t="str">
            <v>ФриЛайт, Дуо, Макси</v>
          </cell>
          <cell r="AO693" t="str">
            <v>2720329966</v>
          </cell>
          <cell r="AS693" t="str">
            <v>ФриЛайт</v>
          </cell>
          <cell r="AU693" t="str">
            <v>Компл</v>
          </cell>
          <cell r="AX693">
            <v>200</v>
          </cell>
          <cell r="AY693">
            <v>1200</v>
          </cell>
          <cell r="AZ693">
            <v>275</v>
          </cell>
          <cell r="BA693">
            <v>600</v>
          </cell>
          <cell r="BD693">
            <v>0.7</v>
          </cell>
          <cell r="BE693">
            <v>4.5999999999999996</v>
          </cell>
          <cell r="BH693" t="str">
            <v>Белый</v>
          </cell>
        </row>
        <row r="694">
          <cell r="D694" t="str">
            <v>2720337035</v>
          </cell>
          <cell r="E694" t="str">
            <v>Подъемник тип B, ФриЛайт, 1 шт с комплектом креплений, 2 декоративные крышки и ключ для регулировки, цвет СЕРЫЙ (2720337035)</v>
          </cell>
          <cell r="H694">
            <v>1</v>
          </cell>
          <cell r="I694">
            <v>10</v>
          </cell>
          <cell r="J694" t="str">
            <v>DE</v>
          </cell>
          <cell r="K694">
            <v>0.20799999999999999</v>
          </cell>
          <cell r="O694">
            <v>7.8750000000000001E-4</v>
          </cell>
          <cell r="Q694" t="str">
            <v>7036</v>
          </cell>
          <cell r="R694">
            <v>420</v>
          </cell>
          <cell r="S694" t="str">
            <v>4027655625453</v>
          </cell>
          <cell r="T694">
            <v>8302420000</v>
          </cell>
          <cell r="V694" t="str">
            <v>Подъемники</v>
          </cell>
          <cell r="W694" t="str">
            <v>ФриЛайт</v>
          </cell>
          <cell r="Z694" t="str">
            <v>СЕРЫЙ</v>
          </cell>
          <cell r="AD694">
            <v>1</v>
          </cell>
          <cell r="AG694" t="str">
            <v>Компл</v>
          </cell>
          <cell r="AJ694" t="str">
            <v>Серый</v>
          </cell>
          <cell r="AK694" t="str">
            <v>Подъемник тип B ФриЛайт, СЕРЫЙ</v>
          </cell>
          <cell r="AM694" t="str">
            <v>ФриЛайт, Дуо, Макси</v>
          </cell>
          <cell r="AO694" t="str">
            <v>2720337035</v>
          </cell>
          <cell r="AS694" t="str">
            <v>ФриЛайт</v>
          </cell>
          <cell r="AU694" t="str">
            <v>Компл</v>
          </cell>
          <cell r="AX694">
            <v>200</v>
          </cell>
          <cell r="AY694">
            <v>1200</v>
          </cell>
          <cell r="AZ694">
            <v>275</v>
          </cell>
          <cell r="BA694">
            <v>600</v>
          </cell>
          <cell r="BD694">
            <v>1.2</v>
          </cell>
          <cell r="BE694">
            <v>8.1</v>
          </cell>
          <cell r="BH694" t="str">
            <v>Серый</v>
          </cell>
        </row>
        <row r="695">
          <cell r="D695" t="str">
            <v>2720339966</v>
          </cell>
          <cell r="E695" t="str">
            <v>Подъемник тип B, ФриЛайт, 1 шт с комплектом креплений, 2 декоративные крышки и ключ для регулировки, цвет БЕЛЫЙ (2720339966)</v>
          </cell>
          <cell r="H695">
            <v>1</v>
          </cell>
          <cell r="I695">
            <v>10</v>
          </cell>
          <cell r="J695" t="str">
            <v>DE</v>
          </cell>
          <cell r="K695">
            <v>0.20799999999999999</v>
          </cell>
          <cell r="O695">
            <v>7.8750000000000001E-4</v>
          </cell>
          <cell r="Q695" t="str">
            <v>9966</v>
          </cell>
          <cell r="R695">
            <v>420</v>
          </cell>
          <cell r="S695" t="str">
            <v>4027655016831</v>
          </cell>
          <cell r="T695">
            <v>8302420000</v>
          </cell>
          <cell r="V695" t="str">
            <v>Подъемники</v>
          </cell>
          <cell r="W695" t="str">
            <v>ФриЛайт</v>
          </cell>
          <cell r="Z695" t="str">
            <v>БЕЛЫЙ</v>
          </cell>
          <cell r="AD695">
            <v>1</v>
          </cell>
          <cell r="AG695" t="str">
            <v>Компл</v>
          </cell>
          <cell r="AJ695" t="str">
            <v>Белый</v>
          </cell>
          <cell r="AK695" t="str">
            <v>Подъемник тип B ФриЛайт, БЕЛЫЙ</v>
          </cell>
          <cell r="AM695" t="str">
            <v>ФриЛайт, Дуо, Макси</v>
          </cell>
          <cell r="AO695" t="str">
            <v>2720339966</v>
          </cell>
          <cell r="AS695" t="str">
            <v>ФриЛайт</v>
          </cell>
          <cell r="AU695" t="str">
            <v>Компл</v>
          </cell>
          <cell r="AX695">
            <v>200</v>
          </cell>
          <cell r="AY695">
            <v>1200</v>
          </cell>
          <cell r="AZ695">
            <v>275</v>
          </cell>
          <cell r="BA695">
            <v>600</v>
          </cell>
          <cell r="BD695">
            <v>1.2</v>
          </cell>
          <cell r="BE695">
            <v>8.1</v>
          </cell>
          <cell r="BH695" t="str">
            <v>Белый</v>
          </cell>
        </row>
        <row r="696">
          <cell r="D696" t="str">
            <v>2720347035</v>
          </cell>
          <cell r="E696" t="str">
            <v>Подъемник тип C, ФриЛайт, 1 шт с комплектом креплений, 2 декоративные крышки и ключ для регулировки, цвет СЕРЫЙ (2720347035)</v>
          </cell>
          <cell r="H696">
            <v>1</v>
          </cell>
          <cell r="I696">
            <v>10</v>
          </cell>
          <cell r="J696" t="str">
            <v>DE</v>
          </cell>
          <cell r="K696">
            <v>0.20200000000000001</v>
          </cell>
          <cell r="O696">
            <v>7.8750000000000001E-4</v>
          </cell>
          <cell r="Q696" t="str">
            <v>7037</v>
          </cell>
          <cell r="R696">
            <v>420</v>
          </cell>
          <cell r="S696" t="str">
            <v>4027655056714</v>
          </cell>
          <cell r="T696">
            <v>8302420000</v>
          </cell>
          <cell r="V696" t="str">
            <v>Подъемники</v>
          </cell>
          <cell r="W696" t="str">
            <v>ФриЛайт</v>
          </cell>
          <cell r="Z696" t="str">
            <v>СЕРЫЙ</v>
          </cell>
          <cell r="AD696">
            <v>1</v>
          </cell>
          <cell r="AG696" t="str">
            <v>Компл</v>
          </cell>
          <cell r="AJ696" t="str">
            <v>Серый</v>
          </cell>
          <cell r="AK696" t="str">
            <v>Подъемник тип C ФриЛайт, СЕРЫЙ</v>
          </cell>
          <cell r="AM696" t="str">
            <v>ФриЛайт, Дуо, Макси</v>
          </cell>
          <cell r="AO696" t="str">
            <v>2720347035</v>
          </cell>
          <cell r="AS696" t="str">
            <v>ФриЛайт</v>
          </cell>
          <cell r="AU696" t="str">
            <v>Компл</v>
          </cell>
          <cell r="AX696">
            <v>200</v>
          </cell>
          <cell r="AY696">
            <v>1200</v>
          </cell>
          <cell r="AZ696">
            <v>300</v>
          </cell>
          <cell r="BA696">
            <v>600</v>
          </cell>
          <cell r="BD696">
            <v>1.2</v>
          </cell>
          <cell r="BE696">
            <v>7</v>
          </cell>
          <cell r="BH696" t="str">
            <v>Серый</v>
          </cell>
        </row>
        <row r="697">
          <cell r="D697" t="str">
            <v>2720349966</v>
          </cell>
          <cell r="E697" t="str">
            <v>Подъемник тип C, ФриЛайт, 1 шт с комплектом креплений, 2 декоративные крышки и ключ для регулировки, цвет БЕЛЫЙ (2720349966)</v>
          </cell>
          <cell r="H697">
            <v>1</v>
          </cell>
          <cell r="I697">
            <v>10</v>
          </cell>
          <cell r="J697" t="str">
            <v>DE</v>
          </cell>
          <cell r="K697">
            <v>0.20200000000000001</v>
          </cell>
          <cell r="O697">
            <v>7.8750000000000001E-4</v>
          </cell>
          <cell r="Q697" t="str">
            <v>9966</v>
          </cell>
          <cell r="R697">
            <v>420</v>
          </cell>
          <cell r="S697" t="str">
            <v>4027655016848</v>
          </cell>
          <cell r="T697">
            <v>8302420000</v>
          </cell>
          <cell r="V697" t="str">
            <v>Подъемники</v>
          </cell>
          <cell r="W697" t="str">
            <v>ФриЛайт</v>
          </cell>
          <cell r="Z697" t="str">
            <v>БЕЛЫЙ</v>
          </cell>
          <cell r="AD697">
            <v>1</v>
          </cell>
          <cell r="AG697" t="str">
            <v>Компл</v>
          </cell>
          <cell r="AJ697" t="str">
            <v>Белый</v>
          </cell>
          <cell r="AK697" t="str">
            <v>Подъемник тип C ФриЛайт, БЕЛЫЙ</v>
          </cell>
          <cell r="AM697" t="str">
            <v>ФриЛайт, Дуо, Макси</v>
          </cell>
          <cell r="AO697" t="str">
            <v>2720349966</v>
          </cell>
          <cell r="AS697" t="str">
            <v>ФриЛайт</v>
          </cell>
          <cell r="AU697" t="str">
            <v>Компл</v>
          </cell>
          <cell r="AX697">
            <v>200</v>
          </cell>
          <cell r="AY697">
            <v>1200</v>
          </cell>
          <cell r="AZ697">
            <v>300</v>
          </cell>
          <cell r="BA697">
            <v>600</v>
          </cell>
          <cell r="BD697">
            <v>1.2</v>
          </cell>
          <cell r="BE697">
            <v>7</v>
          </cell>
          <cell r="BH697" t="str">
            <v>Белый</v>
          </cell>
        </row>
        <row r="698">
          <cell r="D698" t="str">
            <v>2720357035</v>
          </cell>
          <cell r="E698" t="str">
            <v>Подъемник тип D, ФриЛайт, 1 шт с комплектом креплений, 2 декоративные крышки и ключ для регулировки, цвет СЕРЫЙ (2720357035)</v>
          </cell>
          <cell r="H698">
            <v>1</v>
          </cell>
          <cell r="I698">
            <v>10</v>
          </cell>
          <cell r="J698" t="str">
            <v>DE</v>
          </cell>
          <cell r="K698">
            <v>0.21199999999999999</v>
          </cell>
          <cell r="O698">
            <v>7.8750000000000001E-4</v>
          </cell>
          <cell r="Q698" t="str">
            <v>7038</v>
          </cell>
          <cell r="R698">
            <v>420</v>
          </cell>
          <cell r="S698" t="str">
            <v>4027655056837</v>
          </cell>
          <cell r="T698">
            <v>8302420000</v>
          </cell>
          <cell r="V698" t="str">
            <v>Подъемники</v>
          </cell>
          <cell r="W698" t="str">
            <v>ФриЛайт</v>
          </cell>
          <cell r="Z698" t="str">
            <v>СЕРЫЙ</v>
          </cell>
          <cell r="AD698">
            <v>1</v>
          </cell>
          <cell r="AG698" t="str">
            <v>Компл</v>
          </cell>
          <cell r="AJ698" t="str">
            <v>Серый</v>
          </cell>
          <cell r="AK698" t="str">
            <v>Подъемник тип D ФриЛайт, СЕРЫЙ</v>
          </cell>
          <cell r="AM698" t="str">
            <v>ФриЛайт, Дуо, Макси</v>
          </cell>
          <cell r="AO698" t="str">
            <v>2720357035</v>
          </cell>
          <cell r="AS698" t="str">
            <v>ФриЛайт</v>
          </cell>
          <cell r="AU698" t="str">
            <v>Компл</v>
          </cell>
          <cell r="AX698">
            <v>200</v>
          </cell>
          <cell r="AY698">
            <v>1200</v>
          </cell>
          <cell r="AZ698">
            <v>275</v>
          </cell>
          <cell r="BA698">
            <v>600</v>
          </cell>
          <cell r="BD698">
            <v>1.3</v>
          </cell>
          <cell r="BE698">
            <v>12.5</v>
          </cell>
          <cell r="BH698" t="str">
            <v>Серый</v>
          </cell>
        </row>
        <row r="699">
          <cell r="D699" t="str">
            <v>2720359966</v>
          </cell>
          <cell r="E699" t="str">
            <v>Подъемник тип D, ФриЛайт, 1 шт с комплектом креплений, 2 декоративные крышки и ключ для регулировки, цвет БЕЛЫЙ (2720359966)</v>
          </cell>
          <cell r="H699">
            <v>1</v>
          </cell>
          <cell r="I699">
            <v>10</v>
          </cell>
          <cell r="J699" t="str">
            <v>DE</v>
          </cell>
          <cell r="K699">
            <v>0.21199999999999999</v>
          </cell>
          <cell r="O699">
            <v>7.8750000000000001E-4</v>
          </cell>
          <cell r="Q699" t="str">
            <v>9966</v>
          </cell>
          <cell r="R699">
            <v>420</v>
          </cell>
          <cell r="S699" t="str">
            <v>4027655016855</v>
          </cell>
          <cell r="T699">
            <v>8302420000</v>
          </cell>
          <cell r="V699" t="str">
            <v>Подъемники</v>
          </cell>
          <cell r="W699" t="str">
            <v>ФриЛайт</v>
          </cell>
          <cell r="Z699" t="str">
            <v>БЕЛЫЙ</v>
          </cell>
          <cell r="AD699">
            <v>1</v>
          </cell>
          <cell r="AG699" t="str">
            <v>Компл</v>
          </cell>
          <cell r="AJ699" t="str">
            <v>Белый</v>
          </cell>
          <cell r="AK699" t="str">
            <v>Подъемник тип D ФриЛайт, БЕЛЫЙ</v>
          </cell>
          <cell r="AM699" t="str">
            <v>ФриЛайт, Дуо, Макси</v>
          </cell>
          <cell r="AO699" t="str">
            <v>2720359966</v>
          </cell>
          <cell r="AS699" t="str">
            <v>ФриЛайт</v>
          </cell>
          <cell r="AU699" t="str">
            <v>Компл</v>
          </cell>
          <cell r="AX699">
            <v>200</v>
          </cell>
          <cell r="AY699">
            <v>1200</v>
          </cell>
          <cell r="AZ699">
            <v>275</v>
          </cell>
          <cell r="BA699">
            <v>600</v>
          </cell>
          <cell r="BD699">
            <v>1.2</v>
          </cell>
          <cell r="BE699">
            <v>12.5</v>
          </cell>
          <cell r="BH699" t="str">
            <v>Белый</v>
          </cell>
        </row>
        <row r="700">
          <cell r="D700" t="str">
            <v>2720390000</v>
          </cell>
          <cell r="E700" t="str">
            <v>Держатель магнитный, ФриЛайт, 1 шт (2720390000)</v>
          </cell>
          <cell r="H700">
            <v>10</v>
          </cell>
          <cell r="I700">
            <v>10</v>
          </cell>
          <cell r="J700" t="str">
            <v>DE</v>
          </cell>
          <cell r="K700">
            <v>7.0000000000000001E-3</v>
          </cell>
          <cell r="O700">
            <v>4.0800000000000002E-5</v>
          </cell>
          <cell r="Q700" t="str">
            <v>0000</v>
          </cell>
          <cell r="R700">
            <v>12800</v>
          </cell>
          <cell r="S700" t="str">
            <v>4027655630471</v>
          </cell>
          <cell r="T700">
            <v>8505110000</v>
          </cell>
          <cell r="V700" t="str">
            <v>Подъемники</v>
          </cell>
          <cell r="W700" t="str">
            <v>ФриЛайт</v>
          </cell>
          <cell r="AG700" t="str">
            <v>шт</v>
          </cell>
          <cell r="AJ700" t="str">
            <v>Серый</v>
          </cell>
          <cell r="AK700" t="str">
            <v>Держатель магнитный ФриЛайт</v>
          </cell>
          <cell r="AM700" t="str">
            <v>ФриЛайт, Дуо, Макси</v>
          </cell>
          <cell r="AS700" t="str">
            <v>ФриЛайт</v>
          </cell>
          <cell r="AU700" t="str">
            <v>Комплектующее</v>
          </cell>
          <cell r="AX700">
            <v>200</v>
          </cell>
          <cell r="AY700">
            <v>1200</v>
          </cell>
          <cell r="AZ700">
            <v>275</v>
          </cell>
          <cell r="BA700">
            <v>600</v>
          </cell>
          <cell r="BD700">
            <v>0.7</v>
          </cell>
          <cell r="BE700">
            <v>12.5</v>
          </cell>
          <cell r="BH700" t="str">
            <v>Серый;Белый</v>
          </cell>
        </row>
        <row r="701">
          <cell r="D701" t="str">
            <v>2720400000</v>
          </cell>
          <cell r="E701" t="str">
            <v>Накладка для магнитного держателя и толкателя, ФриЛайт, 1 шт (2720400000)</v>
          </cell>
          <cell r="H701">
            <v>10</v>
          </cell>
          <cell r="I701">
            <v>10</v>
          </cell>
          <cell r="J701" t="str">
            <v>DE</v>
          </cell>
          <cell r="K701">
            <v>6.0000000000000001E-3</v>
          </cell>
          <cell r="O701">
            <v>6.6824999999999998E-5</v>
          </cell>
          <cell r="Q701" t="str">
            <v>0000</v>
          </cell>
          <cell r="S701" t="str">
            <v>4027655056844</v>
          </cell>
          <cell r="T701">
            <v>3926909709</v>
          </cell>
          <cell r="V701" t="str">
            <v>Подъемники</v>
          </cell>
          <cell r="W701" t="str">
            <v>ФриЛайт</v>
          </cell>
          <cell r="AG701" t="str">
            <v>шт</v>
          </cell>
          <cell r="AJ701" t="str">
            <v>Серый</v>
          </cell>
          <cell r="AK701" t="str">
            <v>Накладка для магнитного держателя и толкателя ФриЛайт</v>
          </cell>
          <cell r="AM701" t="str">
            <v>ФриЛайт, Дуо, Макси</v>
          </cell>
          <cell r="AS701" t="str">
            <v>ФриЛайт</v>
          </cell>
          <cell r="AU701" t="str">
            <v>Комплектующее</v>
          </cell>
          <cell r="AX701">
            <v>200</v>
          </cell>
          <cell r="AY701">
            <v>1200</v>
          </cell>
          <cell r="AZ701">
            <v>275</v>
          </cell>
          <cell r="BA701">
            <v>600</v>
          </cell>
          <cell r="BD701">
            <v>0.7</v>
          </cell>
          <cell r="BE701">
            <v>12.5</v>
          </cell>
          <cell r="BH701" t="str">
            <v>Серый;Белый</v>
          </cell>
        </row>
        <row r="702">
          <cell r="D702" t="str">
            <v>2720380000</v>
          </cell>
          <cell r="E702" t="str">
            <v>Толкатель магнитный, ФриЛайт, 1 шт (2720380000)</v>
          </cell>
          <cell r="H702">
            <v>10</v>
          </cell>
          <cell r="I702">
            <v>10</v>
          </cell>
          <cell r="J702" t="str">
            <v>DE</v>
          </cell>
          <cell r="K702">
            <v>8.0000000000000002E-3</v>
          </cell>
          <cell r="O702">
            <v>5.3459999999999998E-4</v>
          </cell>
          <cell r="Q702" t="str">
            <v>0000</v>
          </cell>
          <cell r="R702">
            <v>12800</v>
          </cell>
          <cell r="S702" t="str">
            <v>4027655630464</v>
          </cell>
          <cell r="T702">
            <v>8505110000</v>
          </cell>
          <cell r="V702" t="str">
            <v>Подъемники</v>
          </cell>
          <cell r="W702" t="str">
            <v>ФриЛайт</v>
          </cell>
          <cell r="AG702" t="str">
            <v>шт</v>
          </cell>
          <cell r="AJ702" t="str">
            <v>Серый</v>
          </cell>
          <cell r="AK702" t="str">
            <v>Толкатель магнитный ФриЛайт</v>
          </cell>
          <cell r="AM702" t="str">
            <v>ФриЛайт, Дуо, Макси</v>
          </cell>
          <cell r="AS702" t="str">
            <v>ФриЛайт</v>
          </cell>
          <cell r="AU702" t="str">
            <v>Комплектующее</v>
          </cell>
          <cell r="AX702">
            <v>200</v>
          </cell>
          <cell r="AY702">
            <v>1200</v>
          </cell>
          <cell r="AZ702">
            <v>275</v>
          </cell>
          <cell r="BA702">
            <v>600</v>
          </cell>
          <cell r="BD702">
            <v>0.7</v>
          </cell>
          <cell r="BE702">
            <v>12.5</v>
          </cell>
          <cell r="BH702" t="str">
            <v>Серый;Белый</v>
          </cell>
        </row>
        <row r="703">
          <cell r="D703" t="str">
            <v>2716920006</v>
          </cell>
          <cell r="E703" t="str">
            <v>Подъемник ДУО, 1 шт с комплектом креплений, цвет Никель (2716920006)</v>
          </cell>
          <cell r="H703">
            <v>50</v>
          </cell>
          <cell r="I703">
            <v>50</v>
          </cell>
          <cell r="J703" t="str">
            <v>DE</v>
          </cell>
          <cell r="K703">
            <v>0.186</v>
          </cell>
          <cell r="O703">
            <v>1.4217249999999999E-4</v>
          </cell>
          <cell r="Q703" t="str">
            <v>0006</v>
          </cell>
          <cell r="R703">
            <v>1600</v>
          </cell>
          <cell r="S703" t="str">
            <v>4027655433164</v>
          </cell>
          <cell r="T703">
            <v>8302420000</v>
          </cell>
          <cell r="V703" t="str">
            <v>Подъемники</v>
          </cell>
          <cell r="W703" t="str">
            <v>ДУО</v>
          </cell>
          <cell r="Z703" t="str">
            <v>Никель</v>
          </cell>
          <cell r="AD703">
            <v>1</v>
          </cell>
          <cell r="AG703" t="str">
            <v>Компл</v>
          </cell>
          <cell r="AJ703" t="str">
            <v>Серый</v>
          </cell>
          <cell r="AK703" t="str">
            <v>Подъемник ДУО, Никель</v>
          </cell>
          <cell r="AM703" t="str">
            <v>ФриЛайт, Дуо, Макси</v>
          </cell>
          <cell r="AN703" t="str">
            <v>2716920006</v>
          </cell>
          <cell r="AO703" t="str">
            <v>2716920006</v>
          </cell>
          <cell r="AS703" t="str">
            <v>ДУО</v>
          </cell>
          <cell r="AU703" t="str">
            <v>Компл</v>
          </cell>
          <cell r="AX703">
            <v>200</v>
          </cell>
          <cell r="AY703">
            <v>1200</v>
          </cell>
          <cell r="AZ703">
            <v>200</v>
          </cell>
          <cell r="BA703">
            <v>500</v>
          </cell>
          <cell r="BD703">
            <v>0.5</v>
          </cell>
          <cell r="BE703">
            <v>15</v>
          </cell>
          <cell r="BH703" t="str">
            <v>Никель;Сталь</v>
          </cell>
        </row>
        <row r="704">
          <cell r="D704" t="str">
            <v>2717020006</v>
          </cell>
          <cell r="E704" t="str">
            <v>Подъемник Форте, ДУО, 1 шт с комплектом креплений, цвет Никель (2717020006)</v>
          </cell>
          <cell r="H704">
            <v>50</v>
          </cell>
          <cell r="I704">
            <v>50</v>
          </cell>
          <cell r="J704" t="str">
            <v>DE</v>
          </cell>
          <cell r="K704">
            <v>0.222</v>
          </cell>
          <cell r="O704">
            <v>1.4217249999999999E-4</v>
          </cell>
          <cell r="Q704" t="str">
            <v>0006</v>
          </cell>
          <cell r="R704">
            <v>1600</v>
          </cell>
          <cell r="S704" t="str">
            <v>4027655641996</v>
          </cell>
          <cell r="T704">
            <v>8302420000</v>
          </cell>
          <cell r="V704" t="str">
            <v>Подъемники</v>
          </cell>
          <cell r="W704" t="str">
            <v>ДУО</v>
          </cell>
          <cell r="Z704" t="str">
            <v>Никель</v>
          </cell>
          <cell r="AD704">
            <v>1</v>
          </cell>
          <cell r="AG704" t="str">
            <v>Компл</v>
          </cell>
          <cell r="AJ704" t="str">
            <v>Серый</v>
          </cell>
          <cell r="AK704" t="str">
            <v>Подъемник Форте ДУО, Никель</v>
          </cell>
          <cell r="AM704" t="str">
            <v>ФриЛайт, Дуо, Макси</v>
          </cell>
          <cell r="AO704" t="str">
            <v>2717020006</v>
          </cell>
          <cell r="AS704" t="str">
            <v>ДУО</v>
          </cell>
          <cell r="AU704" t="str">
            <v>Компл</v>
          </cell>
          <cell r="AX704">
            <v>200</v>
          </cell>
          <cell r="AY704">
            <v>1200</v>
          </cell>
          <cell r="AZ704">
            <v>200</v>
          </cell>
          <cell r="BA704">
            <v>700</v>
          </cell>
          <cell r="BD704">
            <v>0.5</v>
          </cell>
          <cell r="BE704">
            <v>15</v>
          </cell>
          <cell r="BH704" t="str">
            <v>Никель;Сталь</v>
          </cell>
        </row>
        <row r="705">
          <cell r="D705" t="str">
            <v>2701190000</v>
          </cell>
          <cell r="E705" t="str">
            <v>Адаптер для алюминиевой рамки 20 мм, Комплектующие к подъемникам, ДУО/Макси, 1 шт, цвет Никель (2701190000)</v>
          </cell>
          <cell r="S705" t="str">
            <v>4027655432662</v>
          </cell>
          <cell r="V705" t="str">
            <v>Подъемники</v>
          </cell>
          <cell r="W705" t="str">
            <v>Комплектующие к подъемникам</v>
          </cell>
          <cell r="Z705" t="str">
            <v>Никель</v>
          </cell>
          <cell r="AG705" t="str">
            <v>шт</v>
          </cell>
          <cell r="AJ705" t="str">
            <v>Серый</v>
          </cell>
          <cell r="AK705" t="str">
            <v>Адаптер для алюминиевой рамки 20 мм, Комплектующие к подъемникам, ДУО/Макси, 1 шт, Никель</v>
          </cell>
          <cell r="AM705" t="str">
            <v>ФриЛайт, Дуо, Макси</v>
          </cell>
          <cell r="AS705" t="str">
            <v>ДУО;Макси</v>
          </cell>
          <cell r="AU705" t="str">
            <v>Комплектующее</v>
          </cell>
          <cell r="AX705">
            <v>200</v>
          </cell>
          <cell r="AY705">
            <v>1200</v>
          </cell>
          <cell r="AZ705">
            <v>200</v>
          </cell>
          <cell r="BA705">
            <v>700</v>
          </cell>
          <cell r="BH705" t="str">
            <v>Никель;Сталь</v>
          </cell>
        </row>
        <row r="706">
          <cell r="D706" t="str">
            <v>2717100006</v>
          </cell>
          <cell r="E706" t="str">
            <v>Подъемник серия A (серый), Макси, 1 шт с комплектом креплений, цвет Никель (2717100006)</v>
          </cell>
          <cell r="H706">
            <v>25</v>
          </cell>
          <cell r="I706">
            <v>25</v>
          </cell>
          <cell r="J706" t="str">
            <v>DE</v>
          </cell>
          <cell r="K706">
            <v>0.45</v>
          </cell>
          <cell r="O706">
            <v>5.04E-4</v>
          </cell>
          <cell r="Q706" t="str">
            <v>0006</v>
          </cell>
          <cell r="R706">
            <v>1200</v>
          </cell>
          <cell r="S706" t="str">
            <v>4027655056745</v>
          </cell>
          <cell r="T706">
            <v>8302420000</v>
          </cell>
          <cell r="V706" t="str">
            <v>Подъемники</v>
          </cell>
          <cell r="W706" t="str">
            <v>Макси</v>
          </cell>
          <cell r="Z706" t="str">
            <v>Никель</v>
          </cell>
          <cell r="AD706">
            <v>1</v>
          </cell>
          <cell r="AG706" t="str">
            <v>Компл</v>
          </cell>
          <cell r="AJ706" t="str">
            <v>Серый</v>
          </cell>
          <cell r="AK706" t="str">
            <v>Подъемник серия A (серый) Макси, Никель</v>
          </cell>
          <cell r="AM706" t="str">
            <v>ФриЛайт, Дуо, Макси</v>
          </cell>
          <cell r="AO706" t="str">
            <v>2717100006</v>
          </cell>
          <cell r="AS706" t="str">
            <v>Макси</v>
          </cell>
          <cell r="AU706" t="str">
            <v>Компл</v>
          </cell>
          <cell r="AX706">
            <v>200</v>
          </cell>
          <cell r="AY706">
            <v>1200</v>
          </cell>
          <cell r="AZ706">
            <v>300</v>
          </cell>
          <cell r="BA706">
            <v>800</v>
          </cell>
          <cell r="BD706">
            <v>0.6</v>
          </cell>
          <cell r="BE706">
            <v>7.1</v>
          </cell>
          <cell r="BH706" t="str">
            <v>Никель;Сталь</v>
          </cell>
        </row>
        <row r="707">
          <cell r="D707" t="str">
            <v>2717130006</v>
          </cell>
          <cell r="E707" t="str">
            <v>Подъемник серия B (бежевый), Макси, 1 шт с комплектом креплений, цвет Никель (2717130006)</v>
          </cell>
          <cell r="H707">
            <v>25</v>
          </cell>
          <cell r="I707">
            <v>25</v>
          </cell>
          <cell r="J707" t="str">
            <v>DE</v>
          </cell>
          <cell r="K707">
            <v>0.88600000000000001</v>
          </cell>
          <cell r="O707">
            <v>4.8672E-4</v>
          </cell>
          <cell r="Q707" t="str">
            <v>0006</v>
          </cell>
          <cell r="R707">
            <v>1200</v>
          </cell>
          <cell r="S707" t="str">
            <v>4027655056752</v>
          </cell>
          <cell r="T707">
            <v>8302420000</v>
          </cell>
          <cell r="V707" t="str">
            <v>Подъемники</v>
          </cell>
          <cell r="W707" t="str">
            <v>Макси</v>
          </cell>
          <cell r="Z707" t="str">
            <v>Никель</v>
          </cell>
          <cell r="AD707">
            <v>1</v>
          </cell>
          <cell r="AG707" t="str">
            <v>Компл</v>
          </cell>
          <cell r="AJ707" t="str">
            <v>Серый</v>
          </cell>
          <cell r="AK707" t="str">
            <v>Подъемник серия B (бежевый) Макси, Никель</v>
          </cell>
          <cell r="AM707" t="str">
            <v>ФриЛайт, Дуо, Макси</v>
          </cell>
          <cell r="AO707" t="str">
            <v>2717130006</v>
          </cell>
          <cell r="AS707" t="str">
            <v>Макси</v>
          </cell>
          <cell r="AU707" t="str">
            <v>Компл</v>
          </cell>
          <cell r="AX707">
            <v>200</v>
          </cell>
          <cell r="AY707">
            <v>1200</v>
          </cell>
          <cell r="AZ707">
            <v>300</v>
          </cell>
          <cell r="BA707">
            <v>800</v>
          </cell>
          <cell r="BD707">
            <v>1</v>
          </cell>
          <cell r="BE707">
            <v>13.7</v>
          </cell>
          <cell r="BH707" t="str">
            <v>Никель;Сталь</v>
          </cell>
        </row>
        <row r="708">
          <cell r="D708" t="str">
            <v>2717210006</v>
          </cell>
          <cell r="E708" t="str">
            <v>Подъемник серия C (белый), Макси, 1 шт с комплектом креплений, цвет Никель (2717210006)</v>
          </cell>
          <cell r="H708">
            <v>25</v>
          </cell>
          <cell r="I708">
            <v>25</v>
          </cell>
          <cell r="J708" t="str">
            <v>DE</v>
          </cell>
          <cell r="K708">
            <v>0.45800000000000002</v>
          </cell>
          <cell r="O708">
            <v>4.8799999999999999E-4</v>
          </cell>
          <cell r="Q708" t="str">
            <v>0006</v>
          </cell>
          <cell r="R708">
            <v>1200</v>
          </cell>
          <cell r="S708" t="str">
            <v>4027655056813</v>
          </cell>
          <cell r="T708">
            <v>8302420000</v>
          </cell>
          <cell r="V708" t="str">
            <v>Подъемники</v>
          </cell>
          <cell r="W708" t="str">
            <v>Макси</v>
          </cell>
          <cell r="Z708" t="str">
            <v>Никель</v>
          </cell>
          <cell r="AD708">
            <v>1</v>
          </cell>
          <cell r="AG708" t="str">
            <v>Компл</v>
          </cell>
          <cell r="AJ708" t="str">
            <v>Серый</v>
          </cell>
          <cell r="AK708" t="str">
            <v>Подъемник серия C (белый) Макси, Никель</v>
          </cell>
          <cell r="AM708" t="str">
            <v>ФриЛайт, Дуо, Макси</v>
          </cell>
          <cell r="AO708" t="str">
            <v>2717210006</v>
          </cell>
          <cell r="AS708" t="str">
            <v>Макси</v>
          </cell>
          <cell r="AU708" t="str">
            <v>Компл</v>
          </cell>
          <cell r="AX708">
            <v>200</v>
          </cell>
          <cell r="AY708">
            <v>1200</v>
          </cell>
          <cell r="AZ708">
            <v>300</v>
          </cell>
          <cell r="BA708">
            <v>800</v>
          </cell>
          <cell r="BD708">
            <v>1.8</v>
          </cell>
          <cell r="BE708">
            <v>21</v>
          </cell>
          <cell r="BH708" t="str">
            <v>Никель;Сталь</v>
          </cell>
        </row>
        <row r="709">
          <cell r="D709" t="str">
            <v>2717200006</v>
          </cell>
          <cell r="E709" t="str">
            <v>Подъемник серия D (черный), Макси, 1 шт с комплектом креплений, цвет Никель (2717200006)</v>
          </cell>
          <cell r="H709">
            <v>25</v>
          </cell>
          <cell r="I709">
            <v>25</v>
          </cell>
          <cell r="J709" t="str">
            <v>DE</v>
          </cell>
          <cell r="K709">
            <v>1.34</v>
          </cell>
          <cell r="O709">
            <v>4.8672E-4</v>
          </cell>
          <cell r="Q709" t="str">
            <v>0006</v>
          </cell>
          <cell r="R709">
            <v>600</v>
          </cell>
          <cell r="S709" t="str">
            <v>4027655056806</v>
          </cell>
          <cell r="T709">
            <v>8302420000</v>
          </cell>
          <cell r="V709" t="str">
            <v>Подъемники</v>
          </cell>
          <cell r="W709" t="str">
            <v>Макси</v>
          </cell>
          <cell r="Z709" t="str">
            <v>Никель</v>
          </cell>
          <cell r="AD709">
            <v>1</v>
          </cell>
          <cell r="AG709" t="str">
            <v>Компл</v>
          </cell>
          <cell r="AJ709" t="str">
            <v>Серый</v>
          </cell>
          <cell r="AK709" t="str">
            <v>Подъемник серия D (черный) Макси, Никель</v>
          </cell>
          <cell r="AM709" t="str">
            <v>ФриЛайт, Дуо, Макси</v>
          </cell>
          <cell r="AO709" t="str">
            <v>2717200006</v>
          </cell>
          <cell r="AS709" t="str">
            <v>Макси</v>
          </cell>
          <cell r="AU709" t="str">
            <v>Компл</v>
          </cell>
          <cell r="AX709">
            <v>200</v>
          </cell>
          <cell r="AY709">
            <v>1200</v>
          </cell>
          <cell r="AZ709">
            <v>300</v>
          </cell>
          <cell r="BA709">
            <v>800</v>
          </cell>
          <cell r="BD709">
            <v>1.8</v>
          </cell>
          <cell r="BE709">
            <v>27.3</v>
          </cell>
          <cell r="BH709" t="str">
            <v>Никель;Сталь</v>
          </cell>
        </row>
        <row r="710">
          <cell r="D710" t="str">
            <v>2797170000</v>
          </cell>
          <cell r="E710" t="str">
            <v>КОМПЛЕКТ Подъемник серия H (черный), Макси АП, 1 шт с комплектом креплений, цвет Никель (2797170000)</v>
          </cell>
          <cell r="K710" t="str">
            <v>сумма частей</v>
          </cell>
          <cell r="O710" t="str">
            <v>сумма частей</v>
          </cell>
          <cell r="V710" t="str">
            <v>Подъемники</v>
          </cell>
          <cell r="W710" t="str">
            <v>Макси</v>
          </cell>
          <cell r="Z710" t="str">
            <v>Никель</v>
          </cell>
          <cell r="AG710" t="str">
            <v>Компл</v>
          </cell>
          <cell r="AJ710" t="str">
            <v>Серый</v>
          </cell>
          <cell r="AK710" t="str">
            <v>КОМПЛЕКТ Подъемник серия H (черный) Макси АП, Никель</v>
          </cell>
          <cell r="AM710" t="str">
            <v>ФриЛайт, Дуо, Макси</v>
          </cell>
          <cell r="AS710" t="str">
            <v>Макси</v>
          </cell>
          <cell r="AU710" t="str">
            <v>Компл</v>
          </cell>
          <cell r="AX710">
            <v>200</v>
          </cell>
          <cell r="AY710">
            <v>1500</v>
          </cell>
          <cell r="AZ710">
            <v>400</v>
          </cell>
          <cell r="BA710">
            <v>800</v>
          </cell>
          <cell r="BD710">
            <v>4</v>
          </cell>
          <cell r="BE710">
            <v>18.8</v>
          </cell>
          <cell r="BH710" t="str">
            <v>Никель;Сталь</v>
          </cell>
        </row>
        <row r="711">
          <cell r="D711" t="str">
            <v>2717170006</v>
          </cell>
          <cell r="E711" t="str">
            <v>Подъемник серия H (черный), Макси АП, цвет Никель (2717170006)</v>
          </cell>
          <cell r="H711">
            <v>25</v>
          </cell>
          <cell r="I711">
            <v>25</v>
          </cell>
          <cell r="J711" t="str">
            <v>DE</v>
          </cell>
          <cell r="K711">
            <v>0.43</v>
          </cell>
          <cell r="Q711" t="str">
            <v>0006</v>
          </cell>
          <cell r="R711">
            <v>1600</v>
          </cell>
          <cell r="S711" t="str">
            <v>4027655063750</v>
          </cell>
          <cell r="T711">
            <v>8302420000</v>
          </cell>
          <cell r="V711" t="str">
            <v>Подъемники</v>
          </cell>
          <cell r="W711" t="str">
            <v>Макси</v>
          </cell>
          <cell r="Z711" t="str">
            <v>Никель</v>
          </cell>
          <cell r="AD711">
            <v>1</v>
          </cell>
          <cell r="AG711" t="str">
            <v>Компл</v>
          </cell>
          <cell r="AJ711" t="str">
            <v>Серый</v>
          </cell>
          <cell r="AK711" t="str">
            <v>Подъемник серия H (черный) Макси АП, Никель</v>
          </cell>
          <cell r="AM711" t="str">
            <v>ФриЛайт, Дуо, Макси</v>
          </cell>
          <cell r="AO711" t="str">
            <v>2717170006</v>
          </cell>
          <cell r="AS711" t="str">
            <v>Макси</v>
          </cell>
          <cell r="AU711" t="str">
            <v>Компл</v>
          </cell>
          <cell r="AX711">
            <v>200</v>
          </cell>
          <cell r="AY711">
            <v>1500</v>
          </cell>
          <cell r="AZ711">
            <v>400</v>
          </cell>
          <cell r="BA711">
            <v>800</v>
          </cell>
          <cell r="BD711">
            <v>4</v>
          </cell>
          <cell r="BE711">
            <v>18.8</v>
          </cell>
          <cell r="BH711" t="str">
            <v>Никель;Сталь</v>
          </cell>
        </row>
        <row r="712">
          <cell r="D712" t="str">
            <v>2706330000</v>
          </cell>
          <cell r="E712" t="str">
            <v>Крепление к фасаду, Макси, 1 шт, цвет Никель (2706330000)</v>
          </cell>
          <cell r="H712">
            <v>500</v>
          </cell>
          <cell r="I712">
            <v>500</v>
          </cell>
          <cell r="J712" t="str">
            <v>DE</v>
          </cell>
          <cell r="K712">
            <v>0.02</v>
          </cell>
          <cell r="Q712" t="str">
            <v>0000</v>
          </cell>
          <cell r="R712">
            <v>24000</v>
          </cell>
          <cell r="S712" t="str">
            <v>4027655085646</v>
          </cell>
          <cell r="T712">
            <v>8302420000</v>
          </cell>
          <cell r="V712" t="str">
            <v>Подъемники</v>
          </cell>
          <cell r="W712" t="str">
            <v>Макси</v>
          </cell>
          <cell r="Z712" t="str">
            <v>Никель</v>
          </cell>
          <cell r="AG712" t="str">
            <v>шт</v>
          </cell>
          <cell r="AJ712" t="str">
            <v>Серый</v>
          </cell>
          <cell r="AK712" t="str">
            <v>Крепление к фасаду Макси, Никель</v>
          </cell>
          <cell r="AM712" t="str">
            <v>ФриЛайт, Дуо, Макси</v>
          </cell>
          <cell r="AS712" t="str">
            <v>Макси</v>
          </cell>
          <cell r="AU712" t="str">
            <v>Комплектующее</v>
          </cell>
          <cell r="AX712">
            <v>200</v>
          </cell>
          <cell r="AY712">
            <v>1500</v>
          </cell>
          <cell r="AZ712">
            <v>400</v>
          </cell>
          <cell r="BA712">
            <v>800</v>
          </cell>
          <cell r="BH712" t="str">
            <v>Никель;Сталь</v>
          </cell>
        </row>
        <row r="713">
          <cell r="D713" t="str">
            <v>2706660000</v>
          </cell>
          <cell r="E713" t="str">
            <v>Смягчитель удара, Макси, 1 шт, цвет Никель (2706660000)</v>
          </cell>
          <cell r="H713">
            <v>50</v>
          </cell>
          <cell r="I713">
            <v>50</v>
          </cell>
          <cell r="J713" t="str">
            <v>DE</v>
          </cell>
          <cell r="K713">
            <v>0.1</v>
          </cell>
          <cell r="Q713" t="str">
            <v>0000</v>
          </cell>
          <cell r="R713">
            <v>4000</v>
          </cell>
          <cell r="S713" t="str">
            <v>4027655145258</v>
          </cell>
          <cell r="T713">
            <v>8302420000</v>
          </cell>
          <cell r="V713" t="str">
            <v>Подъемники</v>
          </cell>
          <cell r="W713" t="str">
            <v>Макси</v>
          </cell>
          <cell r="Z713" t="str">
            <v>Никель</v>
          </cell>
          <cell r="AG713" t="str">
            <v>шт</v>
          </cell>
          <cell r="AJ713" t="str">
            <v>Серый</v>
          </cell>
          <cell r="AK713" t="str">
            <v>Смягчитель удара Макси, Никель</v>
          </cell>
          <cell r="AM713" t="str">
            <v>ФриЛайт, Дуо, Макси</v>
          </cell>
          <cell r="AS713" t="str">
            <v>Макси</v>
          </cell>
          <cell r="AU713" t="str">
            <v>Комплектующее</v>
          </cell>
          <cell r="AX713">
            <v>200</v>
          </cell>
          <cell r="AY713">
            <v>1500</v>
          </cell>
          <cell r="AZ713">
            <v>400</v>
          </cell>
          <cell r="BA713">
            <v>800</v>
          </cell>
          <cell r="BH713" t="str">
            <v>Никель;Сталь</v>
          </cell>
        </row>
        <row r="714">
          <cell r="D714" t="str">
            <v>0013369006</v>
          </cell>
          <cell r="E714" t="str">
            <v>200 N, Газовый амортизатор, цвет Серебристый (0013369006)</v>
          </cell>
          <cell r="H714">
            <v>10</v>
          </cell>
          <cell r="I714">
            <v>10</v>
          </cell>
          <cell r="J714" t="str">
            <v>DE</v>
          </cell>
          <cell r="K714">
            <v>0.14000000000000001</v>
          </cell>
          <cell r="O714">
            <v>7.1906249999999998E-4</v>
          </cell>
          <cell r="Q714" t="str">
            <v>9006</v>
          </cell>
          <cell r="R714">
            <v>1760</v>
          </cell>
          <cell r="S714" t="str">
            <v>4027655469958</v>
          </cell>
          <cell r="T714">
            <v>8412310009</v>
          </cell>
          <cell r="V714" t="str">
            <v>Подъемники</v>
          </cell>
          <cell r="W714" t="str">
            <v>Газовый амортизатор</v>
          </cell>
          <cell r="Z714" t="str">
            <v>Серебристый</v>
          </cell>
          <cell r="AD714">
            <v>1</v>
          </cell>
          <cell r="AG714" t="str">
            <v>Компл</v>
          </cell>
          <cell r="AJ714" t="str">
            <v>Серый</v>
          </cell>
          <cell r="AK714" t="str">
            <v>200 N Газовый амортизатор, Серебристый</v>
          </cell>
          <cell r="AM714" t="str">
            <v>Остальное: еТач, ТопФлекс, Твистер</v>
          </cell>
          <cell r="AS714" t="str">
            <v>Газовый амортизатор</v>
          </cell>
          <cell r="AU714" t="str">
            <v>Компл</v>
          </cell>
          <cell r="BH714" t="str">
            <v>Серебристый;Серый</v>
          </cell>
        </row>
        <row r="715">
          <cell r="D715" t="str">
            <v>0013379006</v>
          </cell>
          <cell r="E715" t="str">
            <v>250 N, Газовый амортизатор, цвет Серебристый (0013379006)</v>
          </cell>
          <cell r="H715">
            <v>10</v>
          </cell>
          <cell r="I715">
            <v>10</v>
          </cell>
          <cell r="J715" t="str">
            <v>DE</v>
          </cell>
          <cell r="K715">
            <v>0.12</v>
          </cell>
          <cell r="O715">
            <v>7.1906249999999998E-4</v>
          </cell>
          <cell r="Q715" t="str">
            <v>9006</v>
          </cell>
          <cell r="R715">
            <v>1760</v>
          </cell>
          <cell r="S715" t="str">
            <v>4027655469965</v>
          </cell>
          <cell r="T715">
            <v>8412310009</v>
          </cell>
          <cell r="V715" t="str">
            <v>Подъемники</v>
          </cell>
          <cell r="W715" t="str">
            <v>Газовый амортизатор</v>
          </cell>
          <cell r="Z715" t="str">
            <v>Серебристый</v>
          </cell>
          <cell r="AD715">
            <v>1</v>
          </cell>
          <cell r="AG715" t="str">
            <v>Компл</v>
          </cell>
          <cell r="AJ715" t="str">
            <v>Серый</v>
          </cell>
          <cell r="AK715" t="str">
            <v>250 N Газовый амортизатор, Серебристый</v>
          </cell>
          <cell r="AM715" t="str">
            <v>Остальное: еТач, ТопФлекс, Твистер</v>
          </cell>
          <cell r="AS715" t="str">
            <v>Газовый амортизатор</v>
          </cell>
          <cell r="AU715" t="str">
            <v>Компл</v>
          </cell>
          <cell r="BH715" t="str">
            <v>Серебристый;Серый</v>
          </cell>
        </row>
        <row r="716">
          <cell r="D716" t="str">
            <v>0013389006</v>
          </cell>
          <cell r="E716" t="str">
            <v>320 N, Газовый амортизатор, цвет Серебристый (0013389006)</v>
          </cell>
          <cell r="H716">
            <v>10</v>
          </cell>
          <cell r="I716">
            <v>10</v>
          </cell>
          <cell r="J716" t="str">
            <v>DE</v>
          </cell>
          <cell r="K716">
            <v>0.13</v>
          </cell>
          <cell r="O716">
            <v>7.1906249999999998E-4</v>
          </cell>
          <cell r="Q716" t="str">
            <v>9006</v>
          </cell>
          <cell r="R716">
            <v>1760</v>
          </cell>
          <cell r="S716" t="str">
            <v>4027655469972</v>
          </cell>
          <cell r="T716">
            <v>8412310009</v>
          </cell>
          <cell r="V716" t="str">
            <v>Подъемники</v>
          </cell>
          <cell r="W716" t="str">
            <v>Газовый амортизатор</v>
          </cell>
          <cell r="Z716" t="str">
            <v>Серебристый</v>
          </cell>
          <cell r="AD716">
            <v>1</v>
          </cell>
          <cell r="AG716" t="str">
            <v>Компл</v>
          </cell>
          <cell r="AJ716" t="str">
            <v>Серый</v>
          </cell>
          <cell r="AK716" t="str">
            <v>320 N Газовый амортизатор, Серебристый</v>
          </cell>
          <cell r="AM716" t="str">
            <v>Остальное: еТач, ТопФлекс, Твистер</v>
          </cell>
          <cell r="AS716" t="str">
            <v>Газовый амортизатор</v>
          </cell>
          <cell r="AU716" t="str">
            <v>Компл</v>
          </cell>
          <cell r="BH716" t="str">
            <v>Серебристый;Серый</v>
          </cell>
        </row>
        <row r="717">
          <cell r="D717" t="str">
            <v>0013399006</v>
          </cell>
          <cell r="E717" t="str">
            <v>380 N, Газовый амортизатор, цвет Серебристый (0013399006)</v>
          </cell>
          <cell r="H717">
            <v>10</v>
          </cell>
          <cell r="I717">
            <v>10</v>
          </cell>
          <cell r="J717" t="str">
            <v>DE</v>
          </cell>
          <cell r="K717">
            <v>0.13</v>
          </cell>
          <cell r="O717">
            <v>7.1906249999999998E-4</v>
          </cell>
          <cell r="Q717" t="str">
            <v>9006</v>
          </cell>
          <cell r="R717">
            <v>1760</v>
          </cell>
          <cell r="S717" t="str">
            <v>4027655469989</v>
          </cell>
          <cell r="T717">
            <v>8412310009</v>
          </cell>
          <cell r="V717" t="str">
            <v>Подъемники</v>
          </cell>
          <cell r="W717" t="str">
            <v>Газовый амортизатор</v>
          </cell>
          <cell r="Z717" t="str">
            <v>Серебристый</v>
          </cell>
          <cell r="AD717">
            <v>1</v>
          </cell>
          <cell r="AG717" t="str">
            <v>Компл</v>
          </cell>
          <cell r="AJ717" t="str">
            <v>Серый</v>
          </cell>
          <cell r="AK717" t="str">
            <v>380 N Газовый амортизатор, Серебристый</v>
          </cell>
          <cell r="AM717" t="str">
            <v>Остальное: еТач, ТопФлекс, Твистер</v>
          </cell>
          <cell r="AS717" t="str">
            <v>Газовый амортизатор</v>
          </cell>
          <cell r="AU717" t="str">
            <v>Компл</v>
          </cell>
          <cell r="BH717" t="str">
            <v>Серебристый;Серый</v>
          </cell>
        </row>
        <row r="718">
          <cell r="D718" t="str">
            <v>0013569006</v>
          </cell>
          <cell r="E718" t="str">
            <v>450 N, Газовый амортизатор, цвет Серебристый (0013569006)</v>
          </cell>
          <cell r="H718">
            <v>10</v>
          </cell>
          <cell r="I718">
            <v>10</v>
          </cell>
          <cell r="J718" t="str">
            <v>DE</v>
          </cell>
          <cell r="K718">
            <v>0.12</v>
          </cell>
          <cell r="O718">
            <v>6.9999999999999999E-4</v>
          </cell>
          <cell r="Q718" t="str">
            <v>9006</v>
          </cell>
          <cell r="R718">
            <v>1760</v>
          </cell>
          <cell r="S718" t="str">
            <v>4027655469996</v>
          </cell>
          <cell r="T718">
            <v>8412310009</v>
          </cell>
          <cell r="V718" t="str">
            <v>Подъемники</v>
          </cell>
          <cell r="W718" t="str">
            <v>Газовый амортизатор</v>
          </cell>
          <cell r="Z718" t="str">
            <v>Серебристый</v>
          </cell>
          <cell r="AD718">
            <v>1</v>
          </cell>
          <cell r="AG718" t="str">
            <v>Компл</v>
          </cell>
          <cell r="AJ718" t="str">
            <v>Серый</v>
          </cell>
          <cell r="AK718" t="str">
            <v>450 N Газовый амортизатор, Серебристый</v>
          </cell>
          <cell r="AM718" t="str">
            <v>Остальное: еТач, ТопФлекс, Твистер</v>
          </cell>
          <cell r="AS718" t="str">
            <v>Газовый амортизатор</v>
          </cell>
          <cell r="AU718" t="str">
            <v>Компл</v>
          </cell>
          <cell r="BH718" t="str">
            <v>Серебристый;Серый</v>
          </cell>
        </row>
        <row r="719">
          <cell r="D719" t="str">
            <v>2718510006</v>
          </cell>
          <cell r="E719" t="str">
            <v>Адаптер к алюминиевой рамке 20 мм, 1 уп (2 шт), Комплектующие к подъемникам, ФриФолд/ФриЛайт/, цвет Никель, PU:10 (2718510006)</v>
          </cell>
          <cell r="H719">
            <v>10</v>
          </cell>
          <cell r="I719">
            <v>10</v>
          </cell>
          <cell r="J719" t="str">
            <v>HU</v>
          </cell>
          <cell r="K719">
            <v>0.128</v>
          </cell>
          <cell r="L719">
            <v>0.14000000000000001</v>
          </cell>
          <cell r="M719">
            <v>0.95</v>
          </cell>
          <cell r="N719">
            <v>0.9</v>
          </cell>
          <cell r="O719">
            <v>1.197E-2</v>
          </cell>
          <cell r="Q719" t="str">
            <v>0006</v>
          </cell>
          <cell r="R719">
            <v>3000</v>
          </cell>
          <cell r="S719" t="str">
            <v>4027655622032</v>
          </cell>
          <cell r="T719">
            <v>8302420000</v>
          </cell>
          <cell r="V719" t="str">
            <v>Подъемники</v>
          </cell>
          <cell r="W719" t="str">
            <v>Комплектующие к подъемникам</v>
          </cell>
          <cell r="Z719" t="str">
            <v>Никель</v>
          </cell>
          <cell r="AG719" t="str">
            <v>шт</v>
          </cell>
          <cell r="AJ719" t="str">
            <v>Серый</v>
          </cell>
          <cell r="AK719" t="str">
            <v>Адаптер к алюминиевой рамке 20 мм, 1 уп (2 шт), Комплектующие к подъемникам, ФриФолд/ФриЛайт/, Никель</v>
          </cell>
          <cell r="AM719" t="str">
            <v>ФриФолд Шорт</v>
          </cell>
          <cell r="AS719" t="str">
            <v>ФриФолд Шорт;ФриЛайт</v>
          </cell>
          <cell r="AU719" t="str">
            <v>Комплектующее</v>
          </cell>
          <cell r="AX719">
            <v>200</v>
          </cell>
          <cell r="AY719">
            <v>1200</v>
          </cell>
          <cell r="AZ719">
            <v>275</v>
          </cell>
          <cell r="BA719">
            <v>600</v>
          </cell>
          <cell r="BH719" t="str">
            <v>Никель;Сталь</v>
          </cell>
        </row>
        <row r="720">
          <cell r="D720" t="str">
            <v>2716870006</v>
          </cell>
          <cell r="E720" t="str">
            <v>Адаптер к алюминиевой рамке 20 мм, 1 уп (2 шт), Комплектующие к подъемникам, для ФриФлап/ФриСвинг/ФриСлайд/, цвет Никель, PU:10 (2716870006)</v>
          </cell>
          <cell r="H720">
            <v>10</v>
          </cell>
          <cell r="I720">
            <v>10</v>
          </cell>
          <cell r="J720" t="str">
            <v>HU</v>
          </cell>
          <cell r="K720">
            <v>0.1</v>
          </cell>
          <cell r="L720">
            <v>0.17499999999999999</v>
          </cell>
          <cell r="M720">
            <v>0.15</v>
          </cell>
          <cell r="N720">
            <v>0.1</v>
          </cell>
          <cell r="O720">
            <v>2.6249999999999998E-4</v>
          </cell>
          <cell r="Q720" t="str">
            <v>0006</v>
          </cell>
          <cell r="R720">
            <v>1800</v>
          </cell>
          <cell r="S720" t="str">
            <v>4027655433348</v>
          </cell>
          <cell r="T720">
            <v>8302420000</v>
          </cell>
          <cell r="V720" t="str">
            <v>Подъемники</v>
          </cell>
          <cell r="W720" t="str">
            <v>Комплектующие к подъемникам</v>
          </cell>
          <cell r="Z720" t="str">
            <v>Никель</v>
          </cell>
          <cell r="AG720" t="str">
            <v>шт</v>
          </cell>
          <cell r="AJ720" t="str">
            <v>Серый</v>
          </cell>
          <cell r="AK720" t="str">
            <v>Адаптер к алюминиевой рамке 20 мм, 1 уп (2 шт), Комплектующие к подъемникам, для ФриФлап/ФриСвинг/ФриСлайд/, Никель</v>
          </cell>
          <cell r="AM720" t="str">
            <v>ФриСпейс, ФриФлап</v>
          </cell>
          <cell r="AS720" t="str">
            <v xml:space="preserve"> ФриФлап;ФриСвинг;ФриСлайд</v>
          </cell>
          <cell r="AU720" t="str">
            <v>Комплектующее</v>
          </cell>
          <cell r="AX720">
            <v>200</v>
          </cell>
          <cell r="AY720">
            <v>1200</v>
          </cell>
          <cell r="AZ720">
            <v>200</v>
          </cell>
          <cell r="BA720">
            <v>800</v>
          </cell>
          <cell r="BH720" t="str">
            <v>Никель;Сталь</v>
          </cell>
        </row>
        <row r="721">
          <cell r="D721" t="str">
            <v>2716887035</v>
          </cell>
          <cell r="E721" t="str">
            <v>Ограничитель угла 90 гр, Комплектующие к подъемникам, ФриФлап мини, 1 шт, цвет СЕРЫЙ (2716887035)</v>
          </cell>
          <cell r="H721">
            <v>100</v>
          </cell>
          <cell r="I721">
            <v>100</v>
          </cell>
          <cell r="J721" t="str">
            <v>DE</v>
          </cell>
          <cell r="K721">
            <v>1E-4</v>
          </cell>
          <cell r="O721">
            <v>2.23125E-6</v>
          </cell>
          <cell r="Q721" t="str">
            <v>7035</v>
          </cell>
          <cell r="R721">
            <v>12000</v>
          </cell>
          <cell r="S721" t="str">
            <v>4027655622025</v>
          </cell>
          <cell r="T721">
            <v>3926300000</v>
          </cell>
          <cell r="V721" t="str">
            <v>Подъемники</v>
          </cell>
          <cell r="W721" t="str">
            <v>Комплектующие к подъемникам</v>
          </cell>
          <cell r="Z721" t="str">
            <v>СЕРЫЙ</v>
          </cell>
          <cell r="AE721" t="str">
            <v xml:space="preserve"> </v>
          </cell>
          <cell r="AG721" t="str">
            <v>шт</v>
          </cell>
          <cell r="AJ721" t="str">
            <v>Серый</v>
          </cell>
          <cell r="AK721" t="str">
            <v>Ограничитель угла 90 гр Комплектующие к подъемникам, ФриФлап мини, 1 шт, СЕРЫЙ</v>
          </cell>
          <cell r="AM721" t="str">
            <v>ФриСпейс, ФриФлап</v>
          </cell>
          <cell r="AS721" t="str">
            <v xml:space="preserve"> ФриФлап</v>
          </cell>
          <cell r="AU721" t="str">
            <v>Комплектующее</v>
          </cell>
          <cell r="AX721">
            <v>200</v>
          </cell>
          <cell r="AY721">
            <v>1200</v>
          </cell>
          <cell r="AZ721">
            <v>200</v>
          </cell>
          <cell r="BA721">
            <v>650</v>
          </cell>
          <cell r="BD721" t="str">
            <v xml:space="preserve"> </v>
          </cell>
          <cell r="BE721" t="str">
            <v xml:space="preserve"> </v>
          </cell>
          <cell r="BH721" t="str">
            <v>Серый</v>
          </cell>
        </row>
        <row r="722">
          <cell r="D722" t="str">
            <v>2719587040</v>
          </cell>
          <cell r="E722" t="str">
            <v>Ограничитель угла 90 гр 1 уп (2 шт), Комплектующие к подъемникам, ФриФолд, цвет СЕРЫЙ (2719587040)</v>
          </cell>
          <cell r="H722">
            <v>25</v>
          </cell>
          <cell r="I722">
            <v>25</v>
          </cell>
          <cell r="J722" t="str">
            <v>HU</v>
          </cell>
          <cell r="K722">
            <v>1.7999999999999999E-2</v>
          </cell>
          <cell r="L722">
            <v>0.17499999999999999</v>
          </cell>
          <cell r="M722">
            <v>0.15</v>
          </cell>
          <cell r="N722">
            <v>0.105</v>
          </cell>
          <cell r="O722">
            <v>1.1025E-4</v>
          </cell>
          <cell r="Q722" t="str">
            <v>7040</v>
          </cell>
          <cell r="R722">
            <v>4500</v>
          </cell>
          <cell r="S722" t="str">
            <v>4027655710005</v>
          </cell>
          <cell r="T722">
            <v>3926300000</v>
          </cell>
          <cell r="V722" t="str">
            <v>Подъемники</v>
          </cell>
          <cell r="W722" t="str">
            <v>Комплектующие к подъемникам</v>
          </cell>
          <cell r="Z722" t="str">
            <v>СЕРЫЙ</v>
          </cell>
          <cell r="AG722" t="str">
            <v>шт</v>
          </cell>
          <cell r="AJ722" t="str">
            <v>Серый</v>
          </cell>
          <cell r="AK722" t="str">
            <v>Ограничитель угла 90 гр 1 уп (2 шт) Комплектующие к подъемникам, ФриФолд, СЕРЫЙ</v>
          </cell>
          <cell r="AM722" t="str">
            <v>ФриФолд Шорт</v>
          </cell>
          <cell r="AS722" t="str">
            <v>ФриФолд Шорт</v>
          </cell>
          <cell r="AU722" t="str">
            <v>Комплектующее</v>
          </cell>
          <cell r="AX722">
            <v>250</v>
          </cell>
          <cell r="AY722">
            <v>1200</v>
          </cell>
          <cell r="AZ722">
            <v>580</v>
          </cell>
          <cell r="BA722">
            <v>1040</v>
          </cell>
          <cell r="BH722" t="str">
            <v>Серый</v>
          </cell>
        </row>
        <row r="723">
          <cell r="D723" t="str">
            <v>2715590006</v>
          </cell>
          <cell r="E723" t="str">
            <v>Средняя петля 3D, Комплектующие к подъемникам, ФриФолд, 1 шт, цвет Никель, PU:100 (2715590006)</v>
          </cell>
          <cell r="H723">
            <v>100</v>
          </cell>
          <cell r="I723">
            <v>100</v>
          </cell>
          <cell r="J723" t="str">
            <v>IT</v>
          </cell>
          <cell r="K723">
            <v>0.08</v>
          </cell>
          <cell r="L723">
            <v>0.19</v>
          </cell>
          <cell r="M723">
            <v>0.19</v>
          </cell>
          <cell r="N723">
            <v>0.08</v>
          </cell>
          <cell r="O723">
            <v>2.8880000000000001E-5</v>
          </cell>
          <cell r="Q723" t="str">
            <v>0006</v>
          </cell>
          <cell r="R723">
            <v>5000</v>
          </cell>
          <cell r="S723" t="str">
            <v>4027655243466</v>
          </cell>
          <cell r="T723">
            <v>8302100000</v>
          </cell>
          <cell r="V723" t="str">
            <v>Подъемники</v>
          </cell>
          <cell r="W723" t="str">
            <v>Комплектующие к подъемникам</v>
          </cell>
          <cell r="Z723" t="str">
            <v>Никель</v>
          </cell>
          <cell r="AG723" t="str">
            <v>шт</v>
          </cell>
          <cell r="AJ723" t="str">
            <v>Серый</v>
          </cell>
          <cell r="AK723" t="str">
            <v>Средняя петля 3D Комплектующие к подъемникам, ФриФолд, Никель</v>
          </cell>
          <cell r="AM723" t="str">
            <v>ФриФолд Шорт</v>
          </cell>
          <cell r="AS723" t="str">
            <v>ФриФолд Шорт</v>
          </cell>
          <cell r="AU723" t="str">
            <v>Комплектующее</v>
          </cell>
          <cell r="AX723">
            <v>250</v>
          </cell>
          <cell r="AY723">
            <v>1200</v>
          </cell>
          <cell r="AZ723">
            <v>580</v>
          </cell>
          <cell r="BA723">
            <v>1040</v>
          </cell>
          <cell r="BH723" t="str">
            <v>Никель;Сталь</v>
          </cell>
        </row>
        <row r="724">
          <cell r="D724" t="str">
            <v>2720727035</v>
          </cell>
          <cell r="E724" t="str">
            <v>Толкатель PtO врезной ТИП I (А), 17 - 23N, Комплектующие к подъемникам, 1 шт, цвет СЕРЫЙ, PU:10 (2720727035)</v>
          </cell>
          <cell r="H724">
            <v>10</v>
          </cell>
          <cell r="I724">
            <v>10</v>
          </cell>
          <cell r="J724" t="str">
            <v>HU</v>
          </cell>
          <cell r="K724">
            <v>0.01</v>
          </cell>
          <cell r="L724">
            <v>0.13500000000000001</v>
          </cell>
          <cell r="M724">
            <v>0.09</v>
          </cell>
          <cell r="N724">
            <v>5.5E-2</v>
          </cell>
          <cell r="O724">
            <v>6.6824999999999998E-5</v>
          </cell>
          <cell r="Q724" t="str">
            <v>7035</v>
          </cell>
          <cell r="R724">
            <v>4200</v>
          </cell>
          <cell r="S724" t="str">
            <v>4027655783689</v>
          </cell>
          <cell r="T724">
            <v>8302420000</v>
          </cell>
          <cell r="V724" t="str">
            <v>Подъемники</v>
          </cell>
          <cell r="W724" t="str">
            <v>Комплектующие к подъемникам</v>
          </cell>
          <cell r="Z724" t="str">
            <v>СЕРЫЙ</v>
          </cell>
          <cell r="AG724" t="str">
            <v>шт</v>
          </cell>
          <cell r="AJ724" t="str">
            <v>Серый</v>
          </cell>
          <cell r="AK724" t="str">
            <v>Толкатель PtO врезной ТИП I (А), 17 - 23N Комплектующие к подъемникам, СЕРЫЙ</v>
          </cell>
          <cell r="AM724" t="str">
            <v>ФриСпейс, ФриФлап</v>
          </cell>
          <cell r="AS724" t="str">
            <v>ФриФлап;Тандем Сайд</v>
          </cell>
          <cell r="AU724" t="str">
            <v>Комплектующее</v>
          </cell>
          <cell r="AX724">
            <v>200</v>
          </cell>
          <cell r="AY724">
            <v>1200</v>
          </cell>
          <cell r="AZ724">
            <v>200</v>
          </cell>
          <cell r="BA724">
            <v>1040</v>
          </cell>
          <cell r="BH724" t="str">
            <v>Серый</v>
          </cell>
        </row>
        <row r="725">
          <cell r="D725" t="str">
            <v>2720737035</v>
          </cell>
          <cell r="E725" t="str">
            <v>Толкатель PtO врезной ТИП II (B), 22 - 34N, Комплектующие к подъемникам, 1 шт, цвет СЕРЫЙ, PU:10 (2720737035)</v>
          </cell>
          <cell r="H725">
            <v>10</v>
          </cell>
          <cell r="I725">
            <v>10</v>
          </cell>
          <cell r="J725" t="str">
            <v>HU</v>
          </cell>
          <cell r="K725">
            <v>1.2E-2</v>
          </cell>
          <cell r="L725">
            <v>0.13500000000000001</v>
          </cell>
          <cell r="M725">
            <v>0.09</v>
          </cell>
          <cell r="N725">
            <v>5.5E-2</v>
          </cell>
          <cell r="O725">
            <v>6.6824999999999998E-5</v>
          </cell>
          <cell r="Q725" t="str">
            <v>7035</v>
          </cell>
          <cell r="R725">
            <v>4200</v>
          </cell>
          <cell r="S725" t="str">
            <v>4027655783696</v>
          </cell>
          <cell r="T725">
            <v>8302420000</v>
          </cell>
          <cell r="V725" t="str">
            <v>Подъемники</v>
          </cell>
          <cell r="W725" t="str">
            <v>Комплектующие к подъемникам</v>
          </cell>
          <cell r="Z725" t="str">
            <v>СЕРЫЙ</v>
          </cell>
          <cell r="AG725" t="str">
            <v>шт</v>
          </cell>
          <cell r="AJ725" t="str">
            <v>Серый</v>
          </cell>
          <cell r="AK725" t="str">
            <v>Толкатель PtO врезной ТИП II (B), 22 - 34N Комплектующие к подъемникам, СЕРЫЙ</v>
          </cell>
          <cell r="AM725" t="str">
            <v>ФриСпейс, ФриФлап</v>
          </cell>
          <cell r="AS725" t="str">
            <v>ФриФлап;Тандем Соло;Бутылочница №15;Комфорт II</v>
          </cell>
          <cell r="AU725" t="str">
            <v>Комплектующее</v>
          </cell>
          <cell r="AX725">
            <v>200</v>
          </cell>
          <cell r="AY725">
            <v>1200</v>
          </cell>
          <cell r="AZ725">
            <v>200</v>
          </cell>
          <cell r="BA725">
            <v>1040</v>
          </cell>
          <cell r="BH725" t="str">
            <v>Серый</v>
          </cell>
        </row>
        <row r="726">
          <cell r="D726" t="str">
            <v>2720747035</v>
          </cell>
          <cell r="E726" t="str">
            <v>Толкатель PtO врезной ТИП III (C), 26 - 48N, Комплектующие к подъемникам, 1 шт, цвет СЕРЫЙ, PU:10 (2720747035)</v>
          </cell>
          <cell r="H726">
            <v>10</v>
          </cell>
          <cell r="I726">
            <v>10</v>
          </cell>
          <cell r="J726" t="str">
            <v>HU</v>
          </cell>
          <cell r="K726">
            <v>1.2E-2</v>
          </cell>
          <cell r="L726">
            <v>0.13500000000000001</v>
          </cell>
          <cell r="M726">
            <v>0.09</v>
          </cell>
          <cell r="N726">
            <v>5.5E-2</v>
          </cell>
          <cell r="O726">
            <v>6.6824999999999998E-5</v>
          </cell>
          <cell r="Q726" t="str">
            <v>7035</v>
          </cell>
          <cell r="R726">
            <v>4200</v>
          </cell>
          <cell r="S726" t="str">
            <v>4027655783702</v>
          </cell>
          <cell r="T726">
            <v>8302420000</v>
          </cell>
          <cell r="V726" t="str">
            <v>Подъемники</v>
          </cell>
          <cell r="W726" t="str">
            <v>Комплектующие к подъемникам</v>
          </cell>
          <cell r="Z726" t="str">
            <v>СЕРЫЙ</v>
          </cell>
          <cell r="AG726" t="str">
            <v>шт</v>
          </cell>
          <cell r="AJ726" t="str">
            <v>Серый</v>
          </cell>
          <cell r="AK726" t="str">
            <v>Толкатель PtO врезной ТИП III (C), 26 - 48N Комплектующие к подъемникам, СЕРЫЙ</v>
          </cell>
          <cell r="AM726" t="str">
            <v>ФриСпейс, ФриФлап</v>
          </cell>
          <cell r="AS726" t="str">
            <v>ФриФлап;Диспенса Джуниор Слим;Тандем II;Волшебный угол</v>
          </cell>
          <cell r="AU726" t="str">
            <v>Комплектующее</v>
          </cell>
          <cell r="AX726">
            <v>200</v>
          </cell>
          <cell r="AY726">
            <v>1200</v>
          </cell>
          <cell r="AZ726">
            <v>200</v>
          </cell>
          <cell r="BA726">
            <v>1040</v>
          </cell>
          <cell r="BH726" t="str">
            <v>Серый</v>
          </cell>
        </row>
        <row r="727">
          <cell r="D727" t="str">
            <v>2720757035</v>
          </cell>
          <cell r="E727" t="str">
            <v>Адаптер накладной PtO, для прикручивания, Комплектующие к подъемникам, 1 шт, цвет СЕРЫЙ, PU:10 (2720757035)</v>
          </cell>
          <cell r="H727">
            <v>10</v>
          </cell>
          <cell r="I727">
            <v>10</v>
          </cell>
          <cell r="J727" t="str">
            <v>HU</v>
          </cell>
          <cell r="K727">
            <v>0.02</v>
          </cell>
          <cell r="L727">
            <v>0.13500000000000001</v>
          </cell>
          <cell r="M727">
            <v>0.09</v>
          </cell>
          <cell r="N727">
            <v>5.5E-2</v>
          </cell>
          <cell r="O727">
            <v>6.6824999999999998E-5</v>
          </cell>
          <cell r="Q727" t="str">
            <v>7035</v>
          </cell>
          <cell r="R727">
            <v>4200</v>
          </cell>
          <cell r="S727" t="str">
            <v>4027655783719</v>
          </cell>
          <cell r="T727">
            <v>3926300000</v>
          </cell>
          <cell r="V727" t="str">
            <v>Подъемники</v>
          </cell>
          <cell r="W727" t="str">
            <v>Комплектующие к подъемникам</v>
          </cell>
          <cell r="Z727" t="str">
            <v>СЕРЫЙ</v>
          </cell>
          <cell r="AG727" t="str">
            <v>шт</v>
          </cell>
          <cell r="AJ727" t="str">
            <v>Серый</v>
          </cell>
          <cell r="AK727" t="str">
            <v>Адаптер накладной PtO, для прикручивания Комплектующие к подъемникам, СЕРЫЙ</v>
          </cell>
          <cell r="AM727" t="str">
            <v>ФриСпейс, ФриФлап</v>
          </cell>
          <cell r="AS727" t="str">
            <v>ФриФлап;Диспенса Джуниор Слим;Тандем Соло;Тандем Сайд;Тандем II;Бутылочница №15;Комфорт II;Волшебный угол;</v>
          </cell>
          <cell r="AU727" t="str">
            <v>Комплектующее</v>
          </cell>
          <cell r="AX727">
            <v>200</v>
          </cell>
          <cell r="AY727">
            <v>1200</v>
          </cell>
          <cell r="AZ727">
            <v>200</v>
          </cell>
          <cell r="BA727">
            <v>1040</v>
          </cell>
          <cell r="BH727" t="str">
            <v>Серый</v>
          </cell>
        </row>
        <row r="728">
          <cell r="D728" t="str">
            <v>2720727500</v>
          </cell>
          <cell r="E728" t="str">
            <v>Толкатель PtO врезной ТИП I (А), 17 - 23N, Комплектующие к подъемникам, 1 шт, цвет АНТРАЦИТ, PU:10 (2720727500)</v>
          </cell>
          <cell r="H728">
            <v>10</v>
          </cell>
          <cell r="I728">
            <v>10</v>
          </cell>
          <cell r="J728" t="str">
            <v>HU</v>
          </cell>
          <cell r="K728">
            <v>0.01</v>
          </cell>
          <cell r="L728">
            <v>0.13500000000000001</v>
          </cell>
          <cell r="M728">
            <v>0.09</v>
          </cell>
          <cell r="N728">
            <v>5.5E-2</v>
          </cell>
          <cell r="O728">
            <v>6.6824999999999998E-5</v>
          </cell>
          <cell r="Q728">
            <v>7500</v>
          </cell>
          <cell r="R728">
            <v>4200</v>
          </cell>
          <cell r="T728">
            <v>8302420000</v>
          </cell>
          <cell r="V728" t="str">
            <v>Подъемники</v>
          </cell>
          <cell r="W728" t="str">
            <v>Комплектующие к подъемникам</v>
          </cell>
          <cell r="Z728" t="str">
            <v>АНТРАЦИТ</v>
          </cell>
          <cell r="AG728" t="str">
            <v>шт</v>
          </cell>
          <cell r="AJ728" t="str">
            <v>Темно-серый</v>
          </cell>
          <cell r="AK728" t="str">
            <v>Толкатель PtO врезной ТИП I (А), 17 - 23N Комплектующие к подъемникам, АНТРАЦИТ</v>
          </cell>
          <cell r="AM728" t="str">
            <v>ФриСпейс, ФриФлап</v>
          </cell>
          <cell r="AS728" t="str">
            <v>ФриФлап;Тандем Сайд</v>
          </cell>
          <cell r="AU728" t="str">
            <v>Комплектующее</v>
          </cell>
          <cell r="AX728">
            <v>200</v>
          </cell>
          <cell r="AY728">
            <v>1200</v>
          </cell>
          <cell r="AZ728">
            <v>200</v>
          </cell>
          <cell r="BA728">
            <v>1040</v>
          </cell>
          <cell r="BH728" t="str">
            <v>Антрацит</v>
          </cell>
        </row>
        <row r="729">
          <cell r="D729" t="str">
            <v>2720737500</v>
          </cell>
          <cell r="E729" t="str">
            <v>Толкатель PtO врезной ТИП II (B), 22 - 34N, Комплектующие к подъемникам, 1 шт, цвет АНТРАЦИТ, PU:10 (2720737500)</v>
          </cell>
          <cell r="H729">
            <v>10</v>
          </cell>
          <cell r="I729">
            <v>10</v>
          </cell>
          <cell r="J729" t="str">
            <v>HU</v>
          </cell>
          <cell r="K729">
            <v>1.2E-2</v>
          </cell>
          <cell r="L729">
            <v>0.13500000000000001</v>
          </cell>
          <cell r="M729">
            <v>0.09</v>
          </cell>
          <cell r="N729">
            <v>5.5E-2</v>
          </cell>
          <cell r="O729">
            <v>6.6824999999999998E-5</v>
          </cell>
          <cell r="Q729">
            <v>7500</v>
          </cell>
          <cell r="R729">
            <v>4200</v>
          </cell>
          <cell r="T729">
            <v>8302420000</v>
          </cell>
          <cell r="V729" t="str">
            <v>Подъемники</v>
          </cell>
          <cell r="W729" t="str">
            <v>Комплектующие к подъемникам</v>
          </cell>
          <cell r="Z729" t="str">
            <v>АНТРАЦИТ</v>
          </cell>
          <cell r="AG729" t="str">
            <v>шт</v>
          </cell>
          <cell r="AJ729" t="str">
            <v>Темно-серый</v>
          </cell>
          <cell r="AK729" t="str">
            <v>Толкатель PtO врезной ТИП II (B), 22 - 34N Комплектующие к подъемникам, АНТРАЦИТ</v>
          </cell>
          <cell r="AM729" t="str">
            <v>ФриСпейс, ФриФлап</v>
          </cell>
          <cell r="AS729" t="str">
            <v>ФриФлап;Тандем Соло;Бутылочница №15;Комфорт II</v>
          </cell>
          <cell r="AU729" t="str">
            <v>Комплектующее</v>
          </cell>
          <cell r="AX729">
            <v>200</v>
          </cell>
          <cell r="AY729">
            <v>1200</v>
          </cell>
          <cell r="AZ729">
            <v>200</v>
          </cell>
          <cell r="BA729">
            <v>1040</v>
          </cell>
          <cell r="BH729" t="str">
            <v>Антрацит</v>
          </cell>
        </row>
        <row r="730">
          <cell r="D730" t="str">
            <v>2720747500</v>
          </cell>
          <cell r="E730" t="str">
            <v>Толкатель PtO врезной ТИП III (C), 26 - 48N, Комплектующие к подъемникам, 1 шт, цвет АНТРАЦИТ, PU:10 (2720747500)</v>
          </cell>
          <cell r="H730">
            <v>10</v>
          </cell>
          <cell r="I730">
            <v>10</v>
          </cell>
          <cell r="J730" t="str">
            <v>HU</v>
          </cell>
          <cell r="K730">
            <v>1.2E-2</v>
          </cell>
          <cell r="L730">
            <v>0.13500000000000001</v>
          </cell>
          <cell r="M730">
            <v>0.09</v>
          </cell>
          <cell r="N730">
            <v>5.5E-2</v>
          </cell>
          <cell r="O730">
            <v>6.6824999999999998E-5</v>
          </cell>
          <cell r="Q730">
            <v>7500</v>
          </cell>
          <cell r="R730">
            <v>4200</v>
          </cell>
          <cell r="T730">
            <v>8302420000</v>
          </cell>
          <cell r="V730" t="str">
            <v>Подъемники</v>
          </cell>
          <cell r="W730" t="str">
            <v>Комплектующие к подъемникам</v>
          </cell>
          <cell r="Z730" t="str">
            <v>АНТРАЦИТ</v>
          </cell>
          <cell r="AG730" t="str">
            <v>шт</v>
          </cell>
          <cell r="AJ730" t="str">
            <v>Темно-серый</v>
          </cell>
          <cell r="AK730" t="str">
            <v>Толкатель PtO врезной ТИП III (C), 26 - 48N Комплектующие к подъемникам, АНТРАЦИТ</v>
          </cell>
          <cell r="AM730" t="str">
            <v>ФриСпейс, ФриФлап</v>
          </cell>
          <cell r="AS730" t="str">
            <v>ФриФлап;Диспенса Джуниор Слим;Тандем II;Волшебный угол</v>
          </cell>
          <cell r="AU730" t="str">
            <v>Комплектующее</v>
          </cell>
          <cell r="AX730">
            <v>200</v>
          </cell>
          <cell r="AY730">
            <v>1200</v>
          </cell>
          <cell r="AZ730">
            <v>200</v>
          </cell>
          <cell r="BA730">
            <v>1040</v>
          </cell>
          <cell r="BH730" t="str">
            <v>Антрацит</v>
          </cell>
        </row>
        <row r="731">
          <cell r="D731" t="str">
            <v>2720757500</v>
          </cell>
          <cell r="E731" t="str">
            <v>Адаптер накладной PtO, для прикручивания, Комплектующие к подъемникам, 1 шт, цвет АНТРАЦИТ, PU:10 (2720757500)</v>
          </cell>
          <cell r="H731">
            <v>10</v>
          </cell>
          <cell r="I731">
            <v>10</v>
          </cell>
          <cell r="J731" t="str">
            <v>HU</v>
          </cell>
          <cell r="K731">
            <v>0.02</v>
          </cell>
          <cell r="L731">
            <v>0.13500000000000001</v>
          </cell>
          <cell r="M731">
            <v>0.09</v>
          </cell>
          <cell r="N731">
            <v>5.5E-2</v>
          </cell>
          <cell r="O731">
            <v>6.6824999999999998E-5</v>
          </cell>
          <cell r="Q731">
            <v>7500</v>
          </cell>
          <cell r="R731">
            <v>4200</v>
          </cell>
          <cell r="T731">
            <v>3926300000</v>
          </cell>
          <cell r="V731" t="str">
            <v>Подъемники</v>
          </cell>
          <cell r="W731" t="str">
            <v>Комплектующие к подъемникам</v>
          </cell>
          <cell r="Z731" t="str">
            <v>АНТРАЦИТ</v>
          </cell>
          <cell r="AG731" t="str">
            <v>шт</v>
          </cell>
          <cell r="AJ731" t="str">
            <v>Темно-серый</v>
          </cell>
          <cell r="AK731" t="str">
            <v>Адаптер накладной PtO, для прикручивания Комплектующие к подъемникам, АНТРАЦИТ</v>
          </cell>
          <cell r="AM731" t="str">
            <v>ФриСпейс, ФриФлап</v>
          </cell>
          <cell r="AS731" t="str">
            <v>ФриФлап;Диспенса Джуниор Слим;Тандем Соло;Тандем Сайд;Тандем II;Бутылочница №15;Комфорт II;Волшебный угол;</v>
          </cell>
          <cell r="AU731" t="str">
            <v>Комплектующее</v>
          </cell>
          <cell r="AX731">
            <v>200</v>
          </cell>
          <cell r="AY731">
            <v>1200</v>
          </cell>
          <cell r="AZ731">
            <v>200</v>
          </cell>
          <cell r="BA731">
            <v>1040</v>
          </cell>
          <cell r="BH731" t="str">
            <v>Антрацит</v>
          </cell>
        </row>
        <row r="732">
          <cell r="D732" t="str">
            <v>2719180038</v>
          </cell>
          <cell r="E732" t="str">
            <v>Штанга синхронизации, Комплектующие к подъемникам 600 мм, ФриСвинг, ФриСлайд, 1 шт, цвет Алюминий (2719180038)</v>
          </cell>
          <cell r="H732">
            <v>1</v>
          </cell>
          <cell r="I732">
            <v>5</v>
          </cell>
          <cell r="J732" t="str">
            <v>HU</v>
          </cell>
          <cell r="K732">
            <v>0.128</v>
          </cell>
          <cell r="L732">
            <v>0.47499999999999998</v>
          </cell>
          <cell r="M732">
            <v>1.4999999999999999E-2</v>
          </cell>
          <cell r="N732">
            <v>1.4999999999999999E-2</v>
          </cell>
          <cell r="O732">
            <v>1.06875E-4</v>
          </cell>
          <cell r="Q732" t="str">
            <v>0038</v>
          </cell>
          <cell r="R732">
            <v>200</v>
          </cell>
          <cell r="S732" t="str">
            <v>4027655426555</v>
          </cell>
          <cell r="T732">
            <v>8302420000</v>
          </cell>
          <cell r="V732" t="str">
            <v>Подъемники</v>
          </cell>
          <cell r="W732" t="str">
            <v>Комплектующие к подъемникам</v>
          </cell>
          <cell r="X732">
            <v>600</v>
          </cell>
          <cell r="Z732" t="str">
            <v>Алюминий</v>
          </cell>
          <cell r="AG732" t="str">
            <v>шт</v>
          </cell>
          <cell r="AJ732" t="str">
            <v>Серый</v>
          </cell>
          <cell r="AK732" t="str">
            <v>Штанга синхронизации Комплектующие к подъемникам, 600, ФриСвинг, ФриСлайд, Алюминий</v>
          </cell>
          <cell r="AM732" t="str">
            <v>ФриСвинг, ФриСлайд</v>
          </cell>
          <cell r="AS732" t="str">
            <v>ФриСвинг;ФриСлайд</v>
          </cell>
          <cell r="AU732" t="str">
            <v>Комплектующее</v>
          </cell>
          <cell r="AX732">
            <v>600</v>
          </cell>
          <cell r="AY732">
            <v>600</v>
          </cell>
          <cell r="AZ732">
            <v>320</v>
          </cell>
          <cell r="BA732">
            <v>800</v>
          </cell>
          <cell r="BH732" t="str">
            <v>Алюминий</v>
          </cell>
        </row>
        <row r="733">
          <cell r="D733" t="str">
            <v>2719190038</v>
          </cell>
          <cell r="E733" t="str">
            <v>Штанга синхронизации, Комплектующие к подъемникам 800 мм, ФриСвинг, ФриСлайд, 1 шт, цвет Алюминий (2719190038)</v>
          </cell>
          <cell r="H733">
            <v>1</v>
          </cell>
          <cell r="I733">
            <v>5</v>
          </cell>
          <cell r="J733" t="str">
            <v>HU</v>
          </cell>
          <cell r="K733">
            <v>0.186</v>
          </cell>
          <cell r="L733">
            <v>0.67500000000000004</v>
          </cell>
          <cell r="M733">
            <v>1.4999999999999999E-2</v>
          </cell>
          <cell r="N733">
            <v>1.4999999999999999E-2</v>
          </cell>
          <cell r="O733">
            <v>1.5187499999999999E-4</v>
          </cell>
          <cell r="Q733" t="str">
            <v>0038</v>
          </cell>
          <cell r="R733">
            <v>200</v>
          </cell>
          <cell r="S733" t="str">
            <v>4027655426562</v>
          </cell>
          <cell r="T733">
            <v>8302420000</v>
          </cell>
          <cell r="V733" t="str">
            <v>Подъемники</v>
          </cell>
          <cell r="W733" t="str">
            <v>Комплектующие к подъемникам</v>
          </cell>
          <cell r="X733">
            <v>800</v>
          </cell>
          <cell r="Z733" t="str">
            <v>Алюминий</v>
          </cell>
          <cell r="AG733" t="str">
            <v>шт</v>
          </cell>
          <cell r="AJ733" t="str">
            <v>Серый</v>
          </cell>
          <cell r="AK733" t="str">
            <v>Штанга синхронизации Комплектующие к подъемникам, 800, ФриСвинг, ФриСлайд, Алюминий</v>
          </cell>
          <cell r="AM733" t="str">
            <v>ФриСвинг, ФриСлайд</v>
          </cell>
          <cell r="AS733" t="str">
            <v>ФриСвинг;ФриСлайд</v>
          </cell>
          <cell r="AU733" t="str">
            <v>Комплектующее</v>
          </cell>
          <cell r="AX733">
            <v>800</v>
          </cell>
          <cell r="AY733">
            <v>800</v>
          </cell>
          <cell r="AZ733">
            <v>320</v>
          </cell>
          <cell r="BA733">
            <v>800</v>
          </cell>
          <cell r="BH733" t="str">
            <v>Алюминий</v>
          </cell>
        </row>
        <row r="734">
          <cell r="D734" t="str">
            <v>2719200038</v>
          </cell>
          <cell r="E734" t="str">
            <v>Штанга синхронизации, Комплектующие к подъемникам 900 мм, ФриСвинг, ФриСлайд, 1 шт, цвет Алюминий (2719200038)</v>
          </cell>
          <cell r="H734">
            <v>1</v>
          </cell>
          <cell r="I734">
            <v>5</v>
          </cell>
          <cell r="J734" t="str">
            <v>HU</v>
          </cell>
          <cell r="K734">
            <v>0.20799999999999999</v>
          </cell>
          <cell r="L734">
            <v>0.77500000000000002</v>
          </cell>
          <cell r="M734">
            <v>1.4999999999999999E-2</v>
          </cell>
          <cell r="N734">
            <v>1.4999999999999999E-2</v>
          </cell>
          <cell r="O734">
            <v>1.74375E-4</v>
          </cell>
          <cell r="Q734" t="str">
            <v>0038</v>
          </cell>
          <cell r="R734">
            <v>200</v>
          </cell>
          <cell r="S734" t="str">
            <v>4027655426579</v>
          </cell>
          <cell r="T734">
            <v>8302420000</v>
          </cell>
          <cell r="V734" t="str">
            <v>Подъемники</v>
          </cell>
          <cell r="W734" t="str">
            <v>Комплектующие к подъемникам</v>
          </cell>
          <cell r="X734">
            <v>900</v>
          </cell>
          <cell r="Z734" t="str">
            <v>Алюминий</v>
          </cell>
          <cell r="AG734" t="str">
            <v>шт</v>
          </cell>
          <cell r="AJ734" t="str">
            <v>Серый</v>
          </cell>
          <cell r="AK734" t="str">
            <v>Штанга синхронизации Комплектующие к подъемникам, 900, ФриСвинг, ФриСлайд, Алюминий</v>
          </cell>
          <cell r="AM734" t="str">
            <v>ФриСвинг, ФриСлайд</v>
          </cell>
          <cell r="AS734" t="str">
            <v>ФриСвинг;ФриСлайд</v>
          </cell>
          <cell r="AU734" t="str">
            <v>Комплектующее</v>
          </cell>
          <cell r="AX734">
            <v>900</v>
          </cell>
          <cell r="AY734">
            <v>900</v>
          </cell>
          <cell r="AZ734">
            <v>320</v>
          </cell>
          <cell r="BA734">
            <v>800</v>
          </cell>
          <cell r="BH734" t="str">
            <v>Алюминий</v>
          </cell>
        </row>
        <row r="735">
          <cell r="D735" t="str">
            <v>2719210038</v>
          </cell>
          <cell r="E735" t="str">
            <v>Штанга синхронизации, Комплектующие к подъемникам 1000 мм, ФриСвинг, ФриСлайд, 1 шт, цвет Алюминий (2719210038)</v>
          </cell>
          <cell r="H735">
            <v>1</v>
          </cell>
          <cell r="I735">
            <v>5</v>
          </cell>
          <cell r="J735" t="str">
            <v>HU</v>
          </cell>
          <cell r="K735">
            <v>0.23799999999999999</v>
          </cell>
          <cell r="L735">
            <v>0.875</v>
          </cell>
          <cell r="M735">
            <v>1.4999999999999999E-2</v>
          </cell>
          <cell r="N735">
            <v>1.4999999999999999E-2</v>
          </cell>
          <cell r="O735">
            <v>1.96875E-4</v>
          </cell>
          <cell r="Q735" t="str">
            <v>0038</v>
          </cell>
          <cell r="R735">
            <v>200</v>
          </cell>
          <cell r="S735" t="str">
            <v>4027655426586</v>
          </cell>
          <cell r="T735">
            <v>8302420000</v>
          </cell>
          <cell r="V735" t="str">
            <v>Подъемники</v>
          </cell>
          <cell r="W735" t="str">
            <v>Комплектующие к подъемникам</v>
          </cell>
          <cell r="X735">
            <v>1000</v>
          </cell>
          <cell r="Z735" t="str">
            <v>Алюминий</v>
          </cell>
          <cell r="AG735" t="str">
            <v>шт</v>
          </cell>
          <cell r="AJ735" t="str">
            <v>Серый</v>
          </cell>
          <cell r="AK735" t="str">
            <v>Штанга синхронизации Комплектующие к подъемникам, 1000, ФриСвинг, ФриСлайд, Алюминий</v>
          </cell>
          <cell r="AM735" t="str">
            <v>ФриСвинг, ФриСлайд</v>
          </cell>
          <cell r="AS735" t="str">
            <v>ФриСвинг;ФриСлайд</v>
          </cell>
          <cell r="AU735" t="str">
            <v>Комплектующее</v>
          </cell>
          <cell r="AX735">
            <v>1000</v>
          </cell>
          <cell r="AY735">
            <v>1000</v>
          </cell>
          <cell r="AZ735">
            <v>320</v>
          </cell>
          <cell r="BA735">
            <v>800</v>
          </cell>
          <cell r="BH735" t="str">
            <v>Алюминий</v>
          </cell>
        </row>
        <row r="736">
          <cell r="D736" t="str">
            <v>2719220038</v>
          </cell>
          <cell r="E736" t="str">
            <v>Штанга синхронизации, Комплектующие к подъемникам 1200 мм, ФриСвинг, ФриСлайд, 1 шт, цвет Алюминий (2719220038)</v>
          </cell>
          <cell r="H736">
            <v>1</v>
          </cell>
          <cell r="I736">
            <v>5</v>
          </cell>
          <cell r="J736" t="str">
            <v>HU</v>
          </cell>
          <cell r="K736">
            <v>0.28999999999999998</v>
          </cell>
          <cell r="L736">
            <v>1.075</v>
          </cell>
          <cell r="M736">
            <v>1.4999999999999999E-2</v>
          </cell>
          <cell r="N736">
            <v>1.4999999999999999E-2</v>
          </cell>
          <cell r="O736">
            <v>2.4187500000000001E-4</v>
          </cell>
          <cell r="Q736" t="str">
            <v>0038</v>
          </cell>
          <cell r="R736">
            <v>200</v>
          </cell>
          <cell r="S736" t="str">
            <v>4027655426616</v>
          </cell>
          <cell r="T736">
            <v>8302420000</v>
          </cell>
          <cell r="V736" t="str">
            <v>Подъемники</v>
          </cell>
          <cell r="W736" t="str">
            <v>Комплектующие к подъемникам</v>
          </cell>
          <cell r="X736">
            <v>1200</v>
          </cell>
          <cell r="Z736" t="str">
            <v>Алюминий</v>
          </cell>
          <cell r="AG736" t="str">
            <v>шт</v>
          </cell>
          <cell r="AJ736" t="str">
            <v>Серый</v>
          </cell>
          <cell r="AK736" t="str">
            <v>Штанга синхронизации Комплектующие к подъемникам, 1200, ФриСвинг, ФриСлайд, Алюминий</v>
          </cell>
          <cell r="AM736" t="str">
            <v>ФриСвинг, ФриСлайд</v>
          </cell>
          <cell r="AS736" t="str">
            <v>ФриСвинг;ФриСлайд</v>
          </cell>
          <cell r="AU736" t="str">
            <v>Комплектующее</v>
          </cell>
          <cell r="AX736">
            <v>1200</v>
          </cell>
          <cell r="AY736">
            <v>1200</v>
          </cell>
          <cell r="AZ736">
            <v>320</v>
          </cell>
          <cell r="BA736">
            <v>800</v>
          </cell>
          <cell r="BH736" t="str">
            <v>Алюминий</v>
          </cell>
        </row>
        <row r="737">
          <cell r="D737" t="str">
            <v>2720557035</v>
          </cell>
          <cell r="E737" t="str">
            <v>Электропривод с кабелем, еТач, для подъемников ФриФлап, цвет СЕРЫЙ (2720557035)</v>
          </cell>
          <cell r="H737">
            <v>1</v>
          </cell>
          <cell r="I737">
            <v>1</v>
          </cell>
          <cell r="J737" t="str">
            <v>HU</v>
          </cell>
          <cell r="K737">
            <v>3.2</v>
          </cell>
          <cell r="L737">
            <v>0.44</v>
          </cell>
          <cell r="M737">
            <v>0.26</v>
          </cell>
          <cell r="N737">
            <v>0.1</v>
          </cell>
          <cell r="O737">
            <v>2.5000000000000001E-2</v>
          </cell>
          <cell r="Q737" t="str">
            <v>7035</v>
          </cell>
          <cell r="R737">
            <v>36</v>
          </cell>
          <cell r="S737" t="str">
            <v>4027655085653</v>
          </cell>
          <cell r="T737">
            <v>8501200009</v>
          </cell>
          <cell r="V737" t="str">
            <v>Подъемники</v>
          </cell>
          <cell r="W737" t="str">
            <v>еТач</v>
          </cell>
          <cell r="Z737" t="str">
            <v>СЕРЫЙ</v>
          </cell>
          <cell r="AG737" t="str">
            <v>шт</v>
          </cell>
          <cell r="AJ737" t="str">
            <v>Серый</v>
          </cell>
          <cell r="AK737" t="str">
            <v>Электропривод с кабелем еТач, для подъемников ФриФлап, СЕРЫЙ</v>
          </cell>
          <cell r="AM737" t="str">
            <v>Остальное: еТач, ТопФлекс, Твистер</v>
          </cell>
          <cell r="AO737" t="str">
            <v>2720557035</v>
          </cell>
          <cell r="AS737" t="str">
            <v>еТач;ФриФлап</v>
          </cell>
          <cell r="AU737" t="str">
            <v>Комплектующее</v>
          </cell>
          <cell r="BH737" t="str">
            <v>Серый</v>
          </cell>
        </row>
        <row r="738">
          <cell r="D738" t="str">
            <v>2720547035</v>
          </cell>
          <cell r="E738" t="str">
            <v>Электропривод с кабелем, еТач, для подъемников ФриФолд, Свинг, Слайд, цвет СЕРЫЙ (2720547035)</v>
          </cell>
          <cell r="H738">
            <v>1</v>
          </cell>
          <cell r="I738">
            <v>1</v>
          </cell>
          <cell r="J738" t="str">
            <v>HU</v>
          </cell>
          <cell r="K738">
            <v>2.2040000000000002</v>
          </cell>
          <cell r="L738">
            <v>0.44</v>
          </cell>
          <cell r="M738">
            <v>0.26</v>
          </cell>
          <cell r="N738">
            <v>0.1</v>
          </cell>
          <cell r="O738">
            <v>2.5000000000000001E-2</v>
          </cell>
          <cell r="Q738" t="str">
            <v>7035</v>
          </cell>
          <cell r="R738">
            <v>36</v>
          </cell>
          <cell r="S738" t="str">
            <v>4027655085660</v>
          </cell>
          <cell r="T738">
            <v>8501200009</v>
          </cell>
          <cell r="V738" t="str">
            <v>Подъемники</v>
          </cell>
          <cell r="W738" t="str">
            <v>еТач</v>
          </cell>
          <cell r="Z738" t="str">
            <v>СЕРЫЙ</v>
          </cell>
          <cell r="AG738" t="str">
            <v>шт</v>
          </cell>
          <cell r="AJ738" t="str">
            <v>Серый</v>
          </cell>
          <cell r="AK738" t="str">
            <v>Электропривод с кабелем еТач, для подъемников ФриФолд, Свинг, Слайд, СЕРЫЙ</v>
          </cell>
          <cell r="AM738" t="str">
            <v>Остальное: еТач, ТопФлекс, Твистер</v>
          </cell>
          <cell r="AO738" t="str">
            <v>2720547035</v>
          </cell>
          <cell r="AS738" t="str">
            <v>еТач;ФриФолд Шорт;ФриСвинг;ФриСлайд</v>
          </cell>
          <cell r="AU738" t="str">
            <v>Комплектующее</v>
          </cell>
          <cell r="BH738" t="str">
            <v>Серый</v>
          </cell>
        </row>
        <row r="739">
          <cell r="D739" t="str">
            <v>2719637035</v>
          </cell>
          <cell r="E739" t="str">
            <v>х Электропривод без кабеля, еТач, для подъемников ФриФлап, цвет СЕРЫЙ (2719637035)</v>
          </cell>
          <cell r="H739">
            <v>1</v>
          </cell>
          <cell r="I739">
            <v>1</v>
          </cell>
          <cell r="J739" t="str">
            <v>HU</v>
          </cell>
          <cell r="K739">
            <v>3.11</v>
          </cell>
          <cell r="L739">
            <v>0.44</v>
          </cell>
          <cell r="M739">
            <v>0.26</v>
          </cell>
          <cell r="N739">
            <v>0.1</v>
          </cell>
          <cell r="O739">
            <v>1.1440000000000001E-2</v>
          </cell>
          <cell r="Q739" t="str">
            <v>7035</v>
          </cell>
          <cell r="R739">
            <v>36</v>
          </cell>
          <cell r="S739" t="str">
            <v>4027655569474</v>
          </cell>
          <cell r="T739">
            <v>8501200009</v>
          </cell>
          <cell r="V739" t="str">
            <v>Подъемники</v>
          </cell>
          <cell r="W739" t="str">
            <v>еТач</v>
          </cell>
          <cell r="Z739" t="str">
            <v>СЕРЫЙ</v>
          </cell>
          <cell r="AG739" t="str">
            <v>шт</v>
          </cell>
          <cell r="AJ739" t="str">
            <v>Серый</v>
          </cell>
          <cell r="AK739" t="str">
            <v>х Электропривод без кабеля еТач, для подъемников ФриФлап, СЕРЫЙ</v>
          </cell>
          <cell r="AM739" t="str">
            <v>Остальное: еТач, ТопФлекс, Твистер</v>
          </cell>
          <cell r="AO739" t="str">
            <v>2719637035</v>
          </cell>
          <cell r="AS739" t="str">
            <v>еТач;ФриФлап</v>
          </cell>
          <cell r="AU739" t="str">
            <v>Комплектующее</v>
          </cell>
          <cell r="BH739" t="str">
            <v>Серый</v>
          </cell>
        </row>
        <row r="740">
          <cell r="D740" t="str">
            <v>2719627035</v>
          </cell>
          <cell r="E740" t="str">
            <v>х Электропривод без кабеля, еТач, для подъемников ФриФолд, Свинг, Слайд, цвет СЕРЫЙ (2719627035)</v>
          </cell>
          <cell r="H740">
            <v>1</v>
          </cell>
          <cell r="I740">
            <v>1</v>
          </cell>
          <cell r="J740" t="str">
            <v>HU</v>
          </cell>
          <cell r="K740">
            <v>2.1080000000000001</v>
          </cell>
          <cell r="L740">
            <v>0.44</v>
          </cell>
          <cell r="M740">
            <v>0.26</v>
          </cell>
          <cell r="N740">
            <v>0.1</v>
          </cell>
          <cell r="O740">
            <v>1.1440000000000001E-2</v>
          </cell>
          <cell r="Q740" t="str">
            <v>7035</v>
          </cell>
          <cell r="R740">
            <v>36</v>
          </cell>
          <cell r="S740" t="str">
            <v>4027655569467</v>
          </cell>
          <cell r="T740">
            <v>8501200009</v>
          </cell>
          <cell r="V740" t="str">
            <v>Подъемники</v>
          </cell>
          <cell r="W740" t="str">
            <v>еТач</v>
          </cell>
          <cell r="Z740" t="str">
            <v>СЕРЫЙ</v>
          </cell>
          <cell r="AG740" t="str">
            <v>шт</v>
          </cell>
          <cell r="AJ740" t="str">
            <v>Серый</v>
          </cell>
          <cell r="AK740" t="str">
            <v>х Электропривод без кабеля еТач, для подъемников ФриФолд, Свинг, Слайд, СЕРЫЙ</v>
          </cell>
          <cell r="AM740" t="str">
            <v>Остальное: еТач, ТопФлекс, Твистер</v>
          </cell>
          <cell r="AO740" t="str">
            <v>2719627035</v>
          </cell>
          <cell r="AS740" t="str">
            <v>еТач;ФриФолд Шорт;ФриСвинг;ФриСлайд</v>
          </cell>
          <cell r="AU740" t="str">
            <v>Комплектующее</v>
          </cell>
          <cell r="BH740" t="str">
            <v>Серый</v>
          </cell>
        </row>
        <row r="741">
          <cell r="D741" t="str">
            <v>2719739005</v>
          </cell>
          <cell r="E741" t="str">
            <v>х Кабель, еТач, для подъемников ФриФолд, Свинг, Слайд, Флап, 1 шт, цвет ЧЕРНЫЙ (2719739005)</v>
          </cell>
          <cell r="H741">
            <v>1</v>
          </cell>
          <cell r="I741">
            <v>1</v>
          </cell>
          <cell r="J741" t="str">
            <v>HU</v>
          </cell>
          <cell r="K741">
            <v>9.6000000000000002E-2</v>
          </cell>
          <cell r="L741">
            <v>0.13500000000000001</v>
          </cell>
          <cell r="M741">
            <v>0.09</v>
          </cell>
          <cell r="N741">
            <v>0.8</v>
          </cell>
          <cell r="O741">
            <v>9.7199999999999995E-3</v>
          </cell>
          <cell r="Q741" t="str">
            <v>9005</v>
          </cell>
          <cell r="R741">
            <v>500</v>
          </cell>
          <cell r="S741" t="str">
            <v>4027655569610</v>
          </cell>
          <cell r="T741">
            <v>8544429007</v>
          </cell>
          <cell r="V741" t="str">
            <v>Подъемники</v>
          </cell>
          <cell r="W741" t="str">
            <v>еТач</v>
          </cell>
          <cell r="Z741" t="str">
            <v>ЧЕРНЫЙ</v>
          </cell>
          <cell r="AG741" t="str">
            <v>шт</v>
          </cell>
          <cell r="AJ741" t="str">
            <v>Черный</v>
          </cell>
          <cell r="AK741" t="str">
            <v>х Кабель еТач, для подъемников ФриФолд, Свинг, Слайд, Флап, ЧЕРНЫЙ</v>
          </cell>
          <cell r="AM741" t="str">
            <v>Остальное: еТач, ТопФлекс, Твистер</v>
          </cell>
          <cell r="AS741" t="str">
            <v>еТач</v>
          </cell>
          <cell r="AU741" t="str">
            <v>Комплектующее</v>
          </cell>
          <cell r="BH741" t="str">
            <v>Черный</v>
          </cell>
        </row>
        <row r="742">
          <cell r="D742" t="str">
            <v>2719717035</v>
          </cell>
          <cell r="E742" t="str">
            <v>Крышка декоративная  левая и правая, еТач, для ФриСвинг, цвет СЕРЫЙ (2719717035)</v>
          </cell>
          <cell r="H742">
            <v>1</v>
          </cell>
          <cell r="I742">
            <v>1</v>
          </cell>
          <cell r="J742" t="str">
            <v>HU</v>
          </cell>
          <cell r="K742">
            <v>0.17299999999999999</v>
          </cell>
          <cell r="L742">
            <v>0.28999999999999998</v>
          </cell>
          <cell r="M742">
            <v>0.23</v>
          </cell>
          <cell r="N742">
            <v>0.19500000000000001</v>
          </cell>
          <cell r="O742">
            <v>1.3006500000000001E-2</v>
          </cell>
          <cell r="Q742" t="str">
            <v>7035</v>
          </cell>
          <cell r="R742">
            <v>70</v>
          </cell>
          <cell r="S742" t="str">
            <v>4027655569573</v>
          </cell>
          <cell r="T742">
            <v>3926300000</v>
          </cell>
          <cell r="V742" t="str">
            <v>Подъемники</v>
          </cell>
          <cell r="W742" t="str">
            <v>еТач</v>
          </cell>
          <cell r="Z742" t="str">
            <v>СЕРЫЙ</v>
          </cell>
          <cell r="AG742" t="str">
            <v>шт</v>
          </cell>
          <cell r="AI742" t="str">
            <v>Левый/Правый</v>
          </cell>
          <cell r="AJ742" t="str">
            <v>Серый</v>
          </cell>
          <cell r="AK742" t="str">
            <v>х Крышка декоративная левая и правая еТач, для ФриСвинг, СЕРЫЙ</v>
          </cell>
          <cell r="AM742" t="str">
            <v>Остальное: еТач, ТопФлекс, Твистер</v>
          </cell>
          <cell r="AS742" t="str">
            <v>еТач;ФриСвинг</v>
          </cell>
          <cell r="AU742" t="str">
            <v>Комплектующее</v>
          </cell>
          <cell r="BH742" t="str">
            <v>Серый</v>
          </cell>
        </row>
        <row r="743">
          <cell r="D743" t="str">
            <v>2719719966</v>
          </cell>
          <cell r="E743" t="str">
            <v>Крышка декоративная  левая и правая, еТач, для ФриСвинг, цвет БЕЛЫЙ (2719719966)</v>
          </cell>
          <cell r="H743">
            <v>1</v>
          </cell>
          <cell r="I743">
            <v>1</v>
          </cell>
          <cell r="J743" t="str">
            <v>HU</v>
          </cell>
          <cell r="K743">
            <v>0.17299999999999999</v>
          </cell>
          <cell r="L743">
            <v>0.28999999999999998</v>
          </cell>
          <cell r="M743">
            <v>0.23</v>
          </cell>
          <cell r="N743">
            <v>0.19500000000000001</v>
          </cell>
          <cell r="O743">
            <v>1.3006500000000001E-2</v>
          </cell>
          <cell r="Q743" t="str">
            <v>9966</v>
          </cell>
          <cell r="R743">
            <v>70</v>
          </cell>
          <cell r="S743" t="str">
            <v>4027655569580</v>
          </cell>
          <cell r="T743">
            <v>3926300000</v>
          </cell>
          <cell r="V743" t="str">
            <v>Подъемники</v>
          </cell>
          <cell r="W743" t="str">
            <v>еТач</v>
          </cell>
          <cell r="Z743" t="str">
            <v>БЕЛЫЙ</v>
          </cell>
          <cell r="AG743" t="str">
            <v>шт</v>
          </cell>
          <cell r="AI743" t="str">
            <v>Левый/Правый</v>
          </cell>
          <cell r="AJ743" t="str">
            <v>Белый</v>
          </cell>
          <cell r="AK743" t="str">
            <v>х Крышка декоративная левая и правая еТач, для ФриСвинг, БЕЛЫЙ</v>
          </cell>
          <cell r="AM743" t="str">
            <v>Остальное: еТач, ТопФлекс, Твистер</v>
          </cell>
          <cell r="AS743" t="str">
            <v>еТач;ФриСвинг</v>
          </cell>
          <cell r="AU743" t="str">
            <v>Комплектующее</v>
          </cell>
          <cell r="BH743" t="str">
            <v>Белый</v>
          </cell>
        </row>
        <row r="744">
          <cell r="D744" t="str">
            <v>2719707035</v>
          </cell>
          <cell r="E744" t="str">
            <v>Крышка декоративная  левая и правая, еТач, для Фрислайд, цвет СЕРЫЙ (2719707035)</v>
          </cell>
          <cell r="H744">
            <v>1</v>
          </cell>
          <cell r="I744">
            <v>1</v>
          </cell>
          <cell r="J744" t="str">
            <v>HU</v>
          </cell>
          <cell r="K744">
            <v>0.185</v>
          </cell>
          <cell r="L744">
            <v>0.28999999999999998</v>
          </cell>
          <cell r="M744">
            <v>0.23</v>
          </cell>
          <cell r="N744">
            <v>0.19500000000000001</v>
          </cell>
          <cell r="O744">
            <v>1.3006500000000001E-2</v>
          </cell>
          <cell r="Q744" t="str">
            <v>7035</v>
          </cell>
          <cell r="R744">
            <v>70</v>
          </cell>
          <cell r="S744" t="str">
            <v>4027655569559</v>
          </cell>
          <cell r="T744">
            <v>3926300000</v>
          </cell>
          <cell r="V744" t="str">
            <v>Подъемники</v>
          </cell>
          <cell r="W744" t="str">
            <v>еТач</v>
          </cell>
          <cell r="Z744" t="str">
            <v>СЕРЫЙ</v>
          </cell>
          <cell r="AG744" t="str">
            <v>шт</v>
          </cell>
          <cell r="AI744" t="str">
            <v>Левый/Правый</v>
          </cell>
          <cell r="AJ744" t="str">
            <v>Серый</v>
          </cell>
          <cell r="AK744" t="str">
            <v>х Крышка декоративная левая и правая еТач, для Фрислайд, СЕРЫЙ</v>
          </cell>
          <cell r="AM744" t="str">
            <v>Остальное: еТач, ТопФлекс, Твистер</v>
          </cell>
          <cell r="AS744" t="str">
            <v>еТач;ФриСлайд</v>
          </cell>
          <cell r="AU744" t="str">
            <v>Комплектующее</v>
          </cell>
          <cell r="BH744" t="str">
            <v>Серый</v>
          </cell>
        </row>
        <row r="745">
          <cell r="D745" t="str">
            <v>2719709966</v>
          </cell>
          <cell r="E745" t="str">
            <v>Крышка декоративная  левая и правая, еТач, для Фрислайд, цвет БЕЛЫЙ (2719709966)</v>
          </cell>
          <cell r="H745">
            <v>1</v>
          </cell>
          <cell r="I745">
            <v>1</v>
          </cell>
          <cell r="J745" t="str">
            <v>HU</v>
          </cell>
          <cell r="K745">
            <v>0.185</v>
          </cell>
          <cell r="L745">
            <v>0.28999999999999998</v>
          </cell>
          <cell r="M745">
            <v>0.23</v>
          </cell>
          <cell r="N745">
            <v>0.19500000000000001</v>
          </cell>
          <cell r="O745">
            <v>1.3006500000000001E-2</v>
          </cell>
          <cell r="Q745" t="str">
            <v>9966</v>
          </cell>
          <cell r="R745">
            <v>70</v>
          </cell>
          <cell r="S745" t="str">
            <v>4027655569566</v>
          </cell>
          <cell r="T745">
            <v>3926300000</v>
          </cell>
          <cell r="V745" t="str">
            <v>Подъемники</v>
          </cell>
          <cell r="W745" t="str">
            <v>еТач</v>
          </cell>
          <cell r="Z745" t="str">
            <v>БЕЛЫЙ</v>
          </cell>
          <cell r="AG745" t="str">
            <v>шт</v>
          </cell>
          <cell r="AI745" t="str">
            <v>Левый/Правый</v>
          </cell>
          <cell r="AJ745" t="str">
            <v>Белый</v>
          </cell>
          <cell r="AK745" t="str">
            <v>х Крышка декоративная левая и правая еТач, для Фрислайд, БЕЛЫЙ</v>
          </cell>
          <cell r="AM745" t="str">
            <v>Остальное: еТач, ТопФлекс, Твистер</v>
          </cell>
          <cell r="AS745" t="str">
            <v>еТач;ФриСлайд</v>
          </cell>
          <cell r="AU745" t="str">
            <v>Комплектующее</v>
          </cell>
          <cell r="BH745" t="str">
            <v>Белый</v>
          </cell>
        </row>
        <row r="746">
          <cell r="D746" t="str">
            <v>2719727035</v>
          </cell>
          <cell r="E746" t="str">
            <v>Крышка декоративная  левая и правая, еТач, для ФриФлап, цвет СЕРЫЙ (2719727035)</v>
          </cell>
          <cell r="H746">
            <v>1</v>
          </cell>
          <cell r="I746">
            <v>1</v>
          </cell>
          <cell r="J746" t="str">
            <v>HU</v>
          </cell>
          <cell r="K746">
            <v>0.24399999999999999</v>
          </cell>
          <cell r="L746">
            <v>0.28999999999999998</v>
          </cell>
          <cell r="M746">
            <v>0.23</v>
          </cell>
          <cell r="N746">
            <v>0.19500000000000001</v>
          </cell>
          <cell r="O746">
            <v>1.3006500000000001E-2</v>
          </cell>
          <cell r="Q746" t="str">
            <v>7035</v>
          </cell>
          <cell r="R746">
            <v>70</v>
          </cell>
          <cell r="S746" t="str">
            <v>4027655569597</v>
          </cell>
          <cell r="T746">
            <v>3926300000</v>
          </cell>
          <cell r="V746" t="str">
            <v>Подъемники</v>
          </cell>
          <cell r="W746" t="str">
            <v>еТач</v>
          </cell>
          <cell r="Z746" t="str">
            <v>СЕРЫЙ</v>
          </cell>
          <cell r="AG746" t="str">
            <v>шт</v>
          </cell>
          <cell r="AI746" t="str">
            <v>Левый/Правый</v>
          </cell>
          <cell r="AJ746" t="str">
            <v>Серый</v>
          </cell>
          <cell r="AK746" t="str">
            <v>Крышка декоративная левая и правая еТач, для ФриФлап, СЕРЫЙ</v>
          </cell>
          <cell r="AM746" t="str">
            <v>Остальное: еТач, ТопФлекс, Твистер</v>
          </cell>
          <cell r="AS746" t="str">
            <v>еТач;ФриФлап</v>
          </cell>
          <cell r="AU746" t="str">
            <v>Комплектующее</v>
          </cell>
          <cell r="BH746" t="str">
            <v>Серый</v>
          </cell>
        </row>
        <row r="747">
          <cell r="D747" t="str">
            <v>2719729966</v>
          </cell>
          <cell r="E747" t="str">
            <v>Крышка декоративная  левая и правая, еТач, для ФриФлап, цвет БЕЛЫЙ (2719729966)</v>
          </cell>
          <cell r="H747">
            <v>1</v>
          </cell>
          <cell r="I747">
            <v>1</v>
          </cell>
          <cell r="J747" t="str">
            <v>HU</v>
          </cell>
          <cell r="K747">
            <v>0.24399999999999999</v>
          </cell>
          <cell r="L747">
            <v>0.28999999999999998</v>
          </cell>
          <cell r="M747">
            <v>0.23</v>
          </cell>
          <cell r="N747">
            <v>0.19500000000000001</v>
          </cell>
          <cell r="O747">
            <v>1.3006500000000001E-2</v>
          </cell>
          <cell r="Q747" t="str">
            <v>9966</v>
          </cell>
          <cell r="R747">
            <v>70</v>
          </cell>
          <cell r="S747" t="str">
            <v>4027655569603</v>
          </cell>
          <cell r="T747">
            <v>3926300000</v>
          </cell>
          <cell r="V747" t="str">
            <v>Подъемники</v>
          </cell>
          <cell r="W747" t="str">
            <v>еТач</v>
          </cell>
          <cell r="Z747" t="str">
            <v>БЕЛЫЙ</v>
          </cell>
          <cell r="AG747" t="str">
            <v>шт</v>
          </cell>
          <cell r="AI747" t="str">
            <v>Левый/Правый</v>
          </cell>
          <cell r="AJ747" t="str">
            <v>Белый</v>
          </cell>
          <cell r="AK747" t="str">
            <v>х Крышка декоративная левая и правая еТач, для ФриФлап, БЕЛЫЙ</v>
          </cell>
          <cell r="AM747" t="str">
            <v>Остальное: еТач, ТопФлекс, Твистер</v>
          </cell>
          <cell r="AS747" t="str">
            <v>еТач;ФриФлап</v>
          </cell>
          <cell r="AU747" t="str">
            <v>Комплектующее</v>
          </cell>
          <cell r="BH747" t="str">
            <v>Белый</v>
          </cell>
        </row>
        <row r="748">
          <cell r="D748" t="str">
            <v>2720417035</v>
          </cell>
          <cell r="E748" t="str">
            <v>Крышка декоративная  левая и правая, еТач, для ФриФолд Шорт, цвет СЕРЫЙ (2720417035)</v>
          </cell>
          <cell r="H748">
            <v>1</v>
          </cell>
          <cell r="I748">
            <v>1</v>
          </cell>
          <cell r="J748" t="str">
            <v>HU</v>
          </cell>
          <cell r="K748">
            <v>0.182</v>
          </cell>
          <cell r="L748">
            <v>0.36499999999999999</v>
          </cell>
          <cell r="M748">
            <v>0.23</v>
          </cell>
          <cell r="N748">
            <v>0.125</v>
          </cell>
          <cell r="O748">
            <v>1.049375E-2</v>
          </cell>
          <cell r="Q748" t="str">
            <v>7035</v>
          </cell>
          <cell r="R748">
            <v>70</v>
          </cell>
          <cell r="S748" t="str">
            <v>4027655038086</v>
          </cell>
          <cell r="T748">
            <v>3926300000</v>
          </cell>
          <cell r="V748" t="str">
            <v>Подъемники</v>
          </cell>
          <cell r="W748" t="str">
            <v>еТач</v>
          </cell>
          <cell r="Z748" t="str">
            <v>СЕРЫЙ</v>
          </cell>
          <cell r="AG748" t="str">
            <v>шт</v>
          </cell>
          <cell r="AI748" t="str">
            <v>Левый/Правый</v>
          </cell>
          <cell r="AJ748" t="str">
            <v>Серый</v>
          </cell>
          <cell r="AK748" t="str">
            <v>Крышка декоративная левая и правая еТач, для ФриФолд Шорт, СЕРЫЙ</v>
          </cell>
          <cell r="AM748" t="str">
            <v>Остальное: еТач, ТопФлекс, Твистер</v>
          </cell>
          <cell r="AS748" t="str">
            <v>еТач;ФриФолд Шорт</v>
          </cell>
          <cell r="AU748" t="str">
            <v>Комплектующее</v>
          </cell>
          <cell r="BH748" t="str">
            <v>Серый</v>
          </cell>
        </row>
        <row r="749">
          <cell r="D749" t="str">
            <v>2720419966</v>
          </cell>
          <cell r="E749" t="str">
            <v>Крышка декоративная  левая и правая, еТач, для ФриФолд Шорт, цвет БЕЛЫЙ (2720419966)</v>
          </cell>
          <cell r="H749">
            <v>1</v>
          </cell>
          <cell r="I749">
            <v>1</v>
          </cell>
          <cell r="J749" t="str">
            <v>HU</v>
          </cell>
          <cell r="K749">
            <v>0.182</v>
          </cell>
          <cell r="L749">
            <v>0.36499999999999999</v>
          </cell>
          <cell r="M749">
            <v>0.23</v>
          </cell>
          <cell r="N749">
            <v>0.125</v>
          </cell>
          <cell r="O749">
            <v>1.049375E-2</v>
          </cell>
          <cell r="Q749" t="str">
            <v>9966</v>
          </cell>
          <cell r="R749">
            <v>70</v>
          </cell>
          <cell r="S749" t="str">
            <v>4027655038093</v>
          </cell>
          <cell r="T749">
            <v>3926300000</v>
          </cell>
          <cell r="V749" t="str">
            <v>Подъемники</v>
          </cell>
          <cell r="W749" t="str">
            <v>еТач</v>
          </cell>
          <cell r="Z749" t="str">
            <v>БЕЛЫЙ</v>
          </cell>
          <cell r="AG749" t="str">
            <v>шт</v>
          </cell>
          <cell r="AI749" t="str">
            <v>Левый/Правый</v>
          </cell>
          <cell r="AJ749" t="str">
            <v>Белый</v>
          </cell>
          <cell r="AK749" t="str">
            <v>х Крышка декоративная левая и правая еТач, для ФриФолд Шорт, БЕЛЫЙ</v>
          </cell>
          <cell r="AM749" t="str">
            <v>Остальное: еТач, ТопФлекс, Твистер</v>
          </cell>
          <cell r="AS749" t="str">
            <v>еТач;ФриФолд Шорт</v>
          </cell>
          <cell r="AU749" t="str">
            <v>Комплектующее</v>
          </cell>
          <cell r="BH749" t="str">
            <v>Белый</v>
          </cell>
        </row>
        <row r="750">
          <cell r="D750" t="str">
            <v>2719697035</v>
          </cell>
          <cell r="E750" t="str">
            <v>х Крышка декоративная  левая и правая, еТач, для ФриФолд, цвет СЕРЫЙ (2719697035)</v>
          </cell>
          <cell r="H750">
            <v>1</v>
          </cell>
          <cell r="I750">
            <v>1</v>
          </cell>
          <cell r="J750" t="str">
            <v>HU</v>
          </cell>
          <cell r="K750">
            <v>0.54400000000000004</v>
          </cell>
          <cell r="L750">
            <v>0.28999999999999998</v>
          </cell>
          <cell r="M750">
            <v>0.23</v>
          </cell>
          <cell r="N750">
            <v>0.19500000000000001</v>
          </cell>
          <cell r="O750">
            <v>1.3006500000000001E-2</v>
          </cell>
          <cell r="Q750" t="str">
            <v>7035</v>
          </cell>
          <cell r="R750">
            <v>70</v>
          </cell>
          <cell r="S750" t="str">
            <v>4027655569535</v>
          </cell>
          <cell r="T750">
            <v>3926300000</v>
          </cell>
          <cell r="V750" t="str">
            <v>Подъемники</v>
          </cell>
          <cell r="W750" t="str">
            <v>еТач</v>
          </cell>
          <cell r="Z750" t="str">
            <v>СЕРЫЙ</v>
          </cell>
          <cell r="AG750" t="str">
            <v>шт</v>
          </cell>
          <cell r="AI750" t="str">
            <v>Левый/Правый</v>
          </cell>
          <cell r="AJ750" t="str">
            <v>Серый</v>
          </cell>
          <cell r="AK750" t="str">
            <v>х Крышка декоративная левая и правая еТач, для ФриФолд, СЕРЫЙ</v>
          </cell>
          <cell r="AM750" t="str">
            <v>Остальное: еТач, ТопФлекс, Твистер</v>
          </cell>
          <cell r="AS750" t="str">
            <v>еТач</v>
          </cell>
          <cell r="AU750" t="str">
            <v>Комплектующее</v>
          </cell>
          <cell r="BH750" t="str">
            <v>Серый</v>
          </cell>
        </row>
        <row r="751">
          <cell r="D751" t="str">
            <v>2719699966</v>
          </cell>
          <cell r="E751" t="str">
            <v>х Крышка декоративная  левая и правая, еТач, для ФриФолд, цвет БЕЛЫЙ (2719699966)</v>
          </cell>
          <cell r="H751">
            <v>1</v>
          </cell>
          <cell r="I751">
            <v>1</v>
          </cell>
          <cell r="J751" t="str">
            <v>HU</v>
          </cell>
          <cell r="K751">
            <v>0.54400000000000004</v>
          </cell>
          <cell r="L751">
            <v>0.28999999999999998</v>
          </cell>
          <cell r="M751">
            <v>0.23</v>
          </cell>
          <cell r="N751">
            <v>0.19500000000000001</v>
          </cell>
          <cell r="O751">
            <v>1.3006500000000001E-2</v>
          </cell>
          <cell r="Q751" t="str">
            <v>9966</v>
          </cell>
          <cell r="R751">
            <v>70</v>
          </cell>
          <cell r="S751" t="str">
            <v>4027655569542</v>
          </cell>
          <cell r="T751">
            <v>3926300000</v>
          </cell>
          <cell r="V751" t="str">
            <v>Подъемники</v>
          </cell>
          <cell r="W751" t="str">
            <v>еТач</v>
          </cell>
          <cell r="Z751" t="str">
            <v>БЕЛЫЙ</v>
          </cell>
          <cell r="AG751" t="str">
            <v>шт</v>
          </cell>
          <cell r="AI751" t="str">
            <v>Левый/Правый</v>
          </cell>
          <cell r="AJ751" t="str">
            <v>Белый</v>
          </cell>
          <cell r="AK751" t="str">
            <v>х Крышка декоративная левая и правая еТач, для ФриФолд, БЕЛЫЙ</v>
          </cell>
          <cell r="AM751" t="str">
            <v>Остальное: еТач, ТопФлекс, Твистер</v>
          </cell>
          <cell r="AS751" t="str">
            <v>еТач</v>
          </cell>
          <cell r="AU751" t="str">
            <v>Комплектующее</v>
          </cell>
          <cell r="BH751" t="str">
            <v>Белый</v>
          </cell>
        </row>
        <row r="752">
          <cell r="D752" t="str">
            <v>2719640006</v>
          </cell>
          <cell r="E752" t="str">
            <v>Рычаг тип O левый, еТач, для Фрислайд, 1 шт, цвет Никель (2719640006)</v>
          </cell>
          <cell r="H752">
            <v>1</v>
          </cell>
          <cell r="I752">
            <v>1</v>
          </cell>
          <cell r="J752" t="str">
            <v>HU</v>
          </cell>
          <cell r="K752">
            <v>0.14399999999999999</v>
          </cell>
          <cell r="L752">
            <v>0.20499999999999999</v>
          </cell>
          <cell r="M752">
            <v>0.13</v>
          </cell>
          <cell r="N752">
            <v>0.15</v>
          </cell>
          <cell r="O752">
            <v>3.9975000000000002E-3</v>
          </cell>
          <cell r="Q752" t="str">
            <v>0006</v>
          </cell>
          <cell r="R752">
            <v>320</v>
          </cell>
          <cell r="S752" t="str">
            <v>4027655569481</v>
          </cell>
          <cell r="T752">
            <v>8302420000</v>
          </cell>
          <cell r="V752" t="str">
            <v>Подъемники</v>
          </cell>
          <cell r="W752" t="str">
            <v>еТач</v>
          </cell>
          <cell r="Z752" t="str">
            <v>Никель</v>
          </cell>
          <cell r="AG752" t="str">
            <v>шт</v>
          </cell>
          <cell r="AI752" t="str">
            <v>Левый</v>
          </cell>
          <cell r="AJ752" t="str">
            <v>Серый</v>
          </cell>
          <cell r="AK752" t="str">
            <v>Рычаг тип O левый еТач, для Фрислайд, Никель</v>
          </cell>
          <cell r="AM752" t="str">
            <v>Остальное: еТач, ТопФлекс, Твистер</v>
          </cell>
          <cell r="AS752" t="str">
            <v>еТач;ФриСлайд</v>
          </cell>
          <cell r="AU752" t="str">
            <v>Комплектующее</v>
          </cell>
          <cell r="BH752" t="str">
            <v>Никель;Сталь</v>
          </cell>
        </row>
        <row r="753">
          <cell r="D753" t="str">
            <v>2719650006</v>
          </cell>
          <cell r="E753" t="str">
            <v>Рычаг тип P левый, еТач, для Фрислайд, 1 шт, цвет Никель (2719650006)</v>
          </cell>
          <cell r="H753">
            <v>1</v>
          </cell>
          <cell r="I753">
            <v>1</v>
          </cell>
          <cell r="J753" t="str">
            <v>HU</v>
          </cell>
          <cell r="K753">
            <v>0.158</v>
          </cell>
          <cell r="L753">
            <v>0.38500000000000001</v>
          </cell>
          <cell r="M753">
            <v>0.105</v>
          </cell>
          <cell r="N753">
            <v>0.09</v>
          </cell>
          <cell r="O753">
            <v>3.63825E-3</v>
          </cell>
          <cell r="Q753" t="str">
            <v>0006</v>
          </cell>
          <cell r="R753">
            <v>320</v>
          </cell>
          <cell r="S753" t="str">
            <v>4027655569498</v>
          </cell>
          <cell r="T753">
            <v>8302420000</v>
          </cell>
          <cell r="V753" t="str">
            <v>Подъемники</v>
          </cell>
          <cell r="W753" t="str">
            <v>еТач</v>
          </cell>
          <cell r="Z753" t="str">
            <v>Никель</v>
          </cell>
          <cell r="AG753" t="str">
            <v>шт</v>
          </cell>
          <cell r="AI753" t="str">
            <v>Левый</v>
          </cell>
          <cell r="AJ753" t="str">
            <v>Серый</v>
          </cell>
          <cell r="AK753" t="str">
            <v>х Рычаг тип P левый еТач, для Фрислайд, Никель</v>
          </cell>
          <cell r="AM753" t="str">
            <v>Остальное: еТач, ТопФлекс, Твистер</v>
          </cell>
          <cell r="AS753" t="str">
            <v>еТач;ФриСлайд</v>
          </cell>
          <cell r="AU753" t="str">
            <v>Комплектующее</v>
          </cell>
          <cell r="BH753" t="str">
            <v>Никель;Сталь</v>
          </cell>
        </row>
        <row r="754">
          <cell r="D754" t="str">
            <v>2719660006</v>
          </cell>
          <cell r="E754" t="str">
            <v>Рычаг тип Q левый, еТач, для Фрислайд, 1 шт, цвет Никель (2719660006)</v>
          </cell>
          <cell r="H754">
            <v>1</v>
          </cell>
          <cell r="I754">
            <v>1</v>
          </cell>
          <cell r="J754" t="str">
            <v>HU</v>
          </cell>
          <cell r="K754">
            <v>0.17199999999999999</v>
          </cell>
          <cell r="L754">
            <v>0.38500000000000001</v>
          </cell>
          <cell r="M754">
            <v>0.105</v>
          </cell>
          <cell r="N754">
            <v>0.09</v>
          </cell>
          <cell r="O754">
            <v>3.63825E-3</v>
          </cell>
          <cell r="Q754" t="str">
            <v>0006</v>
          </cell>
          <cell r="R754">
            <v>320</v>
          </cell>
          <cell r="S754" t="str">
            <v>4027655569504</v>
          </cell>
          <cell r="T754">
            <v>8302420000</v>
          </cell>
          <cell r="V754" t="str">
            <v>Подъемники</v>
          </cell>
          <cell r="W754" t="str">
            <v>еТач</v>
          </cell>
          <cell r="Z754" t="str">
            <v>Никель</v>
          </cell>
          <cell r="AG754" t="str">
            <v>шт</v>
          </cell>
          <cell r="AI754" t="str">
            <v>Левый</v>
          </cell>
          <cell r="AJ754" t="str">
            <v>Серый</v>
          </cell>
          <cell r="AK754" t="str">
            <v>х Рычаг тип Q левый еТач, для Фрислайд, Никель</v>
          </cell>
          <cell r="AM754" t="str">
            <v>Остальное: еТач, ТопФлекс, Твистер</v>
          </cell>
          <cell r="AS754" t="str">
            <v>еТач;ФриСлайд</v>
          </cell>
          <cell r="AU754" t="str">
            <v>Комплектующее</v>
          </cell>
          <cell r="BH754" t="str">
            <v>Никель;Сталь</v>
          </cell>
        </row>
        <row r="755">
          <cell r="D755" t="str">
            <v>2719670006</v>
          </cell>
          <cell r="E755" t="str">
            <v>Рычаг тип R левый, еТач, для Фрислайд, 1 шт, цвет Никель (2719670006)</v>
          </cell>
          <cell r="H755">
            <v>1</v>
          </cell>
          <cell r="I755">
            <v>1</v>
          </cell>
          <cell r="J755" t="str">
            <v>HU</v>
          </cell>
          <cell r="K755">
            <v>0.19400000000000001</v>
          </cell>
          <cell r="L755">
            <v>0.38500000000000001</v>
          </cell>
          <cell r="M755">
            <v>0.105</v>
          </cell>
          <cell r="N755">
            <v>0.09</v>
          </cell>
          <cell r="O755">
            <v>3.63825E-3</v>
          </cell>
          <cell r="Q755" t="str">
            <v>0006</v>
          </cell>
          <cell r="R755">
            <v>100</v>
          </cell>
          <cell r="S755" t="str">
            <v>4027655569511</v>
          </cell>
          <cell r="T755">
            <v>8302420000</v>
          </cell>
          <cell r="V755" t="str">
            <v>Подъемники</v>
          </cell>
          <cell r="W755" t="str">
            <v>еТач</v>
          </cell>
          <cell r="Z755" t="str">
            <v>Никель</v>
          </cell>
          <cell r="AG755" t="str">
            <v>шт</v>
          </cell>
          <cell r="AI755" t="str">
            <v>Левый</v>
          </cell>
          <cell r="AJ755" t="str">
            <v>Серый</v>
          </cell>
          <cell r="AK755" t="str">
            <v>х Рычаг тип R левый еТач, для Фрислайд, Никель</v>
          </cell>
          <cell r="AM755" t="str">
            <v>Остальное: еТач, ТопФлекс, Твистер</v>
          </cell>
          <cell r="AS755" t="str">
            <v>еТач;ФриСлайд</v>
          </cell>
          <cell r="AU755" t="str">
            <v>Комплектующее</v>
          </cell>
          <cell r="BH755" t="str">
            <v>Никель;Сталь</v>
          </cell>
        </row>
        <row r="756">
          <cell r="D756" t="str">
            <v>2719680006</v>
          </cell>
          <cell r="E756" t="str">
            <v>Рычаг тип S левый, еТач, для ФриСвинг, 1 шт, цвет Никель (2719680006)</v>
          </cell>
          <cell r="H756">
            <v>1</v>
          </cell>
          <cell r="I756">
            <v>1</v>
          </cell>
          <cell r="J756" t="str">
            <v>HU</v>
          </cell>
          <cell r="K756">
            <v>0.158</v>
          </cell>
          <cell r="L756">
            <v>0.20499999999999999</v>
          </cell>
          <cell r="M756">
            <v>0.13</v>
          </cell>
          <cell r="N756">
            <v>0.15</v>
          </cell>
          <cell r="O756">
            <v>3.9975000000000002E-3</v>
          </cell>
          <cell r="Q756" t="str">
            <v>0006</v>
          </cell>
          <cell r="R756">
            <v>320</v>
          </cell>
          <cell r="S756" t="str">
            <v>4027655569528</v>
          </cell>
          <cell r="T756">
            <v>8302420000</v>
          </cell>
          <cell r="V756" t="str">
            <v>Подъемники</v>
          </cell>
          <cell r="W756" t="str">
            <v>еТач</v>
          </cell>
          <cell r="Z756" t="str">
            <v>Никель</v>
          </cell>
          <cell r="AG756" t="str">
            <v>шт</v>
          </cell>
          <cell r="AI756" t="str">
            <v>Левый</v>
          </cell>
          <cell r="AJ756" t="str">
            <v>Серый</v>
          </cell>
          <cell r="AK756" t="str">
            <v>х Рычаг тип S левый еТач, для ФриСвинг, Никель</v>
          </cell>
          <cell r="AM756" t="str">
            <v>Остальное: еТач, ТопФлекс, Твистер</v>
          </cell>
          <cell r="AS756" t="str">
            <v>еТач;ФриСвинг</v>
          </cell>
          <cell r="AU756" t="str">
            <v>Комплектующее</v>
          </cell>
          <cell r="BH756" t="str">
            <v>Никель;Сталь</v>
          </cell>
        </row>
        <row r="757">
          <cell r="D757" t="str">
            <v>0053600005</v>
          </cell>
          <cell r="E757" t="str">
            <v>СпейсФлекс, 472/520x472x130 мм, цвет Хром/Антрацит (0053600005)</v>
          </cell>
          <cell r="H757">
            <v>132</v>
          </cell>
          <cell r="I757">
            <v>132</v>
          </cell>
          <cell r="J757" t="str">
            <v>DE</v>
          </cell>
          <cell r="K757">
            <v>1.92</v>
          </cell>
          <cell r="L757">
            <v>0.55000000000000004</v>
          </cell>
          <cell r="M757">
            <v>0.18</v>
          </cell>
          <cell r="N757">
            <v>0.06</v>
          </cell>
          <cell r="O757">
            <v>6.0005856959999999E-3</v>
          </cell>
          <cell r="Q757" t="str">
            <v>0005</v>
          </cell>
          <cell r="R757">
            <v>132</v>
          </cell>
          <cell r="S757" t="str">
            <v>4027655751244</v>
          </cell>
          <cell r="T757">
            <v>7323990000</v>
          </cell>
          <cell r="V757" t="str">
            <v>Аксессуары</v>
          </cell>
          <cell r="W757" t="str">
            <v>СпейсФлекс</v>
          </cell>
          <cell r="X757">
            <v>500</v>
          </cell>
          <cell r="Z757" t="str">
            <v>Хром/Антрацит</v>
          </cell>
          <cell r="AC757">
            <v>475</v>
          </cell>
          <cell r="AD757">
            <v>1</v>
          </cell>
          <cell r="AG757" t="str">
            <v>Компл</v>
          </cell>
          <cell r="AJ757" t="str">
            <v>Темно-серый</v>
          </cell>
          <cell r="AK757" t="str">
            <v>СпейсФлекс, Хром/Антрацит</v>
          </cell>
          <cell r="AM757" t="str">
            <v>СпейсФлекс</v>
          </cell>
          <cell r="AN757" t="str">
            <v>0053600005</v>
          </cell>
          <cell r="AO757" t="str">
            <v>0053600005</v>
          </cell>
          <cell r="AS757" t="str">
            <v>СпейсФлекс</v>
          </cell>
          <cell r="AT757" t="str">
            <v>Органайзер; Хранение одежды</v>
          </cell>
          <cell r="AU757" t="str">
            <v>Компл</v>
          </cell>
          <cell r="AV757">
            <v>500</v>
          </cell>
          <cell r="AW757">
            <v>1200</v>
          </cell>
          <cell r="BB757">
            <v>130</v>
          </cell>
          <cell r="BC757">
            <v>2300</v>
          </cell>
          <cell r="BH757" t="str">
            <v>Хром;Антрацит</v>
          </cell>
        </row>
        <row r="758">
          <cell r="D758" t="str">
            <v>0049900005</v>
          </cell>
          <cell r="E758" t="str">
            <v>Держатель для брюк выдвижной, в Гардеробную 500 мм, 465х505х100 мм, цвет ХРОМ (0049900005)</v>
          </cell>
          <cell r="H758">
            <v>1</v>
          </cell>
          <cell r="I758">
            <v>5</v>
          </cell>
          <cell r="J758" t="str">
            <v>DE</v>
          </cell>
          <cell r="K758">
            <v>4.0999999999999996</v>
          </cell>
          <cell r="O758">
            <v>0.01</v>
          </cell>
          <cell r="Q758" t="str">
            <v>0005</v>
          </cell>
          <cell r="R758">
            <v>112</v>
          </cell>
          <cell r="S758" t="str">
            <v>4027655008232</v>
          </cell>
          <cell r="T758">
            <v>9403990001</v>
          </cell>
          <cell r="V758" t="str">
            <v>Системы хранения</v>
          </cell>
          <cell r="W758" t="str">
            <v>в Гардеробную</v>
          </cell>
          <cell r="X758">
            <v>500</v>
          </cell>
          <cell r="Z758" t="str">
            <v>ХРОМ</v>
          </cell>
          <cell r="AC758">
            <v>505</v>
          </cell>
          <cell r="AD758">
            <v>1</v>
          </cell>
          <cell r="AG758" t="str">
            <v>Компл</v>
          </cell>
          <cell r="AJ758" t="str">
            <v>Серый</v>
          </cell>
          <cell r="AK758" t="str">
            <v>Держатель для брюк выдвижной в Гардеробную, 500, ХРОМ</v>
          </cell>
          <cell r="AM758" t="str">
            <v>Системы хранения</v>
          </cell>
          <cell r="AO758" t="str">
            <v>0049900005</v>
          </cell>
          <cell r="AS758" t="str">
            <v>в Гардеробную</v>
          </cell>
          <cell r="AT758" t="str">
            <v>Хранение одежды</v>
          </cell>
          <cell r="AU758" t="str">
            <v>Компл</v>
          </cell>
          <cell r="AV758">
            <v>500</v>
          </cell>
          <cell r="AW758">
            <v>1200</v>
          </cell>
          <cell r="BB758">
            <v>600</v>
          </cell>
          <cell r="BC758">
            <v>2300</v>
          </cell>
          <cell r="BH758" t="str">
            <v>Хром</v>
          </cell>
        </row>
        <row r="759">
          <cell r="D759" t="str">
            <v>2373750368</v>
          </cell>
          <cell r="E759" t="str">
            <v>КОМПЛЕКТ лоток +делитель, ФайнЛайн Линик 300 мм, глубина 500 мм, цвет ЯСЕНЬ черный (2373750368)</v>
          </cell>
          <cell r="K759" t="str">
            <v>сумма частей</v>
          </cell>
          <cell r="O759" t="str">
            <v>сумма частей</v>
          </cell>
          <cell r="V759" t="str">
            <v>Аксессуары</v>
          </cell>
          <cell r="W759" t="str">
            <v>ФайнЛайн Линик</v>
          </cell>
          <cell r="X759">
            <v>300</v>
          </cell>
          <cell r="Z759" t="str">
            <v>ЯСЕНЬ черный</v>
          </cell>
          <cell r="AC759">
            <v>500</v>
          </cell>
          <cell r="AD759">
            <v>2</v>
          </cell>
          <cell r="AG759" t="str">
            <v>Компл</v>
          </cell>
          <cell r="AJ759" t="str">
            <v>Черный</v>
          </cell>
          <cell r="AK759" t="str">
            <v>КОМПЛЕКТ лоток +делитель ФайнЛайн Линик, 300, ЯСЕНЬ черный</v>
          </cell>
          <cell r="AM759" t="str">
            <v>ФайнЛайн Линик</v>
          </cell>
          <cell r="AS759" t="str">
            <v>ФайнЛайн Линик</v>
          </cell>
          <cell r="AT759" t="str">
            <v>Органайзер; Хранение столовых приборов</v>
          </cell>
          <cell r="AU759" t="str">
            <v>Компл</v>
          </cell>
          <cell r="AV759">
            <v>300</v>
          </cell>
          <cell r="AW759">
            <v>300</v>
          </cell>
          <cell r="BH759" t="str">
            <v>Ясень черный</v>
          </cell>
        </row>
        <row r="760">
          <cell r="D760" t="str">
            <v>2373760368</v>
          </cell>
          <cell r="E760" t="str">
            <v>КОМПЛЕКТ лоток + держатель для ножей, ФайнЛайн Линик 300 мм, глубина 500 мм, цвет ЯСЕНЬ черный (2373760368)</v>
          </cell>
          <cell r="K760" t="str">
            <v>сумма частей</v>
          </cell>
          <cell r="O760" t="str">
            <v>сумма частей</v>
          </cell>
          <cell r="V760" t="str">
            <v>Аксессуары</v>
          </cell>
          <cell r="W760" t="str">
            <v>ФайнЛайн Линик</v>
          </cell>
          <cell r="X760">
            <v>300</v>
          </cell>
          <cell r="Z760" t="str">
            <v>ЯСЕНЬ черный</v>
          </cell>
          <cell r="AC760">
            <v>500</v>
          </cell>
          <cell r="AD760">
            <v>2</v>
          </cell>
          <cell r="AG760" t="str">
            <v>Компл</v>
          </cell>
          <cell r="AJ760" t="str">
            <v>Черный</v>
          </cell>
          <cell r="AK760" t="str">
            <v>КОМПЛЕКТ лоток + держатель для ножей ФайнЛайн Линик, 300, ЯСЕНЬ черный</v>
          </cell>
          <cell r="AM760" t="str">
            <v>ФайнЛайн Линик</v>
          </cell>
          <cell r="AS760" t="str">
            <v>ФайнЛайн Линик</v>
          </cell>
          <cell r="AT760" t="str">
            <v>Органайзер; Хранение столовых приборов</v>
          </cell>
          <cell r="AU760" t="str">
            <v>Компл</v>
          </cell>
          <cell r="AV760">
            <v>300</v>
          </cell>
          <cell r="AW760">
            <v>300</v>
          </cell>
          <cell r="BH760" t="str">
            <v>Ясень черный</v>
          </cell>
        </row>
        <row r="761">
          <cell r="D761" t="str">
            <v>2373770368</v>
          </cell>
          <cell r="E761" t="str">
            <v>КОМПЛЕКТ лоток + держатель для фольги, ФайнЛайн Линик 300 мм, глубина 500 мм, цвет ЯСЕНЬ черный (2373770368)</v>
          </cell>
          <cell r="K761" t="str">
            <v>сумма частей</v>
          </cell>
          <cell r="O761" t="str">
            <v>сумма частей</v>
          </cell>
          <cell r="V761" t="str">
            <v>Аксессуары</v>
          </cell>
          <cell r="W761" t="str">
            <v>ФайнЛайн Линик</v>
          </cell>
          <cell r="X761">
            <v>300</v>
          </cell>
          <cell r="Z761" t="str">
            <v>ЯСЕНЬ черный</v>
          </cell>
          <cell r="AC761">
            <v>500</v>
          </cell>
          <cell r="AD761">
            <v>2</v>
          </cell>
          <cell r="AG761" t="str">
            <v>Компл</v>
          </cell>
          <cell r="AJ761" t="str">
            <v>Черный</v>
          </cell>
          <cell r="AK761" t="str">
            <v>КОМПЛЕКТ лоток + держатель для фольги ФайнЛайн Линик, 300, ЯСЕНЬ черный</v>
          </cell>
          <cell r="AM761" t="str">
            <v>ФайнЛайн Линик</v>
          </cell>
          <cell r="AS761" t="str">
            <v>ФайнЛайн Линик</v>
          </cell>
          <cell r="AT761" t="str">
            <v>Органайзер; Хранение столовых приборов</v>
          </cell>
          <cell r="AU761" t="str">
            <v>Компл</v>
          </cell>
          <cell r="AV761">
            <v>300</v>
          </cell>
          <cell r="AW761">
            <v>300</v>
          </cell>
          <cell r="BH761" t="str">
            <v>Ясень черный</v>
          </cell>
        </row>
        <row r="762">
          <cell r="D762" t="str">
            <v>2373780368</v>
          </cell>
          <cell r="E762" t="str">
            <v>КОМПЛЕКТ лоток + держатель для ножей, ФайнЛайн Линик 500-600 мм, глубина 500 мм, цвет ЯСЕНЬ черный (2373780368)</v>
          </cell>
          <cell r="K762" t="str">
            <v>сумма частей</v>
          </cell>
          <cell r="O762" t="str">
            <v>сумма частей</v>
          </cell>
          <cell r="V762" t="str">
            <v>Аксессуары</v>
          </cell>
          <cell r="W762" t="str">
            <v>ФайнЛайн Линик</v>
          </cell>
          <cell r="X762" t="str">
            <v>500-600</v>
          </cell>
          <cell r="Z762" t="str">
            <v>ЯСЕНЬ черный</v>
          </cell>
          <cell r="AC762">
            <v>500</v>
          </cell>
          <cell r="AD762">
            <v>2</v>
          </cell>
          <cell r="AG762" t="str">
            <v>Компл</v>
          </cell>
          <cell r="AJ762" t="str">
            <v>Черный</v>
          </cell>
          <cell r="AK762" t="str">
            <v>КОМПЛЕКТ лоток + держатель для ножей ФайнЛайн Линик, 500-600, ЯСЕНЬ черный</v>
          </cell>
          <cell r="AM762" t="str">
            <v>ФайнЛайн Линик</v>
          </cell>
          <cell r="AS762" t="str">
            <v>ФайнЛайн Линик</v>
          </cell>
          <cell r="AT762" t="str">
            <v>Органайзер; Хранение столовых приборов</v>
          </cell>
          <cell r="AU762" t="str">
            <v>Компл</v>
          </cell>
          <cell r="AV762">
            <v>500</v>
          </cell>
          <cell r="AW762">
            <v>600</v>
          </cell>
          <cell r="BH762" t="str">
            <v>Ясень черный</v>
          </cell>
        </row>
        <row r="763">
          <cell r="D763" t="str">
            <v>2373790368</v>
          </cell>
          <cell r="E763" t="str">
            <v>КОМПЛЕКТ лоток + держатель для фольги, ФайнЛайн Линик 500-600 мм, глубина 500 мм, цвет ЯСЕНЬ черный (2373790368)</v>
          </cell>
          <cell r="K763" t="str">
            <v>сумма частей</v>
          </cell>
          <cell r="O763" t="str">
            <v>сумма частей</v>
          </cell>
          <cell r="V763" t="str">
            <v>Аксессуары</v>
          </cell>
          <cell r="W763" t="str">
            <v>ФайнЛайн Линик</v>
          </cell>
          <cell r="X763" t="str">
            <v>500-600</v>
          </cell>
          <cell r="Z763" t="str">
            <v>ЯСЕНЬ черный</v>
          </cell>
          <cell r="AC763">
            <v>500</v>
          </cell>
          <cell r="AD763">
            <v>2</v>
          </cell>
          <cell r="AG763" t="str">
            <v>Компл</v>
          </cell>
          <cell r="AJ763" t="str">
            <v>Черный</v>
          </cell>
          <cell r="AK763" t="str">
            <v>КОМПЛЕКТ лоток + держатель для фольги ФайнЛайн Линик, 500-600, ЯСЕНЬ черный</v>
          </cell>
          <cell r="AM763" t="str">
            <v>ФайнЛайн Линик</v>
          </cell>
          <cell r="AS763" t="str">
            <v>ФайнЛайн Линик</v>
          </cell>
          <cell r="AT763" t="str">
            <v>Органайзер; Хранение столовых приборов</v>
          </cell>
          <cell r="AU763" t="str">
            <v>Компл</v>
          </cell>
          <cell r="AV763">
            <v>500</v>
          </cell>
          <cell r="AW763">
            <v>600</v>
          </cell>
          <cell r="BH763" t="str">
            <v>Ясень черный</v>
          </cell>
        </row>
        <row r="764">
          <cell r="D764" t="str">
            <v>2373800368</v>
          </cell>
          <cell r="E764" t="str">
            <v>КОМПЛЕКТ лоток + держатель для ножей, ФайнЛайн Линик 800-900 мм, глубина 500 мм, цвет ЯСЕНЬ черный (2373800368)</v>
          </cell>
          <cell r="K764" t="str">
            <v>сумма частей</v>
          </cell>
          <cell r="O764" t="str">
            <v>сумма частей</v>
          </cell>
          <cell r="V764" t="str">
            <v>Аксессуары</v>
          </cell>
          <cell r="W764" t="str">
            <v>ФайнЛайн Линик</v>
          </cell>
          <cell r="X764" t="str">
            <v>800-900</v>
          </cell>
          <cell r="Z764" t="str">
            <v>ЯСЕНЬ черный</v>
          </cell>
          <cell r="AC764">
            <v>500</v>
          </cell>
          <cell r="AD764">
            <v>2</v>
          </cell>
          <cell r="AG764" t="str">
            <v>Компл</v>
          </cell>
          <cell r="AJ764" t="str">
            <v>Черный</v>
          </cell>
          <cell r="AK764" t="str">
            <v>КОМПЛЕКТ лоток + держатель для ножей ФайнЛайн Линик, 800-900, ЯСЕНЬ черный</v>
          </cell>
          <cell r="AM764" t="str">
            <v>ФайнЛайн Линик</v>
          </cell>
          <cell r="AS764" t="str">
            <v>ФайнЛайн Линик</v>
          </cell>
          <cell r="AT764" t="str">
            <v>Органайзер; Хранение столовых приборов</v>
          </cell>
          <cell r="AU764" t="str">
            <v>Компл</v>
          </cell>
          <cell r="AV764">
            <v>800</v>
          </cell>
          <cell r="AW764">
            <v>900</v>
          </cell>
          <cell r="BH764" t="str">
            <v>Ясень черный</v>
          </cell>
        </row>
        <row r="765">
          <cell r="D765" t="str">
            <v>2373810368</v>
          </cell>
          <cell r="E765" t="str">
            <v>КОМПЛЕКТ лоток + держатель для фольги, ФайнЛайн Линик 800-900 мм, глубина 500 мм, цвет ЯСЕНЬ черный (2373810368)</v>
          </cell>
          <cell r="K765" t="str">
            <v>сумма частей</v>
          </cell>
          <cell r="O765" t="str">
            <v>сумма частей</v>
          </cell>
          <cell r="V765" t="str">
            <v>Аксессуары</v>
          </cell>
          <cell r="W765" t="str">
            <v>ФайнЛайн Линик</v>
          </cell>
          <cell r="X765" t="str">
            <v>800-900</v>
          </cell>
          <cell r="Z765" t="str">
            <v>ЯСЕНЬ черный</v>
          </cell>
          <cell r="AC765">
            <v>500</v>
          </cell>
          <cell r="AD765">
            <v>2</v>
          </cell>
          <cell r="AG765" t="str">
            <v>Компл</v>
          </cell>
          <cell r="AJ765" t="str">
            <v>Черный</v>
          </cell>
          <cell r="AK765" t="str">
            <v>КОМПЛЕКТ лоток + держатель для фольги ФайнЛайн Линик, 800-900, ЯСЕНЬ черный</v>
          </cell>
          <cell r="AM765" t="str">
            <v>ФайнЛайн Линик</v>
          </cell>
          <cell r="AS765" t="str">
            <v>ФайнЛайн Линик</v>
          </cell>
          <cell r="AT765" t="str">
            <v>Органайзер; Хранение столовых приборов</v>
          </cell>
          <cell r="AU765" t="str">
            <v>Компл</v>
          </cell>
          <cell r="AV765">
            <v>800</v>
          </cell>
          <cell r="AW765">
            <v>900</v>
          </cell>
          <cell r="BH765" t="str">
            <v>Ясень черный</v>
          </cell>
        </row>
        <row r="766">
          <cell r="D766" t="str">
            <v>2373820368</v>
          </cell>
          <cell r="E766" t="str">
            <v>КОМПЛЕКТ лоток + держатели для фольги и для ножей, ФайнЛайн Линик 800-900 мм, глубина 500 мм, цвет ЯСЕНЬ черный (2373820368)</v>
          </cell>
          <cell r="K766" t="str">
            <v>сумма частей</v>
          </cell>
          <cell r="O766" t="str">
            <v>сумма частей</v>
          </cell>
          <cell r="V766" t="str">
            <v>Аксессуары</v>
          </cell>
          <cell r="W766" t="str">
            <v>ФайнЛайн Линик</v>
          </cell>
          <cell r="X766" t="str">
            <v>800-900</v>
          </cell>
          <cell r="Z766" t="str">
            <v>ЯСЕНЬ черный</v>
          </cell>
          <cell r="AC766">
            <v>500</v>
          </cell>
          <cell r="AD766">
            <v>3</v>
          </cell>
          <cell r="AG766" t="str">
            <v>Компл</v>
          </cell>
          <cell r="AJ766" t="str">
            <v>Черный</v>
          </cell>
          <cell r="AK766" t="str">
            <v>КОМПЛЕКТ лоток + держатели для фольги и для ножей ФайнЛайн Линик, 800-900, ЯСЕНЬ черный</v>
          </cell>
          <cell r="AM766" t="str">
            <v>ФайнЛайн Линик</v>
          </cell>
          <cell r="AS766" t="str">
            <v>ФайнЛайн Линик</v>
          </cell>
          <cell r="AT766" t="str">
            <v>Органайзер; Хранение столовых приборов</v>
          </cell>
          <cell r="AU766" t="str">
            <v>Компл</v>
          </cell>
          <cell r="AV766">
            <v>800</v>
          </cell>
          <cell r="AW766">
            <v>900</v>
          </cell>
          <cell r="BH766" t="str">
            <v>Ясень черный</v>
          </cell>
        </row>
        <row r="767">
          <cell r="D767" t="str">
            <v>2373860368</v>
          </cell>
          <cell r="E767" t="str">
            <v>КОМПЛЕКТ лоток + делитель + держатели для фольги и для ножей, ФайнЛайн Линик 1000-1200 мм, глубина 500 мм, цвет ЯСЕНЬ черный (2373860368)</v>
          </cell>
          <cell r="K767" t="str">
            <v>сумма частей</v>
          </cell>
          <cell r="O767" t="str">
            <v>сумма частей</v>
          </cell>
          <cell r="V767" t="str">
            <v>Аксессуары</v>
          </cell>
          <cell r="W767" t="str">
            <v>ФайнЛайн Линик</v>
          </cell>
          <cell r="X767" t="str">
            <v>1000-1200</v>
          </cell>
          <cell r="Z767" t="str">
            <v>ЯСЕНЬ черный</v>
          </cell>
          <cell r="AC767">
            <v>500</v>
          </cell>
          <cell r="AD767">
            <v>4</v>
          </cell>
          <cell r="AG767" t="str">
            <v>Компл</v>
          </cell>
          <cell r="AJ767" t="str">
            <v>Черный</v>
          </cell>
          <cell r="AK767" t="str">
            <v>КОМПЛЕКТ лоток + делитель + держатели для фольги и для ножей ФайнЛайн Линик, 1000-1200, ЯСЕНЬ черный</v>
          </cell>
          <cell r="AM767" t="str">
            <v>ФайнЛайн Линик</v>
          </cell>
          <cell r="AS767" t="str">
            <v>ФайнЛайн Линик</v>
          </cell>
          <cell r="AT767" t="str">
            <v>Органайзер; Хранение столовых приборов</v>
          </cell>
          <cell r="AU767" t="str">
            <v>Компл</v>
          </cell>
          <cell r="AV767">
            <v>1000</v>
          </cell>
          <cell r="AW767">
            <v>1200</v>
          </cell>
          <cell r="BH767" t="str">
            <v>Ясень черный</v>
          </cell>
        </row>
        <row r="768">
          <cell r="D768" t="str">
            <v>2373830368</v>
          </cell>
          <cell r="E768" t="str">
            <v>КОМПЛЕКТ лоток + держатель для ножей, ФайнЛайн Линик 1000-1200 мм, глубина 500 мм, цвет ЯСЕНЬ черный (2373830368)</v>
          </cell>
          <cell r="K768" t="str">
            <v>сумма частей</v>
          </cell>
          <cell r="O768" t="str">
            <v>сумма частей</v>
          </cell>
          <cell r="V768" t="str">
            <v>Аксессуары</v>
          </cell>
          <cell r="W768" t="str">
            <v>ФайнЛайн Линик</v>
          </cell>
          <cell r="X768" t="str">
            <v>1000-1200</v>
          </cell>
          <cell r="Z768" t="str">
            <v>ЯСЕНЬ черный</v>
          </cell>
          <cell r="AC768">
            <v>500</v>
          </cell>
          <cell r="AD768">
            <v>2</v>
          </cell>
          <cell r="AG768" t="str">
            <v>Компл</v>
          </cell>
          <cell r="AJ768" t="str">
            <v>Черный</v>
          </cell>
          <cell r="AK768" t="str">
            <v>КОМПЛЕКТ лоток + держатель для ножей ФайнЛайн Линик, 1000-1200, ЯСЕНЬ черный</v>
          </cell>
          <cell r="AM768" t="str">
            <v>ФайнЛайн Линик</v>
          </cell>
          <cell r="AS768" t="str">
            <v>ФайнЛайн Линик</v>
          </cell>
          <cell r="AT768" t="str">
            <v>Органайзер; Хранение столовых приборов</v>
          </cell>
          <cell r="AU768" t="str">
            <v>Компл</v>
          </cell>
          <cell r="AV768">
            <v>1000</v>
          </cell>
          <cell r="AW768">
            <v>1200</v>
          </cell>
          <cell r="BH768" t="str">
            <v>Ясень черный</v>
          </cell>
        </row>
        <row r="769">
          <cell r="D769" t="str">
            <v>2373840368</v>
          </cell>
          <cell r="E769" t="str">
            <v>КОМПЛЕКТ лоток + держатель для фольги, ФайнЛайн Линик 1000-1200 мм, глубина 500 мм, цвет ЯСЕНЬ черный (2373840368)</v>
          </cell>
          <cell r="K769" t="str">
            <v>сумма частей</v>
          </cell>
          <cell r="O769" t="str">
            <v>сумма частей</v>
          </cell>
          <cell r="V769" t="str">
            <v>Аксессуары</v>
          </cell>
          <cell r="W769" t="str">
            <v>ФайнЛайн Линик</v>
          </cell>
          <cell r="X769" t="str">
            <v>1000-1200</v>
          </cell>
          <cell r="Z769" t="str">
            <v>ЯСЕНЬ черный</v>
          </cell>
          <cell r="AC769">
            <v>500</v>
          </cell>
          <cell r="AD769">
            <v>2</v>
          </cell>
          <cell r="AG769" t="str">
            <v>Компл</v>
          </cell>
          <cell r="AJ769" t="str">
            <v>Черный</v>
          </cell>
          <cell r="AK769" t="str">
            <v>КОМПЛЕКТ лоток + держатель для фольги ФайнЛайн Линик, 1000-1200, ЯСЕНЬ черный</v>
          </cell>
          <cell r="AM769" t="str">
            <v>ФайнЛайн Линик</v>
          </cell>
          <cell r="AS769" t="str">
            <v>ФайнЛайн Линик</v>
          </cell>
          <cell r="AT769" t="str">
            <v>Органайзер; Хранение столовых приборов</v>
          </cell>
          <cell r="AU769" t="str">
            <v>Компл</v>
          </cell>
          <cell r="AV769">
            <v>1000</v>
          </cell>
          <cell r="AW769">
            <v>1200</v>
          </cell>
          <cell r="BH769" t="str">
            <v>Ясень черный</v>
          </cell>
        </row>
        <row r="770">
          <cell r="D770" t="str">
            <v>2373850368</v>
          </cell>
          <cell r="E770" t="str">
            <v>КОМПЛЕКТ лоток + держатели для фольги и для ножей, ФайнЛайн Линик 1000-1200 мм, глубина 500 мм, цвет ЯСЕНЬ черный (2373850368)</v>
          </cell>
          <cell r="K770" t="str">
            <v>сумма частей</v>
          </cell>
          <cell r="O770" t="str">
            <v>сумма частей</v>
          </cell>
          <cell r="V770" t="str">
            <v>Аксессуары</v>
          </cell>
          <cell r="W770" t="str">
            <v>ФайнЛайн Линик</v>
          </cell>
          <cell r="X770" t="str">
            <v>1000-1200</v>
          </cell>
          <cell r="Z770" t="str">
            <v>ЯСЕНЬ черный</v>
          </cell>
          <cell r="AC770">
            <v>500</v>
          </cell>
          <cell r="AD770">
            <v>3</v>
          </cell>
          <cell r="AG770" t="str">
            <v>Компл</v>
          </cell>
          <cell r="AJ770" t="str">
            <v>Черный</v>
          </cell>
          <cell r="AK770" t="str">
            <v>КОМПЛЕКТ лоток + держатели для фольги и для ножей ФайнЛайн Линик, 1000-1200, ЯСЕНЬ черный</v>
          </cell>
          <cell r="AM770" t="str">
            <v>ФайнЛайн Линик</v>
          </cell>
          <cell r="AS770" t="str">
            <v>ФайнЛайн Линик</v>
          </cell>
          <cell r="AT770" t="str">
            <v>Органайзер; Хранение столовых приборов</v>
          </cell>
          <cell r="AU770" t="str">
            <v>Компл</v>
          </cell>
          <cell r="AV770">
            <v>1000</v>
          </cell>
          <cell r="AW770">
            <v>1200</v>
          </cell>
          <cell r="BH770" t="str">
            <v>Ясень черный</v>
          </cell>
        </row>
        <row r="771">
          <cell r="D771" t="str">
            <v>0092010368</v>
          </cell>
          <cell r="E771" t="str">
            <v>Лоток ФайнЛайн Линик 400-450 мм, глубина 500 мм, 1 шт, цвет ЯСЕНЬ черный (0092010368)</v>
          </cell>
          <cell r="H771">
            <v>1</v>
          </cell>
          <cell r="I771">
            <v>5</v>
          </cell>
          <cell r="J771" t="str">
            <v>DE</v>
          </cell>
          <cell r="K771">
            <v>1.39</v>
          </cell>
          <cell r="L771">
            <v>0.3</v>
          </cell>
          <cell r="M771">
            <v>0.16</v>
          </cell>
          <cell r="N771">
            <v>0.06</v>
          </cell>
          <cell r="O771">
            <v>2.8800000000000002E-3</v>
          </cell>
          <cell r="Q771" t="str">
            <v>0368</v>
          </cell>
          <cell r="R771">
            <v>400</v>
          </cell>
          <cell r="S771" t="str">
            <v>4027655017173</v>
          </cell>
          <cell r="T771">
            <v>4420909900</v>
          </cell>
          <cell r="V771" t="str">
            <v>Аксессуары</v>
          </cell>
          <cell r="W771" t="str">
            <v>ФайнЛайн Линик</v>
          </cell>
          <cell r="X771" t="str">
            <v>400-450</v>
          </cell>
          <cell r="Z771" t="str">
            <v>ЯСЕНЬ черный</v>
          </cell>
          <cell r="AC771">
            <v>500</v>
          </cell>
          <cell r="AD771">
            <v>1</v>
          </cell>
          <cell r="AG771" t="str">
            <v>Компл</v>
          </cell>
          <cell r="AJ771" t="str">
            <v>Черный</v>
          </cell>
          <cell r="AK771" t="str">
            <v>Лоток ФайнЛайн Линик, 400-450, ЯСЕНЬ черный</v>
          </cell>
          <cell r="AM771" t="str">
            <v>ФайнЛайн Линик</v>
          </cell>
          <cell r="AO771" t="str">
            <v>0092010368</v>
          </cell>
          <cell r="AS771" t="str">
            <v>ФайнЛайн Линик</v>
          </cell>
          <cell r="AT771" t="str">
            <v>Органайзер; Хранение столовых приборов</v>
          </cell>
          <cell r="AU771" t="str">
            <v>Компл</v>
          </cell>
          <cell r="AV771">
            <v>400</v>
          </cell>
          <cell r="AW771">
            <v>450</v>
          </cell>
          <cell r="BH771" t="str">
            <v>Ясень черный</v>
          </cell>
        </row>
        <row r="772">
          <cell r="D772" t="str">
            <v>0092020368</v>
          </cell>
          <cell r="E772" t="str">
            <v>Лоток ФайнЛайн Линик 500-600 мм, глубина 500 мм, 1 шт, цвет ЯСЕНЬ черный (0092020368)</v>
          </cell>
          <cell r="H772">
            <v>1</v>
          </cell>
          <cell r="I772">
            <v>5</v>
          </cell>
          <cell r="J772" t="str">
            <v>DE</v>
          </cell>
          <cell r="K772">
            <v>1.66</v>
          </cell>
          <cell r="L772">
            <v>0.5</v>
          </cell>
          <cell r="M772">
            <v>0.16</v>
          </cell>
          <cell r="N772">
            <v>0.06</v>
          </cell>
          <cell r="O772">
            <v>4.7999999999999996E-3</v>
          </cell>
          <cell r="Q772" t="str">
            <v>0368</v>
          </cell>
          <cell r="R772">
            <v>400</v>
          </cell>
          <cell r="S772" t="str">
            <v>4027655017203</v>
          </cell>
          <cell r="T772">
            <v>4420909900</v>
          </cell>
          <cell r="V772" t="str">
            <v>Аксессуары</v>
          </cell>
          <cell r="W772" t="str">
            <v>ФайнЛайн Линик</v>
          </cell>
          <cell r="X772" t="str">
            <v>500-600</v>
          </cell>
          <cell r="Z772" t="str">
            <v>ЯСЕНЬ черный</v>
          </cell>
          <cell r="AC772">
            <v>500</v>
          </cell>
          <cell r="AD772">
            <v>1</v>
          </cell>
          <cell r="AG772" t="str">
            <v>Компл</v>
          </cell>
          <cell r="AJ772" t="str">
            <v>Черный</v>
          </cell>
          <cell r="AK772" t="str">
            <v>Лоток ФайнЛайн Линик, 500-600, ЯСЕНЬ черный</v>
          </cell>
          <cell r="AM772" t="str">
            <v>ФайнЛайн Линик</v>
          </cell>
          <cell r="AO772" t="str">
            <v>0092020368</v>
          </cell>
          <cell r="AS772" t="str">
            <v>ФайнЛайн Линик</v>
          </cell>
          <cell r="AT772" t="str">
            <v>Органайзер; Хранение столовых приборов</v>
          </cell>
          <cell r="AU772" t="str">
            <v>Компл</v>
          </cell>
          <cell r="AV772">
            <v>500</v>
          </cell>
          <cell r="AW772">
            <v>600</v>
          </cell>
          <cell r="BH772" t="str">
            <v>Ясень черный</v>
          </cell>
        </row>
        <row r="773">
          <cell r="D773" t="str">
            <v>0092030368</v>
          </cell>
          <cell r="E773" t="str">
            <v>Лоток ФайнЛайн Линик 800-900 мм, глубина 500 мм, 1 шт, цвет ЯСЕНЬ черный (0092030368)</v>
          </cell>
          <cell r="H773">
            <v>1</v>
          </cell>
          <cell r="I773">
            <v>5</v>
          </cell>
          <cell r="J773" t="str">
            <v>DE</v>
          </cell>
          <cell r="K773">
            <v>2.7650000000000001</v>
          </cell>
          <cell r="L773">
            <v>0.8</v>
          </cell>
          <cell r="M773">
            <v>0.16</v>
          </cell>
          <cell r="N773">
            <v>0.06</v>
          </cell>
          <cell r="O773">
            <v>7.6800000000000002E-3</v>
          </cell>
          <cell r="Q773" t="str">
            <v>0368</v>
          </cell>
          <cell r="R773">
            <v>400</v>
          </cell>
          <cell r="S773" t="str">
            <v>4027655017234</v>
          </cell>
          <cell r="T773">
            <v>4420909900</v>
          </cell>
          <cell r="V773" t="str">
            <v>Аксессуары</v>
          </cell>
          <cell r="W773" t="str">
            <v>ФайнЛайн Линик</v>
          </cell>
          <cell r="X773" t="str">
            <v>800-900</v>
          </cell>
          <cell r="Z773" t="str">
            <v>ЯСЕНЬ черный</v>
          </cell>
          <cell r="AC773">
            <v>500</v>
          </cell>
          <cell r="AD773">
            <v>1</v>
          </cell>
          <cell r="AG773" t="str">
            <v>Компл</v>
          </cell>
          <cell r="AJ773" t="str">
            <v>Черный</v>
          </cell>
          <cell r="AK773" t="str">
            <v>Лоток ФайнЛайн Линик, 800-900, ЯСЕНЬ черный</v>
          </cell>
          <cell r="AM773" t="str">
            <v>ФайнЛайн Линик</v>
          </cell>
          <cell r="AO773" t="str">
            <v>0092030368</v>
          </cell>
          <cell r="AS773" t="str">
            <v>ФайнЛайн Линик</v>
          </cell>
          <cell r="AT773" t="str">
            <v>Органайзер; Хранение столовых приборов</v>
          </cell>
          <cell r="AU773" t="str">
            <v>Компл</v>
          </cell>
          <cell r="AV773">
            <v>800</v>
          </cell>
          <cell r="AW773">
            <v>900</v>
          </cell>
          <cell r="BH773" t="str">
            <v>Ясень черный</v>
          </cell>
        </row>
        <row r="774">
          <cell r="D774" t="str">
            <v>0092040368</v>
          </cell>
          <cell r="E774" t="str">
            <v>Лоток ФайнЛайн Линик 1000-1200 мм, глубина 500 мм, 1 шт, цвет ЯСЕНЬ черный (0092040368)</v>
          </cell>
          <cell r="H774">
            <v>1</v>
          </cell>
          <cell r="I774">
            <v>5</v>
          </cell>
          <cell r="J774" t="str">
            <v>DE</v>
          </cell>
          <cell r="K774">
            <v>3.88</v>
          </cell>
          <cell r="L774">
            <v>1</v>
          </cell>
          <cell r="M774">
            <v>0.16</v>
          </cell>
          <cell r="N774">
            <v>0.06</v>
          </cell>
          <cell r="O774">
            <v>9.5999999999999992E-3</v>
          </cell>
          <cell r="Q774" t="str">
            <v>0368</v>
          </cell>
          <cell r="R774">
            <v>400</v>
          </cell>
          <cell r="S774" t="str">
            <v>4027655017401</v>
          </cell>
          <cell r="T774">
            <v>4420909900</v>
          </cell>
          <cell r="V774" t="str">
            <v>Аксессуары</v>
          </cell>
          <cell r="W774" t="str">
            <v>ФайнЛайн Линик</v>
          </cell>
          <cell r="X774" t="str">
            <v>1000-1200</v>
          </cell>
          <cell r="Z774" t="str">
            <v>ЯСЕНЬ черный</v>
          </cell>
          <cell r="AC774">
            <v>500</v>
          </cell>
          <cell r="AD774">
            <v>1</v>
          </cell>
          <cell r="AG774" t="str">
            <v>Компл</v>
          </cell>
          <cell r="AJ774" t="str">
            <v>Черный</v>
          </cell>
          <cell r="AK774" t="str">
            <v>Лоток ФайнЛайн Линик, 1000-1200, ЯСЕНЬ черный</v>
          </cell>
          <cell r="AM774" t="str">
            <v>ФайнЛайн Линик</v>
          </cell>
          <cell r="AO774" t="str">
            <v>0092040368</v>
          </cell>
          <cell r="AS774" t="str">
            <v>ФайнЛайн Линик</v>
          </cell>
          <cell r="AT774" t="str">
            <v>Органайзер; Хранение столовых приборов</v>
          </cell>
          <cell r="AU774" t="str">
            <v>Компл</v>
          </cell>
          <cell r="AV774">
            <v>1000</v>
          </cell>
          <cell r="AW774">
            <v>1200</v>
          </cell>
          <cell r="BH774" t="str">
            <v>Ясень черный</v>
          </cell>
        </row>
        <row r="775">
          <cell r="D775" t="str">
            <v>0092000368</v>
          </cell>
          <cell r="E775" t="str">
            <v>Вкладыш ФайнЛайн Линик 300 мм, 150х472х43 мм, 1 шт, цвет ЯСЕНЬ черный (0092000368)</v>
          </cell>
          <cell r="H775">
            <v>1</v>
          </cell>
          <cell r="I775">
            <v>5</v>
          </cell>
          <cell r="J775" t="str">
            <v>DE</v>
          </cell>
          <cell r="K775">
            <v>0.438</v>
          </cell>
          <cell r="L775">
            <v>0.49</v>
          </cell>
          <cell r="M775">
            <v>0.16500000000000001</v>
          </cell>
          <cell r="N775">
            <v>0.06</v>
          </cell>
          <cell r="O775">
            <v>4.8510000000000003E-3</v>
          </cell>
          <cell r="Q775" t="str">
            <v>0368</v>
          </cell>
          <cell r="R775">
            <v>400</v>
          </cell>
          <cell r="S775" t="str">
            <v>4027655017487</v>
          </cell>
          <cell r="T775">
            <v>4420909900</v>
          </cell>
          <cell r="V775" t="str">
            <v>Аксессуары</v>
          </cell>
          <cell r="W775" t="str">
            <v>ФайнЛайн Линик</v>
          </cell>
          <cell r="X775">
            <v>300</v>
          </cell>
          <cell r="Z775" t="str">
            <v>ЯСЕНЬ черный</v>
          </cell>
          <cell r="AC775">
            <v>500</v>
          </cell>
          <cell r="AG775" t="str">
            <v>шт</v>
          </cell>
          <cell r="AJ775" t="str">
            <v>Черный</v>
          </cell>
          <cell r="AK775" t="str">
            <v>Вкладыш ФайнЛайн Линик, 300, ЯСЕНЬ черный</v>
          </cell>
          <cell r="AM775" t="str">
            <v>ФайнЛайн Линик</v>
          </cell>
          <cell r="AS775" t="str">
            <v>ФайнЛайн Линик</v>
          </cell>
          <cell r="AT775" t="str">
            <v>Органайзер; Хранение столовых приборов</v>
          </cell>
          <cell r="AU775" t="str">
            <v>Комплектующее</v>
          </cell>
          <cell r="AV775">
            <v>300</v>
          </cell>
          <cell r="AW775">
            <v>1200</v>
          </cell>
          <cell r="BH775" t="str">
            <v>Ясень черный</v>
          </cell>
        </row>
        <row r="776">
          <cell r="D776" t="str">
            <v>0092050368</v>
          </cell>
          <cell r="E776" t="str">
            <v>Делитель для приборов, ФайнЛайн Линик 300 мм, 137x472x37,5 мм, 1 шт, цвет ЯСЕНЬ черный (0092050368)</v>
          </cell>
          <cell r="H776">
            <v>1</v>
          </cell>
          <cell r="I776">
            <v>5</v>
          </cell>
          <cell r="J776" t="str">
            <v>DE</v>
          </cell>
          <cell r="K776">
            <v>0.312</v>
          </cell>
          <cell r="L776">
            <v>0.48499999999999999</v>
          </cell>
          <cell r="M776">
            <v>0.15</v>
          </cell>
          <cell r="N776">
            <v>0.06</v>
          </cell>
          <cell r="O776">
            <v>4.365E-3</v>
          </cell>
          <cell r="Q776" t="str">
            <v>0368</v>
          </cell>
          <cell r="R776">
            <v>400</v>
          </cell>
          <cell r="S776" t="str">
            <v>4027655017364</v>
          </cell>
          <cell r="T776">
            <v>4420909900</v>
          </cell>
          <cell r="V776" t="str">
            <v>Аксессуары</v>
          </cell>
          <cell r="W776" t="str">
            <v>ФайнЛайн Линик</v>
          </cell>
          <cell r="X776">
            <v>300</v>
          </cell>
          <cell r="Z776" t="str">
            <v>ЯСЕНЬ черный</v>
          </cell>
          <cell r="AC776">
            <v>500</v>
          </cell>
          <cell r="AG776" t="str">
            <v>шт</v>
          </cell>
          <cell r="AJ776" t="str">
            <v>Черный</v>
          </cell>
          <cell r="AK776" t="str">
            <v>Делитель для приборов ФайнЛайн Линик, 300, ЯСЕНЬ черный</v>
          </cell>
          <cell r="AM776" t="str">
            <v>ФайнЛайн Линик</v>
          </cell>
          <cell r="AS776" t="str">
            <v>ФайнЛайн Линик</v>
          </cell>
          <cell r="AT776" t="str">
            <v>Органайзер; Хранение столовых приборов</v>
          </cell>
          <cell r="AU776" t="str">
            <v>Комплектующее</v>
          </cell>
          <cell r="AV776">
            <v>300</v>
          </cell>
          <cell r="AW776">
            <v>1200</v>
          </cell>
          <cell r="BH776" t="str">
            <v>Ясень черный</v>
          </cell>
        </row>
        <row r="777">
          <cell r="D777" t="str">
            <v>0091690368</v>
          </cell>
          <cell r="E777" t="str">
            <v>Держатель для ножей, ФайнЛайн Линик 300 мм, 137x472x26 мм, 1 шт, цвет ЯСЕНЬ черный (0091690368)</v>
          </cell>
          <cell r="H777">
            <v>1</v>
          </cell>
          <cell r="I777">
            <v>5</v>
          </cell>
          <cell r="J777" t="str">
            <v>CN</v>
          </cell>
          <cell r="K777">
            <v>0.79</v>
          </cell>
          <cell r="L777">
            <v>0.48499999999999999</v>
          </cell>
          <cell r="M777">
            <v>0.15</v>
          </cell>
          <cell r="N777">
            <v>3.5000000000000003E-2</v>
          </cell>
          <cell r="O777">
            <v>2.5462499999999999E-3</v>
          </cell>
          <cell r="Q777" t="str">
            <v>0368</v>
          </cell>
          <cell r="R777">
            <v>480</v>
          </cell>
          <cell r="S777" t="str">
            <v>4027655611067</v>
          </cell>
          <cell r="T777" t="str">
            <v>4420909900</v>
          </cell>
          <cell r="V777" t="str">
            <v>Аксессуары</v>
          </cell>
          <cell r="W777" t="str">
            <v>ФайнЛайн Линик</v>
          </cell>
          <cell r="X777">
            <v>300</v>
          </cell>
          <cell r="Z777" t="str">
            <v>ЯСЕНЬ черный</v>
          </cell>
          <cell r="AC777">
            <v>500</v>
          </cell>
          <cell r="AG777" t="str">
            <v>шт</v>
          </cell>
          <cell r="AJ777" t="str">
            <v>Черный</v>
          </cell>
          <cell r="AK777" t="str">
            <v>Держатель для ножей ФайнЛайн Линик, 300, ЯСЕНЬ черный</v>
          </cell>
          <cell r="AM777" t="str">
            <v>ФайнЛайн Линик</v>
          </cell>
          <cell r="AS777" t="str">
            <v>ФайнЛайн Линик</v>
          </cell>
          <cell r="AT777" t="str">
            <v>Органайзер; Хранение столовых приборов</v>
          </cell>
          <cell r="AU777" t="str">
            <v>Комплектующее</v>
          </cell>
          <cell r="AV777">
            <v>300</v>
          </cell>
          <cell r="AW777">
            <v>1200</v>
          </cell>
          <cell r="BH777" t="str">
            <v>Ясень черный</v>
          </cell>
        </row>
        <row r="778">
          <cell r="D778" t="str">
            <v>0092100368</v>
          </cell>
          <cell r="E778" t="str">
            <v>Держатель для фольги, ФайнЛайн Линик 300 мм, 137x472x45 мм, 1 шт, цвет ЯСЕНЬ черный (0092100368)</v>
          </cell>
          <cell r="H778">
            <v>1</v>
          </cell>
          <cell r="I778">
            <v>5</v>
          </cell>
          <cell r="J778" t="str">
            <v>DE</v>
          </cell>
          <cell r="K778">
            <v>0.61799999999999999</v>
          </cell>
          <cell r="L778">
            <v>0.47199999999999998</v>
          </cell>
          <cell r="M778">
            <v>0.13700000000000001</v>
          </cell>
          <cell r="N778">
            <v>4.4999999999999998E-2</v>
          </cell>
          <cell r="O778">
            <v>2.9098800000000001E-3</v>
          </cell>
          <cell r="Q778" t="str">
            <v>0368</v>
          </cell>
          <cell r="R778">
            <v>400</v>
          </cell>
          <cell r="S778" t="str">
            <v>4027655017326</v>
          </cell>
          <cell r="T778" t="str">
            <v>4420909900</v>
          </cell>
          <cell r="V778" t="str">
            <v>Аксессуары</v>
          </cell>
          <cell r="W778" t="str">
            <v>ФайнЛайн Линик</v>
          </cell>
          <cell r="X778">
            <v>300</v>
          </cell>
          <cell r="Z778" t="str">
            <v>ЯСЕНЬ черный</v>
          </cell>
          <cell r="AC778">
            <v>500</v>
          </cell>
          <cell r="AG778" t="str">
            <v>шт</v>
          </cell>
          <cell r="AJ778" t="str">
            <v>Черный</v>
          </cell>
          <cell r="AK778" t="str">
            <v>Держатель для фольги ФайнЛайн Линик, 300, ЯСЕНЬ черный</v>
          </cell>
          <cell r="AM778" t="str">
            <v>ФайнЛайн Линик</v>
          </cell>
          <cell r="AS778" t="str">
            <v>ФайнЛайн Линик</v>
          </cell>
          <cell r="AT778" t="str">
            <v>Органайзер; Хранение столовых приборов</v>
          </cell>
          <cell r="AU778" t="str">
            <v>Комплектующее</v>
          </cell>
          <cell r="AV778">
            <v>300</v>
          </cell>
          <cell r="AW778">
            <v>1200</v>
          </cell>
          <cell r="BH778" t="str">
            <v>Ясень черный</v>
          </cell>
        </row>
        <row r="779">
          <cell r="D779" t="str">
            <v>0091970368</v>
          </cell>
          <cell r="E779" t="str">
            <v>Держатель для тарелок, ФайнЛайн Линик, 340x180x191 мм, 1 шт, цвет ЯСЕНЬ черный (0091970368)</v>
          </cell>
          <cell r="H779">
            <v>1</v>
          </cell>
          <cell r="I779">
            <v>1</v>
          </cell>
          <cell r="J779" t="str">
            <v>DE</v>
          </cell>
          <cell r="K779">
            <v>0.54200000000000004</v>
          </cell>
          <cell r="L779">
            <v>0.36</v>
          </cell>
          <cell r="M779">
            <v>0.2</v>
          </cell>
          <cell r="N779">
            <v>7.0000000000000007E-2</v>
          </cell>
          <cell r="O779">
            <v>5.0400000000000002E-3</v>
          </cell>
          <cell r="Q779" t="str">
            <v>0368</v>
          </cell>
          <cell r="R779">
            <v>200</v>
          </cell>
          <cell r="S779" t="str">
            <v>4027655692967</v>
          </cell>
          <cell r="T779">
            <v>4420909900</v>
          </cell>
          <cell r="V779" t="str">
            <v>Аксессуары</v>
          </cell>
          <cell r="W779" t="str">
            <v>ФайнЛайн Линик</v>
          </cell>
          <cell r="Z779" t="str">
            <v>ЯСЕНЬ черный</v>
          </cell>
          <cell r="AC779">
            <v>200</v>
          </cell>
          <cell r="AG779" t="str">
            <v>шт</v>
          </cell>
          <cell r="AJ779" t="str">
            <v>Черный</v>
          </cell>
          <cell r="AK779" t="str">
            <v>Держатель для тарелок ФайнЛайн Линик, ЯСЕНЬ черный</v>
          </cell>
          <cell r="AM779" t="str">
            <v>ФайнЛайн Линик</v>
          </cell>
          <cell r="AO779" t="str">
            <v>0091970368</v>
          </cell>
          <cell r="AS779" t="str">
            <v>ФайнЛайн Линик</v>
          </cell>
          <cell r="AT779" t="str">
            <v>Органайзер; Хранение столовых приборов</v>
          </cell>
          <cell r="AU779" t="str">
            <v>Комплектующее</v>
          </cell>
          <cell r="AV779">
            <v>200</v>
          </cell>
          <cell r="AW779">
            <v>1200</v>
          </cell>
          <cell r="BH779" t="str">
            <v>Ясень черный</v>
          </cell>
        </row>
        <row r="780">
          <cell r="D780" t="str">
            <v>0091710368</v>
          </cell>
          <cell r="E780" t="str">
            <v>Ящик прямоугольный, ФайнЛайн Линик, 236x472x120 мм, 1 шт, цвет ЯСЕНЬ черный (0091710368)</v>
          </cell>
          <cell r="H780">
            <v>1</v>
          </cell>
          <cell r="I780">
            <v>1</v>
          </cell>
          <cell r="J780" t="str">
            <v>DE</v>
          </cell>
          <cell r="K780">
            <v>1.4019999999999999</v>
          </cell>
          <cell r="L780">
            <v>0.49</v>
          </cell>
          <cell r="M780">
            <v>0.25</v>
          </cell>
          <cell r="N780">
            <v>0.13500000000000001</v>
          </cell>
          <cell r="O780">
            <v>1.65375E-2</v>
          </cell>
          <cell r="Q780" t="str">
            <v>0368</v>
          </cell>
          <cell r="R780">
            <v>96</v>
          </cell>
          <cell r="S780" t="str">
            <v>4027655611104</v>
          </cell>
          <cell r="T780">
            <v>4420909900</v>
          </cell>
          <cell r="V780" t="str">
            <v>Аксессуары</v>
          </cell>
          <cell r="W780" t="str">
            <v>ФайнЛайн Линик</v>
          </cell>
          <cell r="Z780" t="str">
            <v>ЯСЕНЬ черный</v>
          </cell>
          <cell r="AC780">
            <v>250</v>
          </cell>
          <cell r="AG780" t="str">
            <v>шт</v>
          </cell>
          <cell r="AJ780" t="str">
            <v>Черный</v>
          </cell>
          <cell r="AK780" t="str">
            <v>Ящик прямоугольный ФайнЛайн Линик, ЯСЕНЬ черный</v>
          </cell>
          <cell r="AM780" t="str">
            <v>ФайнЛайн Линик</v>
          </cell>
          <cell r="AO780" t="str">
            <v>0091710368</v>
          </cell>
          <cell r="AS780" t="str">
            <v>ФайнЛайн Линик</v>
          </cell>
          <cell r="AT780" t="str">
            <v>Органайзер; Хранение столовых приборов</v>
          </cell>
          <cell r="AU780" t="str">
            <v>Комплектующее</v>
          </cell>
          <cell r="AV780">
            <v>250</v>
          </cell>
          <cell r="AW780">
            <v>1200</v>
          </cell>
          <cell r="BH780" t="str">
            <v>Ясень черный</v>
          </cell>
        </row>
        <row r="781">
          <cell r="D781" t="str">
            <v>0091720368</v>
          </cell>
          <cell r="E781" t="str">
            <v>Ящик квадратный, ФайнЛайн Линик, 236x236x120 мм, 1 шт, цвет ЯСЕНЬ черный (0091720368)</v>
          </cell>
          <cell r="H781">
            <v>1</v>
          </cell>
          <cell r="I781">
            <v>1</v>
          </cell>
          <cell r="J781" t="str">
            <v>DE</v>
          </cell>
          <cell r="K781">
            <v>0.88</v>
          </cell>
          <cell r="L781">
            <v>0.25</v>
          </cell>
          <cell r="M781">
            <v>0.25</v>
          </cell>
          <cell r="N781">
            <v>0.14000000000000001</v>
          </cell>
          <cell r="O781">
            <v>8.7500000000000008E-3</v>
          </cell>
          <cell r="Q781" t="str">
            <v>0368</v>
          </cell>
          <cell r="R781">
            <v>144</v>
          </cell>
          <cell r="S781" t="str">
            <v>4027655611128</v>
          </cell>
          <cell r="T781">
            <v>4420909900</v>
          </cell>
          <cell r="V781" t="str">
            <v>Аксессуары</v>
          </cell>
          <cell r="W781" t="str">
            <v>ФайнЛайн Линик</v>
          </cell>
          <cell r="Z781" t="str">
            <v>ЯСЕНЬ черный</v>
          </cell>
          <cell r="AC781">
            <v>250</v>
          </cell>
          <cell r="AG781" t="str">
            <v>шт</v>
          </cell>
          <cell r="AJ781" t="str">
            <v>Черный</v>
          </cell>
          <cell r="AK781" t="str">
            <v>Ящик квадратный ФайнЛайн Линик, ЯСЕНЬ черный</v>
          </cell>
          <cell r="AM781" t="str">
            <v>ФайнЛайн Линик</v>
          </cell>
          <cell r="AO781" t="str">
            <v>0091720368</v>
          </cell>
          <cell r="AS781" t="str">
            <v>ФайнЛайн Линик</v>
          </cell>
          <cell r="AT781" t="str">
            <v>Органайзер; Хранение столовых приборов</v>
          </cell>
          <cell r="AU781" t="str">
            <v>Комплектующее</v>
          </cell>
          <cell r="AV781">
            <v>250</v>
          </cell>
          <cell r="AW781">
            <v>1200</v>
          </cell>
          <cell r="BH781" t="str">
            <v>Ясень черный</v>
          </cell>
        </row>
        <row r="782">
          <cell r="D782" t="str">
            <v>0092060368</v>
          </cell>
          <cell r="E782" t="str">
            <v>Вставка для глубоких ящиков, ФайнЛайн Линик, 600x150x49 мм, 1 шт, цвет ЯСЕНЬ черный (0092060368)</v>
          </cell>
          <cell r="H782">
            <v>1</v>
          </cell>
          <cell r="I782">
            <v>1</v>
          </cell>
          <cell r="J782" t="str">
            <v>DE</v>
          </cell>
          <cell r="K782">
            <v>0.41799999999999998</v>
          </cell>
          <cell r="L782">
            <v>0.61499999999999999</v>
          </cell>
          <cell r="M782">
            <v>0.16</v>
          </cell>
          <cell r="N782">
            <v>0.06</v>
          </cell>
          <cell r="O782">
            <v>5.9040000000000004E-3</v>
          </cell>
          <cell r="Q782" t="str">
            <v>0368</v>
          </cell>
          <cell r="S782" t="str">
            <v>4027655019153</v>
          </cell>
          <cell r="T782">
            <v>4420909900</v>
          </cell>
          <cell r="V782" t="str">
            <v>Аксессуары</v>
          </cell>
          <cell r="W782" t="str">
            <v>ФайнЛайн Линик</v>
          </cell>
          <cell r="Z782" t="str">
            <v>ЯСЕНЬ черный</v>
          </cell>
          <cell r="AC782">
            <v>600</v>
          </cell>
          <cell r="AG782" t="str">
            <v>шт</v>
          </cell>
          <cell r="AJ782" t="str">
            <v>Черный</v>
          </cell>
          <cell r="AK782" t="str">
            <v>Вставка для глубоких ящиков ФайнЛайн Линик, ЯСЕНЬ черный</v>
          </cell>
          <cell r="AM782" t="str">
            <v>ФайнЛайн Линик</v>
          </cell>
          <cell r="AS782" t="str">
            <v>ФайнЛайн Линик</v>
          </cell>
          <cell r="AT782" t="str">
            <v>Органайзер; Хранение столовых приборов</v>
          </cell>
          <cell r="AU782" t="str">
            <v>Комплектующее</v>
          </cell>
          <cell r="AV782">
            <v>600</v>
          </cell>
          <cell r="AW782">
            <v>1200</v>
          </cell>
          <cell r="BH782" t="str">
            <v>Ясень черный</v>
          </cell>
        </row>
        <row r="783">
          <cell r="D783" t="str">
            <v>2373750378</v>
          </cell>
          <cell r="E783" t="str">
            <v>КОМПЛЕКТ лоток + делитель, ФайнЛайн Линик 300 мм, глубина 500 мм, цвет ЯСЕНЬ светлый (2373750378)</v>
          </cell>
          <cell r="K783" t="str">
            <v>сумма частей</v>
          </cell>
          <cell r="O783" t="str">
            <v>сумма частей</v>
          </cell>
          <cell r="V783" t="str">
            <v>Аксессуары</v>
          </cell>
          <cell r="W783" t="str">
            <v>ФайнЛайн Линик</v>
          </cell>
          <cell r="X783">
            <v>300</v>
          </cell>
          <cell r="Z783" t="str">
            <v>ЯСЕНЬ светлый</v>
          </cell>
          <cell r="AC783">
            <v>500</v>
          </cell>
          <cell r="AD783">
            <v>2</v>
          </cell>
          <cell r="AG783" t="str">
            <v>Компл</v>
          </cell>
          <cell r="AJ783" t="str">
            <v>Бежевый</v>
          </cell>
          <cell r="AK783" t="str">
            <v>КОМПЛЕКТ лоток + делитель ФайнЛайн Линик, 300, ЯСЕНЬ светлый</v>
          </cell>
          <cell r="AM783" t="str">
            <v>ФайнЛайн Линик</v>
          </cell>
          <cell r="AS783" t="str">
            <v>ФайнЛайн Линик</v>
          </cell>
          <cell r="AT783" t="str">
            <v>Органайзер; Хранение столовых приборов</v>
          </cell>
          <cell r="AU783" t="str">
            <v>Компл</v>
          </cell>
          <cell r="AV783">
            <v>300</v>
          </cell>
          <cell r="AW783">
            <v>300</v>
          </cell>
          <cell r="BH783" t="str">
            <v>Ясень светлый</v>
          </cell>
        </row>
        <row r="784">
          <cell r="D784" t="str">
            <v>2373760378</v>
          </cell>
          <cell r="E784" t="str">
            <v>КОМПЛЕКТ лоток + держатель для ножей, ФайнЛайн Линик 300 мм, глубина 500 мм, цвет ЯСЕНЬ светлый (2373760378)</v>
          </cell>
          <cell r="K784" t="str">
            <v>сумма частей</v>
          </cell>
          <cell r="O784" t="str">
            <v>сумма частей</v>
          </cell>
          <cell r="V784" t="str">
            <v>Аксессуары</v>
          </cell>
          <cell r="W784" t="str">
            <v>ФайнЛайн Линик</v>
          </cell>
          <cell r="X784">
            <v>300</v>
          </cell>
          <cell r="Z784" t="str">
            <v>ЯСЕНЬ светлый</v>
          </cell>
          <cell r="AC784">
            <v>500</v>
          </cell>
          <cell r="AD784">
            <v>2</v>
          </cell>
          <cell r="AG784" t="str">
            <v>Компл</v>
          </cell>
          <cell r="AJ784" t="str">
            <v>Бежевый</v>
          </cell>
          <cell r="AK784" t="str">
            <v>КОМПЛЕКТ лоток + держатель для ножей ФайнЛайн Линик, 300, ЯСЕНЬ светлый</v>
          </cell>
          <cell r="AM784" t="str">
            <v>ФайнЛайн Линик</v>
          </cell>
          <cell r="AS784" t="str">
            <v>ФайнЛайн Линик</v>
          </cell>
          <cell r="AT784" t="str">
            <v>Органайзер; Хранение столовых приборов</v>
          </cell>
          <cell r="AU784" t="str">
            <v>Компл</v>
          </cell>
          <cell r="AV784">
            <v>300</v>
          </cell>
          <cell r="AW784">
            <v>300</v>
          </cell>
          <cell r="BH784" t="str">
            <v>Ясень светлый</v>
          </cell>
        </row>
        <row r="785">
          <cell r="D785" t="str">
            <v>2373770378</v>
          </cell>
          <cell r="E785" t="str">
            <v>КОМПЛЕКТ лоток + держатель для фольги, ФайнЛайн Линик 300 мм, глубина 500 мм, цвет ЯСЕНЬ светлый (2373770378)</v>
          </cell>
          <cell r="K785" t="str">
            <v>сумма частей</v>
          </cell>
          <cell r="O785" t="str">
            <v>сумма частей</v>
          </cell>
          <cell r="V785" t="str">
            <v>Аксессуары</v>
          </cell>
          <cell r="W785" t="str">
            <v>ФайнЛайн Линик</v>
          </cell>
          <cell r="X785">
            <v>300</v>
          </cell>
          <cell r="Z785" t="str">
            <v>ЯСЕНЬ светлый</v>
          </cell>
          <cell r="AC785">
            <v>500</v>
          </cell>
          <cell r="AD785">
            <v>2</v>
          </cell>
          <cell r="AG785" t="str">
            <v>Компл</v>
          </cell>
          <cell r="AJ785" t="str">
            <v>Бежевый</v>
          </cell>
          <cell r="AK785" t="str">
            <v>КОМПЛЕКТ лоток + держатель для фольги ФайнЛайн Линик, 300, ЯСЕНЬ светлый</v>
          </cell>
          <cell r="AM785" t="str">
            <v>ФайнЛайн Линик</v>
          </cell>
          <cell r="AS785" t="str">
            <v>ФайнЛайн Линик</v>
          </cell>
          <cell r="AT785" t="str">
            <v>Органайзер; Хранение столовых приборов</v>
          </cell>
          <cell r="AU785" t="str">
            <v>Компл</v>
          </cell>
          <cell r="AV785">
            <v>300</v>
          </cell>
          <cell r="AW785">
            <v>300</v>
          </cell>
          <cell r="BH785" t="str">
            <v>Ясень светлый</v>
          </cell>
        </row>
        <row r="786">
          <cell r="D786" t="str">
            <v>2373780378</v>
          </cell>
          <cell r="E786" t="str">
            <v>КОМПЛЕКТ лоток + держатель для ножей, ФайнЛайн Линик 500-600 мм, глубина 500 мм, цвет ЯСЕНЬ светлый (2373780378)</v>
          </cell>
          <cell r="K786" t="str">
            <v>сумма частей</v>
          </cell>
          <cell r="O786" t="str">
            <v>сумма частей</v>
          </cell>
          <cell r="V786" t="str">
            <v>Аксессуары</v>
          </cell>
          <cell r="W786" t="str">
            <v>ФайнЛайн Линик</v>
          </cell>
          <cell r="X786" t="str">
            <v>500-600</v>
          </cell>
          <cell r="Z786" t="str">
            <v>ЯСЕНЬ светлый</v>
          </cell>
          <cell r="AC786">
            <v>500</v>
          </cell>
          <cell r="AD786">
            <v>2</v>
          </cell>
          <cell r="AG786" t="str">
            <v>Компл</v>
          </cell>
          <cell r="AJ786" t="str">
            <v>Бежевый</v>
          </cell>
          <cell r="AK786" t="str">
            <v>КОМПЛЕКТ лоток + держатель для ножей ФайнЛайн Линик, 500-600, ЯСЕНЬ светлый</v>
          </cell>
          <cell r="AM786" t="str">
            <v>ФайнЛайн Линик</v>
          </cell>
          <cell r="AN786" t="str">
            <v>2373780378</v>
          </cell>
          <cell r="AS786" t="str">
            <v>ФайнЛайн Линик</v>
          </cell>
          <cell r="AT786" t="str">
            <v>Органайзер; Хранение столовых приборов</v>
          </cell>
          <cell r="AU786" t="str">
            <v>Компл</v>
          </cell>
          <cell r="AV786">
            <v>500</v>
          </cell>
          <cell r="AW786">
            <v>600</v>
          </cell>
          <cell r="BH786" t="str">
            <v>Ясень светлый</v>
          </cell>
        </row>
        <row r="787">
          <cell r="D787" t="str">
            <v>2373790378</v>
          </cell>
          <cell r="E787" t="str">
            <v>КОМПЛЕКТ лоток + держатель для фольги, ФайнЛайн Линик 500-600 мм, глубина 500 мм, цвет ЯСЕНЬ светлый (2373790378)</v>
          </cell>
          <cell r="K787" t="str">
            <v>сумма частей</v>
          </cell>
          <cell r="O787" t="str">
            <v>сумма частей</v>
          </cell>
          <cell r="V787" t="str">
            <v>Аксессуары</v>
          </cell>
          <cell r="W787" t="str">
            <v>ФайнЛайн Линик</v>
          </cell>
          <cell r="X787" t="str">
            <v>500-600</v>
          </cell>
          <cell r="Z787" t="str">
            <v>ЯСЕНЬ светлый</v>
          </cell>
          <cell r="AC787">
            <v>500</v>
          </cell>
          <cell r="AD787">
            <v>2</v>
          </cell>
          <cell r="AG787" t="str">
            <v>Компл</v>
          </cell>
          <cell r="AJ787" t="str">
            <v>Бежевый</v>
          </cell>
          <cell r="AK787" t="str">
            <v>КОМПЛЕКТ лоток + держатель для фольги ФайнЛайн Линик, 500-600, ЯСЕНЬ светлый</v>
          </cell>
          <cell r="AM787" t="str">
            <v>ФайнЛайн Линик</v>
          </cell>
          <cell r="AS787" t="str">
            <v>ФайнЛайн Линик</v>
          </cell>
          <cell r="AT787" t="str">
            <v>Органайзер; Хранение столовых приборов</v>
          </cell>
          <cell r="AU787" t="str">
            <v>Компл</v>
          </cell>
          <cell r="AV787">
            <v>500</v>
          </cell>
          <cell r="AW787">
            <v>600</v>
          </cell>
          <cell r="BH787" t="str">
            <v>Ясень светлый</v>
          </cell>
        </row>
        <row r="788">
          <cell r="D788" t="str">
            <v>2373800378</v>
          </cell>
          <cell r="E788" t="str">
            <v>КОМПЛЕКТ лоток + держатель для ножей, ФайнЛайн Линик 800-900 мм, глубина 500 мм, цвет ЯСЕНЬ светлый (2373800378)</v>
          </cell>
          <cell r="K788" t="str">
            <v>сумма частей</v>
          </cell>
          <cell r="O788" t="str">
            <v>сумма частей</v>
          </cell>
          <cell r="V788" t="str">
            <v>Аксессуары</v>
          </cell>
          <cell r="W788" t="str">
            <v>ФайнЛайн Линик</v>
          </cell>
          <cell r="X788" t="str">
            <v>800-900</v>
          </cell>
          <cell r="Z788" t="str">
            <v>ЯСЕНЬ светлый</v>
          </cell>
          <cell r="AC788">
            <v>500</v>
          </cell>
          <cell r="AD788">
            <v>2</v>
          </cell>
          <cell r="AG788" t="str">
            <v>Компл</v>
          </cell>
          <cell r="AJ788" t="str">
            <v>Бежевый</v>
          </cell>
          <cell r="AK788" t="str">
            <v>КОМПЛЕКТ лоток + держатель для ножей ФайнЛайн Линик, 800-900, ЯСЕНЬ светлый</v>
          </cell>
          <cell r="AM788" t="str">
            <v>ФайнЛайн Линик</v>
          </cell>
          <cell r="AS788" t="str">
            <v>ФайнЛайн Линик</v>
          </cell>
          <cell r="AT788" t="str">
            <v>Органайзер; Хранение столовых приборов</v>
          </cell>
          <cell r="AU788" t="str">
            <v>Компл</v>
          </cell>
          <cell r="AV788">
            <v>800</v>
          </cell>
          <cell r="AW788">
            <v>900</v>
          </cell>
          <cell r="BH788" t="str">
            <v>Ясень светлый</v>
          </cell>
        </row>
        <row r="789">
          <cell r="D789" t="str">
            <v>2373810378</v>
          </cell>
          <cell r="E789" t="str">
            <v>КОМПЛЕКТ лоток + держатель для фольги, ФайнЛайн Линик 800-900 мм, глубина 500 мм, цвет ЯСЕНЬ светлый (2373810378)</v>
          </cell>
          <cell r="K789" t="str">
            <v>сумма частей</v>
          </cell>
          <cell r="O789" t="str">
            <v>сумма частей</v>
          </cell>
          <cell r="V789" t="str">
            <v>Аксессуары</v>
          </cell>
          <cell r="W789" t="str">
            <v>ФайнЛайн Линик</v>
          </cell>
          <cell r="X789" t="str">
            <v>800-900</v>
          </cell>
          <cell r="Z789" t="str">
            <v>ЯСЕНЬ светлый</v>
          </cell>
          <cell r="AC789">
            <v>500</v>
          </cell>
          <cell r="AD789">
            <v>2</v>
          </cell>
          <cell r="AG789" t="str">
            <v>Компл</v>
          </cell>
          <cell r="AJ789" t="str">
            <v>Бежевый</v>
          </cell>
          <cell r="AK789" t="str">
            <v>КОМПЛЕКТ лоток + держатель для фольги ФайнЛайн Линик, 800-900, ЯСЕНЬ светлый</v>
          </cell>
          <cell r="AM789" t="str">
            <v>ФайнЛайн Линик</v>
          </cell>
          <cell r="AS789" t="str">
            <v>ФайнЛайн Линик</v>
          </cell>
          <cell r="AT789" t="str">
            <v>Органайзер; Хранение столовых приборов</v>
          </cell>
          <cell r="AU789" t="str">
            <v>Компл</v>
          </cell>
          <cell r="AV789">
            <v>800</v>
          </cell>
          <cell r="AW789">
            <v>900</v>
          </cell>
          <cell r="BH789" t="str">
            <v>Ясень светлый</v>
          </cell>
        </row>
        <row r="790">
          <cell r="D790" t="str">
            <v>2373820378</v>
          </cell>
          <cell r="E790" t="str">
            <v>КОМПЛЕКТ лоток + держатели для фольги и для ножей, ФайнЛайн Линик 800-900 мм, глубина 500 мм, цвет ЯСЕНЬ светлый (2373820378)</v>
          </cell>
          <cell r="K790" t="str">
            <v>сумма частей</v>
          </cell>
          <cell r="O790" t="str">
            <v>сумма частей</v>
          </cell>
          <cell r="V790" t="str">
            <v>Аксессуары</v>
          </cell>
          <cell r="W790" t="str">
            <v>ФайнЛайн Линик</v>
          </cell>
          <cell r="X790" t="str">
            <v>800-900</v>
          </cell>
          <cell r="Z790" t="str">
            <v>ЯСЕНЬ светлый</v>
          </cell>
          <cell r="AC790">
            <v>500</v>
          </cell>
          <cell r="AD790">
            <v>3</v>
          </cell>
          <cell r="AG790" t="str">
            <v>Компл</v>
          </cell>
          <cell r="AJ790" t="str">
            <v>Бежевый</v>
          </cell>
          <cell r="AK790" t="str">
            <v>КОМПЛЕКТ лоток + держатели для фольги и для ножей ФайнЛайн Линик, 800-900, ЯСЕНЬ светлый</v>
          </cell>
          <cell r="AM790" t="str">
            <v>ФайнЛайн Линик</v>
          </cell>
          <cell r="AS790" t="str">
            <v>ФайнЛайн Линик</v>
          </cell>
          <cell r="AT790" t="str">
            <v>Органайзер; Хранение столовых приборов</v>
          </cell>
          <cell r="AU790" t="str">
            <v>Компл</v>
          </cell>
          <cell r="AV790">
            <v>800</v>
          </cell>
          <cell r="AW790">
            <v>900</v>
          </cell>
          <cell r="BH790" t="str">
            <v>Ясень светлый</v>
          </cell>
        </row>
        <row r="791">
          <cell r="D791" t="str">
            <v>2373860378</v>
          </cell>
          <cell r="E791" t="str">
            <v>КОМПЛЕКТ лоток + делитель + держатели для фольги и для ножей, ФайнЛайн Линик 1000-1200 мм, глубина 500 мм, цвет ЯСЕНЬ светлый (2373860378)</v>
          </cell>
          <cell r="K791" t="str">
            <v>сумма частей</v>
          </cell>
          <cell r="O791" t="str">
            <v>сумма частей</v>
          </cell>
          <cell r="V791" t="str">
            <v>Аксессуары</v>
          </cell>
          <cell r="W791" t="str">
            <v>ФайнЛайн Линик</v>
          </cell>
          <cell r="X791" t="str">
            <v>1000-1200</v>
          </cell>
          <cell r="Z791" t="str">
            <v>ЯСЕНЬ светлый</v>
          </cell>
          <cell r="AC791">
            <v>500</v>
          </cell>
          <cell r="AD791">
            <v>4</v>
          </cell>
          <cell r="AG791" t="str">
            <v>Компл</v>
          </cell>
          <cell r="AJ791" t="str">
            <v>Бежевый</v>
          </cell>
          <cell r="AK791" t="str">
            <v>КОМПЛЕКТ лоток + делитель + держатели для фольги и для ножей ФайнЛайн Линик, 1000-1200, ЯСЕНЬ светлый</v>
          </cell>
          <cell r="AM791" t="str">
            <v>ФайнЛайн Линик</v>
          </cell>
          <cell r="AS791" t="str">
            <v>ФайнЛайн Линик</v>
          </cell>
          <cell r="AT791" t="str">
            <v>Органайзер; Хранение столовых приборов</v>
          </cell>
          <cell r="AU791" t="str">
            <v>Компл</v>
          </cell>
          <cell r="AV791">
            <v>1000</v>
          </cell>
          <cell r="AW791">
            <v>1200</v>
          </cell>
          <cell r="BH791" t="str">
            <v>Ясень светлый</v>
          </cell>
        </row>
        <row r="792">
          <cell r="D792" t="str">
            <v>2373830378</v>
          </cell>
          <cell r="E792" t="str">
            <v>КОМПЛЕКТ лоток + держатель для ножей, ФайнЛайн Линик 1000-1200 мм, глубина 500 мм, цвет ЯСЕНЬ светлый (2373830378)</v>
          </cell>
          <cell r="K792" t="str">
            <v>сумма частей</v>
          </cell>
          <cell r="O792" t="str">
            <v>сумма частей</v>
          </cell>
          <cell r="V792" t="str">
            <v>Аксессуары</v>
          </cell>
          <cell r="W792" t="str">
            <v>ФайнЛайн Линик</v>
          </cell>
          <cell r="X792" t="str">
            <v>1000-1200</v>
          </cell>
          <cell r="Z792" t="str">
            <v>ЯСЕНЬ светлый</v>
          </cell>
          <cell r="AC792">
            <v>500</v>
          </cell>
          <cell r="AD792">
            <v>2</v>
          </cell>
          <cell r="AG792" t="str">
            <v>Компл</v>
          </cell>
          <cell r="AJ792" t="str">
            <v>Бежевый</v>
          </cell>
          <cell r="AK792" t="str">
            <v>КОМПЛЕКТ лоток + держатель для ножей ФайнЛайн Линик, 1000-1200, ЯСЕНЬ светлый</v>
          </cell>
          <cell r="AM792" t="str">
            <v>ФайнЛайн Линик</v>
          </cell>
          <cell r="AS792" t="str">
            <v>ФайнЛайн Линик</v>
          </cell>
          <cell r="AT792" t="str">
            <v>Органайзер; Хранение столовых приборов</v>
          </cell>
          <cell r="AU792" t="str">
            <v>Компл</v>
          </cell>
          <cell r="AV792">
            <v>1000</v>
          </cell>
          <cell r="AW792">
            <v>1200</v>
          </cell>
          <cell r="BH792" t="str">
            <v>Ясень светлый</v>
          </cell>
        </row>
        <row r="793">
          <cell r="D793" t="str">
            <v>2373840378</v>
          </cell>
          <cell r="E793" t="str">
            <v>КОМПЛЕКТ лоток + держатель для фольги, ФайнЛайн Линик 1000-1200 мм, глубина 500 мм, цвет ЯСЕНЬ светлый (2373840378)</v>
          </cell>
          <cell r="K793" t="str">
            <v>сумма частей</v>
          </cell>
          <cell r="O793" t="str">
            <v>сумма частей</v>
          </cell>
          <cell r="V793" t="str">
            <v>Аксессуары</v>
          </cell>
          <cell r="W793" t="str">
            <v>ФайнЛайн Линик</v>
          </cell>
          <cell r="X793" t="str">
            <v>1000-1200</v>
          </cell>
          <cell r="Z793" t="str">
            <v>ЯСЕНЬ светлый</v>
          </cell>
          <cell r="AC793">
            <v>500</v>
          </cell>
          <cell r="AD793">
            <v>3</v>
          </cell>
          <cell r="AG793" t="str">
            <v>Компл</v>
          </cell>
          <cell r="AJ793" t="str">
            <v>Бежевый</v>
          </cell>
          <cell r="AK793" t="str">
            <v>КОМПЛЕКТ лоток + держатель для фольги ФайнЛайн Линик, 1000-1200, ЯСЕНЬ светлый</v>
          </cell>
          <cell r="AM793" t="str">
            <v>ФайнЛайн Линик</v>
          </cell>
          <cell r="AS793" t="str">
            <v>ФайнЛайн Линик</v>
          </cell>
          <cell r="AT793" t="str">
            <v>Органайзер; Хранение столовых приборов</v>
          </cell>
          <cell r="AU793" t="str">
            <v>Компл</v>
          </cell>
          <cell r="AV793">
            <v>1000</v>
          </cell>
          <cell r="AW793">
            <v>1200</v>
          </cell>
          <cell r="BH793" t="str">
            <v>Ясень светлый</v>
          </cell>
        </row>
        <row r="794">
          <cell r="D794" t="str">
            <v>2373850378</v>
          </cell>
          <cell r="E794" t="str">
            <v>КОМПЛЕКТ лоток + держатели для фольги и для ножей, ФайнЛайн Линик 1000-1200 мм, глубина 500 мм, цвет ЯСЕНЬ светлый (2373850378)</v>
          </cell>
          <cell r="K794" t="str">
            <v>сумма частей</v>
          </cell>
          <cell r="O794" t="str">
            <v>сумма частей</v>
          </cell>
          <cell r="V794" t="str">
            <v>Аксессуары</v>
          </cell>
          <cell r="W794" t="str">
            <v>ФайнЛайн Линик</v>
          </cell>
          <cell r="X794" t="str">
            <v>1000-1200</v>
          </cell>
          <cell r="Z794" t="str">
            <v>ЯСЕНЬ светлый</v>
          </cell>
          <cell r="AC794">
            <v>500</v>
          </cell>
          <cell r="AD794">
            <v>3</v>
          </cell>
          <cell r="AG794" t="str">
            <v>Компл</v>
          </cell>
          <cell r="AJ794" t="str">
            <v>Бежевый</v>
          </cell>
          <cell r="AK794" t="str">
            <v>КОМПЛЕКТ лоток + держатели для фольги и для ножей ФайнЛайн Линик, 1000-1200, ЯСЕНЬ светлый</v>
          </cell>
          <cell r="AM794" t="str">
            <v>ФайнЛайн Линик</v>
          </cell>
          <cell r="AS794" t="str">
            <v>ФайнЛайн Линик</v>
          </cell>
          <cell r="AT794" t="str">
            <v>Органайзер; Хранение столовых приборов</v>
          </cell>
          <cell r="AU794" t="str">
            <v>Компл</v>
          </cell>
          <cell r="AV794">
            <v>1000</v>
          </cell>
          <cell r="AW794">
            <v>1200</v>
          </cell>
          <cell r="BH794" t="str">
            <v>Ясень светлый</v>
          </cell>
        </row>
        <row r="795">
          <cell r="D795" t="str">
            <v>0092010378</v>
          </cell>
          <cell r="E795" t="str">
            <v>Лоток ФайнЛайн Линик 400-450 мм, глубина 500 мм, 1 шт, цвет ЯСЕНЬ светлый (0092010378)</v>
          </cell>
          <cell r="H795">
            <v>1</v>
          </cell>
          <cell r="I795">
            <v>5</v>
          </cell>
          <cell r="J795" t="str">
            <v>DE</v>
          </cell>
          <cell r="K795">
            <v>1.39</v>
          </cell>
          <cell r="L795">
            <v>0.3</v>
          </cell>
          <cell r="M795">
            <v>0.16</v>
          </cell>
          <cell r="N795">
            <v>0.06</v>
          </cell>
          <cell r="O795">
            <v>2.8800000000000002E-3</v>
          </cell>
          <cell r="Q795" t="str">
            <v>0378</v>
          </cell>
          <cell r="R795">
            <v>400</v>
          </cell>
          <cell r="S795" t="str">
            <v>4027655017258</v>
          </cell>
          <cell r="T795">
            <v>4420909900</v>
          </cell>
          <cell r="V795" t="str">
            <v>Аксессуары</v>
          </cell>
          <cell r="W795" t="str">
            <v>ФайнЛайн Линик</v>
          </cell>
          <cell r="X795" t="str">
            <v>400-450</v>
          </cell>
          <cell r="Z795" t="str">
            <v>ЯСЕНЬ светлый</v>
          </cell>
          <cell r="AC795">
            <v>500</v>
          </cell>
          <cell r="AD795">
            <v>1</v>
          </cell>
          <cell r="AG795" t="str">
            <v>Компл</v>
          </cell>
          <cell r="AJ795" t="str">
            <v>Бежевый</v>
          </cell>
          <cell r="AK795" t="str">
            <v>Лоток ФайнЛайн Линик, 400-450, ЯСЕНЬ светлый</v>
          </cell>
          <cell r="AM795" t="str">
            <v>ФайнЛайн Линик</v>
          </cell>
          <cell r="AO795" t="str">
            <v>0092010378</v>
          </cell>
          <cell r="AS795" t="str">
            <v>ФайнЛайн Линик</v>
          </cell>
          <cell r="AT795" t="str">
            <v>Органайзер; Хранение столовых приборов</v>
          </cell>
          <cell r="AU795" t="str">
            <v>Компл</v>
          </cell>
          <cell r="AV795">
            <v>400</v>
          </cell>
          <cell r="AW795">
            <v>450</v>
          </cell>
          <cell r="BH795" t="str">
            <v>Ясень светлый</v>
          </cell>
        </row>
        <row r="796">
          <cell r="D796" t="str">
            <v>0092020378</v>
          </cell>
          <cell r="E796" t="str">
            <v>Лоток ФайнЛайн Линик 500-600 мм, глубина 500 мм, 1 шт, цвет ЯСЕНЬ светлый (0092020378)</v>
          </cell>
          <cell r="H796">
            <v>1</v>
          </cell>
          <cell r="I796">
            <v>5</v>
          </cell>
          <cell r="J796" t="str">
            <v>DE</v>
          </cell>
          <cell r="K796">
            <v>1.66</v>
          </cell>
          <cell r="L796">
            <v>0.5</v>
          </cell>
          <cell r="M796">
            <v>0.16</v>
          </cell>
          <cell r="N796">
            <v>0.06</v>
          </cell>
          <cell r="O796">
            <v>4.7999999999999996E-3</v>
          </cell>
          <cell r="Q796" t="str">
            <v>0378</v>
          </cell>
          <cell r="R796">
            <v>400</v>
          </cell>
          <cell r="S796" t="str">
            <v>4027655017227</v>
          </cell>
          <cell r="T796">
            <v>4420909900</v>
          </cell>
          <cell r="V796" t="str">
            <v>Аксессуары</v>
          </cell>
          <cell r="W796" t="str">
            <v>ФайнЛайн Линик</v>
          </cell>
          <cell r="X796" t="str">
            <v>500-600</v>
          </cell>
          <cell r="Z796" t="str">
            <v>ЯСЕНЬ светлый</v>
          </cell>
          <cell r="AC796">
            <v>500</v>
          </cell>
          <cell r="AD796">
            <v>1</v>
          </cell>
          <cell r="AG796" t="str">
            <v>Компл</v>
          </cell>
          <cell r="AJ796" t="str">
            <v>Бежевый</v>
          </cell>
          <cell r="AK796" t="str">
            <v>Лоток ФайнЛайн Линик, 500-600, ЯСЕНЬ светлый</v>
          </cell>
          <cell r="AM796" t="str">
            <v>ФайнЛайн Линик</v>
          </cell>
          <cell r="AO796" t="str">
            <v>0092020378</v>
          </cell>
          <cell r="AS796" t="str">
            <v>ФайнЛайн Линик</v>
          </cell>
          <cell r="AT796" t="str">
            <v>Органайзер; Хранение столовых приборов</v>
          </cell>
          <cell r="AU796" t="str">
            <v>Компл</v>
          </cell>
          <cell r="AV796">
            <v>500</v>
          </cell>
          <cell r="AW796">
            <v>600</v>
          </cell>
          <cell r="BH796" t="str">
            <v>Ясень светлый</v>
          </cell>
        </row>
        <row r="797">
          <cell r="D797" t="str">
            <v>0092030378</v>
          </cell>
          <cell r="E797" t="str">
            <v>Лоток ФайнЛайн Линик 800-900 мм, глубина 500 мм, 1 шт, цвет ЯСЕНЬ светлый (0092030378)</v>
          </cell>
          <cell r="H797">
            <v>1</v>
          </cell>
          <cell r="I797">
            <v>5</v>
          </cell>
          <cell r="J797" t="str">
            <v>DE</v>
          </cell>
          <cell r="K797">
            <v>2.7650000000000001</v>
          </cell>
          <cell r="L797">
            <v>0.8</v>
          </cell>
          <cell r="M797">
            <v>0.16</v>
          </cell>
          <cell r="N797">
            <v>0.06</v>
          </cell>
          <cell r="O797">
            <v>7.6800000000000002E-3</v>
          </cell>
          <cell r="Q797" t="str">
            <v>0378</v>
          </cell>
          <cell r="R797">
            <v>400</v>
          </cell>
          <cell r="S797" t="str">
            <v>4027655017456</v>
          </cell>
          <cell r="T797">
            <v>4420909900</v>
          </cell>
          <cell r="V797" t="str">
            <v>Аксессуары</v>
          </cell>
          <cell r="W797" t="str">
            <v>ФайнЛайн Линик</v>
          </cell>
          <cell r="X797" t="str">
            <v>800-900</v>
          </cell>
          <cell r="Z797" t="str">
            <v>ЯСЕНЬ светлый</v>
          </cell>
          <cell r="AC797">
            <v>500</v>
          </cell>
          <cell r="AD797">
            <v>1</v>
          </cell>
          <cell r="AG797" t="str">
            <v>Компл</v>
          </cell>
          <cell r="AJ797" t="str">
            <v>Бежевый</v>
          </cell>
          <cell r="AK797" t="str">
            <v>Лоток ФайнЛайн Линик, 800-900, ЯСЕНЬ светлый</v>
          </cell>
          <cell r="AM797" t="str">
            <v>ФайнЛайн Линик</v>
          </cell>
          <cell r="AO797" t="str">
            <v>0092030378</v>
          </cell>
          <cell r="AS797" t="str">
            <v>ФайнЛайн Линик</v>
          </cell>
          <cell r="AT797" t="str">
            <v>Органайзер; Хранение столовых приборов</v>
          </cell>
          <cell r="AU797" t="str">
            <v>Компл</v>
          </cell>
          <cell r="AV797">
            <v>800</v>
          </cell>
          <cell r="AW797">
            <v>900</v>
          </cell>
          <cell r="BH797" t="str">
            <v>Ясень светлый</v>
          </cell>
        </row>
        <row r="798">
          <cell r="D798" t="str">
            <v>0092040378</v>
          </cell>
          <cell r="E798" t="str">
            <v>Лоток ФайнЛайн Линик 1000-1200 мм, глубина 500 мм, 1 шт, цвет ЯСЕНЬ светлый (0092040378)</v>
          </cell>
          <cell r="H798">
            <v>1</v>
          </cell>
          <cell r="I798">
            <v>5</v>
          </cell>
          <cell r="J798" t="str">
            <v>DE</v>
          </cell>
          <cell r="K798">
            <v>3.88</v>
          </cell>
          <cell r="L798">
            <v>1</v>
          </cell>
          <cell r="M798">
            <v>0.16</v>
          </cell>
          <cell r="N798">
            <v>0.06</v>
          </cell>
          <cell r="O798">
            <v>9.5999999999999992E-3</v>
          </cell>
          <cell r="Q798" t="str">
            <v>0378</v>
          </cell>
          <cell r="R798">
            <v>400</v>
          </cell>
          <cell r="S798" t="str">
            <v>4027655017357</v>
          </cell>
          <cell r="T798">
            <v>4420909900</v>
          </cell>
          <cell r="V798" t="str">
            <v>Аксессуары</v>
          </cell>
          <cell r="W798" t="str">
            <v>ФайнЛайн Линик</v>
          </cell>
          <cell r="X798" t="str">
            <v>1000-1200</v>
          </cell>
          <cell r="Z798" t="str">
            <v>ЯСЕНЬ светлый</v>
          </cell>
          <cell r="AC798">
            <v>500</v>
          </cell>
          <cell r="AD798">
            <v>1</v>
          </cell>
          <cell r="AG798" t="str">
            <v>Компл</v>
          </cell>
          <cell r="AJ798" t="str">
            <v>Бежевый</v>
          </cell>
          <cell r="AK798" t="str">
            <v>Лоток ФайнЛайн Линик, 1000-1200, ЯСЕНЬ светлый</v>
          </cell>
          <cell r="AM798" t="str">
            <v>ФайнЛайн Линик</v>
          </cell>
          <cell r="AO798" t="str">
            <v>0092040378</v>
          </cell>
          <cell r="AS798" t="str">
            <v>ФайнЛайн Линик</v>
          </cell>
          <cell r="AT798" t="str">
            <v>Органайзер; Хранение столовых приборов</v>
          </cell>
          <cell r="AU798" t="str">
            <v>Компл</v>
          </cell>
          <cell r="AV798">
            <v>1000</v>
          </cell>
          <cell r="AW798">
            <v>1200</v>
          </cell>
          <cell r="BH798" t="str">
            <v>Ясень светлый</v>
          </cell>
        </row>
        <row r="799">
          <cell r="D799" t="str">
            <v>0092000378</v>
          </cell>
          <cell r="E799" t="str">
            <v>Вкладыш ФайнЛайн Линик 300 мм, 150х472х43 мм, 1 шт, цвет ЯСЕНЬ светлый (0092000378)</v>
          </cell>
          <cell r="H799">
            <v>1</v>
          </cell>
          <cell r="I799">
            <v>5</v>
          </cell>
          <cell r="J799" t="str">
            <v>DE</v>
          </cell>
          <cell r="K799">
            <v>0.438</v>
          </cell>
          <cell r="L799">
            <v>0.49</v>
          </cell>
          <cell r="M799">
            <v>0.16500000000000001</v>
          </cell>
          <cell r="N799">
            <v>0.06</v>
          </cell>
          <cell r="O799">
            <v>4.8510000000000003E-3</v>
          </cell>
          <cell r="Q799" t="str">
            <v>0378</v>
          </cell>
          <cell r="R799">
            <v>400</v>
          </cell>
          <cell r="S799" t="str">
            <v>4027655017180</v>
          </cell>
          <cell r="T799">
            <v>4420909900</v>
          </cell>
          <cell r="V799" t="str">
            <v>Аксессуары</v>
          </cell>
          <cell r="W799" t="str">
            <v>ФайнЛайн Линик</v>
          </cell>
          <cell r="X799">
            <v>300</v>
          </cell>
          <cell r="Z799" t="str">
            <v>ЯСЕНЬ светлый</v>
          </cell>
          <cell r="AC799">
            <v>500</v>
          </cell>
          <cell r="AG799" t="str">
            <v>шт</v>
          </cell>
          <cell r="AJ799" t="str">
            <v>Бежевый</v>
          </cell>
          <cell r="AK799" t="str">
            <v>Вкладыш ФайнЛайн Линик, 300, ЯСЕНЬ светлый</v>
          </cell>
          <cell r="AM799" t="str">
            <v>ФайнЛайн Линик</v>
          </cell>
          <cell r="AS799" t="str">
            <v>ФайнЛайн Линик</v>
          </cell>
          <cell r="AT799" t="str">
            <v>Органайзер; Хранение столовых приборов</v>
          </cell>
          <cell r="AU799" t="str">
            <v>Комплектующее</v>
          </cell>
          <cell r="AV799">
            <v>300</v>
          </cell>
          <cell r="AW799">
            <v>1200</v>
          </cell>
          <cell r="BH799" t="str">
            <v>Ясень светлый</v>
          </cell>
        </row>
        <row r="800">
          <cell r="D800" t="str">
            <v>0092050378</v>
          </cell>
          <cell r="E800" t="str">
            <v>Делитель для приборов, ФайнЛайн Линик 300 мм, 137x472x37,5 мм, 1 шт, цвет ЯСЕНЬ светлый (0092050378)</v>
          </cell>
          <cell r="H800">
            <v>1</v>
          </cell>
          <cell r="I800">
            <v>5</v>
          </cell>
          <cell r="J800" t="str">
            <v>DE</v>
          </cell>
          <cell r="K800">
            <v>0.312</v>
          </cell>
          <cell r="L800">
            <v>0.48499999999999999</v>
          </cell>
          <cell r="M800">
            <v>0.15</v>
          </cell>
          <cell r="N800">
            <v>0.06</v>
          </cell>
          <cell r="O800">
            <v>4.365E-3</v>
          </cell>
          <cell r="Q800" t="str">
            <v>0378</v>
          </cell>
          <cell r="R800">
            <v>400</v>
          </cell>
          <cell r="S800" t="str">
            <v>4027655017388</v>
          </cell>
          <cell r="T800">
            <v>4420909900</v>
          </cell>
          <cell r="V800" t="str">
            <v>Аксессуары</v>
          </cell>
          <cell r="W800" t="str">
            <v>ФайнЛайн Линик</v>
          </cell>
          <cell r="X800">
            <v>300</v>
          </cell>
          <cell r="Z800" t="str">
            <v>ЯСЕНЬ светлый</v>
          </cell>
          <cell r="AC800">
            <v>500</v>
          </cell>
          <cell r="AG800" t="str">
            <v>шт</v>
          </cell>
          <cell r="AJ800" t="str">
            <v>Бежевый</v>
          </cell>
          <cell r="AK800" t="str">
            <v>Делитель для приборов ФайнЛайн Линик, 300, ЯСЕНЬ светлый</v>
          </cell>
          <cell r="AM800" t="str">
            <v>ФайнЛайн Линик</v>
          </cell>
          <cell r="AS800" t="str">
            <v>ФайнЛайн Линик</v>
          </cell>
          <cell r="AT800" t="str">
            <v>Органайзер; Хранение столовых приборов</v>
          </cell>
          <cell r="AU800" t="str">
            <v>Комплектующее</v>
          </cell>
          <cell r="AV800">
            <v>300</v>
          </cell>
          <cell r="AW800">
            <v>1200</v>
          </cell>
          <cell r="BH800" t="str">
            <v>Ясень светлый</v>
          </cell>
        </row>
        <row r="801">
          <cell r="D801" t="str">
            <v>0091690378</v>
          </cell>
          <cell r="E801" t="str">
            <v>Держатель для ножей, ФайнЛайн Линик 300 мм, 137x472x26 мм, 1 шт, цвет ЯСЕНЬ светлый (0091690378)</v>
          </cell>
          <cell r="H801">
            <v>1</v>
          </cell>
          <cell r="I801">
            <v>5</v>
          </cell>
          <cell r="J801" t="str">
            <v>CZ</v>
          </cell>
          <cell r="K801">
            <v>0.79</v>
          </cell>
          <cell r="L801">
            <v>0.48499999999999999</v>
          </cell>
          <cell r="M801">
            <v>0.15</v>
          </cell>
          <cell r="N801">
            <v>3.5000000000000003E-2</v>
          </cell>
          <cell r="O801">
            <v>2.5462499999999999E-3</v>
          </cell>
          <cell r="Q801" t="str">
            <v>0378</v>
          </cell>
          <cell r="R801">
            <v>400</v>
          </cell>
          <cell r="S801" t="str">
            <v>4027655017135</v>
          </cell>
          <cell r="T801">
            <v>4420909900</v>
          </cell>
          <cell r="V801" t="str">
            <v>Аксессуары</v>
          </cell>
          <cell r="W801" t="str">
            <v>ФайнЛайн Линик</v>
          </cell>
          <cell r="X801">
            <v>300</v>
          </cell>
          <cell r="Z801" t="str">
            <v>ЯСЕНЬ светлый</v>
          </cell>
          <cell r="AC801">
            <v>500</v>
          </cell>
          <cell r="AG801" t="str">
            <v>шт</v>
          </cell>
          <cell r="AJ801" t="str">
            <v>Бежевый</v>
          </cell>
          <cell r="AK801" t="str">
            <v>Держатель для ножей ФайнЛайн Линик, 300, ЯСЕНЬ светлый</v>
          </cell>
          <cell r="AM801" t="str">
            <v>ФайнЛайн Линик</v>
          </cell>
          <cell r="AS801" t="str">
            <v>ФайнЛайн Линик</v>
          </cell>
          <cell r="AT801" t="str">
            <v>Органайзер; Хранение столовых приборов</v>
          </cell>
          <cell r="AU801" t="str">
            <v>Комплектующее</v>
          </cell>
          <cell r="AV801">
            <v>300</v>
          </cell>
          <cell r="AW801">
            <v>1200</v>
          </cell>
          <cell r="BH801" t="str">
            <v>Ясень светлый</v>
          </cell>
        </row>
        <row r="802">
          <cell r="D802" t="str">
            <v>0092100378</v>
          </cell>
          <cell r="E802" t="str">
            <v>Держатель для фольги, ФайнЛайн Линик 300 мм, 137x472x45 мм, 1 шт, цвет ЯСЕНЬ светлый (0092100378)</v>
          </cell>
          <cell r="H802">
            <v>1</v>
          </cell>
          <cell r="I802">
            <v>5</v>
          </cell>
          <cell r="J802" t="str">
            <v>CZ</v>
          </cell>
          <cell r="K802">
            <v>0.61799999999999999</v>
          </cell>
          <cell r="L802">
            <v>0.47199999999999998</v>
          </cell>
          <cell r="M802">
            <v>0.13700000000000001</v>
          </cell>
          <cell r="N802">
            <v>4.4999999999999998E-2</v>
          </cell>
          <cell r="O802">
            <v>2.9098800000000001E-3</v>
          </cell>
          <cell r="Q802" t="str">
            <v>0378</v>
          </cell>
          <cell r="R802">
            <v>400</v>
          </cell>
          <cell r="S802" t="str">
            <v>4027655017340</v>
          </cell>
          <cell r="T802" t="str">
            <v>4420909900</v>
          </cell>
          <cell r="V802" t="str">
            <v>Аксессуары</v>
          </cell>
          <cell r="W802" t="str">
            <v>ФайнЛайн Линик</v>
          </cell>
          <cell r="X802">
            <v>300</v>
          </cell>
          <cell r="Z802" t="str">
            <v>ЯСЕНЬ светлый</v>
          </cell>
          <cell r="AC802">
            <v>500</v>
          </cell>
          <cell r="AG802" t="str">
            <v>шт</v>
          </cell>
          <cell r="AJ802" t="str">
            <v>Бежевый</v>
          </cell>
          <cell r="AK802" t="str">
            <v>Держатель для фольги ФайнЛайн Линик, 300, ЯСЕНЬ светлый</v>
          </cell>
          <cell r="AM802" t="str">
            <v>ФайнЛайн Линик</v>
          </cell>
          <cell r="AS802" t="str">
            <v>ФайнЛайн Линик</v>
          </cell>
          <cell r="AT802" t="str">
            <v>Органайзер; Хранение столовых приборов</v>
          </cell>
          <cell r="AU802" t="str">
            <v>Комплектующее</v>
          </cell>
          <cell r="AV802">
            <v>300</v>
          </cell>
          <cell r="AW802">
            <v>1200</v>
          </cell>
          <cell r="BH802" t="str">
            <v>Ясень светлый</v>
          </cell>
        </row>
        <row r="803">
          <cell r="D803" t="str">
            <v>0091970378</v>
          </cell>
          <cell r="E803" t="str">
            <v>Держатель для тарелок, ФайнЛайн Линик, 340x180x191 мм, 1 шт, цвет ЯСЕНЬ светлый (0091970378)</v>
          </cell>
          <cell r="H803">
            <v>1</v>
          </cell>
          <cell r="I803">
            <v>1</v>
          </cell>
          <cell r="J803" t="str">
            <v>DE</v>
          </cell>
          <cell r="K803">
            <v>0.54200000000000004</v>
          </cell>
          <cell r="L803">
            <v>0.36</v>
          </cell>
          <cell r="M803">
            <v>0.2</v>
          </cell>
          <cell r="N803">
            <v>7.0000000000000007E-2</v>
          </cell>
          <cell r="O803">
            <v>5.0400000000000002E-3</v>
          </cell>
          <cell r="Q803" t="str">
            <v>0378</v>
          </cell>
          <cell r="R803">
            <v>200</v>
          </cell>
          <cell r="S803" t="str">
            <v>4027655017470</v>
          </cell>
          <cell r="T803">
            <v>4420909900</v>
          </cell>
          <cell r="V803" t="str">
            <v>Аксессуары</v>
          </cell>
          <cell r="W803" t="str">
            <v>ФайнЛайн Линик</v>
          </cell>
          <cell r="Z803" t="str">
            <v>ЯСЕНЬ светлый</v>
          </cell>
          <cell r="AC803">
            <v>200</v>
          </cell>
          <cell r="AG803" t="str">
            <v>шт</v>
          </cell>
          <cell r="AJ803" t="str">
            <v>Бежевый</v>
          </cell>
          <cell r="AK803" t="str">
            <v>Держатель для тарелок ФайнЛайн Линик, ЯСЕНЬ светлый</v>
          </cell>
          <cell r="AM803" t="str">
            <v>ФайнЛайн Линик</v>
          </cell>
          <cell r="AO803" t="str">
            <v>0091970378</v>
          </cell>
          <cell r="AS803" t="str">
            <v>ФайнЛайн Линик</v>
          </cell>
          <cell r="AT803" t="str">
            <v>Органайзер; Хранение столовых приборов</v>
          </cell>
          <cell r="AU803" t="str">
            <v>Комплектующее</v>
          </cell>
          <cell r="AV803">
            <v>200</v>
          </cell>
          <cell r="AW803">
            <v>1200</v>
          </cell>
          <cell r="BH803" t="str">
            <v>Ясень светлый</v>
          </cell>
        </row>
        <row r="804">
          <cell r="D804" t="str">
            <v>0091710378</v>
          </cell>
          <cell r="E804" t="str">
            <v>Ящик прямоугольный, ФайнЛайн Линик, 236x472x120 мм, 1 шт, цвет ЯСЕНЬ светлый (0091710378)</v>
          </cell>
          <cell r="H804">
            <v>1</v>
          </cell>
          <cell r="I804">
            <v>1</v>
          </cell>
          <cell r="J804" t="str">
            <v>DE</v>
          </cell>
          <cell r="K804">
            <v>1.4019999999999999</v>
          </cell>
          <cell r="L804">
            <v>0.49</v>
          </cell>
          <cell r="M804">
            <v>0.25</v>
          </cell>
          <cell r="N804">
            <v>0.13500000000000001</v>
          </cell>
          <cell r="O804">
            <v>1.65375E-2</v>
          </cell>
          <cell r="Q804" t="str">
            <v>0378</v>
          </cell>
          <cell r="R804">
            <v>96</v>
          </cell>
          <cell r="S804" t="str">
            <v>4027655017142</v>
          </cell>
          <cell r="T804">
            <v>4420909900</v>
          </cell>
          <cell r="V804" t="str">
            <v>Аксессуары</v>
          </cell>
          <cell r="W804" t="str">
            <v>ФайнЛайн Линик</v>
          </cell>
          <cell r="Z804" t="str">
            <v>ЯСЕНЬ светлый</v>
          </cell>
          <cell r="AC804">
            <v>250</v>
          </cell>
          <cell r="AG804" t="str">
            <v>шт</v>
          </cell>
          <cell r="AJ804" t="str">
            <v>Бежевый</v>
          </cell>
          <cell r="AK804" t="str">
            <v>Ящик прямоугольный ФайнЛайн Линик, ЯСЕНЬ светлый</v>
          </cell>
          <cell r="AM804" t="str">
            <v>ФайнЛайн Линик</v>
          </cell>
          <cell r="AO804" t="str">
            <v>0091710378</v>
          </cell>
          <cell r="AS804" t="str">
            <v>ФайнЛайн Линик</v>
          </cell>
          <cell r="AT804" t="str">
            <v>Органайзер; Хранение столовых приборов</v>
          </cell>
          <cell r="AU804" t="str">
            <v>Комплектующее</v>
          </cell>
          <cell r="AV804">
            <v>250</v>
          </cell>
          <cell r="AW804">
            <v>1200</v>
          </cell>
          <cell r="BH804" t="str">
            <v>Ясень светлый</v>
          </cell>
        </row>
        <row r="805">
          <cell r="D805" t="str">
            <v>0091720378</v>
          </cell>
          <cell r="E805" t="str">
            <v>Ящик квадратный, ФайнЛайн Линик, 236x236x120 мм, 1 шт, цвет ЯСЕНЬ светлый (0091720378)</v>
          </cell>
          <cell r="H805">
            <v>1</v>
          </cell>
          <cell r="I805">
            <v>1</v>
          </cell>
          <cell r="J805" t="str">
            <v>DE</v>
          </cell>
          <cell r="K805">
            <v>0.88</v>
          </cell>
          <cell r="L805">
            <v>0.25</v>
          </cell>
          <cell r="M805">
            <v>0.25</v>
          </cell>
          <cell r="N805">
            <v>0.14000000000000001</v>
          </cell>
          <cell r="O805">
            <v>8.7500000000000008E-3</v>
          </cell>
          <cell r="Q805" t="str">
            <v>0378</v>
          </cell>
          <cell r="R805">
            <v>144</v>
          </cell>
          <cell r="S805" t="str">
            <v>4027655017159</v>
          </cell>
          <cell r="T805">
            <v>4420909900</v>
          </cell>
          <cell r="V805" t="str">
            <v>Аксессуары</v>
          </cell>
          <cell r="W805" t="str">
            <v>ФайнЛайн Линик</v>
          </cell>
          <cell r="Z805" t="str">
            <v>ЯСЕНЬ светлый</v>
          </cell>
          <cell r="AC805">
            <v>250</v>
          </cell>
          <cell r="AG805" t="str">
            <v>шт</v>
          </cell>
          <cell r="AJ805" t="str">
            <v>Бежевый</v>
          </cell>
          <cell r="AK805" t="str">
            <v>Ящик квадратный ФайнЛайн Линик, ЯСЕНЬ светлый</v>
          </cell>
          <cell r="AM805" t="str">
            <v>ФайнЛайн Линик</v>
          </cell>
          <cell r="AO805" t="str">
            <v>0091720378</v>
          </cell>
          <cell r="AS805" t="str">
            <v>ФайнЛайн Линик</v>
          </cell>
          <cell r="AT805" t="str">
            <v>Органайзер; Хранение столовых приборов</v>
          </cell>
          <cell r="AU805" t="str">
            <v>Комплектующее</v>
          </cell>
          <cell r="AV805">
            <v>250</v>
          </cell>
          <cell r="AW805">
            <v>1200</v>
          </cell>
          <cell r="BH805" t="str">
            <v>Ясень светлый</v>
          </cell>
        </row>
        <row r="806">
          <cell r="D806" t="str">
            <v>0092060378</v>
          </cell>
          <cell r="E806" t="str">
            <v>Вставка для глубоких ящиков, ФайнЛайн Линик, 600x150x49 мм, 1 шт, цвет ЯСЕНЬ светлый (0092060378)</v>
          </cell>
          <cell r="H806">
            <v>1</v>
          </cell>
          <cell r="I806">
            <v>1</v>
          </cell>
          <cell r="J806" t="str">
            <v>DE</v>
          </cell>
          <cell r="K806">
            <v>0.41799999999999998</v>
          </cell>
          <cell r="L806">
            <v>0.61499999999999999</v>
          </cell>
          <cell r="M806">
            <v>0.16</v>
          </cell>
          <cell r="N806">
            <v>0.06</v>
          </cell>
          <cell r="O806">
            <v>5.9040000000000004E-3</v>
          </cell>
          <cell r="Q806" t="str">
            <v>0378</v>
          </cell>
          <cell r="S806" t="str">
            <v>4027655017265</v>
          </cell>
          <cell r="T806">
            <v>4420909900</v>
          </cell>
          <cell r="V806" t="str">
            <v>Аксессуары</v>
          </cell>
          <cell r="W806" t="str">
            <v>ФайнЛайн Линик</v>
          </cell>
          <cell r="Z806" t="str">
            <v>ЯСЕНЬ светлый</v>
          </cell>
          <cell r="AC806">
            <v>600</v>
          </cell>
          <cell r="AG806" t="str">
            <v>шт</v>
          </cell>
          <cell r="AJ806" t="str">
            <v>Бежевый</v>
          </cell>
          <cell r="AK806" t="str">
            <v>Вставка для глубоких ящиков ФайнЛайн Линик, ЯСЕНЬ светлый</v>
          </cell>
          <cell r="AM806" t="str">
            <v>ФайнЛайн Линик</v>
          </cell>
          <cell r="AS806" t="str">
            <v>ФайнЛайн Линик</v>
          </cell>
          <cell r="AT806" t="str">
            <v>Органайзер; Хранение столовых приборов</v>
          </cell>
          <cell r="AU806" t="str">
            <v>Комплектующее</v>
          </cell>
          <cell r="AV806">
            <v>600</v>
          </cell>
          <cell r="AW806">
            <v>1200</v>
          </cell>
          <cell r="BH806" t="str">
            <v>Ясень светлый</v>
          </cell>
        </row>
        <row r="807">
          <cell r="D807" t="str">
            <v>0091959844</v>
          </cell>
          <cell r="E807" t="str">
            <v>Делитель U-образный, ФайнЛайн Линик, 218x99x114 мм, 1 шт, цвет ГРАФИТ черный (0091959844)</v>
          </cell>
          <cell r="H807">
            <v>1</v>
          </cell>
          <cell r="I807">
            <v>5</v>
          </cell>
          <cell r="J807" t="str">
            <v>DE</v>
          </cell>
          <cell r="K807">
            <v>0.68</v>
          </cell>
          <cell r="L807">
            <v>0.63</v>
          </cell>
          <cell r="M807">
            <v>0.27</v>
          </cell>
          <cell r="N807">
            <v>0.5</v>
          </cell>
          <cell r="O807">
            <v>8.5050000000000001E-2</v>
          </cell>
          <cell r="Q807" t="str">
            <v>9844</v>
          </cell>
          <cell r="R807">
            <v>288</v>
          </cell>
          <cell r="S807" t="str">
            <v>4027655609194</v>
          </cell>
          <cell r="V807" t="str">
            <v>Аксессуары</v>
          </cell>
          <cell r="W807" t="str">
            <v>ФайнЛайн Линик</v>
          </cell>
          <cell r="Z807" t="str">
            <v>ГРАФИТ черный</v>
          </cell>
          <cell r="AG807" t="str">
            <v>шт</v>
          </cell>
          <cell r="AJ807" t="str">
            <v>Черный</v>
          </cell>
          <cell r="AK807" t="str">
            <v>Делитель U-образный ФайнЛайн Линик, ГРАФИТ черный</v>
          </cell>
          <cell r="AM807" t="str">
            <v>ФайнЛайн Линик</v>
          </cell>
          <cell r="AS807" t="str">
            <v>ФайнЛайн Линик</v>
          </cell>
          <cell r="AT807" t="str">
            <v>Органайзер; Хранение столовых приборов</v>
          </cell>
          <cell r="AU807" t="str">
            <v>Комплектующее</v>
          </cell>
          <cell r="AV807">
            <v>0</v>
          </cell>
          <cell r="AW807">
            <v>1200</v>
          </cell>
          <cell r="BH807" t="str">
            <v>Черный</v>
          </cell>
        </row>
        <row r="808">
          <cell r="D808" t="str">
            <v>0180360005</v>
          </cell>
          <cell r="E808" t="str">
            <v>Комплект рейлинга, Линеро Классик 600 мм, труба, 2 заглушки, 2 держателя, 5 крючков, цвет ХРОМ глянцевый (0180360005)</v>
          </cell>
          <cell r="H808">
            <v>1</v>
          </cell>
          <cell r="I808">
            <v>5</v>
          </cell>
          <cell r="J808" t="str">
            <v>DE</v>
          </cell>
          <cell r="K808">
            <v>0.61</v>
          </cell>
          <cell r="L808">
            <v>0.6</v>
          </cell>
          <cell r="O808">
            <v>3.0000000000000001E-3</v>
          </cell>
          <cell r="Q808" t="str">
            <v>0005</v>
          </cell>
          <cell r="R808">
            <v>360</v>
          </cell>
          <cell r="S808" t="str">
            <v>4027655341070</v>
          </cell>
          <cell r="T808">
            <v>8302500000</v>
          </cell>
          <cell r="V808" t="str">
            <v>Аксессуары</v>
          </cell>
          <cell r="W808" t="str">
            <v>Линеро Классик</v>
          </cell>
          <cell r="X808">
            <v>600</v>
          </cell>
          <cell r="Z808" t="str">
            <v>ХРОМ глянцевый</v>
          </cell>
          <cell r="AD808">
            <v>1</v>
          </cell>
          <cell r="AG808" t="str">
            <v>Компл</v>
          </cell>
          <cell r="AJ808" t="str">
            <v>Серый</v>
          </cell>
          <cell r="AK808" t="str">
            <v>Комплект рейлинга Линеро Классик, 600, ХРОМ глянцевый</v>
          </cell>
          <cell r="AM808" t="str">
            <v>ЛинероМозаик</v>
          </cell>
          <cell r="AO808" t="str">
            <v>0180360005</v>
          </cell>
          <cell r="AS808" t="str">
            <v>Линеро Классик</v>
          </cell>
          <cell r="AT808" t="str">
            <v>Органайзер; Хранение столовых приборов</v>
          </cell>
          <cell r="AU808" t="str">
            <v>Компл</v>
          </cell>
          <cell r="AV808">
            <v>100</v>
          </cell>
          <cell r="AW808">
            <v>600</v>
          </cell>
          <cell r="BH808" t="str">
            <v>Хром;Хром глянцевый</v>
          </cell>
        </row>
        <row r="809">
          <cell r="D809" t="str">
            <v>0180360018</v>
          </cell>
          <cell r="E809" t="str">
            <v>Комплект рейлинга, Линеро Классик 600 мм, труба, 2 заглушки, 2 держателя, 5 крючков, цвет ХРОМ матовый (0180360018)</v>
          </cell>
          <cell r="H809">
            <v>1</v>
          </cell>
          <cell r="I809">
            <v>5</v>
          </cell>
          <cell r="J809" t="str">
            <v>DE</v>
          </cell>
          <cell r="K809">
            <v>0.61</v>
          </cell>
          <cell r="L809">
            <v>0.6</v>
          </cell>
          <cell r="O809">
            <v>3.0000000000000001E-3</v>
          </cell>
          <cell r="Q809" t="str">
            <v>0018</v>
          </cell>
          <cell r="R809">
            <v>360</v>
          </cell>
          <cell r="S809" t="str">
            <v>4027655341094</v>
          </cell>
          <cell r="T809">
            <v>8302500000</v>
          </cell>
          <cell r="V809" t="str">
            <v>Аксессуары</v>
          </cell>
          <cell r="W809" t="str">
            <v>Линеро Классик</v>
          </cell>
          <cell r="X809">
            <v>600</v>
          </cell>
          <cell r="Z809" t="str">
            <v>ХРОМ матовый</v>
          </cell>
          <cell r="AD809">
            <v>1</v>
          </cell>
          <cell r="AG809" t="str">
            <v>Компл</v>
          </cell>
          <cell r="AJ809" t="str">
            <v>Серый</v>
          </cell>
          <cell r="AK809" t="str">
            <v>Комплект рейлинга Линеро Классик, 600, ХРОМ матовый</v>
          </cell>
          <cell r="AM809" t="str">
            <v>ЛинероМозаик</v>
          </cell>
          <cell r="AO809" t="str">
            <v>0180360018</v>
          </cell>
          <cell r="AS809" t="str">
            <v>Линеро Классик</v>
          </cell>
          <cell r="AT809" t="str">
            <v>Органайзер; Хранение столовых приборов</v>
          </cell>
          <cell r="AU809" t="str">
            <v>Компл</v>
          </cell>
          <cell r="AV809">
            <v>100</v>
          </cell>
          <cell r="AW809">
            <v>600</v>
          </cell>
          <cell r="BH809" t="str">
            <v>Хром;Хром матовый</v>
          </cell>
        </row>
        <row r="810">
          <cell r="D810" t="str">
            <v>0180380005</v>
          </cell>
          <cell r="E810" t="str">
            <v>Комплект рейлинга, Линеро Классик 1200 мм, труба, 2 заглушки, 2 держателя, 5 крючков, цвет ХРОМ глянцевый (0180380005)</v>
          </cell>
          <cell r="H810">
            <v>1</v>
          </cell>
          <cell r="I810">
            <v>5</v>
          </cell>
          <cell r="J810" t="str">
            <v>DE</v>
          </cell>
          <cell r="K810">
            <v>0.92400000000000004</v>
          </cell>
          <cell r="L810">
            <v>1.2</v>
          </cell>
          <cell r="O810">
            <v>5.0000000000000001E-3</v>
          </cell>
          <cell r="Q810" t="str">
            <v>0005</v>
          </cell>
          <cell r="R810">
            <v>240</v>
          </cell>
          <cell r="S810" t="str">
            <v>4027655341155</v>
          </cell>
          <cell r="T810">
            <v>8302500000</v>
          </cell>
          <cell r="V810" t="str">
            <v>Аксессуары</v>
          </cell>
          <cell r="W810" t="str">
            <v>Линеро Классик</v>
          </cell>
          <cell r="X810">
            <v>1200</v>
          </cell>
          <cell r="Z810" t="str">
            <v>ХРОМ глянцевый</v>
          </cell>
          <cell r="AD810">
            <v>1</v>
          </cell>
          <cell r="AG810" t="str">
            <v>Компл</v>
          </cell>
          <cell r="AJ810" t="str">
            <v>Серый</v>
          </cell>
          <cell r="AK810" t="str">
            <v>Комплект рейлинга Линеро Классик, 1200, ХРОМ глянцевый</v>
          </cell>
          <cell r="AM810" t="str">
            <v>ЛинероМозаик</v>
          </cell>
          <cell r="AO810" t="str">
            <v>0180380005</v>
          </cell>
          <cell r="AS810" t="str">
            <v>Линеро Классик</v>
          </cell>
          <cell r="AT810" t="str">
            <v>Органайзер; Хранение столовых приборов</v>
          </cell>
          <cell r="AU810" t="str">
            <v>Компл</v>
          </cell>
          <cell r="AV810">
            <v>100</v>
          </cell>
          <cell r="AW810">
            <v>1200</v>
          </cell>
          <cell r="BH810" t="str">
            <v>Хром;Хром глянцевый</v>
          </cell>
        </row>
        <row r="811">
          <cell r="D811" t="str">
            <v>0180380018</v>
          </cell>
          <cell r="E811" t="str">
            <v>Комплект рейлинга, Линеро Классик 1200 мм, труба, 2 заглушки, 2 держателя, 5 крючков, цвет ХРОМ матовый (0180380018)</v>
          </cell>
          <cell r="H811">
            <v>1</v>
          </cell>
          <cell r="I811">
            <v>5</v>
          </cell>
          <cell r="J811" t="str">
            <v>DE</v>
          </cell>
          <cell r="K811">
            <v>0.92400000000000004</v>
          </cell>
          <cell r="L811">
            <v>1.2</v>
          </cell>
          <cell r="O811">
            <v>5.0000000000000001E-3</v>
          </cell>
          <cell r="Q811" t="str">
            <v>0018</v>
          </cell>
          <cell r="R811">
            <v>240</v>
          </cell>
          <cell r="S811" t="str">
            <v>4027655341162</v>
          </cell>
          <cell r="T811">
            <v>8302500000</v>
          </cell>
          <cell r="V811" t="str">
            <v>Аксессуары</v>
          </cell>
          <cell r="W811" t="str">
            <v>Линеро Классик</v>
          </cell>
          <cell r="X811">
            <v>1200</v>
          </cell>
          <cell r="Z811" t="str">
            <v>ХРОМ матовый</v>
          </cell>
          <cell r="AD811">
            <v>1</v>
          </cell>
          <cell r="AG811" t="str">
            <v>Компл</v>
          </cell>
          <cell r="AJ811" t="str">
            <v>Серый</v>
          </cell>
          <cell r="AK811" t="str">
            <v>Комплект рейлинга Линеро Классик, 1200, ХРОМ матовый</v>
          </cell>
          <cell r="AM811" t="str">
            <v>ЛинероМозаик</v>
          </cell>
          <cell r="AO811" t="str">
            <v>0180380018</v>
          </cell>
          <cell r="AS811" t="str">
            <v>Линеро Классик</v>
          </cell>
          <cell r="AT811" t="str">
            <v>Органайзер; Хранение столовых приборов</v>
          </cell>
          <cell r="AU811" t="str">
            <v>Компл</v>
          </cell>
          <cell r="AV811">
            <v>100</v>
          </cell>
          <cell r="AW811">
            <v>1200</v>
          </cell>
          <cell r="BH811" t="str">
            <v>Хром;Хром матовый</v>
          </cell>
        </row>
        <row r="812">
          <cell r="D812" t="str">
            <v>0080320005</v>
          </cell>
          <cell r="E812" t="str">
            <v>Держатель рейлинга, Линеро Классик, Ø 16мм, дистанция от стены 50 мм, 1 шт, цвет ХРОМ глянцевый (0080320005)</v>
          </cell>
          <cell r="H812">
            <v>50</v>
          </cell>
          <cell r="I812">
            <v>100</v>
          </cell>
          <cell r="J812" t="str">
            <v>DE</v>
          </cell>
          <cell r="K812">
            <v>8.6999999999999994E-2</v>
          </cell>
          <cell r="O812">
            <v>1.3999999999999999E-4</v>
          </cell>
          <cell r="Q812" t="str">
            <v>0005</v>
          </cell>
          <cell r="S812" t="str">
            <v>4027655003428</v>
          </cell>
          <cell r="T812">
            <v>8302420000</v>
          </cell>
          <cell r="V812" t="str">
            <v>Аксессуары</v>
          </cell>
          <cell r="W812" t="str">
            <v>Линеро Классик</v>
          </cell>
          <cell r="Z812" t="str">
            <v>ХРОМ глянцевый</v>
          </cell>
          <cell r="AG812" t="str">
            <v>шт</v>
          </cell>
          <cell r="AJ812" t="str">
            <v>Серый</v>
          </cell>
          <cell r="AK812" t="str">
            <v>Держатель рейлинга Линеро Классик, ХРОМ глянцевый</v>
          </cell>
          <cell r="AM812" t="str">
            <v>ЛинероМозаик</v>
          </cell>
          <cell r="AS812" t="str">
            <v>Линеро Классик</v>
          </cell>
          <cell r="AT812" t="str">
            <v>Органайзер; Хранение столовых приборов</v>
          </cell>
          <cell r="AU812" t="str">
            <v>Комплектующее</v>
          </cell>
          <cell r="AV812">
            <v>100</v>
          </cell>
          <cell r="AW812">
            <v>1200</v>
          </cell>
          <cell r="BH812" t="str">
            <v>Хром;Хром глянцевый</v>
          </cell>
        </row>
        <row r="813">
          <cell r="D813" t="str">
            <v>0080320018</v>
          </cell>
          <cell r="E813" t="str">
            <v>Держатель рейлинга, Линеро Классик, Ø 16мм, дистанция от стены 50 мм, 1 шт, цвет ХРОМ матовый (0080320018)</v>
          </cell>
          <cell r="H813">
            <v>50</v>
          </cell>
          <cell r="I813">
            <v>100</v>
          </cell>
          <cell r="J813" t="str">
            <v>DE</v>
          </cell>
          <cell r="K813">
            <v>8.6999999999999994E-2</v>
          </cell>
          <cell r="O813">
            <v>1.3999999999999999E-4</v>
          </cell>
          <cell r="Q813" t="str">
            <v>0018</v>
          </cell>
          <cell r="S813" t="str">
            <v>4027655003466</v>
          </cell>
          <cell r="T813">
            <v>8302420000</v>
          </cell>
          <cell r="V813" t="str">
            <v>Аксессуары</v>
          </cell>
          <cell r="W813" t="str">
            <v>Линеро Классик</v>
          </cell>
          <cell r="Z813" t="str">
            <v>ХРОМ матовый</v>
          </cell>
          <cell r="AG813" t="str">
            <v>шт</v>
          </cell>
          <cell r="AJ813" t="str">
            <v>Серый</v>
          </cell>
          <cell r="AK813" t="str">
            <v>Держатель рейлинга Линеро Классик, ХРОМ матовый</v>
          </cell>
          <cell r="AM813" t="str">
            <v>ЛинероМозаик</v>
          </cell>
          <cell r="AS813" t="str">
            <v>Линеро Классик</v>
          </cell>
          <cell r="AT813" t="str">
            <v>Органайзер; Хранение столовых приборов</v>
          </cell>
          <cell r="AU813" t="str">
            <v>Комплектующее</v>
          </cell>
          <cell r="AV813">
            <v>100</v>
          </cell>
          <cell r="AW813">
            <v>1200</v>
          </cell>
          <cell r="BH813" t="str">
            <v>Хром;Хром матовый</v>
          </cell>
        </row>
        <row r="814">
          <cell r="D814" t="str">
            <v>0080300005</v>
          </cell>
          <cell r="E814" t="str">
            <v>Заглушка для рейлинга, Линеро Классик, Ø 16мм, 1 шт, цвет ХРОМ глянцевый (0080300005)</v>
          </cell>
          <cell r="H814">
            <v>50</v>
          </cell>
          <cell r="I814">
            <v>50</v>
          </cell>
          <cell r="J814" t="str">
            <v>DE</v>
          </cell>
          <cell r="K814">
            <v>8.9999999999999993E-3</v>
          </cell>
          <cell r="O814">
            <v>1.2E-4</v>
          </cell>
          <cell r="Q814" t="str">
            <v>0005</v>
          </cell>
          <cell r="S814" t="str">
            <v>4027655003435</v>
          </cell>
          <cell r="T814">
            <v>7326909409</v>
          </cell>
          <cell r="V814" t="str">
            <v>Аксессуары</v>
          </cell>
          <cell r="W814" t="str">
            <v>Линеро Классик</v>
          </cell>
          <cell r="Z814" t="str">
            <v>ХРОМ глянцевый</v>
          </cell>
          <cell r="AG814" t="str">
            <v>шт</v>
          </cell>
          <cell r="AJ814" t="str">
            <v>Серый</v>
          </cell>
          <cell r="AK814" t="str">
            <v>Заглушка для рейлинга Линеро Классик, ХРОМ глянцевый</v>
          </cell>
          <cell r="AM814" t="str">
            <v>ЛинероМозаик</v>
          </cell>
          <cell r="AS814" t="str">
            <v>Линеро Классик</v>
          </cell>
          <cell r="AT814" t="str">
            <v>Органайзер; Хранение столовых приборов</v>
          </cell>
          <cell r="AU814" t="str">
            <v>Комплектующее</v>
          </cell>
          <cell r="AV814">
            <v>100</v>
          </cell>
          <cell r="AW814">
            <v>1200</v>
          </cell>
          <cell r="BH814" t="str">
            <v>Хром;Хром глянцевый</v>
          </cell>
        </row>
        <row r="815">
          <cell r="D815" t="str">
            <v>0080300018</v>
          </cell>
          <cell r="E815" t="str">
            <v>Заглушка для рейлинга, Линеро Классик, Ø 16мм, 1 шт, цвет ХРОМ матовый (0080300018)</v>
          </cell>
          <cell r="H815">
            <v>50</v>
          </cell>
          <cell r="I815">
            <v>50</v>
          </cell>
          <cell r="J815" t="str">
            <v>DE</v>
          </cell>
          <cell r="K815">
            <v>8.9999999999999993E-3</v>
          </cell>
          <cell r="O815">
            <v>1.2E-4</v>
          </cell>
          <cell r="Q815" t="str">
            <v>0005</v>
          </cell>
          <cell r="S815" t="str">
            <v>4027655003473</v>
          </cell>
          <cell r="T815">
            <v>7326909409</v>
          </cell>
          <cell r="V815" t="str">
            <v>Аксессуары</v>
          </cell>
          <cell r="W815" t="str">
            <v>Линеро Классик</v>
          </cell>
          <cell r="Z815" t="str">
            <v>ХРОМ матовый</v>
          </cell>
          <cell r="AG815" t="str">
            <v>шт</v>
          </cell>
          <cell r="AJ815" t="str">
            <v>Серый</v>
          </cell>
          <cell r="AK815" t="str">
            <v>Заглушка для рейлинга Линеро Классик, ХРОМ матовый</v>
          </cell>
          <cell r="AM815" t="str">
            <v>ЛинероМозаик</v>
          </cell>
          <cell r="AS815" t="str">
            <v>Линеро Классик</v>
          </cell>
          <cell r="AT815" t="str">
            <v>Органайзер; Хранение столовых приборов</v>
          </cell>
          <cell r="AU815" t="str">
            <v>Комплектующее</v>
          </cell>
          <cell r="AV815">
            <v>100</v>
          </cell>
          <cell r="AW815">
            <v>1200</v>
          </cell>
          <cell r="BH815" t="str">
            <v>Хром;Хром матовый</v>
          </cell>
        </row>
        <row r="816">
          <cell r="D816" t="str">
            <v>0080290008</v>
          </cell>
          <cell r="E816" t="str">
            <v>Соединитель, Линеро Классик, Ø 16мм, 1 шт, цвет Белый пластик (0080290008)</v>
          </cell>
          <cell r="H816">
            <v>200</v>
          </cell>
          <cell r="I816">
            <v>200</v>
          </cell>
          <cell r="J816" t="str">
            <v>DE</v>
          </cell>
          <cell r="K816">
            <v>3.0000000000000001E-3</v>
          </cell>
          <cell r="O816">
            <v>3.4999999999999997E-5</v>
          </cell>
          <cell r="Q816" t="str">
            <v>0008</v>
          </cell>
          <cell r="R816">
            <v>35200</v>
          </cell>
          <cell r="S816" t="str">
            <v>4027655003398</v>
          </cell>
          <cell r="T816">
            <v>3926909709</v>
          </cell>
          <cell r="V816" t="str">
            <v>Аксессуары</v>
          </cell>
          <cell r="W816" t="str">
            <v>Линеро Классик</v>
          </cell>
          <cell r="Z816" t="str">
            <v>Белый пластик</v>
          </cell>
          <cell r="AG816" t="str">
            <v>шт</v>
          </cell>
          <cell r="AJ816" t="str">
            <v>Белый</v>
          </cell>
          <cell r="AK816" t="str">
            <v>Соединитель Линеро Классик, Белый пластик</v>
          </cell>
          <cell r="AM816" t="str">
            <v>ЛинероМозаик</v>
          </cell>
          <cell r="AS816" t="str">
            <v>Линеро Классик</v>
          </cell>
          <cell r="AT816" t="str">
            <v>Органайзер; Хранение столовых приборов</v>
          </cell>
          <cell r="AU816" t="str">
            <v>Комплектующее</v>
          </cell>
          <cell r="AV816">
            <v>100</v>
          </cell>
          <cell r="AW816">
            <v>1200</v>
          </cell>
          <cell r="BH816" t="str">
            <v>Белый</v>
          </cell>
        </row>
        <row r="817">
          <cell r="D817" t="str">
            <v>0080470005</v>
          </cell>
          <cell r="E817" t="str">
            <v>Полка универсальная с 2 крючкам, Линеро Классик, 280x145x270 мм, 1 шт, цвет ХРОМ глянцевый (0080470005)</v>
          </cell>
          <cell r="H817">
            <v>1</v>
          </cell>
          <cell r="I817">
            <v>5</v>
          </cell>
          <cell r="J817" t="str">
            <v>DE</v>
          </cell>
          <cell r="K817">
            <v>0.97099999999999997</v>
          </cell>
          <cell r="O817">
            <v>1.2999999999999999E-2</v>
          </cell>
          <cell r="Q817" t="str">
            <v>0005</v>
          </cell>
          <cell r="R817">
            <v>80</v>
          </cell>
          <cell r="S817" t="str">
            <v>4027655003596</v>
          </cell>
          <cell r="T817">
            <v>7323990000</v>
          </cell>
          <cell r="V817" t="str">
            <v>Аксессуары</v>
          </cell>
          <cell r="W817" t="str">
            <v>Линеро Классик</v>
          </cell>
          <cell r="Z817" t="str">
            <v>ХРОМ глянцевый</v>
          </cell>
          <cell r="AB817">
            <v>1</v>
          </cell>
          <cell r="AG817" t="str">
            <v>шт</v>
          </cell>
          <cell r="AJ817" t="str">
            <v>Серый</v>
          </cell>
          <cell r="AK817" t="str">
            <v>Полка универсальная с 2 крючкам Линеро Классик, ХРОМ глянцевый</v>
          </cell>
          <cell r="AM817" t="str">
            <v>ЛинероМозаик</v>
          </cell>
          <cell r="AS817" t="str">
            <v>Линеро Классик</v>
          </cell>
          <cell r="AT817" t="str">
            <v>Органайзер; Хранение столовых приборов</v>
          </cell>
          <cell r="AU817" t="str">
            <v>Комплектующее</v>
          </cell>
          <cell r="AV817">
            <v>280</v>
          </cell>
          <cell r="AW817">
            <v>1200</v>
          </cell>
          <cell r="BH817" t="str">
            <v>Хром;Хром глянцевый</v>
          </cell>
        </row>
        <row r="818">
          <cell r="D818" t="str">
            <v>0080470018</v>
          </cell>
          <cell r="E818" t="str">
            <v>Полка универсальная с 2 крючкам, Линеро Классик, 280x145x270 мм, 1 шт, цвет ХРОМ матовый (0080470018)</v>
          </cell>
          <cell r="H818">
            <v>1</v>
          </cell>
          <cell r="I818">
            <v>5</v>
          </cell>
          <cell r="J818" t="str">
            <v>DE</v>
          </cell>
          <cell r="K818">
            <v>0.97099999999999997</v>
          </cell>
          <cell r="O818">
            <v>1.2999999999999999E-2</v>
          </cell>
          <cell r="Q818" t="str">
            <v>0018</v>
          </cell>
          <cell r="R818">
            <v>80</v>
          </cell>
          <cell r="S818" t="str">
            <v>4027655003763</v>
          </cell>
          <cell r="T818">
            <v>7323990000</v>
          </cell>
          <cell r="V818" t="str">
            <v>Аксессуары</v>
          </cell>
          <cell r="W818" t="str">
            <v>Линеро Классик</v>
          </cell>
          <cell r="Z818" t="str">
            <v>ХРОМ матовый</v>
          </cell>
          <cell r="AB818">
            <v>1</v>
          </cell>
          <cell r="AG818" t="str">
            <v>шт</v>
          </cell>
          <cell r="AJ818" t="str">
            <v>Серый</v>
          </cell>
          <cell r="AK818" t="str">
            <v>Полка универсальная с 2 крючкам Линеро Классик, ХРОМ матовый</v>
          </cell>
          <cell r="AM818" t="str">
            <v>ЛинероМозаик</v>
          </cell>
          <cell r="AS818" t="str">
            <v>Линеро Классик</v>
          </cell>
          <cell r="AT818" t="str">
            <v>Органайзер; Хранение столовых приборов</v>
          </cell>
          <cell r="AU818" t="str">
            <v>Комплектующее</v>
          </cell>
          <cell r="AV818">
            <v>280</v>
          </cell>
          <cell r="AW818">
            <v>1200</v>
          </cell>
          <cell r="BH818" t="str">
            <v>Хром;Хром матовый</v>
          </cell>
        </row>
        <row r="819">
          <cell r="D819" t="str">
            <v>0080450005</v>
          </cell>
          <cell r="E819" t="str">
            <v>Полка навесная большая, Линеро Классик, 455x185x270 мм, 1 шт, цвет ХРОМ глянцевый (0080450005)</v>
          </cell>
          <cell r="H819">
            <v>1</v>
          </cell>
          <cell r="I819">
            <v>5</v>
          </cell>
          <cell r="J819" t="str">
            <v>DE</v>
          </cell>
          <cell r="K819">
            <v>1.6519999999999999</v>
          </cell>
          <cell r="O819">
            <v>2.9000000000000001E-2</v>
          </cell>
          <cell r="Q819" t="str">
            <v>0005</v>
          </cell>
          <cell r="R819">
            <v>24</v>
          </cell>
          <cell r="S819" t="str">
            <v>4027655003589</v>
          </cell>
          <cell r="T819">
            <v>7323990000</v>
          </cell>
          <cell r="V819" t="str">
            <v>Аксессуары</v>
          </cell>
          <cell r="W819" t="str">
            <v>Линеро Классик</v>
          </cell>
          <cell r="Z819" t="str">
            <v>ХРОМ глянцевый</v>
          </cell>
          <cell r="AB819">
            <v>1</v>
          </cell>
          <cell r="AG819" t="str">
            <v>шт</v>
          </cell>
          <cell r="AJ819" t="str">
            <v>Серый</v>
          </cell>
          <cell r="AK819" t="str">
            <v>Полка навесная большая Линеро Классик, ХРОМ глянцевый</v>
          </cell>
          <cell r="AM819" t="str">
            <v>ЛинероМозаик</v>
          </cell>
          <cell r="AS819" t="str">
            <v>Линеро Классик</v>
          </cell>
          <cell r="AT819" t="str">
            <v>Органайзер; Хранение столовых приборов</v>
          </cell>
          <cell r="AU819" t="str">
            <v>Комплектующее</v>
          </cell>
          <cell r="AV819">
            <v>455</v>
          </cell>
          <cell r="AW819">
            <v>1200</v>
          </cell>
          <cell r="BH819" t="str">
            <v>Хром;Хром глянцевый</v>
          </cell>
        </row>
        <row r="820">
          <cell r="D820" t="str">
            <v>0080450018</v>
          </cell>
          <cell r="E820" t="str">
            <v>Полка навесная большая, Линеро Классик, 455x185x270 мм, 1 шт, цвет ХРОМ матовый (0080450018)</v>
          </cell>
          <cell r="H820">
            <v>1</v>
          </cell>
          <cell r="I820">
            <v>5</v>
          </cell>
          <cell r="J820" t="str">
            <v>DE</v>
          </cell>
          <cell r="K820">
            <v>1.6519999999999999</v>
          </cell>
          <cell r="O820">
            <v>2.9000000000000001E-2</v>
          </cell>
          <cell r="Q820" t="str">
            <v>0018</v>
          </cell>
          <cell r="R820">
            <v>24</v>
          </cell>
          <cell r="S820" t="str">
            <v>4027655003756</v>
          </cell>
          <cell r="T820">
            <v>7323990000</v>
          </cell>
          <cell r="V820" t="str">
            <v>Аксессуары</v>
          </cell>
          <cell r="W820" t="str">
            <v>Линеро Классик</v>
          </cell>
          <cell r="Z820" t="str">
            <v>ХРОМ матовый</v>
          </cell>
          <cell r="AB820">
            <v>1</v>
          </cell>
          <cell r="AG820" t="str">
            <v>шт</v>
          </cell>
          <cell r="AJ820" t="str">
            <v>Серый</v>
          </cell>
          <cell r="AK820" t="str">
            <v>Полка навесная большая Линеро Классик, ХРОМ матовый</v>
          </cell>
          <cell r="AM820" t="str">
            <v>ЛинероМозаик</v>
          </cell>
          <cell r="AS820" t="str">
            <v>Линеро Классик</v>
          </cell>
          <cell r="AT820" t="str">
            <v>Органайзер; Хранение столовых приборов</v>
          </cell>
          <cell r="AU820" t="str">
            <v>Комплектующее</v>
          </cell>
          <cell r="AV820">
            <v>455</v>
          </cell>
          <cell r="AW820">
            <v>1200</v>
          </cell>
          <cell r="BH820" t="str">
            <v>Хром;Хром матовый</v>
          </cell>
        </row>
        <row r="821">
          <cell r="D821" t="str">
            <v>0080460005</v>
          </cell>
          <cell r="E821" t="str">
            <v>Полка навесная малая, Линеро Классик, 455x185x150 мм, 1 шт, цвет ХРОМ глянцевый (0080460005)</v>
          </cell>
          <cell r="H821">
            <v>1</v>
          </cell>
          <cell r="I821">
            <v>5</v>
          </cell>
          <cell r="J821" t="str">
            <v>DE</v>
          </cell>
          <cell r="K821">
            <v>1.603</v>
          </cell>
          <cell r="O821">
            <v>1.7000000000000001E-2</v>
          </cell>
          <cell r="Q821" t="str">
            <v>0005</v>
          </cell>
          <cell r="R821">
            <v>42</v>
          </cell>
          <cell r="S821" t="str">
            <v>4027655003572</v>
          </cell>
          <cell r="T821">
            <v>7323990000</v>
          </cell>
          <cell r="V821" t="str">
            <v>Аксессуары</v>
          </cell>
          <cell r="W821" t="str">
            <v>Линеро Классик</v>
          </cell>
          <cell r="Z821" t="str">
            <v>ХРОМ глянцевый</v>
          </cell>
          <cell r="AB821">
            <v>1</v>
          </cell>
          <cell r="AG821" t="str">
            <v>шт</v>
          </cell>
          <cell r="AJ821" t="str">
            <v>Серый</v>
          </cell>
          <cell r="AK821" t="str">
            <v>Полка навесная малая Линеро Классик, ХРОМ глянцевый</v>
          </cell>
          <cell r="AM821" t="str">
            <v>ЛинероМозаик</v>
          </cell>
          <cell r="AS821" t="str">
            <v>Линеро Классик</v>
          </cell>
          <cell r="AT821" t="str">
            <v>Органайзер; Хранение столовых приборов</v>
          </cell>
          <cell r="AU821" t="str">
            <v>Комплектующее</v>
          </cell>
          <cell r="AV821">
            <v>455</v>
          </cell>
          <cell r="AW821">
            <v>1200</v>
          </cell>
          <cell r="BH821" t="str">
            <v>Хром;Хром глянцевый</v>
          </cell>
        </row>
        <row r="822">
          <cell r="D822" t="str">
            <v>0080460018</v>
          </cell>
          <cell r="E822" t="str">
            <v>Полка навесная малая, Линеро Классик, 455x185x150 мм, 1 шт, цвет ХРОМ матовый (0080460018)</v>
          </cell>
          <cell r="H822">
            <v>1</v>
          </cell>
          <cell r="I822">
            <v>5</v>
          </cell>
          <cell r="J822" t="str">
            <v>DE</v>
          </cell>
          <cell r="K822">
            <v>1.599</v>
          </cell>
          <cell r="O822">
            <v>1.7000000000000001E-2</v>
          </cell>
          <cell r="Q822" t="str">
            <v>0018</v>
          </cell>
          <cell r="R822">
            <v>42</v>
          </cell>
          <cell r="S822" t="str">
            <v>4027655002018</v>
          </cell>
          <cell r="T822">
            <v>7323990000</v>
          </cell>
          <cell r="V822" t="str">
            <v>Аксессуары</v>
          </cell>
          <cell r="W822" t="str">
            <v>Линеро Классик</v>
          </cell>
          <cell r="Z822" t="str">
            <v>ХРОМ матовый</v>
          </cell>
          <cell r="AB822">
            <v>1</v>
          </cell>
          <cell r="AG822" t="str">
            <v>шт</v>
          </cell>
          <cell r="AJ822" t="str">
            <v>Серый</v>
          </cell>
          <cell r="AK822" t="str">
            <v>Полка навесная малая Линеро Классик, ХРОМ матовый</v>
          </cell>
          <cell r="AM822" t="str">
            <v>ЛинероМозаик</v>
          </cell>
          <cell r="AS822" t="str">
            <v>Линеро Классик</v>
          </cell>
          <cell r="AT822" t="str">
            <v>Органайзер; Хранение столовых приборов</v>
          </cell>
          <cell r="AU822" t="str">
            <v>Комплектующее</v>
          </cell>
          <cell r="AV822">
            <v>455</v>
          </cell>
          <cell r="AW822">
            <v>1200</v>
          </cell>
          <cell r="BH822" t="str">
            <v>Хром;Хром матовый</v>
          </cell>
        </row>
        <row r="823">
          <cell r="D823" t="str">
            <v>0080520005</v>
          </cell>
          <cell r="E823" t="str">
            <v>Полка угловая, Линеро Классик, 320x340x275 мм, 1 шт, цвет ХРОМ глянцевый (0080520005)</v>
          </cell>
          <cell r="H823">
            <v>1</v>
          </cell>
          <cell r="I823">
            <v>5</v>
          </cell>
          <cell r="J823" t="str">
            <v>DE</v>
          </cell>
          <cell r="K823">
            <v>1.569</v>
          </cell>
          <cell r="O823">
            <v>3.6999999999999998E-2</v>
          </cell>
          <cell r="Q823" t="str">
            <v>0005</v>
          </cell>
          <cell r="R823">
            <v>18</v>
          </cell>
          <cell r="S823" t="str">
            <v>4027655003619</v>
          </cell>
          <cell r="T823">
            <v>7323990000</v>
          </cell>
          <cell r="V823" t="str">
            <v>Аксессуары</v>
          </cell>
          <cell r="W823" t="str">
            <v>Линеро Классик</v>
          </cell>
          <cell r="Z823" t="str">
            <v>ХРОМ глянцевый</v>
          </cell>
          <cell r="AB823">
            <v>1</v>
          </cell>
          <cell r="AG823" t="str">
            <v>шт</v>
          </cell>
          <cell r="AJ823" t="str">
            <v>Серый</v>
          </cell>
          <cell r="AK823" t="str">
            <v>Полка угловая Линеро Классик, ХРОМ глянцевый</v>
          </cell>
          <cell r="AM823" t="str">
            <v>ЛинероМозаик</v>
          </cell>
          <cell r="AS823" t="str">
            <v>Линеро Классик</v>
          </cell>
          <cell r="AT823" t="str">
            <v>Органайзер; Хранение столовых приборов</v>
          </cell>
          <cell r="AU823" t="str">
            <v>Комплектующее</v>
          </cell>
          <cell r="AV823">
            <v>320</v>
          </cell>
          <cell r="AW823">
            <v>1200</v>
          </cell>
          <cell r="BH823" t="str">
            <v>Хром;Хром глянцевый</v>
          </cell>
        </row>
        <row r="824">
          <cell r="D824" t="str">
            <v>0080520018</v>
          </cell>
          <cell r="E824" t="str">
            <v>Полка угловая, Линеро Классик, 320x340x275 мм, 1 шт, цвет ХРОМ матовый (0080520018)</v>
          </cell>
          <cell r="H824">
            <v>1</v>
          </cell>
          <cell r="I824">
            <v>5</v>
          </cell>
          <cell r="J824" t="str">
            <v>DE</v>
          </cell>
          <cell r="K824">
            <v>1.569</v>
          </cell>
          <cell r="O824">
            <v>3.6999999999999998E-2</v>
          </cell>
          <cell r="Q824" t="str">
            <v>0018</v>
          </cell>
          <cell r="R824">
            <v>18</v>
          </cell>
          <cell r="S824" t="str">
            <v>4027655003787</v>
          </cell>
          <cell r="T824">
            <v>7323990000</v>
          </cell>
          <cell r="V824" t="str">
            <v>Аксессуары</v>
          </cell>
          <cell r="W824" t="str">
            <v>Линеро Классик</v>
          </cell>
          <cell r="Z824" t="str">
            <v>ХРОМ матовый</v>
          </cell>
          <cell r="AB824">
            <v>1</v>
          </cell>
          <cell r="AG824" t="str">
            <v>шт</v>
          </cell>
          <cell r="AJ824" t="str">
            <v>Серый</v>
          </cell>
          <cell r="AK824" t="str">
            <v>Полка угловая Линеро Классик, ХРОМ матовый</v>
          </cell>
          <cell r="AM824" t="str">
            <v>ЛинероМозаик</v>
          </cell>
          <cell r="AS824" t="str">
            <v>Линеро Классик</v>
          </cell>
          <cell r="AT824" t="str">
            <v>Органайзер; Хранение столовых приборов</v>
          </cell>
          <cell r="AU824" t="str">
            <v>Комплектующее</v>
          </cell>
          <cell r="AV824">
            <v>320</v>
          </cell>
          <cell r="AW824">
            <v>1200</v>
          </cell>
          <cell r="BH824" t="str">
            <v>Хром;Хром матовый</v>
          </cell>
        </row>
        <row r="825">
          <cell r="D825" t="str">
            <v>0080410005</v>
          </cell>
          <cell r="E825" t="str">
            <v>Полка для разделочных досок, Линеро Классик, 420x110x350 мм, 1 шт, цвет ХРОМ глянцевый (0080410005)</v>
          </cell>
          <cell r="H825">
            <v>1</v>
          </cell>
          <cell r="I825">
            <v>5</v>
          </cell>
          <cell r="J825" t="str">
            <v>DE</v>
          </cell>
          <cell r="K825">
            <v>1.2709999999999999</v>
          </cell>
          <cell r="O825">
            <v>2.1000000000000001E-2</v>
          </cell>
          <cell r="Q825" t="str">
            <v>0005</v>
          </cell>
          <cell r="R825">
            <v>40</v>
          </cell>
          <cell r="S825" t="str">
            <v>4027655003534</v>
          </cell>
          <cell r="T825">
            <v>7323990000</v>
          </cell>
          <cell r="V825" t="str">
            <v>Аксессуары</v>
          </cell>
          <cell r="W825" t="str">
            <v>Линеро Классик</v>
          </cell>
          <cell r="Z825" t="str">
            <v>ХРОМ глянцевый</v>
          </cell>
          <cell r="AB825">
            <v>1</v>
          </cell>
          <cell r="AG825" t="str">
            <v>шт</v>
          </cell>
          <cell r="AJ825" t="str">
            <v>Серый</v>
          </cell>
          <cell r="AK825" t="str">
            <v>Полка для разделочных досок Линеро Классик, ХРОМ глянцевый</v>
          </cell>
          <cell r="AM825" t="str">
            <v>ЛинероМозаик</v>
          </cell>
          <cell r="AS825" t="str">
            <v>Линеро Классик</v>
          </cell>
          <cell r="AT825" t="str">
            <v>Органайзер; Хранение столовых приборов</v>
          </cell>
          <cell r="AU825" t="str">
            <v>Комплектующее</v>
          </cell>
          <cell r="AV825">
            <v>420</v>
          </cell>
          <cell r="AW825">
            <v>1200</v>
          </cell>
          <cell r="BH825" t="str">
            <v>Хром;Хром глянцевый</v>
          </cell>
        </row>
        <row r="826">
          <cell r="D826" t="str">
            <v>0080410018</v>
          </cell>
          <cell r="E826" t="str">
            <v>Полка для разделочных досок, Линеро Классик, 420x110x350 мм, 1 шт, цвет ХРОМ матовый (0080410018)</v>
          </cell>
          <cell r="H826">
            <v>1</v>
          </cell>
          <cell r="I826">
            <v>5</v>
          </cell>
          <cell r="J826" t="str">
            <v>DE</v>
          </cell>
          <cell r="K826">
            <v>1.2669999999999999</v>
          </cell>
          <cell r="O826">
            <v>2.1000000000000001E-2</v>
          </cell>
          <cell r="Q826" t="str">
            <v>0018</v>
          </cell>
          <cell r="R826">
            <v>40</v>
          </cell>
          <cell r="S826" t="str">
            <v>4027655003718</v>
          </cell>
          <cell r="T826">
            <v>7323990000</v>
          </cell>
          <cell r="V826" t="str">
            <v>Аксессуары</v>
          </cell>
          <cell r="W826" t="str">
            <v>Линеро Классик</v>
          </cell>
          <cell r="Z826" t="str">
            <v>ХРОМ матовый</v>
          </cell>
          <cell r="AB826">
            <v>1</v>
          </cell>
          <cell r="AG826" t="str">
            <v>шт</v>
          </cell>
          <cell r="AJ826" t="str">
            <v>Серый</v>
          </cell>
          <cell r="AK826" t="str">
            <v>Полка для разделочных досок Линеро Классик, ХРОМ матовый</v>
          </cell>
          <cell r="AM826" t="str">
            <v>ЛинероМозаик</v>
          </cell>
          <cell r="AS826" t="str">
            <v>Линеро Классик</v>
          </cell>
          <cell r="AT826" t="str">
            <v>Органайзер; Хранение столовых приборов</v>
          </cell>
          <cell r="AU826" t="str">
            <v>Комплектующее</v>
          </cell>
          <cell r="AV826">
            <v>420</v>
          </cell>
          <cell r="AW826">
            <v>1200</v>
          </cell>
          <cell r="BH826" t="str">
            <v>Хром;Хром матовый</v>
          </cell>
        </row>
        <row r="827">
          <cell r="D827" t="str">
            <v>0080420005</v>
          </cell>
          <cell r="E827" t="str">
            <v>Полка для специй, Линеро Классик, 350x90x275 мм, 1 шт, цвет ХРОМ глянцевый (0080420005)</v>
          </cell>
          <cell r="H827">
            <v>1</v>
          </cell>
          <cell r="I827">
            <v>5</v>
          </cell>
          <cell r="J827" t="str">
            <v>DE</v>
          </cell>
          <cell r="K827">
            <v>0.92700000000000005</v>
          </cell>
          <cell r="O827">
            <v>1.2E-2</v>
          </cell>
          <cell r="Q827" t="str">
            <v>0005</v>
          </cell>
          <cell r="R827">
            <v>84</v>
          </cell>
          <cell r="S827" t="str">
            <v>4027655003541</v>
          </cell>
          <cell r="T827">
            <v>7323990000</v>
          </cell>
          <cell r="V827" t="str">
            <v>Аксессуары</v>
          </cell>
          <cell r="W827" t="str">
            <v>Линеро Классик</v>
          </cell>
          <cell r="Z827" t="str">
            <v>ХРОМ глянцевый</v>
          </cell>
          <cell r="AB827">
            <v>1</v>
          </cell>
          <cell r="AG827" t="str">
            <v>шт</v>
          </cell>
          <cell r="AJ827" t="str">
            <v>Серый</v>
          </cell>
          <cell r="AK827" t="str">
            <v>Полка для специй Линеро Классик, ХРОМ глянцевый</v>
          </cell>
          <cell r="AM827" t="str">
            <v>ЛинероМозаик</v>
          </cell>
          <cell r="AS827" t="str">
            <v>Линеро Классик</v>
          </cell>
          <cell r="AT827" t="str">
            <v>Органайзер; Хранение столовых приборов</v>
          </cell>
          <cell r="AU827" t="str">
            <v>Комплектующее</v>
          </cell>
          <cell r="AV827">
            <v>350</v>
          </cell>
          <cell r="AW827">
            <v>1200</v>
          </cell>
          <cell r="BH827" t="str">
            <v>Хром;Хром глянцевый</v>
          </cell>
        </row>
        <row r="828">
          <cell r="D828" t="str">
            <v>0080420018</v>
          </cell>
          <cell r="E828" t="str">
            <v>Полка для специй, Линеро Классик, 350x90x275 мм, 1 шт, цвет ХРОМ матовый (0080420018)</v>
          </cell>
          <cell r="H828">
            <v>1</v>
          </cell>
          <cell r="I828">
            <v>5</v>
          </cell>
          <cell r="J828" t="str">
            <v>DE</v>
          </cell>
          <cell r="K828">
            <v>0.92700000000000005</v>
          </cell>
          <cell r="O828">
            <v>1.2E-2</v>
          </cell>
          <cell r="Q828" t="str">
            <v>0018</v>
          </cell>
          <cell r="R828">
            <v>84</v>
          </cell>
          <cell r="S828" t="str">
            <v>4027655003725</v>
          </cell>
          <cell r="T828">
            <v>7323990000</v>
          </cell>
          <cell r="V828" t="str">
            <v>Аксессуары</v>
          </cell>
          <cell r="W828" t="str">
            <v>Линеро Классик</v>
          </cell>
          <cell r="Z828" t="str">
            <v>ХРОМ матовый</v>
          </cell>
          <cell r="AB828">
            <v>1</v>
          </cell>
          <cell r="AG828" t="str">
            <v>шт</v>
          </cell>
          <cell r="AJ828" t="str">
            <v>Серый</v>
          </cell>
          <cell r="AK828" t="str">
            <v>Полка для специй Линеро Классик, ХРОМ матовый</v>
          </cell>
          <cell r="AM828" t="str">
            <v>ЛинероМозаик</v>
          </cell>
          <cell r="AS828" t="str">
            <v>Линеро Классик</v>
          </cell>
          <cell r="AT828" t="str">
            <v>Органайзер; Хранение столовых приборов</v>
          </cell>
          <cell r="AU828" t="str">
            <v>Комплектующее</v>
          </cell>
          <cell r="AV828">
            <v>350</v>
          </cell>
          <cell r="AW828">
            <v>1200</v>
          </cell>
          <cell r="BH828" t="str">
            <v>Хром;Хром матовый</v>
          </cell>
        </row>
        <row r="829">
          <cell r="D829" t="str">
            <v>0080690005</v>
          </cell>
          <cell r="E829" t="str">
            <v>Держатель для фольги, Линеро Классик, 325x155x390 мм, 1 шт, цвет ХРОМ глянцевый (0080690005)</v>
          </cell>
          <cell r="H829">
            <v>1</v>
          </cell>
          <cell r="I829">
            <v>5</v>
          </cell>
          <cell r="J829" t="str">
            <v>DE</v>
          </cell>
          <cell r="K829">
            <v>2.2949999999999999</v>
          </cell>
          <cell r="O829">
            <v>2.5000000000000001E-2</v>
          </cell>
          <cell r="Q829" t="str">
            <v>0005</v>
          </cell>
          <cell r="R829">
            <v>28</v>
          </cell>
          <cell r="S829" t="str">
            <v>4027655010730</v>
          </cell>
          <cell r="T829">
            <v>7323990000</v>
          </cell>
          <cell r="V829" t="str">
            <v>Аксессуары</v>
          </cell>
          <cell r="W829" t="str">
            <v>Линеро Классик</v>
          </cell>
          <cell r="Z829" t="str">
            <v>ХРОМ глянцевый</v>
          </cell>
          <cell r="AG829" t="str">
            <v>шт</v>
          </cell>
          <cell r="AJ829" t="str">
            <v>Серый</v>
          </cell>
          <cell r="AK829" t="str">
            <v>Держатель для фольги Линеро Классик, ХРОМ глянцевый</v>
          </cell>
          <cell r="AM829" t="str">
            <v>ЛинероМозаик</v>
          </cell>
          <cell r="AS829" t="str">
            <v>Линеро Классик</v>
          </cell>
          <cell r="AT829" t="str">
            <v>Органайзер; Хранение столовых приборов</v>
          </cell>
          <cell r="AU829" t="str">
            <v>Комплектующее</v>
          </cell>
          <cell r="AV829">
            <v>325</v>
          </cell>
          <cell r="AW829">
            <v>1200</v>
          </cell>
          <cell r="BH829" t="str">
            <v>Хром;Хром глянцевый</v>
          </cell>
        </row>
        <row r="830">
          <cell r="D830" t="str">
            <v>0080690018</v>
          </cell>
          <cell r="E830" t="str">
            <v>Держатель для фольги, Линеро Классик, 325x155x390 мм, 1 шт, цвет ХРОМ матовый (0080690018)</v>
          </cell>
          <cell r="H830">
            <v>1</v>
          </cell>
          <cell r="I830">
            <v>5</v>
          </cell>
          <cell r="J830" t="str">
            <v>DE</v>
          </cell>
          <cell r="K830">
            <v>2.2949999999999999</v>
          </cell>
          <cell r="O830">
            <v>2.5000000000000001E-2</v>
          </cell>
          <cell r="Q830" t="str">
            <v>0018</v>
          </cell>
          <cell r="R830">
            <v>28</v>
          </cell>
          <cell r="S830" t="str">
            <v>4027655010778</v>
          </cell>
          <cell r="T830">
            <v>7323990000</v>
          </cell>
          <cell r="V830" t="str">
            <v>Аксессуары</v>
          </cell>
          <cell r="W830" t="str">
            <v>Линеро Классик</v>
          </cell>
          <cell r="Z830" t="str">
            <v>ХРОМ матовый</v>
          </cell>
          <cell r="AG830" t="str">
            <v>шт</v>
          </cell>
          <cell r="AJ830" t="str">
            <v>Серый</v>
          </cell>
          <cell r="AK830" t="str">
            <v>Держатель для фольги Линеро Классик, ХРОМ матовый</v>
          </cell>
          <cell r="AM830" t="str">
            <v>ЛинероМозаик</v>
          </cell>
          <cell r="AS830" t="str">
            <v>Линеро Классик</v>
          </cell>
          <cell r="AT830" t="str">
            <v>Органайзер; Хранение столовых приборов</v>
          </cell>
          <cell r="AU830" t="str">
            <v>Комплектующее</v>
          </cell>
          <cell r="AV830">
            <v>325</v>
          </cell>
          <cell r="AW830">
            <v>1200</v>
          </cell>
          <cell r="BH830" t="str">
            <v>Хром;Хром матовый</v>
          </cell>
        </row>
        <row r="831">
          <cell r="D831" t="str">
            <v>0080530005</v>
          </cell>
          <cell r="E831" t="str">
            <v>Держатель для бумажных салфеток, Линеро Классик, 325x152x180 мм, 1 шт, цвет ХРОМ глянцевый (0080530005)</v>
          </cell>
          <cell r="H831">
            <v>1</v>
          </cell>
          <cell r="I831">
            <v>5</v>
          </cell>
          <cell r="J831" t="str">
            <v>DE</v>
          </cell>
          <cell r="K831">
            <v>0.68</v>
          </cell>
          <cell r="O831">
            <v>1.0999999999999999E-2</v>
          </cell>
          <cell r="Q831" t="str">
            <v>0005</v>
          </cell>
          <cell r="R831">
            <v>70</v>
          </cell>
          <cell r="S831" t="str">
            <v>4027655003657</v>
          </cell>
          <cell r="T831">
            <v>7323990000</v>
          </cell>
          <cell r="V831" t="str">
            <v>Аксессуары</v>
          </cell>
          <cell r="W831" t="str">
            <v>Линеро Классик</v>
          </cell>
          <cell r="Z831" t="str">
            <v>ХРОМ глянцевый</v>
          </cell>
          <cell r="AG831" t="str">
            <v>шт</v>
          </cell>
          <cell r="AJ831" t="str">
            <v>Серый</v>
          </cell>
          <cell r="AK831" t="str">
            <v>Держатель для бумажных салфеток Линеро Классик, ХРОМ глянцевый</v>
          </cell>
          <cell r="AM831" t="str">
            <v>ЛинероМозаик</v>
          </cell>
          <cell r="AS831" t="str">
            <v>Линеро Классик</v>
          </cell>
          <cell r="AT831" t="str">
            <v>Органайзер; Хранение столовых приборов</v>
          </cell>
          <cell r="AU831" t="str">
            <v>Комплектующее</v>
          </cell>
          <cell r="AV831">
            <v>325</v>
          </cell>
          <cell r="AW831">
            <v>1200</v>
          </cell>
          <cell r="BH831" t="str">
            <v>Хром;Хром глянцевый</v>
          </cell>
        </row>
        <row r="832">
          <cell r="D832" t="str">
            <v>0080530018</v>
          </cell>
          <cell r="E832" t="str">
            <v>Держатель для бумажных салфеток, Линеро Классик, 325x152x180 мм, 1 шт, цвет ХРОМ матовый (0080530018)</v>
          </cell>
          <cell r="H832">
            <v>1</v>
          </cell>
          <cell r="I832">
            <v>5</v>
          </cell>
          <cell r="J832" t="str">
            <v>DE</v>
          </cell>
          <cell r="K832">
            <v>0.68</v>
          </cell>
          <cell r="O832">
            <v>1.0999999999999999E-2</v>
          </cell>
          <cell r="Q832" t="str">
            <v>0018</v>
          </cell>
          <cell r="R832">
            <v>70</v>
          </cell>
          <cell r="S832" t="str">
            <v>4027655003824</v>
          </cell>
          <cell r="T832">
            <v>7323990000</v>
          </cell>
          <cell r="V832" t="str">
            <v>Аксессуары</v>
          </cell>
          <cell r="W832" t="str">
            <v>Линеро Классик</v>
          </cell>
          <cell r="Z832" t="str">
            <v>ХРОМ матовый</v>
          </cell>
          <cell r="AG832" t="str">
            <v>шт</v>
          </cell>
          <cell r="AJ832" t="str">
            <v>Серый</v>
          </cell>
          <cell r="AK832" t="str">
            <v>Держатель для бумажных салфеток Линеро Классик, ХРОМ матовый</v>
          </cell>
          <cell r="AM832" t="str">
            <v>ЛинероМозаик</v>
          </cell>
          <cell r="AS832" t="str">
            <v>Линеро Классик</v>
          </cell>
          <cell r="AT832" t="str">
            <v>Органайзер; Хранение столовых приборов</v>
          </cell>
          <cell r="AU832" t="str">
            <v>Комплектующее</v>
          </cell>
          <cell r="AV832">
            <v>325</v>
          </cell>
          <cell r="AW832">
            <v>1200</v>
          </cell>
          <cell r="BH832" t="str">
            <v>Хром;Хром матовый</v>
          </cell>
        </row>
        <row r="833">
          <cell r="D833" t="str">
            <v>0080650005</v>
          </cell>
          <cell r="E833" t="str">
            <v>Стакан металлический, Линеро Классик, 140x165x365 мм, 1 шт, цвет ХРОМ глянцевый (0080650005)</v>
          </cell>
          <cell r="H833">
            <v>1</v>
          </cell>
          <cell r="I833">
            <v>5</v>
          </cell>
          <cell r="J833" t="str">
            <v>DE</v>
          </cell>
          <cell r="K833">
            <v>0.44600000000000001</v>
          </cell>
          <cell r="O833">
            <v>1.2E-2</v>
          </cell>
          <cell r="Q833" t="str">
            <v>0005</v>
          </cell>
          <cell r="R833">
            <v>70</v>
          </cell>
          <cell r="S833" t="str">
            <v>4027655003633</v>
          </cell>
          <cell r="T833">
            <v>7323990000</v>
          </cell>
          <cell r="V833" t="str">
            <v>Аксессуары</v>
          </cell>
          <cell r="W833" t="str">
            <v>Линеро Классик</v>
          </cell>
          <cell r="Z833" t="str">
            <v>ХРОМ глянцевый</v>
          </cell>
          <cell r="AG833" t="str">
            <v>шт</v>
          </cell>
          <cell r="AJ833" t="str">
            <v>Серый</v>
          </cell>
          <cell r="AK833" t="str">
            <v>Стакан металлический Линеро Классик, ХРОМ глянцевый</v>
          </cell>
          <cell r="AM833" t="str">
            <v>ЛинероМозаик</v>
          </cell>
          <cell r="AS833" t="str">
            <v>Линеро Классик</v>
          </cell>
          <cell r="AT833" t="str">
            <v>Органайзер; Хранение столовых приборов</v>
          </cell>
          <cell r="AU833" t="str">
            <v>Комплектующее</v>
          </cell>
          <cell r="AV833">
            <v>140</v>
          </cell>
          <cell r="AW833">
            <v>1200</v>
          </cell>
          <cell r="BH833" t="str">
            <v>Хром;Хром глянцевый</v>
          </cell>
        </row>
        <row r="834">
          <cell r="D834" t="str">
            <v>0080650018</v>
          </cell>
          <cell r="E834" t="str">
            <v>Стакан металлический, Линеро Классик, 140x165x365 мм, 1 шт, цвет ХРОМ матовый (0080650018)</v>
          </cell>
          <cell r="H834">
            <v>1</v>
          </cell>
          <cell r="I834">
            <v>5</v>
          </cell>
          <cell r="J834" t="str">
            <v>DE</v>
          </cell>
          <cell r="K834">
            <v>0.44600000000000001</v>
          </cell>
          <cell r="O834">
            <v>1.2E-2</v>
          </cell>
          <cell r="Q834" t="str">
            <v>0018</v>
          </cell>
          <cell r="R834">
            <v>70</v>
          </cell>
          <cell r="S834" t="str">
            <v>4027655003800</v>
          </cell>
          <cell r="T834">
            <v>7323990000</v>
          </cell>
          <cell r="V834" t="str">
            <v>Аксессуары</v>
          </cell>
          <cell r="W834" t="str">
            <v>Линеро Классик</v>
          </cell>
          <cell r="Z834" t="str">
            <v>ХРОМ матовый</v>
          </cell>
          <cell r="AG834" t="str">
            <v>шт</v>
          </cell>
          <cell r="AJ834" t="str">
            <v>Серый</v>
          </cell>
          <cell r="AK834" t="str">
            <v>Стакан металлический Линеро Классик, ХРОМ матовый</v>
          </cell>
          <cell r="AM834" t="str">
            <v>ЛинероМозаик</v>
          </cell>
          <cell r="AS834" t="str">
            <v>Линеро Классик</v>
          </cell>
          <cell r="AT834" t="str">
            <v>Органайзер; Хранение столовых приборов</v>
          </cell>
          <cell r="AU834" t="str">
            <v>Комплектующее</v>
          </cell>
          <cell r="AV834">
            <v>140</v>
          </cell>
          <cell r="AW834">
            <v>1200</v>
          </cell>
          <cell r="BH834" t="str">
            <v>Хром;Хром матовый</v>
          </cell>
        </row>
        <row r="835">
          <cell r="D835" t="str">
            <v>2722019846</v>
          </cell>
          <cell r="E835" t="str">
            <v>КОМПЛЕКТ №1, ЛинероМозаик 900 мм, цвет АНТРАЦИТ (2722019846)</v>
          </cell>
          <cell r="K835" t="str">
            <v>сумма частей</v>
          </cell>
          <cell r="O835" t="str">
            <v>сумма частей</v>
          </cell>
          <cell r="V835" t="str">
            <v>Аксессуары</v>
          </cell>
          <cell r="W835" t="str">
            <v>ЛинероМозаик</v>
          </cell>
          <cell r="X835">
            <v>900</v>
          </cell>
          <cell r="Z835" t="str">
            <v>АНТРАЦИТ</v>
          </cell>
          <cell r="AD835">
            <v>5</v>
          </cell>
          <cell r="AG835" t="str">
            <v>Компл</v>
          </cell>
          <cell r="AJ835" t="str">
            <v>Темно-серый</v>
          </cell>
          <cell r="AK835" t="str">
            <v>КОМПЛЕКТ №1 ЛинероМозаик, 900, АНТРАЦИТ</v>
          </cell>
          <cell r="AM835" t="str">
            <v>ЛинероМозаик</v>
          </cell>
          <cell r="AS835" t="str">
            <v>ЛинероМозаик</v>
          </cell>
          <cell r="AT835" t="str">
            <v>Органайзер; Хранение столовых приборов</v>
          </cell>
          <cell r="AU835" t="str">
            <v>Компл</v>
          </cell>
          <cell r="AV835">
            <v>900</v>
          </cell>
          <cell r="AW835">
            <v>900</v>
          </cell>
          <cell r="BH835" t="str">
            <v>Антрацит</v>
          </cell>
        </row>
        <row r="836">
          <cell r="D836" t="str">
            <v>2722029846</v>
          </cell>
          <cell r="E836" t="str">
            <v>КОМПЛЕКТ №2, ЛинероМозаик 900 мм, цвет АНТРАЦИТ (2722029846)</v>
          </cell>
          <cell r="K836" t="str">
            <v>сумма частей</v>
          </cell>
          <cell r="O836" t="str">
            <v>сумма частей</v>
          </cell>
          <cell r="V836" t="str">
            <v>Аксессуары</v>
          </cell>
          <cell r="W836" t="str">
            <v>ЛинероМозаик</v>
          </cell>
          <cell r="X836">
            <v>900</v>
          </cell>
          <cell r="Z836" t="str">
            <v>АНТРАЦИТ</v>
          </cell>
          <cell r="AD836">
            <v>5</v>
          </cell>
          <cell r="AG836" t="str">
            <v>Компл</v>
          </cell>
          <cell r="AJ836" t="str">
            <v>Темно-серый</v>
          </cell>
          <cell r="AK836" t="str">
            <v>КОМПЛЕКТ №2 ЛинероМозаик, 900, АНТРАЦИТ</v>
          </cell>
          <cell r="AM836" t="str">
            <v>ЛинероМозаик</v>
          </cell>
          <cell r="AS836" t="str">
            <v>ЛинероМозаик</v>
          </cell>
          <cell r="AT836" t="str">
            <v>Органайзер; Хранение столовых приборов</v>
          </cell>
          <cell r="AU836" t="str">
            <v>Компл</v>
          </cell>
          <cell r="AV836">
            <v>900</v>
          </cell>
          <cell r="AW836">
            <v>900</v>
          </cell>
          <cell r="BH836" t="str">
            <v>Антрацит</v>
          </cell>
        </row>
        <row r="837">
          <cell r="D837" t="str">
            <v>2722039846</v>
          </cell>
          <cell r="E837" t="str">
            <v>КОМПЛЕКТ №3, ЛинероМозаик 900 мм, цвет АНТРАЦИТ (2722039846)</v>
          </cell>
          <cell r="K837" t="str">
            <v>сумма частей</v>
          </cell>
          <cell r="O837" t="str">
            <v>сумма частей</v>
          </cell>
          <cell r="V837" t="str">
            <v>Аксессуары</v>
          </cell>
          <cell r="W837" t="str">
            <v>ЛинероМозаик</v>
          </cell>
          <cell r="X837">
            <v>900</v>
          </cell>
          <cell r="Z837" t="str">
            <v>АНТРАЦИТ</v>
          </cell>
          <cell r="AD837">
            <v>5</v>
          </cell>
          <cell r="AG837" t="str">
            <v>Компл</v>
          </cell>
          <cell r="AJ837" t="str">
            <v>Темно-серый</v>
          </cell>
          <cell r="AK837" t="str">
            <v>КОМПЛЕКТ №3 ЛинероМозаик, 900, АНТРАЦИТ</v>
          </cell>
          <cell r="AM837" t="str">
            <v>ЛинероМозаик</v>
          </cell>
          <cell r="AS837" t="str">
            <v>ЛинероМозаик</v>
          </cell>
          <cell r="AT837" t="str">
            <v>Органайзер; Хранение столовых приборов</v>
          </cell>
          <cell r="AU837" t="str">
            <v>Компл</v>
          </cell>
          <cell r="AV837">
            <v>900</v>
          </cell>
          <cell r="AW837">
            <v>900</v>
          </cell>
          <cell r="BH837" t="str">
            <v>Антрацит</v>
          </cell>
        </row>
        <row r="838">
          <cell r="D838" t="str">
            <v>2722049846</v>
          </cell>
          <cell r="E838" t="str">
            <v>КОМПЛЕКТ №1, ЛинероМозаик 1500 мм, цвет АНТРАЦИТ (2722049846)</v>
          </cell>
          <cell r="K838" t="str">
            <v>сумма частей</v>
          </cell>
          <cell r="O838" t="str">
            <v>сумма частей</v>
          </cell>
          <cell r="V838" t="str">
            <v>Аксессуары</v>
          </cell>
          <cell r="W838" t="str">
            <v>ЛинероМозаик</v>
          </cell>
          <cell r="X838">
            <v>1500</v>
          </cell>
          <cell r="Z838" t="str">
            <v>АНТРАЦИТ</v>
          </cell>
          <cell r="AD838">
            <v>7</v>
          </cell>
          <cell r="AG838" t="str">
            <v>Компл</v>
          </cell>
          <cell r="AJ838" t="str">
            <v>Темно-серый</v>
          </cell>
          <cell r="AK838" t="str">
            <v>КОМПЛЕКТ №1 ЛинероМозаик, 1500, АНТРАЦИТ</v>
          </cell>
          <cell r="AM838" t="str">
            <v>ЛинероМозаик</v>
          </cell>
          <cell r="AS838" t="str">
            <v>ЛинероМозаик</v>
          </cell>
          <cell r="AT838" t="str">
            <v>Органайзер; Хранение столовых приборов</v>
          </cell>
          <cell r="AU838" t="str">
            <v>Компл</v>
          </cell>
          <cell r="AV838">
            <v>1500</v>
          </cell>
          <cell r="AW838">
            <v>1500</v>
          </cell>
          <cell r="BH838" t="str">
            <v>Антрацит</v>
          </cell>
        </row>
        <row r="839">
          <cell r="D839" t="str">
            <v>2722059846</v>
          </cell>
          <cell r="E839" t="str">
            <v>КОМПЛЕКТ №2, ЛинероМозаик 1500 мм, цвет АНТРАЦИТ (2722059846)</v>
          </cell>
          <cell r="K839" t="str">
            <v>сумма частей</v>
          </cell>
          <cell r="O839" t="str">
            <v>сумма частей</v>
          </cell>
          <cell r="V839" t="str">
            <v>Аксессуары</v>
          </cell>
          <cell r="W839" t="str">
            <v>ЛинероМозаик</v>
          </cell>
          <cell r="X839">
            <v>1500</v>
          </cell>
          <cell r="Z839" t="str">
            <v>АНТРАЦИТ</v>
          </cell>
          <cell r="AD839">
            <v>7</v>
          </cell>
          <cell r="AG839" t="str">
            <v>Компл</v>
          </cell>
          <cell r="AJ839" t="str">
            <v>Темно-серый</v>
          </cell>
          <cell r="AK839" t="str">
            <v>КОМПЛЕКТ №2 ЛинероМозаик, 1500, АНТРАЦИТ</v>
          </cell>
          <cell r="AM839" t="str">
            <v>ЛинероМозаик</v>
          </cell>
          <cell r="AS839" t="str">
            <v>ЛинероМозаик</v>
          </cell>
          <cell r="AT839" t="str">
            <v>Органайзер; Хранение столовых приборов</v>
          </cell>
          <cell r="AU839" t="str">
            <v>Компл</v>
          </cell>
          <cell r="AV839">
            <v>1500</v>
          </cell>
          <cell r="AW839">
            <v>1500</v>
          </cell>
          <cell r="BH839" t="str">
            <v>Антрацит</v>
          </cell>
        </row>
        <row r="840">
          <cell r="D840" t="str">
            <v>2722069846</v>
          </cell>
          <cell r="E840" t="str">
            <v>КОМПЛЕКТ №1, ЛинероМозаик 1800 мм, цвет АНТРАЦИТ (2722069846)</v>
          </cell>
          <cell r="K840" t="str">
            <v>сумма частей</v>
          </cell>
          <cell r="O840" t="str">
            <v>сумма частей</v>
          </cell>
          <cell r="V840" t="str">
            <v>Аксессуары</v>
          </cell>
          <cell r="W840" t="str">
            <v>ЛинероМозаик</v>
          </cell>
          <cell r="X840">
            <v>1800</v>
          </cell>
          <cell r="Z840" t="str">
            <v>АНТРАЦИТ</v>
          </cell>
          <cell r="AD840">
            <v>9</v>
          </cell>
          <cell r="AG840" t="str">
            <v>Компл</v>
          </cell>
          <cell r="AJ840" t="str">
            <v>Темно-серый</v>
          </cell>
          <cell r="AK840" t="str">
            <v>КОМПЛЕКТ №1 ЛинероМозаик, 1800, АНТРАЦИТ</v>
          </cell>
          <cell r="AM840" t="str">
            <v>ЛинероМозаик</v>
          </cell>
          <cell r="AS840" t="str">
            <v>ЛинероМозаик</v>
          </cell>
          <cell r="AT840" t="str">
            <v>Органайзер; Хранение столовых приборов</v>
          </cell>
          <cell r="AU840" t="str">
            <v>Компл</v>
          </cell>
          <cell r="AV840">
            <v>1800</v>
          </cell>
          <cell r="AW840">
            <v>1800</v>
          </cell>
          <cell r="BH840" t="str">
            <v>Антрацит</v>
          </cell>
        </row>
        <row r="841">
          <cell r="D841" t="str">
            <v>0089019845</v>
          </cell>
          <cell r="E841" t="str">
            <v>Профиль, ЛинероМозаик 900 мм, с 2 заглушками, соединителем и крепежом, алюминиевый, цвет СТАЛЬ нержавеющая (0089019845)</v>
          </cell>
          <cell r="H841">
            <v>1</v>
          </cell>
          <cell r="I841">
            <v>5</v>
          </cell>
          <cell r="J841" t="str">
            <v>DE</v>
          </cell>
          <cell r="K841">
            <v>0.98</v>
          </cell>
          <cell r="L841">
            <v>1.0269999999999999</v>
          </cell>
          <cell r="M841">
            <v>0.06</v>
          </cell>
          <cell r="N841">
            <v>0.06</v>
          </cell>
          <cell r="O841">
            <v>3.6971999999999999E-3</v>
          </cell>
          <cell r="Q841" t="str">
            <v>9845</v>
          </cell>
          <cell r="R841">
            <v>322</v>
          </cell>
          <cell r="S841" t="str">
            <v>4027655346303</v>
          </cell>
          <cell r="T841">
            <v>8302500000</v>
          </cell>
          <cell r="V841" t="str">
            <v>Аксессуары</v>
          </cell>
          <cell r="W841" t="str">
            <v>ЛинероМозаик</v>
          </cell>
          <cell r="X841">
            <v>900</v>
          </cell>
          <cell r="Z841" t="str">
            <v>СТАЛЬ нержавеющая</v>
          </cell>
          <cell r="AD841">
            <v>1</v>
          </cell>
          <cell r="AG841" t="str">
            <v>Компл</v>
          </cell>
          <cell r="AJ841" t="str">
            <v>Серый</v>
          </cell>
          <cell r="AK841" t="str">
            <v>Профиль ЛинероМозаик, 900, СТАЛЬ нержавеющая</v>
          </cell>
          <cell r="AM841" t="str">
            <v>ЛинероМозаик</v>
          </cell>
          <cell r="AO841" t="str">
            <v>0089019845</v>
          </cell>
          <cell r="AS841" t="str">
            <v>ЛинероМозаик</v>
          </cell>
          <cell r="AT841" t="str">
            <v xml:space="preserve">Органайзер; </v>
          </cell>
          <cell r="AU841" t="str">
            <v>Компл</v>
          </cell>
          <cell r="AV841">
            <v>100</v>
          </cell>
          <cell r="AW841">
            <v>900</v>
          </cell>
          <cell r="BH841" t="str">
            <v>Сталь;Антрацит</v>
          </cell>
        </row>
        <row r="842">
          <cell r="D842" t="str">
            <v>0089039845</v>
          </cell>
          <cell r="E842" t="str">
            <v>Профиль, ЛинероМозаик 1500 мм, с 2 заглушками, соединителем и крепежом, алюминиевый, цвет СТАЛЬ нержавеющая (0089039845)</v>
          </cell>
          <cell r="H842">
            <v>1</v>
          </cell>
          <cell r="I842">
            <v>5</v>
          </cell>
          <cell r="J842" t="str">
            <v>DE</v>
          </cell>
          <cell r="K842">
            <v>1.68</v>
          </cell>
          <cell r="L842">
            <v>1.627</v>
          </cell>
          <cell r="M842">
            <v>0.06</v>
          </cell>
          <cell r="N842">
            <v>0.06</v>
          </cell>
          <cell r="O842">
            <v>5.8571999999999999E-3</v>
          </cell>
          <cell r="Q842" t="str">
            <v>9845</v>
          </cell>
          <cell r="R842">
            <v>322</v>
          </cell>
          <cell r="S842" t="str">
            <v>4027655346365</v>
          </cell>
          <cell r="T842">
            <v>8302500000</v>
          </cell>
          <cell r="V842" t="str">
            <v>Аксессуары</v>
          </cell>
          <cell r="W842" t="str">
            <v>ЛинероМозаик</v>
          </cell>
          <cell r="X842">
            <v>1500</v>
          </cell>
          <cell r="Z842" t="str">
            <v>СТАЛЬ нержавеющая</v>
          </cell>
          <cell r="AD842">
            <v>1</v>
          </cell>
          <cell r="AG842" t="str">
            <v>Компл</v>
          </cell>
          <cell r="AJ842" t="str">
            <v>Серый</v>
          </cell>
          <cell r="AK842" t="str">
            <v>Профиль ЛинероМозаик, 1500, СТАЛЬ нержавеющая</v>
          </cell>
          <cell r="AM842" t="str">
            <v>ЛинероМозаик</v>
          </cell>
          <cell r="AN842" t="str">
            <v>0089039845</v>
          </cell>
          <cell r="AO842" t="str">
            <v>0089039845</v>
          </cell>
          <cell r="AS842" t="str">
            <v>ЛинероМозаик</v>
          </cell>
          <cell r="AT842" t="str">
            <v xml:space="preserve">Органайзер; </v>
          </cell>
          <cell r="AU842" t="str">
            <v>Компл</v>
          </cell>
          <cell r="AV842">
            <v>100</v>
          </cell>
          <cell r="AW842">
            <v>1500</v>
          </cell>
          <cell r="BH842" t="str">
            <v>Сталь;Антрацит</v>
          </cell>
        </row>
        <row r="843">
          <cell r="D843" t="str">
            <v>2349519845</v>
          </cell>
          <cell r="E843" t="str">
            <v>Профиль, ЛинероМозаик 1800 мм, с 2 заглушками, соединителем и крепежом, алюминиевый, цвет СТАЛЬ нержавеющая (2349519845)</v>
          </cell>
          <cell r="H843">
            <v>1</v>
          </cell>
          <cell r="I843">
            <v>5</v>
          </cell>
          <cell r="J843" t="str">
            <v>DE</v>
          </cell>
          <cell r="K843">
            <v>2</v>
          </cell>
          <cell r="L843">
            <v>1.9359999999999999</v>
          </cell>
          <cell r="M843">
            <v>5.3999999999999999E-2</v>
          </cell>
          <cell r="N843">
            <v>4.1000000000000002E-2</v>
          </cell>
          <cell r="O843">
            <v>4.2863040000000003E-3</v>
          </cell>
          <cell r="Q843" t="str">
            <v>9845</v>
          </cell>
          <cell r="R843">
            <v>322</v>
          </cell>
          <cell r="S843" t="str">
            <v>4027655588680</v>
          </cell>
          <cell r="T843">
            <v>8302500000</v>
          </cell>
          <cell r="V843" t="str">
            <v>Аксессуары</v>
          </cell>
          <cell r="W843" t="str">
            <v>ЛинероМозаик</v>
          </cell>
          <cell r="X843">
            <v>1800</v>
          </cell>
          <cell r="Z843" t="str">
            <v>СТАЛЬ нержавеющая</v>
          </cell>
          <cell r="AD843">
            <v>1</v>
          </cell>
          <cell r="AG843" t="str">
            <v>Компл</v>
          </cell>
          <cell r="AJ843" t="str">
            <v>Серый</v>
          </cell>
          <cell r="AK843" t="str">
            <v>Профиль ЛинероМозаик, 1800, СТАЛЬ нержавеющая</v>
          </cell>
          <cell r="AM843" t="str">
            <v>ЛинероМозаик</v>
          </cell>
          <cell r="AO843" t="str">
            <v>2349519845</v>
          </cell>
          <cell r="AS843" t="str">
            <v>ЛинероМозаик</v>
          </cell>
          <cell r="AT843" t="str">
            <v xml:space="preserve">Органайзер; </v>
          </cell>
          <cell r="AU843" t="str">
            <v>Компл</v>
          </cell>
          <cell r="AV843">
            <v>100</v>
          </cell>
          <cell r="AW843">
            <v>1800</v>
          </cell>
          <cell r="BH843" t="str">
            <v>Сталь;Антрацит</v>
          </cell>
        </row>
        <row r="844">
          <cell r="D844" t="str">
            <v>0089089844</v>
          </cell>
          <cell r="E844" t="str">
            <v>Держатель для бумажных полотенец, ЛинероМозаик, 350x155x120 мм, 1 шт, цвет АНТРАЦИТ (0089089844)</v>
          </cell>
          <cell r="H844">
            <v>1</v>
          </cell>
          <cell r="I844">
            <v>5</v>
          </cell>
          <cell r="J844" t="str">
            <v>DE</v>
          </cell>
          <cell r="K844">
            <v>0.94</v>
          </cell>
          <cell r="L844">
            <v>0.36799999999999999</v>
          </cell>
          <cell r="M844">
            <v>0.17499999999999999</v>
          </cell>
          <cell r="N844">
            <v>0.14499999999999999</v>
          </cell>
          <cell r="O844">
            <v>9.3380000000000008E-3</v>
          </cell>
          <cell r="Q844" t="str">
            <v>9844</v>
          </cell>
          <cell r="R844">
            <v>112</v>
          </cell>
          <cell r="S844" t="str">
            <v>4027655346235</v>
          </cell>
          <cell r="T844">
            <v>7323990000</v>
          </cell>
          <cell r="V844" t="str">
            <v>Аксессуары</v>
          </cell>
          <cell r="W844" t="str">
            <v>ЛинероМозаик</v>
          </cell>
          <cell r="Z844" t="str">
            <v>АНТРАЦИТ</v>
          </cell>
          <cell r="AG844" t="str">
            <v>шт</v>
          </cell>
          <cell r="AJ844" t="str">
            <v>Темно-серый</v>
          </cell>
          <cell r="AK844" t="str">
            <v>Держатель для бумажных полотенец ЛинероМозаик, АНТРАЦИТ</v>
          </cell>
          <cell r="AM844" t="str">
            <v>ЛинероМозаик</v>
          </cell>
          <cell r="AS844" t="str">
            <v>ЛинероМозаик</v>
          </cell>
          <cell r="AT844" t="str">
            <v xml:space="preserve">Органайзер; </v>
          </cell>
          <cell r="AU844" t="str">
            <v>Комплектующее</v>
          </cell>
          <cell r="AV844">
            <v>350</v>
          </cell>
          <cell r="AW844">
            <v>1800</v>
          </cell>
          <cell r="BH844" t="str">
            <v>Антрацит</v>
          </cell>
        </row>
        <row r="845">
          <cell r="D845" t="str">
            <v>0089069844</v>
          </cell>
          <cell r="E845" t="str">
            <v>Держатель для ножей, ЛинероМозаик, 350x45x200 мм, 1 шт, цвет АНТРАЦИТ (0089069844)</v>
          </cell>
          <cell r="H845">
            <v>1</v>
          </cell>
          <cell r="I845">
            <v>5</v>
          </cell>
          <cell r="J845" t="str">
            <v>DE</v>
          </cell>
          <cell r="K845">
            <v>1.46</v>
          </cell>
          <cell r="L845">
            <v>0.377</v>
          </cell>
          <cell r="M845">
            <v>0.26</v>
          </cell>
          <cell r="N845">
            <v>0.13500000000000001</v>
          </cell>
          <cell r="O845">
            <v>1.32327E-2</v>
          </cell>
          <cell r="Q845" t="str">
            <v>9844</v>
          </cell>
          <cell r="R845">
            <v>72</v>
          </cell>
          <cell r="S845" t="str">
            <v>4027655355916</v>
          </cell>
          <cell r="T845">
            <v>8505110000</v>
          </cell>
          <cell r="V845" t="str">
            <v>Аксессуары</v>
          </cell>
          <cell r="W845" t="str">
            <v>ЛинероМозаик</v>
          </cell>
          <cell r="Z845" t="str">
            <v>АНТРАЦИТ</v>
          </cell>
          <cell r="AG845" t="str">
            <v>шт</v>
          </cell>
          <cell r="AJ845" t="str">
            <v>Темно-серый</v>
          </cell>
          <cell r="AK845" t="str">
            <v>Держатель для ножей ЛинероМозаик, АНТРАЦИТ</v>
          </cell>
          <cell r="AM845" t="str">
            <v>ЛинероМозаик</v>
          </cell>
          <cell r="AS845" t="str">
            <v>ЛинероМозаик</v>
          </cell>
          <cell r="AT845" t="str">
            <v xml:space="preserve">Органайзер; </v>
          </cell>
          <cell r="AU845" t="str">
            <v>Комплектующее</v>
          </cell>
          <cell r="AV845">
            <v>350</v>
          </cell>
          <cell r="AW845">
            <v>1800</v>
          </cell>
          <cell r="BH845" t="str">
            <v>Антрацит</v>
          </cell>
        </row>
        <row r="846">
          <cell r="D846" t="str">
            <v>0089209844</v>
          </cell>
          <cell r="E846" t="str">
            <v>Держатель для полотенца (верхнее крепление), ЛинероМозаик, 350x75x10 мм, 1 шт, цвет АНТРАЦИТ (0089209844)</v>
          </cell>
          <cell r="H846">
            <v>1</v>
          </cell>
          <cell r="I846">
            <v>5</v>
          </cell>
          <cell r="J846" t="str">
            <v>DE</v>
          </cell>
          <cell r="K846">
            <v>0.31</v>
          </cell>
          <cell r="L846">
            <v>0.36799999999999999</v>
          </cell>
          <cell r="M846">
            <v>0.105</v>
          </cell>
          <cell r="N846">
            <v>3.6999999999999998E-2</v>
          </cell>
          <cell r="O846">
            <v>1.42968E-3</v>
          </cell>
          <cell r="Q846" t="str">
            <v>9844</v>
          </cell>
          <cell r="R846">
            <v>1352</v>
          </cell>
          <cell r="S846" t="str">
            <v>4027655346518</v>
          </cell>
          <cell r="T846">
            <v>7323990000</v>
          </cell>
          <cell r="V846" t="str">
            <v>Аксессуары</v>
          </cell>
          <cell r="W846" t="str">
            <v>ЛинероМозаик</v>
          </cell>
          <cell r="Z846" t="str">
            <v>АНТРАЦИТ</v>
          </cell>
          <cell r="AG846" t="str">
            <v>шт</v>
          </cell>
          <cell r="AJ846" t="str">
            <v>Темно-серый</v>
          </cell>
          <cell r="AK846" t="str">
            <v>Держатель для полотенца (верхнее крепление) ЛинероМозаик, АНТРАЦИТ</v>
          </cell>
          <cell r="AM846" t="str">
            <v>ЛинероМозаик</v>
          </cell>
          <cell r="AS846" t="str">
            <v>ЛинероМозаик</v>
          </cell>
          <cell r="AT846" t="str">
            <v xml:space="preserve">Органайзер; </v>
          </cell>
          <cell r="AU846" t="str">
            <v>Комплектующее</v>
          </cell>
          <cell r="AV846">
            <v>350</v>
          </cell>
          <cell r="AW846">
            <v>1800</v>
          </cell>
          <cell r="BH846" t="str">
            <v>Антрацит</v>
          </cell>
        </row>
        <row r="847">
          <cell r="D847" t="str">
            <v>0089219844</v>
          </cell>
          <cell r="E847" t="str">
            <v>Держатель для полотенца (нижнее крепление), ЛинероМозаик, 350x75x40 мм, 1 шт, цвет АНТРАЦИТ (0089219844)</v>
          </cell>
          <cell r="H847">
            <v>1</v>
          </cell>
          <cell r="I847">
            <v>5</v>
          </cell>
          <cell r="J847" t="str">
            <v>DE</v>
          </cell>
          <cell r="K847">
            <v>0.42</v>
          </cell>
          <cell r="L847">
            <v>0.36799999999999999</v>
          </cell>
          <cell r="M847">
            <v>0.105</v>
          </cell>
          <cell r="N847">
            <v>5.5E-2</v>
          </cell>
          <cell r="O847">
            <v>2.1251999999999998E-3</v>
          </cell>
          <cell r="Q847" t="str">
            <v>9844</v>
          </cell>
          <cell r="R847">
            <v>504</v>
          </cell>
          <cell r="S847" t="str">
            <v>4027655346532</v>
          </cell>
          <cell r="T847">
            <v>7323990000</v>
          </cell>
          <cell r="V847" t="str">
            <v>Аксессуары</v>
          </cell>
          <cell r="W847" t="str">
            <v>ЛинероМозаик</v>
          </cell>
          <cell r="Z847" t="str">
            <v>АНТРАЦИТ</v>
          </cell>
          <cell r="AG847" t="str">
            <v>шт</v>
          </cell>
          <cell r="AJ847" t="str">
            <v>Темно-серый</v>
          </cell>
          <cell r="AK847" t="str">
            <v>Держатель для полотенца (нижнее крепление) ЛинероМозаик, АНТРАЦИТ</v>
          </cell>
          <cell r="AM847" t="str">
            <v>ЛинероМозаик</v>
          </cell>
          <cell r="AS847" t="str">
            <v>ЛинероМозаик</v>
          </cell>
          <cell r="AT847" t="str">
            <v xml:space="preserve">Органайзер; </v>
          </cell>
          <cell r="AU847" t="str">
            <v>Комплектующее</v>
          </cell>
          <cell r="AV847">
            <v>350</v>
          </cell>
          <cell r="AW847">
            <v>1800</v>
          </cell>
          <cell r="BH847" t="str">
            <v>Антрацит</v>
          </cell>
        </row>
        <row r="848">
          <cell r="D848" t="str">
            <v>0089099844</v>
          </cell>
          <cell r="E848" t="str">
            <v>Держатель для фольги, ЛинероМозаик, 350x110x300 мм, 1 шт, цвет АНТРАЦИТ (0089099844)</v>
          </cell>
          <cell r="H848">
            <v>1</v>
          </cell>
          <cell r="I848">
            <v>5</v>
          </cell>
          <cell r="J848" t="str">
            <v>DE</v>
          </cell>
          <cell r="K848">
            <v>0.98</v>
          </cell>
          <cell r="L848">
            <v>0.36799999999999999</v>
          </cell>
          <cell r="M848">
            <v>0.32</v>
          </cell>
          <cell r="N848">
            <v>0.14499999999999999</v>
          </cell>
          <cell r="O848">
            <v>1.7075199999999999E-2</v>
          </cell>
          <cell r="Q848" t="str">
            <v>9844</v>
          </cell>
          <cell r="R848">
            <v>48</v>
          </cell>
          <cell r="S848" t="str">
            <v>4027655346389</v>
          </cell>
          <cell r="T848">
            <v>7323990000</v>
          </cell>
          <cell r="V848" t="str">
            <v>Аксессуары</v>
          </cell>
          <cell r="W848" t="str">
            <v>ЛинероМозаик</v>
          </cell>
          <cell r="Z848" t="str">
            <v>АНТРАЦИТ</v>
          </cell>
          <cell r="AG848" t="str">
            <v>шт</v>
          </cell>
          <cell r="AJ848" t="str">
            <v>Темно-серый</v>
          </cell>
          <cell r="AK848" t="str">
            <v>Держатель для фольги ЛинероМозаик, АНТРАЦИТ</v>
          </cell>
          <cell r="AM848" t="str">
            <v>ЛинероМозаик</v>
          </cell>
          <cell r="AS848" t="str">
            <v>ЛинероМозаик</v>
          </cell>
          <cell r="AT848" t="str">
            <v xml:space="preserve">Органайзер; </v>
          </cell>
          <cell r="AU848" t="str">
            <v>Комплектующее</v>
          </cell>
          <cell r="AV848">
            <v>350</v>
          </cell>
          <cell r="AW848">
            <v>1800</v>
          </cell>
          <cell r="BH848" t="str">
            <v>Антрацит</v>
          </cell>
        </row>
        <row r="849">
          <cell r="D849" t="str">
            <v>0089549844</v>
          </cell>
          <cell r="E849" t="str">
            <v>х Полка с 2 розетками, ЛинероМозаик, 1 шт, цвет АНТРАЦИТ (0089549844)</v>
          </cell>
          <cell r="H849">
            <v>1</v>
          </cell>
          <cell r="I849">
            <v>5</v>
          </cell>
          <cell r="J849" t="str">
            <v>DE</v>
          </cell>
          <cell r="K849">
            <v>1.2</v>
          </cell>
          <cell r="L849">
            <v>0.3</v>
          </cell>
          <cell r="M849">
            <v>0.3</v>
          </cell>
          <cell r="N849">
            <v>0.3</v>
          </cell>
          <cell r="O849">
            <v>2.7E-2</v>
          </cell>
          <cell r="Q849" t="str">
            <v>9844</v>
          </cell>
          <cell r="R849">
            <v>50</v>
          </cell>
          <cell r="S849" t="str">
            <v>4027655590355</v>
          </cell>
          <cell r="T849">
            <v>8536699008</v>
          </cell>
          <cell r="V849" t="str">
            <v>Аксессуары</v>
          </cell>
          <cell r="W849" t="str">
            <v>ЛинероМозаик</v>
          </cell>
          <cell r="Z849" t="str">
            <v>АНТРАЦИТ</v>
          </cell>
          <cell r="AB849">
            <v>1</v>
          </cell>
          <cell r="AG849" t="str">
            <v>шт</v>
          </cell>
          <cell r="AJ849" t="str">
            <v>Темно-серый</v>
          </cell>
          <cell r="AK849" t="str">
            <v>х Полка с 2 розетками ЛинероМозаик, АНТРАЦИТ</v>
          </cell>
          <cell r="AM849" t="str">
            <v>ЛинероМозаик</v>
          </cell>
          <cell r="AS849" t="str">
            <v>ЛинероМозаик</v>
          </cell>
          <cell r="AT849" t="str">
            <v xml:space="preserve">Органайзер; </v>
          </cell>
          <cell r="AU849" t="str">
            <v>Комплектующее</v>
          </cell>
          <cell r="BH849" t="str">
            <v>Антрацит</v>
          </cell>
        </row>
        <row r="850">
          <cell r="D850" t="str">
            <v>0089139844</v>
          </cell>
          <cell r="E850" t="str">
            <v>Полка h.200, ЛинероМозаик, 350x110x200 мм, 1 шт, цвет АНТРАЦИТ (0089139844)</v>
          </cell>
          <cell r="H850">
            <v>1</v>
          </cell>
          <cell r="I850">
            <v>5</v>
          </cell>
          <cell r="J850" t="str">
            <v>DE</v>
          </cell>
          <cell r="K850">
            <v>1.32</v>
          </cell>
          <cell r="L850">
            <v>0.36799999999999999</v>
          </cell>
          <cell r="M850">
            <v>0.22</v>
          </cell>
          <cell r="N850">
            <v>0.13500000000000001</v>
          </cell>
          <cell r="O850">
            <v>1.0929599999999999E-2</v>
          </cell>
          <cell r="Q850" t="str">
            <v>9844</v>
          </cell>
          <cell r="R850">
            <v>80</v>
          </cell>
          <cell r="S850" t="str">
            <v>4027655346471</v>
          </cell>
          <cell r="T850">
            <v>7323990000</v>
          </cell>
          <cell r="V850" t="str">
            <v>Аксессуары</v>
          </cell>
          <cell r="W850" t="str">
            <v>ЛинероМозаик</v>
          </cell>
          <cell r="Z850" t="str">
            <v>АНТРАЦИТ</v>
          </cell>
          <cell r="AB850">
            <v>1</v>
          </cell>
          <cell r="AG850" t="str">
            <v>шт</v>
          </cell>
          <cell r="AJ850" t="str">
            <v>Темно-серый</v>
          </cell>
          <cell r="AK850" t="str">
            <v>Полка h.200 ЛинероМозаик, АНТРАЦИТ</v>
          </cell>
          <cell r="AM850" t="str">
            <v>ЛинероМозаик</v>
          </cell>
          <cell r="AS850" t="str">
            <v>ЛинероМозаик</v>
          </cell>
          <cell r="AT850" t="str">
            <v xml:space="preserve">Органайзер; </v>
          </cell>
          <cell r="AU850" t="str">
            <v>Комплектующее</v>
          </cell>
          <cell r="AV850">
            <v>350</v>
          </cell>
          <cell r="AW850">
            <v>1800</v>
          </cell>
          <cell r="BH850" t="str">
            <v>Антрацит</v>
          </cell>
        </row>
        <row r="851">
          <cell r="D851" t="str">
            <v>0089259844</v>
          </cell>
          <cell r="E851" t="str">
            <v>Полка верхняя ш.350, ЛинероМозаик, 350x90x10 мм, 1 шт, цвет АНТРАЦИТ (0089259844)</v>
          </cell>
          <cell r="H851">
            <v>1</v>
          </cell>
          <cell r="I851">
            <v>5</v>
          </cell>
          <cell r="J851" t="str">
            <v>DE</v>
          </cell>
          <cell r="K851">
            <v>0.48499999999999999</v>
          </cell>
          <cell r="L851">
            <v>0.255</v>
          </cell>
          <cell r="M851">
            <v>0.125</v>
          </cell>
          <cell r="N851">
            <v>3.5999999999999997E-2</v>
          </cell>
          <cell r="O851">
            <v>1.1475000000000001E-3</v>
          </cell>
          <cell r="Q851" t="str">
            <v>9844</v>
          </cell>
          <cell r="R851">
            <v>1040</v>
          </cell>
          <cell r="S851" t="str">
            <v>4027655346662</v>
          </cell>
          <cell r="T851">
            <v>7323990000</v>
          </cell>
          <cell r="V851" t="str">
            <v>Аксессуары</v>
          </cell>
          <cell r="W851" t="str">
            <v>ЛинероМозаик</v>
          </cell>
          <cell r="Z851" t="str">
            <v>АНТРАЦИТ</v>
          </cell>
          <cell r="AB851">
            <v>1</v>
          </cell>
          <cell r="AG851" t="str">
            <v>шт</v>
          </cell>
          <cell r="AJ851" t="str">
            <v>Темно-серый</v>
          </cell>
          <cell r="AK851" t="str">
            <v>Полка верхняя ш.350 ЛинероМозаик, АНТРАЦИТ</v>
          </cell>
          <cell r="AM851" t="str">
            <v>ЛинероМозаик</v>
          </cell>
          <cell r="AS851" t="str">
            <v>ЛинероМозаик</v>
          </cell>
          <cell r="AT851" t="str">
            <v xml:space="preserve">Органайзер; </v>
          </cell>
          <cell r="AU851" t="str">
            <v>Комплектующее</v>
          </cell>
          <cell r="AV851">
            <v>350</v>
          </cell>
          <cell r="AW851">
            <v>1800</v>
          </cell>
          <cell r="BH851" t="str">
            <v>Антрацит</v>
          </cell>
        </row>
        <row r="852">
          <cell r="D852" t="str">
            <v>0089249844</v>
          </cell>
          <cell r="E852" t="str">
            <v>Полка верхняя ш.235, ЛинероМозаик, 235x107x10 мм, 1 шт, цвет АНТРАЦИТ (0089249844)</v>
          </cell>
          <cell r="H852">
            <v>1</v>
          </cell>
          <cell r="I852">
            <v>5</v>
          </cell>
          <cell r="J852" t="str">
            <v>DE</v>
          </cell>
          <cell r="K852">
            <v>0.32500000000000001</v>
          </cell>
          <cell r="L852">
            <v>0.25</v>
          </cell>
          <cell r="M852">
            <v>0.12</v>
          </cell>
          <cell r="N852">
            <v>2.5000000000000001E-2</v>
          </cell>
          <cell r="O852">
            <v>7.5000000000000002E-4</v>
          </cell>
          <cell r="Q852" t="str">
            <v>9844</v>
          </cell>
          <cell r="R852">
            <v>1560</v>
          </cell>
          <cell r="S852" t="str">
            <v>4027655346648</v>
          </cell>
          <cell r="T852">
            <v>7323990000</v>
          </cell>
          <cell r="V852" t="str">
            <v>Аксессуары</v>
          </cell>
          <cell r="W852" t="str">
            <v>ЛинероМозаик</v>
          </cell>
          <cell r="Z852" t="str">
            <v>АНТРАЦИТ</v>
          </cell>
          <cell r="AB852">
            <v>1</v>
          </cell>
          <cell r="AG852" t="str">
            <v>шт</v>
          </cell>
          <cell r="AJ852" t="str">
            <v>Темно-серый</v>
          </cell>
          <cell r="AK852" t="str">
            <v>Полка верхняя ш.235 ЛинероМозаик, АНТРАЦИТ</v>
          </cell>
          <cell r="AM852" t="str">
            <v>ЛинероМозаик</v>
          </cell>
          <cell r="AS852" t="str">
            <v>ЛинероМозаик</v>
          </cell>
          <cell r="AT852" t="str">
            <v xml:space="preserve">Органайзер; </v>
          </cell>
          <cell r="AU852" t="str">
            <v>Комплектующее</v>
          </cell>
          <cell r="AV852">
            <v>235</v>
          </cell>
          <cell r="AW852">
            <v>1800</v>
          </cell>
          <cell r="BH852" t="str">
            <v>Антрацит</v>
          </cell>
        </row>
        <row r="853">
          <cell r="D853" t="str">
            <v>0089269844</v>
          </cell>
          <cell r="E853" t="str">
            <v>Полка верхняя ш.585, ЛинероМозаик, 585x107x10 мм, 1 шт, цвет АНТРАЦИТ (0089269844)</v>
          </cell>
          <cell r="H853">
            <v>1</v>
          </cell>
          <cell r="I853">
            <v>5</v>
          </cell>
          <cell r="J853" t="str">
            <v>DE</v>
          </cell>
          <cell r="K853">
            <v>0.81200000000000006</v>
          </cell>
          <cell r="L853">
            <v>1.4999999999999999E-2</v>
          </cell>
          <cell r="M853">
            <v>0.59499999999999997</v>
          </cell>
          <cell r="N853">
            <v>0.115</v>
          </cell>
          <cell r="O853">
            <v>1.0263749999999999E-3</v>
          </cell>
          <cell r="Q853" t="str">
            <v>9844</v>
          </cell>
          <cell r="R853">
            <v>624</v>
          </cell>
          <cell r="S853" t="str">
            <v>4027655346686</v>
          </cell>
          <cell r="T853">
            <v>7323990000</v>
          </cell>
          <cell r="V853" t="str">
            <v>Аксессуары</v>
          </cell>
          <cell r="W853" t="str">
            <v>ЛинероМозаик</v>
          </cell>
          <cell r="Z853" t="str">
            <v>АНТРАЦИТ</v>
          </cell>
          <cell r="AB853">
            <v>1</v>
          </cell>
          <cell r="AG853" t="str">
            <v>шт</v>
          </cell>
          <cell r="AJ853" t="str">
            <v>Темно-серый</v>
          </cell>
          <cell r="AK853" t="str">
            <v>Полка верхняя ш.585 ЛинероМозаик, АНТРАЦИТ</v>
          </cell>
          <cell r="AM853" t="str">
            <v>ЛинероМозаик</v>
          </cell>
          <cell r="AS853" t="str">
            <v>ЛинероМозаик</v>
          </cell>
          <cell r="AT853" t="str">
            <v xml:space="preserve">Органайзер; </v>
          </cell>
          <cell r="AU853" t="str">
            <v>Комплектующее</v>
          </cell>
          <cell r="AV853">
            <v>585</v>
          </cell>
          <cell r="AW853">
            <v>1800</v>
          </cell>
          <cell r="BH853" t="str">
            <v>Антрацит</v>
          </cell>
        </row>
        <row r="854">
          <cell r="D854" t="str">
            <v>0089129844</v>
          </cell>
          <cell r="E854" t="str">
            <v>Полка h.140, ЛинероМозаик, 350x110x140 мм, 1 шт, цвет АНТРАЦИТ (0089129844)</v>
          </cell>
          <cell r="H854">
            <v>1</v>
          </cell>
          <cell r="I854">
            <v>5</v>
          </cell>
          <cell r="J854" t="str">
            <v>DE</v>
          </cell>
          <cell r="K854">
            <v>1.08</v>
          </cell>
          <cell r="L854">
            <v>0.36799999999999999</v>
          </cell>
          <cell r="M854">
            <v>0.16</v>
          </cell>
          <cell r="N854">
            <v>0.14499999999999999</v>
          </cell>
          <cell r="O854">
            <v>8.5375999999999994E-3</v>
          </cell>
          <cell r="Q854" t="str">
            <v>9844</v>
          </cell>
          <cell r="R854">
            <v>120</v>
          </cell>
          <cell r="S854" t="str">
            <v>4027655346440</v>
          </cell>
          <cell r="T854">
            <v>7323990000</v>
          </cell>
          <cell r="V854" t="str">
            <v>Аксессуары</v>
          </cell>
          <cell r="W854" t="str">
            <v>ЛинероМозаик</v>
          </cell>
          <cell r="Z854" t="str">
            <v>АНТРАЦИТ</v>
          </cell>
          <cell r="AB854">
            <v>1</v>
          </cell>
          <cell r="AG854" t="str">
            <v>шт</v>
          </cell>
          <cell r="AJ854" t="str">
            <v>Темно-серый</v>
          </cell>
          <cell r="AK854" t="str">
            <v>Полка h.140 ЛинероМозаик, АНТРАЦИТ</v>
          </cell>
          <cell r="AM854" t="str">
            <v>ЛинероМозаик</v>
          </cell>
          <cell r="AS854" t="str">
            <v>ЛинероМозаик</v>
          </cell>
          <cell r="AT854" t="str">
            <v xml:space="preserve">Органайзер; </v>
          </cell>
          <cell r="AU854" t="str">
            <v>Комплектующее</v>
          </cell>
          <cell r="AV854">
            <v>350</v>
          </cell>
          <cell r="AW854">
            <v>1800</v>
          </cell>
          <cell r="BH854" t="str">
            <v>Антрацит</v>
          </cell>
        </row>
        <row r="855">
          <cell r="D855" t="str">
            <v>0089149844</v>
          </cell>
          <cell r="E855" t="str">
            <v>Полка h.300, ЛинероМозаик, 350x110x300 мм, 1 шт, цвет АНТРАЦИТ (0089149844)</v>
          </cell>
          <cell r="H855">
            <v>1</v>
          </cell>
          <cell r="I855">
            <v>5</v>
          </cell>
          <cell r="J855" t="str">
            <v>DE</v>
          </cell>
          <cell r="K855">
            <v>1.76</v>
          </cell>
          <cell r="L855">
            <v>0.36799999999999999</v>
          </cell>
          <cell r="M855">
            <v>0.32</v>
          </cell>
          <cell r="N855">
            <v>0.14499999999999999</v>
          </cell>
          <cell r="O855">
            <v>1.7075199999999999E-2</v>
          </cell>
          <cell r="Q855" t="str">
            <v>9844</v>
          </cell>
          <cell r="R855">
            <v>48</v>
          </cell>
          <cell r="S855" t="str">
            <v>4027655346495</v>
          </cell>
          <cell r="T855">
            <v>7323990000</v>
          </cell>
          <cell r="V855" t="str">
            <v>Аксессуары</v>
          </cell>
          <cell r="W855" t="str">
            <v>ЛинероМозаик</v>
          </cell>
          <cell r="Z855" t="str">
            <v>АНТРАЦИТ</v>
          </cell>
          <cell r="AB855">
            <v>1</v>
          </cell>
          <cell r="AG855" t="str">
            <v>шт</v>
          </cell>
          <cell r="AJ855" t="str">
            <v>Темно-серый</v>
          </cell>
          <cell r="AK855" t="str">
            <v>Полка h.300 ЛинероМозаик, АНТРАЦИТ</v>
          </cell>
          <cell r="AM855" t="str">
            <v>ЛинероМозаик</v>
          </cell>
          <cell r="AS855" t="str">
            <v>ЛинероМозаик</v>
          </cell>
          <cell r="AT855" t="str">
            <v xml:space="preserve">Органайзер; </v>
          </cell>
          <cell r="AU855" t="str">
            <v>Комплектующее</v>
          </cell>
          <cell r="AV855">
            <v>350</v>
          </cell>
          <cell r="AW855">
            <v>1800</v>
          </cell>
          <cell r="BH855" t="str">
            <v>Антрацит</v>
          </cell>
        </row>
        <row r="856">
          <cell r="D856" t="str">
            <v>0089189844</v>
          </cell>
          <cell r="E856" t="str">
            <v>Полка с рейлингом h.200, ЛинероМозаик, 350x110x200 мм, 1 шт, цвет АНТРАЦИТ (0089189844)</v>
          </cell>
          <cell r="H856">
            <v>1</v>
          </cell>
          <cell r="I856">
            <v>5</v>
          </cell>
          <cell r="J856" t="str">
            <v>DE</v>
          </cell>
          <cell r="K856">
            <v>1.5</v>
          </cell>
          <cell r="L856">
            <v>0.36799999999999999</v>
          </cell>
          <cell r="M856">
            <v>0.22</v>
          </cell>
          <cell r="N856">
            <v>0.14499999999999999</v>
          </cell>
          <cell r="O856">
            <v>1.17392E-2</v>
          </cell>
          <cell r="Q856" t="str">
            <v>9844</v>
          </cell>
          <cell r="R856">
            <v>80</v>
          </cell>
          <cell r="S856" t="str">
            <v>4027655346556</v>
          </cell>
          <cell r="T856">
            <v>7323990000</v>
          </cell>
          <cell r="V856" t="str">
            <v>Аксессуары</v>
          </cell>
          <cell r="W856" t="str">
            <v>ЛинероМозаик</v>
          </cell>
          <cell r="Z856" t="str">
            <v>АНТРАЦИТ</v>
          </cell>
          <cell r="AB856">
            <v>1</v>
          </cell>
          <cell r="AG856" t="str">
            <v>шт</v>
          </cell>
          <cell r="AJ856" t="str">
            <v>Темно-серый</v>
          </cell>
          <cell r="AK856" t="str">
            <v>Полка с рейлингом h.200 ЛинероМозаик, АНТРАЦИТ</v>
          </cell>
          <cell r="AM856" t="str">
            <v>ЛинероМозаик</v>
          </cell>
          <cell r="AS856" t="str">
            <v>ЛинероМозаик</v>
          </cell>
          <cell r="AT856" t="str">
            <v xml:space="preserve">Органайзер; </v>
          </cell>
          <cell r="AU856" t="str">
            <v>Комплектующее</v>
          </cell>
          <cell r="AV856">
            <v>350</v>
          </cell>
          <cell r="AW856">
            <v>1800</v>
          </cell>
          <cell r="BH856" t="str">
            <v>Антрацит</v>
          </cell>
        </row>
        <row r="857">
          <cell r="D857" t="str">
            <v>0089199844</v>
          </cell>
          <cell r="E857" t="str">
            <v>Полка с рейлингом h.300, ЛинероМозаик, 350x110x300 мм, 1 шт, цвет АНТРАЦИТ (0089199844)</v>
          </cell>
          <cell r="H857">
            <v>1</v>
          </cell>
          <cell r="I857">
            <v>5</v>
          </cell>
          <cell r="J857" t="str">
            <v>DE</v>
          </cell>
          <cell r="K857">
            <v>1.92</v>
          </cell>
          <cell r="L857">
            <v>0.36799999999999999</v>
          </cell>
          <cell r="M857">
            <v>0.32</v>
          </cell>
          <cell r="N857">
            <v>0.14499999999999999</v>
          </cell>
          <cell r="O857">
            <v>1.7075199999999999E-2</v>
          </cell>
          <cell r="Q857" t="str">
            <v>9844</v>
          </cell>
          <cell r="R857">
            <v>48</v>
          </cell>
          <cell r="S857" t="str">
            <v>4027655346570</v>
          </cell>
          <cell r="T857">
            <v>7323990000</v>
          </cell>
          <cell r="V857" t="str">
            <v>Аксессуары</v>
          </cell>
          <cell r="W857" t="str">
            <v>ЛинероМозаик</v>
          </cell>
          <cell r="Z857" t="str">
            <v>АНТРАЦИТ</v>
          </cell>
          <cell r="AB857">
            <v>1</v>
          </cell>
          <cell r="AG857" t="str">
            <v>шт</v>
          </cell>
          <cell r="AJ857" t="str">
            <v>Темно-серый</v>
          </cell>
          <cell r="AK857" t="str">
            <v>Полка с рейлингом h.300 ЛинероМозаик, АНТРАЦИТ</v>
          </cell>
          <cell r="AM857" t="str">
            <v>ЛинероМозаик</v>
          </cell>
          <cell r="AS857" t="str">
            <v>ЛинероМозаик</v>
          </cell>
          <cell r="AT857" t="str">
            <v xml:space="preserve">Органайзер; </v>
          </cell>
          <cell r="AU857" t="str">
            <v>Комплектующее</v>
          </cell>
          <cell r="AV857">
            <v>350</v>
          </cell>
          <cell r="AW857">
            <v>1800</v>
          </cell>
          <cell r="BH857" t="str">
            <v>Антрацит</v>
          </cell>
        </row>
        <row r="858">
          <cell r="D858" t="str">
            <v>0089229844</v>
          </cell>
          <cell r="E858" t="str">
            <v>Крючок 2 шт на рейлинге, ЛинероМозаик, 85x45x40 мм, 1 шт, цвет АНТРАЦИТ (0089229844)</v>
          </cell>
          <cell r="H858">
            <v>1</v>
          </cell>
          <cell r="I858">
            <v>5</v>
          </cell>
          <cell r="J858" t="str">
            <v>DE</v>
          </cell>
          <cell r="K858">
            <v>6.7000000000000004E-2</v>
          </cell>
          <cell r="L858">
            <v>0.1</v>
          </cell>
          <cell r="M858">
            <v>7.0000000000000007E-2</v>
          </cell>
          <cell r="N858">
            <v>6.5000000000000002E-2</v>
          </cell>
          <cell r="O858">
            <v>4.55E-4</v>
          </cell>
          <cell r="Q858" t="str">
            <v>9844</v>
          </cell>
          <cell r="R858">
            <v>2394</v>
          </cell>
          <cell r="S858" t="str">
            <v>4027655346594</v>
          </cell>
          <cell r="T858">
            <v>7323990000</v>
          </cell>
          <cell r="V858" t="str">
            <v>Аксессуары</v>
          </cell>
          <cell r="W858" t="str">
            <v>ЛинероМозаик</v>
          </cell>
          <cell r="Z858" t="str">
            <v>АНТРАЦИТ</v>
          </cell>
          <cell r="AG858" t="str">
            <v>шт</v>
          </cell>
          <cell r="AJ858" t="str">
            <v>Темно-серый</v>
          </cell>
          <cell r="AK858" t="str">
            <v>Крючок 2 шт на рейлинге ЛинероМозаик, АНТРАЦИТ</v>
          </cell>
          <cell r="AM858" t="str">
            <v>ЛинероМозаик</v>
          </cell>
          <cell r="AS858" t="str">
            <v>ЛинероМозаик</v>
          </cell>
          <cell r="AT858" t="str">
            <v xml:space="preserve">Органайзер; </v>
          </cell>
          <cell r="AU858" t="str">
            <v>Комплектующее</v>
          </cell>
          <cell r="AV858">
            <v>85</v>
          </cell>
          <cell r="AW858">
            <v>1800</v>
          </cell>
          <cell r="BH858" t="str">
            <v>Антрацит</v>
          </cell>
        </row>
        <row r="859">
          <cell r="D859" t="str">
            <v>0089239844</v>
          </cell>
          <cell r="E859" t="str">
            <v>Крючок 6 шт на рейлинге, ЛинероМозаик, 250x45x40 мм, 1 шт, цвет АНТРАЦИТ (0089239844)</v>
          </cell>
          <cell r="H859">
            <v>1</v>
          </cell>
          <cell r="I859">
            <v>5</v>
          </cell>
          <cell r="J859" t="str">
            <v>DE</v>
          </cell>
          <cell r="K859">
            <v>0.22</v>
          </cell>
          <cell r="L859">
            <v>0.26800000000000002</v>
          </cell>
          <cell r="M859">
            <v>7.0000000000000007E-2</v>
          </cell>
          <cell r="N859">
            <v>6.5000000000000002E-2</v>
          </cell>
          <cell r="O859">
            <v>1.2194E-3</v>
          </cell>
          <cell r="Q859" t="str">
            <v>9844</v>
          </cell>
          <cell r="R859">
            <v>1071</v>
          </cell>
          <cell r="S859" t="str">
            <v>4027655346617</v>
          </cell>
          <cell r="T859">
            <v>7323990000</v>
          </cell>
          <cell r="V859" t="str">
            <v>Аксессуары</v>
          </cell>
          <cell r="W859" t="str">
            <v>ЛинероМозаик</v>
          </cell>
          <cell r="Z859" t="str">
            <v>АНТРАЦИТ</v>
          </cell>
          <cell r="AG859" t="str">
            <v>шт</v>
          </cell>
          <cell r="AJ859" t="str">
            <v>Темно-серый</v>
          </cell>
          <cell r="AK859" t="str">
            <v>Крючок 6 шт на рейлинге ЛинероМозаик, АНТРАЦИТ</v>
          </cell>
          <cell r="AM859" t="str">
            <v>ЛинероМозаик</v>
          </cell>
          <cell r="AS859" t="str">
            <v>ЛинероМозаик</v>
          </cell>
          <cell r="AT859" t="str">
            <v xml:space="preserve">Органайзер; </v>
          </cell>
          <cell r="AU859" t="str">
            <v>Комплектующее</v>
          </cell>
          <cell r="AV859">
            <v>250</v>
          </cell>
          <cell r="AW859">
            <v>1800</v>
          </cell>
          <cell r="BH859" t="str">
            <v>Антрацит</v>
          </cell>
        </row>
        <row r="860">
          <cell r="D860" t="str">
            <v>0089109003</v>
          </cell>
          <cell r="E860" t="str">
            <v>Контейнер с делителем пластиковым, ЛинероМозаик, 135x135x155 мм, 1 шт, цвет БЕЛЫЙ (0089109003)</v>
          </cell>
          <cell r="H860">
            <v>1</v>
          </cell>
          <cell r="I860">
            <v>5</v>
          </cell>
          <cell r="J860" t="str">
            <v>DE</v>
          </cell>
          <cell r="K860">
            <v>0.33300000000000002</v>
          </cell>
          <cell r="L860">
            <v>0.17499999999999999</v>
          </cell>
          <cell r="M860">
            <v>0.155</v>
          </cell>
          <cell r="N860">
            <v>0.155</v>
          </cell>
          <cell r="O860">
            <v>4.2043749999999998E-3</v>
          </cell>
          <cell r="Q860" t="str">
            <v>9003</v>
          </cell>
          <cell r="R860">
            <v>224</v>
          </cell>
          <cell r="S860" t="str">
            <v>4027655346402</v>
          </cell>
          <cell r="T860">
            <v>3924900009</v>
          </cell>
          <cell r="V860" t="str">
            <v>Аксессуары</v>
          </cell>
          <cell r="W860" t="str">
            <v>ЛинероМозаик</v>
          </cell>
          <cell r="Z860" t="str">
            <v>БЕЛЫЙ</v>
          </cell>
          <cell r="AG860" t="str">
            <v>шт</v>
          </cell>
          <cell r="AJ860" t="str">
            <v>Белый</v>
          </cell>
          <cell r="AK860" t="str">
            <v>Контейнер с делителем пластиковым ЛинероМозаик, БЕЛЫЙ</v>
          </cell>
          <cell r="AM860" t="str">
            <v>ЛинероМозаик</v>
          </cell>
          <cell r="AS860" t="str">
            <v>ЛинероМозаик</v>
          </cell>
          <cell r="AT860" t="str">
            <v xml:space="preserve">Органайзер; </v>
          </cell>
          <cell r="AU860" t="str">
            <v>Комплектующее</v>
          </cell>
          <cell r="AV860">
            <v>135</v>
          </cell>
          <cell r="AW860">
            <v>1800</v>
          </cell>
          <cell r="BH860" t="str">
            <v>Белый</v>
          </cell>
        </row>
        <row r="861">
          <cell r="D861" t="str">
            <v>0089119003</v>
          </cell>
          <cell r="E861" t="str">
            <v>Подставка пиала малая, ЛинероМозаик, 100x100x55 мм, 1 шт, цвет БЕЛЫЙ (0089119003)</v>
          </cell>
          <cell r="H861">
            <v>1</v>
          </cell>
          <cell r="I861">
            <v>5</v>
          </cell>
          <cell r="J861" t="str">
            <v>DE</v>
          </cell>
          <cell r="K861">
            <v>8.5000000000000006E-2</v>
          </cell>
          <cell r="L861">
            <v>0.13500000000000001</v>
          </cell>
          <cell r="M861">
            <v>0.13500000000000001</v>
          </cell>
          <cell r="N861">
            <v>7.4999999999999997E-2</v>
          </cell>
          <cell r="O861">
            <v>1.366875E-3</v>
          </cell>
          <cell r="Q861" t="str">
            <v>9003</v>
          </cell>
          <cell r="R861">
            <v>690</v>
          </cell>
          <cell r="S861" t="str">
            <v>4027655346426</v>
          </cell>
          <cell r="T861">
            <v>3924900009</v>
          </cell>
          <cell r="V861" t="str">
            <v>Аксессуары</v>
          </cell>
          <cell r="W861" t="str">
            <v>ЛинероМозаик</v>
          </cell>
          <cell r="Z861" t="str">
            <v>БЕЛЫЙ</v>
          </cell>
          <cell r="AG861" t="str">
            <v>шт</v>
          </cell>
          <cell r="AJ861" t="str">
            <v>Белый</v>
          </cell>
          <cell r="AK861" t="str">
            <v>Подставка пиала малая ЛинероМозаик, БЕЛЫЙ</v>
          </cell>
          <cell r="AM861" t="str">
            <v>ЛинероМозаик</v>
          </cell>
          <cell r="AS861" t="str">
            <v>ЛинероМозаик</v>
          </cell>
          <cell r="AT861" t="str">
            <v xml:space="preserve">Органайзер; </v>
          </cell>
          <cell r="AU861" t="str">
            <v>Комплектующее</v>
          </cell>
          <cell r="AV861">
            <v>100</v>
          </cell>
          <cell r="AW861">
            <v>1800</v>
          </cell>
          <cell r="BH861" t="str">
            <v>Белый</v>
          </cell>
        </row>
        <row r="862">
          <cell r="D862" t="str">
            <v>0089330000</v>
          </cell>
          <cell r="E862" t="str">
            <v>Накладка декоративная размер "L", ЛинероМозаик, 585x4x106,5 мм, 1 шт, цвет Темное стекло (0089330000)</v>
          </cell>
          <cell r="H862">
            <v>1</v>
          </cell>
          <cell r="I862">
            <v>5</v>
          </cell>
          <cell r="J862" t="str">
            <v>DE</v>
          </cell>
          <cell r="K862">
            <v>0.6</v>
          </cell>
          <cell r="L862">
            <v>0.66</v>
          </cell>
          <cell r="M862">
            <v>0.17499999999999999</v>
          </cell>
          <cell r="N862">
            <v>2.7E-2</v>
          </cell>
          <cell r="O862">
            <v>3.1185000000000002E-3</v>
          </cell>
          <cell r="Q862" t="str">
            <v>9844</v>
          </cell>
          <cell r="R862">
            <v>294</v>
          </cell>
          <cell r="S862" t="str">
            <v>4027655356081</v>
          </cell>
          <cell r="T862">
            <v>7013990000</v>
          </cell>
          <cell r="V862" t="str">
            <v>Аксессуары</v>
          </cell>
          <cell r="W862" t="str">
            <v>ЛинероМозаик</v>
          </cell>
          <cell r="Z862" t="str">
            <v>Темное стекло</v>
          </cell>
          <cell r="AG862" t="str">
            <v>шт</v>
          </cell>
          <cell r="AJ862" t="str">
            <v>Темно-серый</v>
          </cell>
          <cell r="AK862" t="str">
            <v>Накладка декоративная размер "L" ЛинероМозаик, Темное стекло</v>
          </cell>
          <cell r="AM862" t="str">
            <v>ЛинероМозаик</v>
          </cell>
          <cell r="AS862" t="str">
            <v>ЛинероМозаик</v>
          </cell>
          <cell r="AT862" t="str">
            <v xml:space="preserve">Органайзер; </v>
          </cell>
          <cell r="AU862" t="str">
            <v>Комплектующее</v>
          </cell>
          <cell r="AV862">
            <v>585</v>
          </cell>
          <cell r="AW862">
            <v>1800</v>
          </cell>
          <cell r="BH862" t="str">
            <v>Темное стекло</v>
          </cell>
        </row>
        <row r="863">
          <cell r="D863" t="str">
            <v>0089320000</v>
          </cell>
          <cell r="E863" t="str">
            <v>Накладка декоративная размер "M", ЛинероМозаик, 350x4x106,5 мм, 1 шт, цвет Темное стекло (0089320000)</v>
          </cell>
          <cell r="H863">
            <v>1</v>
          </cell>
          <cell r="I863">
            <v>5</v>
          </cell>
          <cell r="J863" t="str">
            <v>DE</v>
          </cell>
          <cell r="K863">
            <v>0.36</v>
          </cell>
          <cell r="L863">
            <v>0.42499999999999999</v>
          </cell>
          <cell r="M863">
            <v>0.17499999999999999</v>
          </cell>
          <cell r="N863">
            <v>2.7E-2</v>
          </cell>
          <cell r="O863">
            <v>2.0081249999999999E-3</v>
          </cell>
          <cell r="Q863" t="str">
            <v>9844</v>
          </cell>
          <cell r="R863">
            <v>462</v>
          </cell>
          <cell r="S863" t="str">
            <v>4027655356074</v>
          </cell>
          <cell r="T863">
            <v>7013990000</v>
          </cell>
          <cell r="V863" t="str">
            <v>Аксессуары</v>
          </cell>
          <cell r="W863" t="str">
            <v>ЛинероМозаик</v>
          </cell>
          <cell r="Z863" t="str">
            <v>Темное стекло</v>
          </cell>
          <cell r="AG863" t="str">
            <v>шт</v>
          </cell>
          <cell r="AJ863" t="str">
            <v>Темно-серый</v>
          </cell>
          <cell r="AK863" t="str">
            <v>Накладка декоративная размер "M" ЛинероМозаик, Темное стекло</v>
          </cell>
          <cell r="AM863" t="str">
            <v>ЛинероМозаик</v>
          </cell>
          <cell r="AS863" t="str">
            <v>ЛинероМозаик</v>
          </cell>
          <cell r="AT863" t="str">
            <v xml:space="preserve">Органайзер; </v>
          </cell>
          <cell r="AU863" t="str">
            <v>Комплектующее</v>
          </cell>
          <cell r="AV863">
            <v>350</v>
          </cell>
          <cell r="AW863">
            <v>1800</v>
          </cell>
          <cell r="BH863" t="str">
            <v>Темное стекло</v>
          </cell>
        </row>
        <row r="864">
          <cell r="D864" t="str">
            <v>0089310000</v>
          </cell>
          <cell r="E864" t="str">
            <v>Накладка декоративная размер "S", ЛинероМозаик, 235x4x106,5 мм, 1 шт, цвет Темное стекло (0089310000)</v>
          </cell>
          <cell r="H864">
            <v>1</v>
          </cell>
          <cell r="I864">
            <v>5</v>
          </cell>
          <cell r="J864" t="str">
            <v>DE</v>
          </cell>
          <cell r="K864">
            <v>0.23799999999999999</v>
          </cell>
          <cell r="L864">
            <v>0.31</v>
          </cell>
          <cell r="M864">
            <v>0.17499999999999999</v>
          </cell>
          <cell r="N864">
            <v>2.7E-2</v>
          </cell>
          <cell r="O864">
            <v>1.4647499999999999E-3</v>
          </cell>
          <cell r="Q864" t="str">
            <v>9844</v>
          </cell>
          <cell r="R864">
            <v>588</v>
          </cell>
          <cell r="S864" t="str">
            <v>4027655355985</v>
          </cell>
          <cell r="T864">
            <v>7013990000</v>
          </cell>
          <cell r="V864" t="str">
            <v>Аксессуары</v>
          </cell>
          <cell r="W864" t="str">
            <v>ЛинероМозаик</v>
          </cell>
          <cell r="Z864" t="str">
            <v>Темное стекло</v>
          </cell>
          <cell r="AG864" t="str">
            <v>шт</v>
          </cell>
          <cell r="AJ864" t="str">
            <v>Темно-серый</v>
          </cell>
          <cell r="AK864" t="str">
            <v>Накладка декоративная размер "S" ЛинероМозаик, Темное стекло</v>
          </cell>
          <cell r="AM864" t="str">
            <v>ЛинероМозаик</v>
          </cell>
          <cell r="AS864" t="str">
            <v>ЛинероМозаик</v>
          </cell>
          <cell r="AT864" t="str">
            <v xml:space="preserve">Органайзер; </v>
          </cell>
          <cell r="AU864" t="str">
            <v>Комплектующее</v>
          </cell>
          <cell r="AV864">
            <v>235</v>
          </cell>
          <cell r="AW864">
            <v>1800</v>
          </cell>
          <cell r="BH864" t="str">
            <v>Темное стекло</v>
          </cell>
        </row>
        <row r="865">
          <cell r="D865" t="str">
            <v>2367469873</v>
          </cell>
          <cell r="E865" t="str">
            <v>Рама из стального профиля для стеллажных систем 30x200x668 мм, Юкей, 1 шт, цвет ЧЕРНЫЙ (2367469873)</v>
          </cell>
          <cell r="H865">
            <v>1</v>
          </cell>
          <cell r="I865">
            <v>10</v>
          </cell>
          <cell r="J865" t="str">
            <v>TR</v>
          </cell>
          <cell r="K865">
            <v>2.29</v>
          </cell>
          <cell r="L865">
            <v>0.70799999999999996</v>
          </cell>
          <cell r="M865">
            <v>0.23</v>
          </cell>
          <cell r="N865">
            <v>5.5E-2</v>
          </cell>
          <cell r="O865">
            <v>1.42688E-2</v>
          </cell>
          <cell r="Q865" t="str">
            <v>9873</v>
          </cell>
          <cell r="R865">
            <v>108</v>
          </cell>
          <cell r="S865" t="str">
            <v>4027655748114</v>
          </cell>
          <cell r="T865">
            <v>9403990001</v>
          </cell>
          <cell r="V865" t="str">
            <v>Системы хранения</v>
          </cell>
          <cell r="W865" t="str">
            <v>Юкей</v>
          </cell>
          <cell r="Z865" t="str">
            <v>ЧЕРНЫЙ</v>
          </cell>
          <cell r="AC865">
            <v>200</v>
          </cell>
          <cell r="AD865">
            <v>1</v>
          </cell>
          <cell r="AG865" t="str">
            <v>Компл</v>
          </cell>
          <cell r="AJ865" t="str">
            <v>Черный</v>
          </cell>
          <cell r="AK865" t="str">
            <v>Рама из стального профиля для стеллажных систем 30x200x668 мм Юкей, ЧЕРНЫЙ</v>
          </cell>
          <cell r="AL865">
            <v>60.09</v>
          </cell>
          <cell r="AM865" t="str">
            <v>Системы хранения</v>
          </cell>
          <cell r="AO865" t="str">
            <v>2367469873</v>
          </cell>
          <cell r="AS865" t="str">
            <v>Юкей</v>
          </cell>
          <cell r="AT865" t="str">
            <v>Хранение одежды; Рабочее пространство; Интерьер</v>
          </cell>
          <cell r="AU865" t="str">
            <v>Компл</v>
          </cell>
          <cell r="AV865">
            <v>150</v>
          </cell>
          <cell r="AW865">
            <v>800</v>
          </cell>
          <cell r="BB865">
            <v>668</v>
          </cell>
          <cell r="BC865">
            <v>2300</v>
          </cell>
          <cell r="BH865" t="str">
            <v>Черный</v>
          </cell>
        </row>
        <row r="866">
          <cell r="D866" t="str">
            <v>2367489873</v>
          </cell>
          <cell r="E866" t="str">
            <v>Рама из стального профиля для стеллажных систем 30x200x905 мм, Юкей, 1 шт, цвет ЧЕРНЫЙ (2367489873)</v>
          </cell>
          <cell r="H866">
            <v>1</v>
          </cell>
          <cell r="I866">
            <v>10</v>
          </cell>
          <cell r="J866" t="str">
            <v>TR</v>
          </cell>
          <cell r="K866">
            <v>2.89</v>
          </cell>
          <cell r="L866">
            <v>0.94499999999999995</v>
          </cell>
          <cell r="M866">
            <v>0.23</v>
          </cell>
          <cell r="N866">
            <v>5.5E-2</v>
          </cell>
          <cell r="O866">
            <v>1.8914E-2</v>
          </cell>
          <cell r="Q866" t="str">
            <v>9873</v>
          </cell>
          <cell r="R866">
            <v>90</v>
          </cell>
          <cell r="S866" t="str">
            <v>4027655748138</v>
          </cell>
          <cell r="T866">
            <v>9403990001</v>
          </cell>
          <cell r="V866" t="str">
            <v>Системы хранения</v>
          </cell>
          <cell r="W866" t="str">
            <v>Юкей</v>
          </cell>
          <cell r="Z866" t="str">
            <v>ЧЕРНЫЙ</v>
          </cell>
          <cell r="AC866">
            <v>200</v>
          </cell>
          <cell r="AD866">
            <v>1</v>
          </cell>
          <cell r="AG866" t="str">
            <v>Компл</v>
          </cell>
          <cell r="AJ866" t="str">
            <v>Черный</v>
          </cell>
          <cell r="AK866" t="str">
            <v>Рама из стального профиля для стеллажных систем 30x200x905 мм Юкей, ЧЕРНЫЙ</v>
          </cell>
          <cell r="AL866">
            <v>68.27</v>
          </cell>
          <cell r="AM866" t="str">
            <v>Системы хранения</v>
          </cell>
          <cell r="AO866" t="str">
            <v>2367489873</v>
          </cell>
          <cell r="AS866" t="str">
            <v>Юкей</v>
          </cell>
          <cell r="AT866" t="str">
            <v>Хранение одежды; Рабочее пространство; Интерьер</v>
          </cell>
          <cell r="AU866" t="str">
            <v>Компл</v>
          </cell>
          <cell r="AV866">
            <v>150</v>
          </cell>
          <cell r="AW866">
            <v>800</v>
          </cell>
          <cell r="BB866">
            <v>905</v>
          </cell>
          <cell r="BC866">
            <v>2300</v>
          </cell>
          <cell r="BH866" t="str">
            <v>Черный</v>
          </cell>
        </row>
        <row r="867">
          <cell r="D867" t="str">
            <v>2367509873</v>
          </cell>
          <cell r="E867" t="str">
            <v>Рама из стального профиля для стеллажных систем 30x320x550 мм, Юкей, 1 шт, цвет ЧЕРНЫЙ (2367509873)</v>
          </cell>
          <cell r="H867">
            <v>1</v>
          </cell>
          <cell r="I867">
            <v>10</v>
          </cell>
          <cell r="J867" t="str">
            <v>TR</v>
          </cell>
          <cell r="K867">
            <v>2.33</v>
          </cell>
          <cell r="L867">
            <v>0.59</v>
          </cell>
          <cell r="M867">
            <v>0.35</v>
          </cell>
          <cell r="N867">
            <v>5.5E-2</v>
          </cell>
          <cell r="O867">
            <v>1.7080000000000001E-2</v>
          </cell>
          <cell r="Q867" t="str">
            <v>9873</v>
          </cell>
          <cell r="R867">
            <v>80</v>
          </cell>
          <cell r="S867" t="str">
            <v>4027655748152</v>
          </cell>
          <cell r="T867">
            <v>9403990001</v>
          </cell>
          <cell r="V867" t="str">
            <v>Системы хранения</v>
          </cell>
          <cell r="W867" t="str">
            <v>Юкей</v>
          </cell>
          <cell r="Z867" t="str">
            <v>ЧЕРНЫЙ</v>
          </cell>
          <cell r="AC867">
            <v>320</v>
          </cell>
          <cell r="AD867">
            <v>1</v>
          </cell>
          <cell r="AG867" t="str">
            <v>Компл</v>
          </cell>
          <cell r="AJ867" t="str">
            <v>Черный</v>
          </cell>
          <cell r="AK867" t="str">
            <v>Рама из стального профиля для стеллажных систем 30x320x550 мм Юкей, ЧЕРНЫЙ</v>
          </cell>
          <cell r="AL867">
            <v>58.95</v>
          </cell>
          <cell r="AM867" t="str">
            <v>Системы хранения</v>
          </cell>
          <cell r="AO867" t="str">
            <v>2367509873</v>
          </cell>
          <cell r="AS867" t="str">
            <v>Юкей</v>
          </cell>
          <cell r="AT867" t="str">
            <v>Хранение одежды; Рабочее пространство; Интерьер</v>
          </cell>
          <cell r="AU867" t="str">
            <v>Компл</v>
          </cell>
          <cell r="AV867">
            <v>150</v>
          </cell>
          <cell r="AW867">
            <v>800</v>
          </cell>
          <cell r="BB867">
            <v>550</v>
          </cell>
          <cell r="BC867">
            <v>2300</v>
          </cell>
          <cell r="BH867" t="str">
            <v>Черный</v>
          </cell>
        </row>
        <row r="868">
          <cell r="D868" t="str">
            <v>2367549873</v>
          </cell>
          <cell r="E868" t="str">
            <v>Рама из стального профиля для стеллажных систем 30x320x905 мм, Юкей, 1 шт, цвет ЧЕРНЫЙ (2367549873)</v>
          </cell>
          <cell r="H868">
            <v>1</v>
          </cell>
          <cell r="I868">
            <v>10</v>
          </cell>
          <cell r="J868" t="str">
            <v>TR</v>
          </cell>
          <cell r="K868">
            <v>3.4</v>
          </cell>
          <cell r="L868">
            <v>0.94499999999999995</v>
          </cell>
          <cell r="M868">
            <v>0.35</v>
          </cell>
          <cell r="N868">
            <v>5.5E-2</v>
          </cell>
          <cell r="O868">
            <v>2.7019999999999999E-2</v>
          </cell>
          <cell r="Q868" t="str">
            <v>9873</v>
          </cell>
          <cell r="R868">
            <v>40</v>
          </cell>
          <cell r="S868" t="str">
            <v>4027655748282</v>
          </cell>
          <cell r="T868">
            <v>9403990001</v>
          </cell>
          <cell r="V868" t="str">
            <v>Системы хранения</v>
          </cell>
          <cell r="W868" t="str">
            <v>Юкей</v>
          </cell>
          <cell r="Z868" t="str">
            <v>ЧЕРНЫЙ</v>
          </cell>
          <cell r="AC868">
            <v>320</v>
          </cell>
          <cell r="AD868">
            <v>1</v>
          </cell>
          <cell r="AG868" t="str">
            <v>Компл</v>
          </cell>
          <cell r="AJ868" t="str">
            <v>Черный</v>
          </cell>
          <cell r="AK868" t="str">
            <v>Рама из стального профиля для стеллажных систем 30x320x905 мм Юкей, ЧЕРНЫЙ</v>
          </cell>
          <cell r="AL868">
            <v>69.39</v>
          </cell>
          <cell r="AM868" t="str">
            <v>Системы хранения</v>
          </cell>
          <cell r="AO868" t="str">
            <v>2367549873</v>
          </cell>
          <cell r="AS868" t="str">
            <v>Юкей</v>
          </cell>
          <cell r="AT868" t="str">
            <v>Хранение одежды; Рабочее пространство; Интерьер</v>
          </cell>
          <cell r="AU868" t="str">
            <v>Компл</v>
          </cell>
          <cell r="AV868">
            <v>150</v>
          </cell>
          <cell r="AW868">
            <v>800</v>
          </cell>
          <cell r="BB868">
            <v>905</v>
          </cell>
          <cell r="BC868">
            <v>2300</v>
          </cell>
          <cell r="BH868" t="str">
            <v>Черный</v>
          </cell>
        </row>
        <row r="869">
          <cell r="D869" t="str">
            <v>2367589873</v>
          </cell>
          <cell r="E869" t="str">
            <v>Рама из стального профиля для стеллажных систем 30x320x1500 мм, Юкей, 1 шт, цвет ЧЕРНЫЙ (2367589873)</v>
          </cell>
          <cell r="H869">
            <v>1</v>
          </cell>
          <cell r="I869">
            <v>10</v>
          </cell>
          <cell r="J869" t="str">
            <v>TR</v>
          </cell>
          <cell r="K869">
            <v>5.09</v>
          </cell>
          <cell r="L869">
            <v>1.54</v>
          </cell>
          <cell r="M869">
            <v>0.35</v>
          </cell>
          <cell r="N869">
            <v>5.5E-2</v>
          </cell>
          <cell r="O869">
            <v>4.3679999999999997E-2</v>
          </cell>
          <cell r="Q869" t="str">
            <v>9873</v>
          </cell>
          <cell r="R869">
            <v>54</v>
          </cell>
          <cell r="S869" t="str">
            <v>4027655748329</v>
          </cell>
          <cell r="T869">
            <v>9403990001</v>
          </cell>
          <cell r="V869" t="str">
            <v>Системы хранения</v>
          </cell>
          <cell r="W869" t="str">
            <v>Юкей</v>
          </cell>
          <cell r="Z869" t="str">
            <v>ЧЕРНЫЙ</v>
          </cell>
          <cell r="AC869">
            <v>320</v>
          </cell>
          <cell r="AD869">
            <v>1</v>
          </cell>
          <cell r="AG869" t="str">
            <v>Компл</v>
          </cell>
          <cell r="AJ869" t="str">
            <v>Черный</v>
          </cell>
          <cell r="AK869" t="str">
            <v>Рама из стального профиля для стеллажных систем 30x320x1500 мм Юкей, ЧЕРНЫЙ</v>
          </cell>
          <cell r="AL869">
            <v>87.66</v>
          </cell>
          <cell r="AM869" t="str">
            <v>Системы хранения</v>
          </cell>
          <cell r="AN869" t="str">
            <v>2367589873</v>
          </cell>
          <cell r="AO869" t="str">
            <v>2367589873</v>
          </cell>
          <cell r="AS869" t="str">
            <v>Юкей</v>
          </cell>
          <cell r="AT869" t="str">
            <v>Хранение одежды; Рабочее пространство; Интерьер</v>
          </cell>
          <cell r="AU869" t="str">
            <v>Компл</v>
          </cell>
          <cell r="AV869">
            <v>150</v>
          </cell>
          <cell r="AW869">
            <v>800</v>
          </cell>
          <cell r="BB869">
            <v>1500</v>
          </cell>
          <cell r="BC869">
            <v>2300</v>
          </cell>
          <cell r="BH869" t="str">
            <v>Черный</v>
          </cell>
        </row>
        <row r="870">
          <cell r="D870" t="str">
            <v>2367629873</v>
          </cell>
          <cell r="E870" t="str">
            <v>Рама из стального профиля для стеллажных систем 30x320x2210 мм, Юкей, 1 шт, цвет ЧЕРНЫЙ (2367629873)</v>
          </cell>
          <cell r="H870">
            <v>1</v>
          </cell>
          <cell r="I870">
            <v>10</v>
          </cell>
          <cell r="J870" t="str">
            <v>TR</v>
          </cell>
          <cell r="K870">
            <v>7.12</v>
          </cell>
          <cell r="L870">
            <v>2.25</v>
          </cell>
          <cell r="M870">
            <v>0.35</v>
          </cell>
          <cell r="N870">
            <v>5.5E-2</v>
          </cell>
          <cell r="O870">
            <v>6.3560000000000005E-2</v>
          </cell>
          <cell r="Q870" t="str">
            <v>9873</v>
          </cell>
          <cell r="R870">
            <v>54</v>
          </cell>
          <cell r="S870" t="str">
            <v>4027655748367</v>
          </cell>
          <cell r="T870">
            <v>9403990001</v>
          </cell>
          <cell r="V870" t="str">
            <v>Системы хранения</v>
          </cell>
          <cell r="W870" t="str">
            <v>Юкей</v>
          </cell>
          <cell r="Z870" t="str">
            <v>ЧЕРНЫЙ</v>
          </cell>
          <cell r="AC870">
            <v>320</v>
          </cell>
          <cell r="AD870">
            <v>1</v>
          </cell>
          <cell r="AG870" t="str">
            <v>Компл</v>
          </cell>
          <cell r="AJ870" t="str">
            <v>Черный</v>
          </cell>
          <cell r="AK870" t="str">
            <v>Рама из стального профиля для стеллажных систем 30x320x2210 мм Юкей, ЧЕРНЫЙ</v>
          </cell>
          <cell r="AL870">
            <v>111.34</v>
          </cell>
          <cell r="AM870" t="str">
            <v>Системы хранения</v>
          </cell>
          <cell r="AO870" t="str">
            <v>2367629873</v>
          </cell>
          <cell r="AS870" t="str">
            <v>Юкей</v>
          </cell>
          <cell r="AT870" t="str">
            <v>Хранение одежды; Рабочее пространство; Интерьер</v>
          </cell>
          <cell r="AU870" t="str">
            <v>Компл</v>
          </cell>
          <cell r="AV870">
            <v>150</v>
          </cell>
          <cell r="AW870">
            <v>800</v>
          </cell>
          <cell r="BB870">
            <v>2210</v>
          </cell>
          <cell r="BC870">
            <v>2300</v>
          </cell>
          <cell r="BH870" t="str">
            <v>Черный</v>
          </cell>
        </row>
        <row r="871">
          <cell r="D871" t="str">
            <v>2370239873</v>
          </cell>
          <cell r="E871" t="str">
            <v>Ножка регулируемая по высоте 20x20х100 мм, Юкей, 1 шт, цвет ЧЕРНЫЙ (2370239873)</v>
          </cell>
          <cell r="H871">
            <v>1</v>
          </cell>
          <cell r="I871">
            <v>10</v>
          </cell>
          <cell r="J871" t="str">
            <v>DE</v>
          </cell>
          <cell r="K871">
            <v>9.5000000000000001E-2</v>
          </cell>
          <cell r="L871">
            <v>0.39500000000000002</v>
          </cell>
          <cell r="M871">
            <v>0.29499999999999998</v>
          </cell>
          <cell r="N871">
            <v>0.28499999999999998</v>
          </cell>
          <cell r="O871">
            <v>3.3209625E-2</v>
          </cell>
          <cell r="Q871" t="str">
            <v>9873</v>
          </cell>
          <cell r="R871">
            <v>54</v>
          </cell>
          <cell r="S871" t="str">
            <v>4027655791776</v>
          </cell>
          <cell r="T871">
            <v>9403990001</v>
          </cell>
          <cell r="V871" t="str">
            <v>Системы хранения</v>
          </cell>
          <cell r="W871" t="str">
            <v>Юкей</v>
          </cell>
          <cell r="Z871" t="str">
            <v>ЧЕРНЫЙ</v>
          </cell>
          <cell r="AG871" t="str">
            <v>шт</v>
          </cell>
          <cell r="AJ871" t="str">
            <v>Черный</v>
          </cell>
          <cell r="AK871" t="str">
            <v>Ножка регулируемая по высоте 20x20x100 мм Юкей, ЧЕРНЫЙ</v>
          </cell>
          <cell r="AL871">
            <v>13.57</v>
          </cell>
          <cell r="AM871" t="str">
            <v>Системы хранения</v>
          </cell>
          <cell r="AS871" t="str">
            <v>Юкей</v>
          </cell>
          <cell r="AU871" t="str">
            <v>Комплектующее</v>
          </cell>
          <cell r="AV871">
            <v>150</v>
          </cell>
          <cell r="AW871">
            <v>800</v>
          </cell>
          <cell r="BB871">
            <v>550</v>
          </cell>
          <cell r="BC871">
            <v>2300</v>
          </cell>
          <cell r="BH871" t="str">
            <v>Черный</v>
          </cell>
        </row>
        <row r="872">
          <cell r="D872" t="str">
            <v>2383907021</v>
          </cell>
          <cell r="E872" t="str">
            <v>Полка внутренняя выдвижная 320 мм, Конеро, H 72, без дна, передней и задней стенок, 1 шт, цвет ЧЕРНЫЙ (2383907021)</v>
          </cell>
          <cell r="H872">
            <v>1</v>
          </cell>
          <cell r="I872">
            <v>5</v>
          </cell>
          <cell r="J872" t="str">
            <v>DE</v>
          </cell>
          <cell r="K872">
            <v>1.45</v>
          </cell>
          <cell r="L872">
            <v>0.35499999999999998</v>
          </cell>
          <cell r="M872">
            <v>0.128</v>
          </cell>
          <cell r="N872">
            <v>8.5999999999999993E-2</v>
          </cell>
          <cell r="O872">
            <v>3.9078400000000001E-3</v>
          </cell>
          <cell r="Q872" t="str">
            <v>7021</v>
          </cell>
          <cell r="R872">
            <v>270</v>
          </cell>
          <cell r="S872" t="str">
            <v>4027655086988</v>
          </cell>
          <cell r="T872" t="str">
            <v>8302420000</v>
          </cell>
          <cell r="V872" t="str">
            <v>Системы хранения</v>
          </cell>
          <cell r="W872" t="str">
            <v>Конеро полки</v>
          </cell>
          <cell r="Y872">
            <v>72</v>
          </cell>
          <cell r="Z872" t="str">
            <v>ЧЕРНЫЙ</v>
          </cell>
          <cell r="AB872">
            <v>1</v>
          </cell>
          <cell r="AC872">
            <v>345</v>
          </cell>
          <cell r="AE872">
            <v>20</v>
          </cell>
          <cell r="AG872" t="str">
            <v>шт</v>
          </cell>
          <cell r="AJ872" t="str">
            <v>Черный</v>
          </cell>
          <cell r="AK872" t="str">
            <v>Полка внутренняя выдвижная 320 мм, Конеро, H 72, без дна, передней и задней стенок, ЧЕРНЫЙ</v>
          </cell>
          <cell r="AM872" t="str">
            <v>Системы хранения</v>
          </cell>
          <cell r="AO872" t="str">
            <v>2383907021</v>
          </cell>
          <cell r="AS872" t="str">
            <v>Конеро полки</v>
          </cell>
          <cell r="AT872" t="str">
            <v>Хранение одежды; Интерьер</v>
          </cell>
          <cell r="AU872" t="str">
            <v>Комплектующее</v>
          </cell>
          <cell r="AV872">
            <v>334</v>
          </cell>
          <cell r="AW872">
            <v>1020</v>
          </cell>
          <cell r="BB872">
            <v>96</v>
          </cell>
          <cell r="BC872">
            <v>2300</v>
          </cell>
          <cell r="BF872">
            <v>0</v>
          </cell>
          <cell r="BG872">
            <v>20</v>
          </cell>
          <cell r="BH872" t="str">
            <v>Черный</v>
          </cell>
        </row>
        <row r="873">
          <cell r="D873" t="str">
            <v>2383909853</v>
          </cell>
          <cell r="E873" t="str">
            <v>Полка внутренняя выдвижная 320 мм, Конеро, H 72, без дна, передней и задней стенок, 1 шт, цвет ШАМПАНЬ (2383909853)</v>
          </cell>
          <cell r="H873">
            <v>1</v>
          </cell>
          <cell r="I873">
            <v>5</v>
          </cell>
          <cell r="J873" t="str">
            <v>DE</v>
          </cell>
          <cell r="K873">
            <v>1.45</v>
          </cell>
          <cell r="L873">
            <v>0.35499999999999998</v>
          </cell>
          <cell r="M873">
            <v>0.128</v>
          </cell>
          <cell r="N873">
            <v>8.5999999999999993E-2</v>
          </cell>
          <cell r="O873">
            <v>3.9078400000000001E-3</v>
          </cell>
          <cell r="Q873" t="str">
            <v>9853</v>
          </cell>
          <cell r="R873">
            <v>270</v>
          </cell>
          <cell r="S873" t="str">
            <v>4027655071595</v>
          </cell>
          <cell r="T873" t="str">
            <v>8302420000</v>
          </cell>
          <cell r="V873" t="str">
            <v>Системы хранения</v>
          </cell>
          <cell r="W873" t="str">
            <v>Конеро полки</v>
          </cell>
          <cell r="Y873">
            <v>72</v>
          </cell>
          <cell r="Z873" t="str">
            <v>ШАМПАНЬ</v>
          </cell>
          <cell r="AB873">
            <v>1</v>
          </cell>
          <cell r="AC873">
            <v>345</v>
          </cell>
          <cell r="AE873">
            <v>20</v>
          </cell>
          <cell r="AG873" t="str">
            <v>шт</v>
          </cell>
          <cell r="AJ873" t="str">
            <v>Бежевый</v>
          </cell>
          <cell r="AK873" t="str">
            <v>Полка внутренняя выдвижная 320 мм, Конеро, H 72, без дна, передней и задней стенок, ШАМПАНЬ</v>
          </cell>
          <cell r="AM873" t="str">
            <v>Системы хранения</v>
          </cell>
          <cell r="AO873" t="str">
            <v>2383909853</v>
          </cell>
          <cell r="AS873" t="str">
            <v>Конеро полки</v>
          </cell>
          <cell r="AT873" t="str">
            <v>Хранение одежды; Интерьер</v>
          </cell>
          <cell r="AU873" t="str">
            <v>Комплектующее</v>
          </cell>
          <cell r="AV873">
            <v>334</v>
          </cell>
          <cell r="AW873">
            <v>1020</v>
          </cell>
          <cell r="BB873">
            <v>96</v>
          </cell>
          <cell r="BC873">
            <v>2300</v>
          </cell>
          <cell r="BF873">
            <v>0</v>
          </cell>
          <cell r="BG873">
            <v>20</v>
          </cell>
          <cell r="BH873" t="str">
            <v>Шампань</v>
          </cell>
        </row>
        <row r="874">
          <cell r="D874" t="str">
            <v>2383917021</v>
          </cell>
          <cell r="E874" t="str">
            <v>Полка внутренняя выдвижная 320 мм, Конеро, H 168, без дна, передней и задней стенок, 1 шт, цвет ЧЕРНЫЙ (2383917021)</v>
          </cell>
          <cell r="H874">
            <v>1</v>
          </cell>
          <cell r="I874">
            <v>1</v>
          </cell>
          <cell r="J874" t="str">
            <v>DE</v>
          </cell>
          <cell r="K874">
            <v>2.62</v>
          </cell>
          <cell r="L874">
            <v>0.35499999999999998</v>
          </cell>
          <cell r="M874">
            <v>0.215</v>
          </cell>
          <cell r="N874">
            <v>9.1999999999999998E-2</v>
          </cell>
          <cell r="O874">
            <v>7.0219000000000002E-3</v>
          </cell>
          <cell r="Q874" t="str">
            <v>7021</v>
          </cell>
          <cell r="R874">
            <v>140</v>
          </cell>
          <cell r="S874" t="str">
            <v>4027655086995</v>
          </cell>
          <cell r="T874" t="str">
            <v>8302420000</v>
          </cell>
          <cell r="V874" t="str">
            <v>Системы хранения</v>
          </cell>
          <cell r="W874" t="str">
            <v>Конеро полки</v>
          </cell>
          <cell r="Y874">
            <v>168</v>
          </cell>
          <cell r="Z874" t="str">
            <v>ЧЕРНЫЙ</v>
          </cell>
          <cell r="AB874">
            <v>1</v>
          </cell>
          <cell r="AC874">
            <v>345</v>
          </cell>
          <cell r="AE874">
            <v>20</v>
          </cell>
          <cell r="AG874" t="str">
            <v>шт</v>
          </cell>
          <cell r="AJ874" t="str">
            <v>Черный</v>
          </cell>
          <cell r="AK874" t="str">
            <v>Полка внутренняя выдвижная 320 мм, Конеро, H 168, без дна, передней и задней стенок, ЧЕРНЫЙ</v>
          </cell>
          <cell r="AM874" t="str">
            <v>Системы хранения</v>
          </cell>
          <cell r="AO874" t="str">
            <v>2383917021</v>
          </cell>
          <cell r="AS874" t="str">
            <v>Конеро полки</v>
          </cell>
          <cell r="AT874" t="str">
            <v>Хранение одежды; Интерьер</v>
          </cell>
          <cell r="AU874" t="str">
            <v>Комплектующее</v>
          </cell>
          <cell r="AV874">
            <v>334</v>
          </cell>
          <cell r="AW874">
            <v>1020</v>
          </cell>
          <cell r="BB874">
            <v>192</v>
          </cell>
          <cell r="BC874">
            <v>2300</v>
          </cell>
          <cell r="BF874">
            <v>0</v>
          </cell>
          <cell r="BG874">
            <v>20</v>
          </cell>
          <cell r="BH874" t="str">
            <v>Черный</v>
          </cell>
        </row>
        <row r="875">
          <cell r="D875" t="str">
            <v>2383919853</v>
          </cell>
          <cell r="E875" t="str">
            <v>Полка внутренняя выдвижная 320 мм, Конеро, H 168, без дна, передней и задней стенок, 1 шт, цвет ШАМПАНЬ (2383919853)</v>
          </cell>
          <cell r="H875">
            <v>1</v>
          </cell>
          <cell r="I875">
            <v>1</v>
          </cell>
          <cell r="J875" t="str">
            <v>DE</v>
          </cell>
          <cell r="K875">
            <v>2.62</v>
          </cell>
          <cell r="L875">
            <v>0.35499999999999998</v>
          </cell>
          <cell r="M875">
            <v>0.215</v>
          </cell>
          <cell r="N875">
            <v>9.1999999999999998E-2</v>
          </cell>
          <cell r="O875">
            <v>7.0219000000000002E-3</v>
          </cell>
          <cell r="Q875" t="str">
            <v>9853</v>
          </cell>
          <cell r="R875">
            <v>140</v>
          </cell>
          <cell r="S875" t="str">
            <v>4027655071601</v>
          </cell>
          <cell r="T875" t="str">
            <v>8302420000</v>
          </cell>
          <cell r="V875" t="str">
            <v>Системы хранения</v>
          </cell>
          <cell r="W875" t="str">
            <v>Конеро полки</v>
          </cell>
          <cell r="Y875">
            <v>168</v>
          </cell>
          <cell r="Z875" t="str">
            <v>ШАМПАНЬ</v>
          </cell>
          <cell r="AB875">
            <v>1</v>
          </cell>
          <cell r="AC875">
            <v>345</v>
          </cell>
          <cell r="AE875">
            <v>20</v>
          </cell>
          <cell r="AG875" t="str">
            <v>шт</v>
          </cell>
          <cell r="AJ875" t="str">
            <v>Бежевый</v>
          </cell>
          <cell r="AK875" t="str">
            <v>Полка внутренняя выдвижная 320 мм, Конеро, H 168, без дна, передней и задней стенок, ШАМПАНЬ</v>
          </cell>
          <cell r="AM875" t="str">
            <v>Системы хранения</v>
          </cell>
          <cell r="AO875" t="str">
            <v>2383919853</v>
          </cell>
          <cell r="AS875" t="str">
            <v>Конеро полки</v>
          </cell>
          <cell r="AT875" t="str">
            <v>Хранение одежды; Интерьер</v>
          </cell>
          <cell r="AU875" t="str">
            <v>Комплектующее</v>
          </cell>
          <cell r="AV875">
            <v>334</v>
          </cell>
          <cell r="AW875">
            <v>1020</v>
          </cell>
          <cell r="BB875">
            <v>192</v>
          </cell>
          <cell r="BC875">
            <v>2300</v>
          </cell>
          <cell r="BF875">
            <v>0</v>
          </cell>
          <cell r="BG875">
            <v>20</v>
          </cell>
          <cell r="BH875" t="str">
            <v>Шампань</v>
          </cell>
        </row>
        <row r="876">
          <cell r="D876" t="str">
            <v>7386877021</v>
          </cell>
          <cell r="E876" t="str">
            <v>КОМПЛЕКТ Полка внутренняя выдвижная со стеклом 320 мм, Конеро H 72 W 434-494 мм, без дна, ЧЕРНЫЙ (7386877021)</v>
          </cell>
          <cell r="K876" t="str">
            <v>сумма частей</v>
          </cell>
          <cell r="O876" t="str">
            <v>сумма частей</v>
          </cell>
          <cell r="V876" t="str">
            <v>Системы хранения</v>
          </cell>
          <cell r="W876" t="str">
            <v>Конеро полки</v>
          </cell>
          <cell r="X876" t="str">
            <v>434-494</v>
          </cell>
          <cell r="Y876">
            <v>96</v>
          </cell>
          <cell r="Z876" t="str">
            <v>ЧЕРНЫЙ</v>
          </cell>
          <cell r="AB876">
            <v>1</v>
          </cell>
          <cell r="AC876">
            <v>345</v>
          </cell>
          <cell r="AD876">
            <v>4</v>
          </cell>
          <cell r="AE876">
            <v>20</v>
          </cell>
          <cell r="AG876" t="str">
            <v>Компл</v>
          </cell>
          <cell r="AJ876" t="str">
            <v>Черный</v>
          </cell>
          <cell r="AK876" t="str">
            <v>КОМПЛЕКТ Полка внутренняя выдвижная со стеклом 320 мм, Конеро H 72 W 434-494 мм, без дна, ЧЕРНЫЙ</v>
          </cell>
          <cell r="AM876" t="str">
            <v>Системы хранения</v>
          </cell>
          <cell r="AS876" t="str">
            <v>Конеро полки</v>
          </cell>
          <cell r="AT876" t="str">
            <v>Хранение одежды; Интерьер</v>
          </cell>
          <cell r="AU876" t="str">
            <v>Комплект</v>
          </cell>
          <cell r="AV876" t="str">
            <v>434</v>
          </cell>
          <cell r="AW876" t="str">
            <v>494</v>
          </cell>
          <cell r="BB876">
            <v>96</v>
          </cell>
          <cell r="BC876">
            <v>2300</v>
          </cell>
          <cell r="BF876">
            <v>0</v>
          </cell>
          <cell r="BG876">
            <v>20</v>
          </cell>
          <cell r="BH876" t="str">
            <v>Черный</v>
          </cell>
        </row>
        <row r="877">
          <cell r="D877" t="str">
            <v>7386887021</v>
          </cell>
          <cell r="E877" t="str">
            <v>КОМПЛЕКТ Полка внутренняя выдвижная со стеклом 320 мм, Конеро H 72 W 484-544 мм, без дна, ЧЕРНЫЙ (7386887021)</v>
          </cell>
          <cell r="K877" t="str">
            <v>сумма частей</v>
          </cell>
          <cell r="O877" t="str">
            <v>сумма частей</v>
          </cell>
          <cell r="V877" t="str">
            <v>Системы хранения</v>
          </cell>
          <cell r="W877" t="str">
            <v>Конеро полки</v>
          </cell>
          <cell r="X877" t="str">
            <v>484-544</v>
          </cell>
          <cell r="Y877">
            <v>96</v>
          </cell>
          <cell r="Z877" t="str">
            <v>ЧЕРНЫЙ</v>
          </cell>
          <cell r="AB877">
            <v>1</v>
          </cell>
          <cell r="AC877">
            <v>345</v>
          </cell>
          <cell r="AD877">
            <v>4</v>
          </cell>
          <cell r="AE877">
            <v>20</v>
          </cell>
          <cell r="AG877" t="str">
            <v>Компл</v>
          </cell>
          <cell r="AJ877" t="str">
            <v>Черный</v>
          </cell>
          <cell r="AK877" t="str">
            <v>КОМПЛЕКТ Полка внутренняя выдвижная со стеклом 320 мм, Конеро H 72 W 484-544 мм, без дна, ЧЕРНЫЙ</v>
          </cell>
          <cell r="AM877" t="str">
            <v>Системы хранения</v>
          </cell>
          <cell r="AS877" t="str">
            <v>Конеро полки</v>
          </cell>
          <cell r="AT877" t="str">
            <v>Хранение одежды; Интерьер</v>
          </cell>
          <cell r="AU877" t="str">
            <v>Комплект</v>
          </cell>
          <cell r="AV877" t="str">
            <v>484</v>
          </cell>
          <cell r="AW877" t="str">
            <v>544</v>
          </cell>
          <cell r="BB877">
            <v>96</v>
          </cell>
          <cell r="BC877">
            <v>2300</v>
          </cell>
          <cell r="BF877">
            <v>0</v>
          </cell>
          <cell r="BG877">
            <v>20</v>
          </cell>
          <cell r="BH877" t="str">
            <v>Черный</v>
          </cell>
        </row>
        <row r="878">
          <cell r="D878" t="str">
            <v>7386897021</v>
          </cell>
          <cell r="E878" t="str">
            <v>КОМПЛЕКТ Полка внутренняя выдвижная со стеклом 320 мм, Конеро H 72 W 534-594 мм, без дна, ЧЕРНЫЙ (7386897021)</v>
          </cell>
          <cell r="K878" t="str">
            <v>сумма частей</v>
          </cell>
          <cell r="O878" t="str">
            <v>сумма частей</v>
          </cell>
          <cell r="V878" t="str">
            <v>Системы хранения</v>
          </cell>
          <cell r="W878" t="str">
            <v>Конеро полки</v>
          </cell>
          <cell r="X878" t="str">
            <v>534-594</v>
          </cell>
          <cell r="Y878">
            <v>96</v>
          </cell>
          <cell r="Z878" t="str">
            <v>ЧЕРНЫЙ</v>
          </cell>
          <cell r="AB878">
            <v>1</v>
          </cell>
          <cell r="AC878">
            <v>345</v>
          </cell>
          <cell r="AD878">
            <v>4</v>
          </cell>
          <cell r="AE878">
            <v>20</v>
          </cell>
          <cell r="AG878" t="str">
            <v>Компл</v>
          </cell>
          <cell r="AJ878" t="str">
            <v>Черный</v>
          </cell>
          <cell r="AK878" t="str">
            <v>КОМПЛЕКТ Полка внутренняя выдвижная со стеклом 320 мм, Конеро H 72 W 534-594 мм, без дна, ЧЕРНЫЙ</v>
          </cell>
          <cell r="AM878" t="str">
            <v>Системы хранения</v>
          </cell>
          <cell r="AS878" t="str">
            <v>Конеро полки</v>
          </cell>
          <cell r="AT878" t="str">
            <v>Хранение одежды; Интерьер</v>
          </cell>
          <cell r="AU878" t="str">
            <v>Комплект</v>
          </cell>
          <cell r="AV878" t="str">
            <v>534</v>
          </cell>
          <cell r="AW878" t="str">
            <v>594</v>
          </cell>
          <cell r="BB878">
            <v>96</v>
          </cell>
          <cell r="BC878">
            <v>2300</v>
          </cell>
          <cell r="BF878">
            <v>0</v>
          </cell>
          <cell r="BG878">
            <v>20</v>
          </cell>
          <cell r="BH878" t="str">
            <v>Черный</v>
          </cell>
        </row>
        <row r="879">
          <cell r="D879" t="str">
            <v>7386907021</v>
          </cell>
          <cell r="E879" t="str">
            <v>КОМПЛЕКТ Полка внутренняя выдвижная со стеклом 320 мм, Конеро H 72 W 552-612 мм, без дна, ЧЕРНЫЙ (7386907021)</v>
          </cell>
          <cell r="K879" t="str">
            <v>сумма частей</v>
          </cell>
          <cell r="O879" t="str">
            <v>сумма частей</v>
          </cell>
          <cell r="V879" t="str">
            <v>Системы хранения</v>
          </cell>
          <cell r="W879" t="str">
            <v>Конеро полки</v>
          </cell>
          <cell r="X879" t="str">
            <v>552-612</v>
          </cell>
          <cell r="Y879">
            <v>96</v>
          </cell>
          <cell r="Z879" t="str">
            <v>ЧЕРНЫЙ</v>
          </cell>
          <cell r="AB879">
            <v>1</v>
          </cell>
          <cell r="AC879">
            <v>345</v>
          </cell>
          <cell r="AD879">
            <v>4</v>
          </cell>
          <cell r="AE879">
            <v>20</v>
          </cell>
          <cell r="AG879" t="str">
            <v>Компл</v>
          </cell>
          <cell r="AJ879" t="str">
            <v>Черный</v>
          </cell>
          <cell r="AK879" t="str">
            <v>КОМПЛЕКТ Полка внутренняя выдвижная со стеклом 320 мм, Конеро H 72 W 552-612 мм, без дна, ЧЕРНЫЙ</v>
          </cell>
          <cell r="AM879" t="str">
            <v>Системы хранения</v>
          </cell>
          <cell r="AS879" t="str">
            <v>Конеро полки</v>
          </cell>
          <cell r="AT879" t="str">
            <v>Хранение одежды; Интерьер</v>
          </cell>
          <cell r="AU879" t="str">
            <v>Комплект</v>
          </cell>
          <cell r="AV879" t="str">
            <v>552</v>
          </cell>
          <cell r="AW879" t="str">
            <v>612</v>
          </cell>
          <cell r="BB879">
            <v>96</v>
          </cell>
          <cell r="BC879">
            <v>2300</v>
          </cell>
          <cell r="BF879">
            <v>0</v>
          </cell>
          <cell r="BG879">
            <v>20</v>
          </cell>
          <cell r="BH879" t="str">
            <v>Черный</v>
          </cell>
        </row>
        <row r="880">
          <cell r="D880" t="str">
            <v>7386917021</v>
          </cell>
          <cell r="E880" t="str">
            <v>КОМПЛЕКТ Полка внутренняя выдвижная со стеклом 320 мм, Конеро H 72 W 610-670 мм, без дна, ЧЕРНЫЙ (7386917021)</v>
          </cell>
          <cell r="K880" t="str">
            <v>сумма частей</v>
          </cell>
          <cell r="O880" t="str">
            <v>сумма частей</v>
          </cell>
          <cell r="V880" t="str">
            <v>Системы хранения</v>
          </cell>
          <cell r="W880" t="str">
            <v>Конеро полки</v>
          </cell>
          <cell r="X880" t="str">
            <v>610-670</v>
          </cell>
          <cell r="Y880">
            <v>96</v>
          </cell>
          <cell r="Z880" t="str">
            <v>ЧЕРНЫЙ</v>
          </cell>
          <cell r="AB880">
            <v>1</v>
          </cell>
          <cell r="AC880">
            <v>345</v>
          </cell>
          <cell r="AD880">
            <v>4</v>
          </cell>
          <cell r="AE880">
            <v>20</v>
          </cell>
          <cell r="AG880" t="str">
            <v>Компл</v>
          </cell>
          <cell r="AJ880" t="str">
            <v>Черный</v>
          </cell>
          <cell r="AK880" t="str">
            <v>КОМПЛЕКТ Полка внутренняя выдвижная со стеклом 320 мм, Конеро H 72 W 610-670 мм, без дна, ЧЕРНЫЙ</v>
          </cell>
          <cell r="AM880" t="str">
            <v>Системы хранения</v>
          </cell>
          <cell r="AS880" t="str">
            <v>Конеро полки</v>
          </cell>
          <cell r="AT880" t="str">
            <v>Хранение одежды; Интерьер</v>
          </cell>
          <cell r="AU880" t="str">
            <v>Комплект</v>
          </cell>
          <cell r="AV880" t="str">
            <v>610</v>
          </cell>
          <cell r="AW880" t="str">
            <v>670</v>
          </cell>
          <cell r="BB880">
            <v>96</v>
          </cell>
          <cell r="BC880">
            <v>2300</v>
          </cell>
          <cell r="BF880">
            <v>0</v>
          </cell>
          <cell r="BG880">
            <v>20</v>
          </cell>
          <cell r="BH880" t="str">
            <v>Черный</v>
          </cell>
        </row>
        <row r="881">
          <cell r="D881" t="str">
            <v>7386927021</v>
          </cell>
          <cell r="E881" t="str">
            <v>КОМПЛЕКТ Полка внутренняя выдвижная со стеклом 320 мм, Конеро H 72 W 660-720 мм, без дна, ЧЕРНЫЙ (7386927021)</v>
          </cell>
          <cell r="K881" t="str">
            <v>сумма частей</v>
          </cell>
          <cell r="O881" t="str">
            <v>сумма частей</v>
          </cell>
          <cell r="V881" t="str">
            <v>Системы хранения</v>
          </cell>
          <cell r="W881" t="str">
            <v>Конеро полки</v>
          </cell>
          <cell r="X881" t="str">
            <v>660-720</v>
          </cell>
          <cell r="Y881">
            <v>96</v>
          </cell>
          <cell r="Z881" t="str">
            <v>ЧЕРНЫЙ</v>
          </cell>
          <cell r="AB881">
            <v>1</v>
          </cell>
          <cell r="AC881">
            <v>345</v>
          </cell>
          <cell r="AD881">
            <v>4</v>
          </cell>
          <cell r="AE881">
            <v>20</v>
          </cell>
          <cell r="AG881" t="str">
            <v>Компл</v>
          </cell>
          <cell r="AJ881" t="str">
            <v>Черный</v>
          </cell>
          <cell r="AK881" t="str">
            <v>КОМПЛЕКТ Полка внутренняя выдвижная со стеклом 320 мм, Конеро H 72 W 660-720 мм, без дна, ЧЕРНЫЙ</v>
          </cell>
          <cell r="AM881" t="str">
            <v>Системы хранения</v>
          </cell>
          <cell r="AS881" t="str">
            <v>Конеро полки</v>
          </cell>
          <cell r="AT881" t="str">
            <v>Хранение одежды; Интерьер</v>
          </cell>
          <cell r="AU881" t="str">
            <v>Комплект</v>
          </cell>
          <cell r="AV881" t="str">
            <v>660</v>
          </cell>
          <cell r="AW881" t="str">
            <v>720</v>
          </cell>
          <cell r="BB881">
            <v>96</v>
          </cell>
          <cell r="BC881">
            <v>2300</v>
          </cell>
          <cell r="BF881">
            <v>0</v>
          </cell>
          <cell r="BG881">
            <v>20</v>
          </cell>
          <cell r="BH881" t="str">
            <v>Черный</v>
          </cell>
        </row>
        <row r="882">
          <cell r="D882" t="str">
            <v>7386937021</v>
          </cell>
          <cell r="E882" t="str">
            <v>КОМПЛЕКТ Полка внутренняя выдвижная со стеклом 320 мм, Конеро H 72 W 710-770 мм, без дна, ЧЕРНЫЙ (7386937021)</v>
          </cell>
          <cell r="K882" t="str">
            <v>сумма частей</v>
          </cell>
          <cell r="O882" t="str">
            <v>сумма частей</v>
          </cell>
          <cell r="V882" t="str">
            <v>Системы хранения</v>
          </cell>
          <cell r="W882" t="str">
            <v>Конеро полки</v>
          </cell>
          <cell r="X882" t="str">
            <v>710-770</v>
          </cell>
          <cell r="Y882">
            <v>96</v>
          </cell>
          <cell r="Z882" t="str">
            <v>ЧЕРНЫЙ</v>
          </cell>
          <cell r="AB882">
            <v>1</v>
          </cell>
          <cell r="AC882">
            <v>345</v>
          </cell>
          <cell r="AD882">
            <v>4</v>
          </cell>
          <cell r="AE882">
            <v>20</v>
          </cell>
          <cell r="AG882" t="str">
            <v>Компл</v>
          </cell>
          <cell r="AJ882" t="str">
            <v>Черный</v>
          </cell>
          <cell r="AK882" t="str">
            <v>КОМПЛЕКТ Полка внутренняя выдвижная со стеклом 320 мм, Конеро H 72 W 710-770 мм, без дна, ЧЕРНЫЙ</v>
          </cell>
          <cell r="AM882" t="str">
            <v>Системы хранения</v>
          </cell>
          <cell r="AS882" t="str">
            <v>Конеро полки</v>
          </cell>
          <cell r="AT882" t="str">
            <v>Хранение одежды; Интерьер</v>
          </cell>
          <cell r="AU882" t="str">
            <v>Комплект</v>
          </cell>
          <cell r="AV882" t="str">
            <v>710</v>
          </cell>
          <cell r="AW882" t="str">
            <v>770</v>
          </cell>
          <cell r="BB882">
            <v>96</v>
          </cell>
          <cell r="BC882">
            <v>2300</v>
          </cell>
          <cell r="BF882">
            <v>0</v>
          </cell>
          <cell r="BG882">
            <v>20</v>
          </cell>
          <cell r="BH882" t="str">
            <v>Черный</v>
          </cell>
        </row>
        <row r="883">
          <cell r="D883" t="str">
            <v>7386947021</v>
          </cell>
          <cell r="E883" t="str">
            <v>КОМПЛЕКТ Полка внутренняя выдвижная со стеклом 320 мм, Конеро H 72 W 760-820 мм, без дна, ЧЕРНЫЙ (7386947021)</v>
          </cell>
          <cell r="K883" t="str">
            <v>сумма частей</v>
          </cell>
          <cell r="O883" t="str">
            <v>сумма частей</v>
          </cell>
          <cell r="V883" t="str">
            <v>Системы хранения</v>
          </cell>
          <cell r="W883" t="str">
            <v>Конеро полки</v>
          </cell>
          <cell r="X883" t="str">
            <v>760-820</v>
          </cell>
          <cell r="Y883">
            <v>96</v>
          </cell>
          <cell r="Z883" t="str">
            <v>ЧЕРНЫЙ</v>
          </cell>
          <cell r="AB883">
            <v>1</v>
          </cell>
          <cell r="AC883">
            <v>345</v>
          </cell>
          <cell r="AD883">
            <v>4</v>
          </cell>
          <cell r="AE883">
            <v>20</v>
          </cell>
          <cell r="AG883" t="str">
            <v>Компл</v>
          </cell>
          <cell r="AJ883" t="str">
            <v>Черный</v>
          </cell>
          <cell r="AK883" t="str">
            <v>КОМПЛЕКТ Полка внутренняя выдвижная со стеклом 320 мм, Конеро H 72 W 760-820 мм, без дна, ЧЕРНЫЙ</v>
          </cell>
          <cell r="AM883" t="str">
            <v>Системы хранения</v>
          </cell>
          <cell r="AS883" t="str">
            <v>Конеро полки</v>
          </cell>
          <cell r="AT883" t="str">
            <v>Хранение одежды; Интерьер</v>
          </cell>
          <cell r="AU883" t="str">
            <v>Комплект</v>
          </cell>
          <cell r="AV883" t="str">
            <v>760</v>
          </cell>
          <cell r="AW883" t="str">
            <v>820</v>
          </cell>
          <cell r="BB883">
            <v>96</v>
          </cell>
          <cell r="BC883">
            <v>2300</v>
          </cell>
          <cell r="BF883">
            <v>0</v>
          </cell>
          <cell r="BG883">
            <v>20</v>
          </cell>
          <cell r="BH883" t="str">
            <v>Черный</v>
          </cell>
        </row>
        <row r="884">
          <cell r="D884" t="str">
            <v>7386957021</v>
          </cell>
          <cell r="E884" t="str">
            <v>КОМПЛЕКТ Полка внутренняя выдвижная со стеклом 320 мм, Конеро H 72 W 810-870 мм, без дна, ЧЕРНЫЙ (7386957021)</v>
          </cell>
          <cell r="K884" t="str">
            <v>сумма частей</v>
          </cell>
          <cell r="O884" t="str">
            <v>сумма частей</v>
          </cell>
          <cell r="V884" t="str">
            <v>Системы хранения</v>
          </cell>
          <cell r="W884" t="str">
            <v>Конеро полки</v>
          </cell>
          <cell r="X884" t="str">
            <v>810-870</v>
          </cell>
          <cell r="Y884">
            <v>96</v>
          </cell>
          <cell r="Z884" t="str">
            <v>ЧЕРНЫЙ</v>
          </cell>
          <cell r="AB884">
            <v>1</v>
          </cell>
          <cell r="AC884">
            <v>345</v>
          </cell>
          <cell r="AD884">
            <v>4</v>
          </cell>
          <cell r="AE884">
            <v>20</v>
          </cell>
          <cell r="AG884" t="str">
            <v>Компл</v>
          </cell>
          <cell r="AJ884" t="str">
            <v>Черный</v>
          </cell>
          <cell r="AK884" t="str">
            <v>КОМПЛЕКТ Полка внутренняя выдвижная со стеклом 320 мм, Конеро H 72 W 810-870 мм, без дна, ЧЕРНЫЙ</v>
          </cell>
          <cell r="AM884" t="str">
            <v>Системы хранения</v>
          </cell>
          <cell r="AS884" t="str">
            <v>Конеро полки</v>
          </cell>
          <cell r="AT884" t="str">
            <v>Хранение одежды; Интерьер</v>
          </cell>
          <cell r="AU884" t="str">
            <v>Комплект</v>
          </cell>
          <cell r="AV884" t="str">
            <v>810</v>
          </cell>
          <cell r="AW884" t="str">
            <v>870</v>
          </cell>
          <cell r="BB884">
            <v>96</v>
          </cell>
          <cell r="BC884">
            <v>2300</v>
          </cell>
          <cell r="BF884">
            <v>0</v>
          </cell>
          <cell r="BG884">
            <v>20</v>
          </cell>
          <cell r="BH884" t="str">
            <v>Черный</v>
          </cell>
        </row>
        <row r="885">
          <cell r="D885" t="str">
            <v>7386967021</v>
          </cell>
          <cell r="E885" t="str">
            <v>КОМПЛЕКТ Полка внутренняя выдвижная со стеклом 320 мм, Конеро H 72 W 860-920 мм, без дна, ЧЕРНЫЙ (7386967021)</v>
          </cell>
          <cell r="K885" t="str">
            <v>сумма частей</v>
          </cell>
          <cell r="O885" t="str">
            <v>сумма частей</v>
          </cell>
          <cell r="V885" t="str">
            <v>Системы хранения</v>
          </cell>
          <cell r="W885" t="str">
            <v>Конеро полки</v>
          </cell>
          <cell r="X885" t="str">
            <v>860-920</v>
          </cell>
          <cell r="Y885">
            <v>96</v>
          </cell>
          <cell r="Z885" t="str">
            <v>ЧЕРНЫЙ</v>
          </cell>
          <cell r="AB885">
            <v>1</v>
          </cell>
          <cell r="AC885">
            <v>345</v>
          </cell>
          <cell r="AD885">
            <v>4</v>
          </cell>
          <cell r="AE885">
            <v>20</v>
          </cell>
          <cell r="AG885" t="str">
            <v>Компл</v>
          </cell>
          <cell r="AJ885" t="str">
            <v>Черный</v>
          </cell>
          <cell r="AK885" t="str">
            <v>КОМПЛЕКТ Полка внутренняя выдвижная со стеклом 320 мм, Конеро H 72 W 860-920 мм, без дна, ЧЕРНЫЙ</v>
          </cell>
          <cell r="AM885" t="str">
            <v>Системы хранения</v>
          </cell>
          <cell r="AS885" t="str">
            <v>Конеро полки</v>
          </cell>
          <cell r="AT885" t="str">
            <v>Хранение одежды; Интерьер</v>
          </cell>
          <cell r="AU885" t="str">
            <v>Комплект</v>
          </cell>
          <cell r="AV885" t="str">
            <v>860</v>
          </cell>
          <cell r="AW885" t="str">
            <v>920</v>
          </cell>
          <cell r="BB885">
            <v>96</v>
          </cell>
          <cell r="BC885">
            <v>2300</v>
          </cell>
          <cell r="BF885">
            <v>0</v>
          </cell>
          <cell r="BG885">
            <v>20</v>
          </cell>
          <cell r="BH885" t="str">
            <v>Черный</v>
          </cell>
        </row>
        <row r="886">
          <cell r="D886" t="str">
            <v>7386977021</v>
          </cell>
          <cell r="E886" t="str">
            <v>КОМПЛЕКТ Полка внутренняя выдвижная со стеклом 320 мм, Конеро H 72 W 910-970 мм, без дна, ЧЕРНЫЙ (7386977021)</v>
          </cell>
          <cell r="K886" t="str">
            <v>сумма частей</v>
          </cell>
          <cell r="O886" t="str">
            <v>сумма частей</v>
          </cell>
          <cell r="V886" t="str">
            <v>Системы хранения</v>
          </cell>
          <cell r="W886" t="str">
            <v>Конеро полки</v>
          </cell>
          <cell r="X886" t="str">
            <v>910-970</v>
          </cell>
          <cell r="Y886">
            <v>96</v>
          </cell>
          <cell r="Z886" t="str">
            <v>ЧЕРНЫЙ</v>
          </cell>
          <cell r="AB886">
            <v>1</v>
          </cell>
          <cell r="AC886">
            <v>345</v>
          </cell>
          <cell r="AD886">
            <v>4</v>
          </cell>
          <cell r="AE886">
            <v>20</v>
          </cell>
          <cell r="AG886" t="str">
            <v>Компл</v>
          </cell>
          <cell r="AJ886" t="str">
            <v>Черный</v>
          </cell>
          <cell r="AK886" t="str">
            <v>КОМПЛЕКТ Полка внутренняя выдвижная со стеклом 320 мм, Конеро H 72 W 910-970 мм, без дна, ЧЕРНЫЙ</v>
          </cell>
          <cell r="AM886" t="str">
            <v>Системы хранения</v>
          </cell>
          <cell r="AS886" t="str">
            <v>Конеро полки</v>
          </cell>
          <cell r="AT886" t="str">
            <v>Хранение одежды; Интерьер</v>
          </cell>
          <cell r="AU886" t="str">
            <v>Комплект</v>
          </cell>
          <cell r="AV886" t="str">
            <v>910</v>
          </cell>
          <cell r="AW886" t="str">
            <v>970</v>
          </cell>
          <cell r="BB886">
            <v>96</v>
          </cell>
          <cell r="BC886">
            <v>2300</v>
          </cell>
          <cell r="BF886">
            <v>0</v>
          </cell>
          <cell r="BG886">
            <v>20</v>
          </cell>
          <cell r="BH886" t="str">
            <v>Черный</v>
          </cell>
        </row>
        <row r="887">
          <cell r="D887" t="str">
            <v>7386987021</v>
          </cell>
          <cell r="E887" t="str">
            <v>КОМПЛЕКТ Полка внутренняя выдвижная со стеклом 320 мм, Конеро H 72 W 960-1020 мм, без дна, ЧЕРНЫЙ (7386987021)</v>
          </cell>
          <cell r="K887" t="str">
            <v>сумма частей</v>
          </cell>
          <cell r="O887" t="str">
            <v>сумма частей</v>
          </cell>
          <cell r="V887" t="str">
            <v>Системы хранения</v>
          </cell>
          <cell r="W887" t="str">
            <v>Конеро полки</v>
          </cell>
          <cell r="X887" t="str">
            <v>960-1020</v>
          </cell>
          <cell r="Y887">
            <v>96</v>
          </cell>
          <cell r="Z887" t="str">
            <v>ЧЕРНЫЙ</v>
          </cell>
          <cell r="AB887">
            <v>1</v>
          </cell>
          <cell r="AC887">
            <v>345</v>
          </cell>
          <cell r="AD887">
            <v>4</v>
          </cell>
          <cell r="AE887">
            <v>20</v>
          </cell>
          <cell r="AG887" t="str">
            <v>Компл</v>
          </cell>
          <cell r="AJ887" t="str">
            <v>Черный</v>
          </cell>
          <cell r="AK887" t="str">
            <v>КОМПЛЕКТ Полка внутренняя выдвижная со стеклом 320 мм, Конеро H 72 W 960-1020 мм, без дна, ЧЕРНЫЙ</v>
          </cell>
          <cell r="AM887" t="str">
            <v>Системы хранения</v>
          </cell>
          <cell r="AS887" t="str">
            <v>Конеро полки</v>
          </cell>
          <cell r="AT887" t="str">
            <v>Хранение одежды; Интерьер</v>
          </cell>
          <cell r="AU887" t="str">
            <v>Комплект</v>
          </cell>
          <cell r="AV887" t="str">
            <v>960</v>
          </cell>
          <cell r="AW887" t="str">
            <v>1020</v>
          </cell>
          <cell r="BB887">
            <v>96</v>
          </cell>
          <cell r="BC887">
            <v>2300</v>
          </cell>
          <cell r="BF887">
            <v>0</v>
          </cell>
          <cell r="BG887">
            <v>20</v>
          </cell>
          <cell r="BH887" t="str">
            <v>Черный</v>
          </cell>
        </row>
        <row r="888">
          <cell r="D888" t="str">
            <v>7386879853</v>
          </cell>
          <cell r="E888" t="str">
            <v>КОМПЛЕКТ Полка внутренняя выдвижная со стеклом 320 мм, Конеро H 72 W 434-494 мм, без дна, ШАМПАНЬ (7386879853)</v>
          </cell>
          <cell r="K888" t="str">
            <v>сумма частей</v>
          </cell>
          <cell r="O888" t="str">
            <v>сумма частей</v>
          </cell>
          <cell r="V888" t="str">
            <v>Системы хранения</v>
          </cell>
          <cell r="W888" t="str">
            <v>Конеро полки</v>
          </cell>
          <cell r="X888" t="str">
            <v>434-494</v>
          </cell>
          <cell r="Y888">
            <v>96</v>
          </cell>
          <cell r="Z888" t="str">
            <v>ШАМПАНЬ</v>
          </cell>
          <cell r="AB888">
            <v>1</v>
          </cell>
          <cell r="AC888">
            <v>345</v>
          </cell>
          <cell r="AD888">
            <v>4</v>
          </cell>
          <cell r="AE888">
            <v>20</v>
          </cell>
          <cell r="AG888" t="str">
            <v>Компл</v>
          </cell>
          <cell r="AJ888" t="str">
            <v>Бежевый</v>
          </cell>
          <cell r="AK888" t="str">
            <v>КОМПЛЕКТ Полка внутренняя выдвижная со стеклом 320 мм, Конеро H 72 W 434-494 мм, без дна, ШАМПАНЬ</v>
          </cell>
          <cell r="AM888" t="str">
            <v>Системы хранения</v>
          </cell>
          <cell r="AS888" t="str">
            <v>Конеро полки</v>
          </cell>
          <cell r="AT888" t="str">
            <v>Хранение одежды; Интерьер</v>
          </cell>
          <cell r="AU888" t="str">
            <v>Комплект</v>
          </cell>
          <cell r="AV888" t="str">
            <v>434</v>
          </cell>
          <cell r="AW888" t="str">
            <v>494</v>
          </cell>
          <cell r="BB888">
            <v>96</v>
          </cell>
          <cell r="BC888">
            <v>2300</v>
          </cell>
          <cell r="BF888">
            <v>0</v>
          </cell>
          <cell r="BG888">
            <v>20</v>
          </cell>
          <cell r="BH888" t="str">
            <v>Шампань</v>
          </cell>
        </row>
        <row r="889">
          <cell r="D889" t="str">
            <v>7386889853</v>
          </cell>
          <cell r="E889" t="str">
            <v>КОМПЛЕКТ Полка внутренняя выдвижная со стеклом 320 мм, Конеро H 72 W 484-544 мм, без дна, ШАМПАНЬ (7386889853)</v>
          </cell>
          <cell r="K889" t="str">
            <v>сумма частей</v>
          </cell>
          <cell r="O889" t="str">
            <v>сумма частей</v>
          </cell>
          <cell r="V889" t="str">
            <v>Системы хранения</v>
          </cell>
          <cell r="W889" t="str">
            <v>Конеро полки</v>
          </cell>
          <cell r="X889" t="str">
            <v>484-544</v>
          </cell>
          <cell r="Y889">
            <v>96</v>
          </cell>
          <cell r="Z889" t="str">
            <v>ШАМПАНЬ</v>
          </cell>
          <cell r="AB889">
            <v>1</v>
          </cell>
          <cell r="AC889">
            <v>345</v>
          </cell>
          <cell r="AD889">
            <v>4</v>
          </cell>
          <cell r="AE889">
            <v>20</v>
          </cell>
          <cell r="AG889" t="str">
            <v>Компл</v>
          </cell>
          <cell r="AJ889" t="str">
            <v>Бежевый</v>
          </cell>
          <cell r="AK889" t="str">
            <v>КОМПЛЕКТ Полка внутренняя выдвижная со стеклом 320 мм, Конеро H 72 W 484-544 мм, без дна, ШАМПАНЬ</v>
          </cell>
          <cell r="AM889" t="str">
            <v>Системы хранения</v>
          </cell>
          <cell r="AS889" t="str">
            <v>Конеро полки</v>
          </cell>
          <cell r="AT889" t="str">
            <v>Хранение одежды; Интерьер</v>
          </cell>
          <cell r="AU889" t="str">
            <v>Комплект</v>
          </cell>
          <cell r="AV889" t="str">
            <v>484</v>
          </cell>
          <cell r="AW889" t="str">
            <v>544</v>
          </cell>
          <cell r="BB889">
            <v>96</v>
          </cell>
          <cell r="BC889">
            <v>2300</v>
          </cell>
          <cell r="BF889">
            <v>0</v>
          </cell>
          <cell r="BG889">
            <v>20</v>
          </cell>
          <cell r="BH889" t="str">
            <v>Шампань</v>
          </cell>
        </row>
        <row r="890">
          <cell r="D890" t="str">
            <v>7386899853</v>
          </cell>
          <cell r="E890" t="str">
            <v>КОМПЛЕКТ Полка внутренняя выдвижная со стеклом 320 мм, Конеро H 72 W 534-594 мм, без дна, ШАМПАНЬ (7386899853)</v>
          </cell>
          <cell r="K890" t="str">
            <v>сумма частей</v>
          </cell>
          <cell r="O890" t="str">
            <v>сумма частей</v>
          </cell>
          <cell r="V890" t="str">
            <v>Системы хранения</v>
          </cell>
          <cell r="W890" t="str">
            <v>Конеро полки</v>
          </cell>
          <cell r="X890" t="str">
            <v>534-594</v>
          </cell>
          <cell r="Y890">
            <v>96</v>
          </cell>
          <cell r="Z890" t="str">
            <v>ШАМПАНЬ</v>
          </cell>
          <cell r="AB890">
            <v>1</v>
          </cell>
          <cell r="AC890">
            <v>345</v>
          </cell>
          <cell r="AD890">
            <v>4</v>
          </cell>
          <cell r="AE890">
            <v>20</v>
          </cell>
          <cell r="AG890" t="str">
            <v>Компл</v>
          </cell>
          <cell r="AJ890" t="str">
            <v>Бежевый</v>
          </cell>
          <cell r="AK890" t="str">
            <v>КОМПЛЕКТ Полка внутренняя выдвижная со стеклом 320 мм, Конеро H 72 W 534-594 мм, без дна, ШАМПАНЬ</v>
          </cell>
          <cell r="AM890" t="str">
            <v>Системы хранения</v>
          </cell>
          <cell r="AS890" t="str">
            <v>Конеро полки</v>
          </cell>
          <cell r="AT890" t="str">
            <v>Хранение одежды; Интерьер</v>
          </cell>
          <cell r="AU890" t="str">
            <v>Комплект</v>
          </cell>
          <cell r="AV890" t="str">
            <v>534</v>
          </cell>
          <cell r="AW890" t="str">
            <v>594</v>
          </cell>
          <cell r="BB890">
            <v>96</v>
          </cell>
          <cell r="BC890">
            <v>2300</v>
          </cell>
          <cell r="BF890">
            <v>0</v>
          </cell>
          <cell r="BG890">
            <v>20</v>
          </cell>
          <cell r="BH890" t="str">
            <v>Шампань</v>
          </cell>
        </row>
        <row r="891">
          <cell r="D891" t="str">
            <v>7386909853</v>
          </cell>
          <cell r="E891" t="str">
            <v>КОМПЛЕКТ Полка внутренняя выдвижная со стеклом 320 мм, Конеро H 72 W 552-612 мм, без дна, ШАМПАНЬ (7386909853)</v>
          </cell>
          <cell r="K891" t="str">
            <v>сумма частей</v>
          </cell>
          <cell r="O891" t="str">
            <v>сумма частей</v>
          </cell>
          <cell r="V891" t="str">
            <v>Системы хранения</v>
          </cell>
          <cell r="W891" t="str">
            <v>Конеро полки</v>
          </cell>
          <cell r="X891" t="str">
            <v>552-612</v>
          </cell>
          <cell r="Y891">
            <v>96</v>
          </cell>
          <cell r="Z891" t="str">
            <v>ШАМПАНЬ</v>
          </cell>
          <cell r="AB891">
            <v>1</v>
          </cell>
          <cell r="AC891">
            <v>345</v>
          </cell>
          <cell r="AD891">
            <v>4</v>
          </cell>
          <cell r="AE891">
            <v>20</v>
          </cell>
          <cell r="AG891" t="str">
            <v>Компл</v>
          </cell>
          <cell r="AJ891" t="str">
            <v>Бежевый</v>
          </cell>
          <cell r="AK891" t="str">
            <v>КОМПЛЕКТ Полка внутренняя выдвижная со стеклом 320 мм, Конеро H 72 W 552-612 мм, без дна, ШАМПАНЬ</v>
          </cell>
          <cell r="AM891" t="str">
            <v>Системы хранения</v>
          </cell>
          <cell r="AS891" t="str">
            <v>Конеро полки</v>
          </cell>
          <cell r="AT891" t="str">
            <v>Хранение одежды; Интерьер</v>
          </cell>
          <cell r="AU891" t="str">
            <v>Комплект</v>
          </cell>
          <cell r="AV891" t="str">
            <v>552</v>
          </cell>
          <cell r="AW891" t="str">
            <v>612</v>
          </cell>
          <cell r="BB891">
            <v>96</v>
          </cell>
          <cell r="BC891">
            <v>2300</v>
          </cell>
          <cell r="BF891">
            <v>0</v>
          </cell>
          <cell r="BG891">
            <v>20</v>
          </cell>
          <cell r="BH891" t="str">
            <v>Шампань</v>
          </cell>
        </row>
        <row r="892">
          <cell r="D892" t="str">
            <v>7386919853</v>
          </cell>
          <cell r="E892" t="str">
            <v>КОМПЛЕКТ Полка внутренняя выдвижная со стеклом 320 мм, Конеро H 72 W 610-670 мм, без дна, ШАМПАНЬ (7386919853)</v>
          </cell>
          <cell r="K892" t="str">
            <v>сумма частей</v>
          </cell>
          <cell r="O892" t="str">
            <v>сумма частей</v>
          </cell>
          <cell r="V892" t="str">
            <v>Системы хранения</v>
          </cell>
          <cell r="W892" t="str">
            <v>Конеро полки</v>
          </cell>
          <cell r="X892" t="str">
            <v>610-670</v>
          </cell>
          <cell r="Y892">
            <v>96</v>
          </cell>
          <cell r="Z892" t="str">
            <v>ШАМПАНЬ</v>
          </cell>
          <cell r="AB892">
            <v>1</v>
          </cell>
          <cell r="AC892">
            <v>345</v>
          </cell>
          <cell r="AD892">
            <v>4</v>
          </cell>
          <cell r="AE892">
            <v>20</v>
          </cell>
          <cell r="AG892" t="str">
            <v>Компл</v>
          </cell>
          <cell r="AJ892" t="str">
            <v>Бежевый</v>
          </cell>
          <cell r="AK892" t="str">
            <v>КОМПЛЕКТ Полка внутренняя выдвижная со стеклом 320 мм, Конеро H 72 W 610-670 мм, без дна, ШАМПАНЬ</v>
          </cell>
          <cell r="AM892" t="str">
            <v>Системы хранения</v>
          </cell>
          <cell r="AS892" t="str">
            <v>Конеро полки</v>
          </cell>
          <cell r="AT892" t="str">
            <v>Хранение одежды; Интерьер</v>
          </cell>
          <cell r="AU892" t="str">
            <v>Комплект</v>
          </cell>
          <cell r="AV892" t="str">
            <v>610</v>
          </cell>
          <cell r="AW892" t="str">
            <v>670</v>
          </cell>
          <cell r="BB892">
            <v>96</v>
          </cell>
          <cell r="BC892">
            <v>2300</v>
          </cell>
          <cell r="BF892">
            <v>0</v>
          </cell>
          <cell r="BG892">
            <v>20</v>
          </cell>
          <cell r="BH892" t="str">
            <v>Шампань</v>
          </cell>
        </row>
        <row r="893">
          <cell r="D893" t="str">
            <v>7386929853</v>
          </cell>
          <cell r="E893" t="str">
            <v>КОМПЛЕКТ Полка внутренняя выдвижная со стеклом 320 мм, Конеро H 72 W 660-720 мм, без дна, ШАМПАНЬ (7386929853)</v>
          </cell>
          <cell r="K893" t="str">
            <v>сумма частей</v>
          </cell>
          <cell r="O893" t="str">
            <v>сумма частей</v>
          </cell>
          <cell r="V893" t="str">
            <v>Системы хранения</v>
          </cell>
          <cell r="W893" t="str">
            <v>Конеро полки</v>
          </cell>
          <cell r="X893" t="str">
            <v>660-720</v>
          </cell>
          <cell r="Y893">
            <v>96</v>
          </cell>
          <cell r="Z893" t="str">
            <v>ШАМПАНЬ</v>
          </cell>
          <cell r="AB893">
            <v>1</v>
          </cell>
          <cell r="AC893">
            <v>345</v>
          </cell>
          <cell r="AD893">
            <v>4</v>
          </cell>
          <cell r="AE893">
            <v>20</v>
          </cell>
          <cell r="AG893" t="str">
            <v>Компл</v>
          </cell>
          <cell r="AJ893" t="str">
            <v>Бежевый</v>
          </cell>
          <cell r="AK893" t="str">
            <v>КОМПЛЕКТ Полка внутренняя выдвижная со стеклом 320 мм, Конеро H 72 W 660-720 мм, без дна, ШАМПАНЬ</v>
          </cell>
          <cell r="AM893" t="str">
            <v>Системы хранения</v>
          </cell>
          <cell r="AS893" t="str">
            <v>Конеро полки</v>
          </cell>
          <cell r="AT893" t="str">
            <v>Хранение одежды; Интерьер</v>
          </cell>
          <cell r="AU893" t="str">
            <v>Комплект</v>
          </cell>
          <cell r="AV893" t="str">
            <v>660</v>
          </cell>
          <cell r="AW893" t="str">
            <v>720</v>
          </cell>
          <cell r="BB893">
            <v>96</v>
          </cell>
          <cell r="BC893">
            <v>2300</v>
          </cell>
          <cell r="BF893">
            <v>0</v>
          </cell>
          <cell r="BG893">
            <v>20</v>
          </cell>
          <cell r="BH893" t="str">
            <v>Шампань</v>
          </cell>
        </row>
        <row r="894">
          <cell r="D894" t="str">
            <v>7386939853</v>
          </cell>
          <cell r="E894" t="str">
            <v>КОМПЛЕКТ Полка внутренняя выдвижная со стеклом 320 мм, Конеро H 72 W 710-770 мм, без дна, ШАМПАНЬ (7386939853)</v>
          </cell>
          <cell r="K894" t="str">
            <v>сумма частей</v>
          </cell>
          <cell r="O894" t="str">
            <v>сумма частей</v>
          </cell>
          <cell r="V894" t="str">
            <v>Системы хранения</v>
          </cell>
          <cell r="W894" t="str">
            <v>Конеро полки</v>
          </cell>
          <cell r="X894" t="str">
            <v>710-770</v>
          </cell>
          <cell r="Y894">
            <v>96</v>
          </cell>
          <cell r="Z894" t="str">
            <v>ШАМПАНЬ</v>
          </cell>
          <cell r="AB894">
            <v>1</v>
          </cell>
          <cell r="AC894">
            <v>345</v>
          </cell>
          <cell r="AD894">
            <v>4</v>
          </cell>
          <cell r="AE894">
            <v>20</v>
          </cell>
          <cell r="AG894" t="str">
            <v>Компл</v>
          </cell>
          <cell r="AJ894" t="str">
            <v>Бежевый</v>
          </cell>
          <cell r="AK894" t="str">
            <v>КОМПЛЕКТ Полка внутренняя выдвижная со стеклом 320 мм, Конеро H 72 W 710-770 мм, без дна, ШАМПАНЬ</v>
          </cell>
          <cell r="AM894" t="str">
            <v>Системы хранения</v>
          </cell>
          <cell r="AS894" t="str">
            <v>Конеро полки</v>
          </cell>
          <cell r="AT894" t="str">
            <v>Хранение одежды; Интерьер</v>
          </cell>
          <cell r="AU894" t="str">
            <v>Комплект</v>
          </cell>
          <cell r="AV894" t="str">
            <v>710</v>
          </cell>
          <cell r="AW894" t="str">
            <v>770</v>
          </cell>
          <cell r="BB894">
            <v>96</v>
          </cell>
          <cell r="BC894">
            <v>2300</v>
          </cell>
          <cell r="BF894">
            <v>0</v>
          </cell>
          <cell r="BG894">
            <v>20</v>
          </cell>
          <cell r="BH894" t="str">
            <v>Шампань</v>
          </cell>
        </row>
        <row r="895">
          <cell r="D895" t="str">
            <v>7386949853</v>
          </cell>
          <cell r="E895" t="str">
            <v>КОМПЛЕКТ Полка внутренняя выдвижная со стеклом 320 мм, Конеро H 72 W 760-820 мм, без дна, ШАМПАНЬ (7386949853)</v>
          </cell>
          <cell r="K895" t="str">
            <v>сумма частей</v>
          </cell>
          <cell r="O895" t="str">
            <v>сумма частей</v>
          </cell>
          <cell r="V895" t="str">
            <v>Системы хранения</v>
          </cell>
          <cell r="W895" t="str">
            <v>Конеро полки</v>
          </cell>
          <cell r="X895" t="str">
            <v>760-820</v>
          </cell>
          <cell r="Y895">
            <v>96</v>
          </cell>
          <cell r="Z895" t="str">
            <v>ШАМПАНЬ</v>
          </cell>
          <cell r="AB895">
            <v>1</v>
          </cell>
          <cell r="AC895">
            <v>345</v>
          </cell>
          <cell r="AD895">
            <v>4</v>
          </cell>
          <cell r="AE895">
            <v>20</v>
          </cell>
          <cell r="AG895" t="str">
            <v>Компл</v>
          </cell>
          <cell r="AJ895" t="str">
            <v>Бежевый</v>
          </cell>
          <cell r="AK895" t="str">
            <v>КОМПЛЕКТ Полка внутренняя выдвижная со стеклом 320 мм, Конеро H 72 W 760-820 мм, без дна, ШАМПАНЬ</v>
          </cell>
          <cell r="AM895" t="str">
            <v>Системы хранения</v>
          </cell>
          <cell r="AS895" t="str">
            <v>Конеро полки</v>
          </cell>
          <cell r="AT895" t="str">
            <v>Хранение одежды; Интерьер</v>
          </cell>
          <cell r="AU895" t="str">
            <v>Комплект</v>
          </cell>
          <cell r="AV895" t="str">
            <v>760</v>
          </cell>
          <cell r="AW895" t="str">
            <v>820</v>
          </cell>
          <cell r="BB895">
            <v>96</v>
          </cell>
          <cell r="BC895">
            <v>2300</v>
          </cell>
          <cell r="BF895">
            <v>0</v>
          </cell>
          <cell r="BG895">
            <v>20</v>
          </cell>
          <cell r="BH895" t="str">
            <v>Шампань</v>
          </cell>
        </row>
        <row r="896">
          <cell r="D896" t="str">
            <v>7386959853</v>
          </cell>
          <cell r="E896" t="str">
            <v>КОМПЛЕКТ Полка внутренняя выдвижная со стеклом 320 мм, Конеро H 72 W 810-870 мм, без дна, ШАМПАНЬ (7386959853)</v>
          </cell>
          <cell r="K896" t="str">
            <v>сумма частей</v>
          </cell>
          <cell r="O896" t="str">
            <v>сумма частей</v>
          </cell>
          <cell r="V896" t="str">
            <v>Системы хранения</v>
          </cell>
          <cell r="W896" t="str">
            <v>Конеро полки</v>
          </cell>
          <cell r="X896" t="str">
            <v>810-870</v>
          </cell>
          <cell r="Y896">
            <v>96</v>
          </cell>
          <cell r="Z896" t="str">
            <v>ШАМПАНЬ</v>
          </cell>
          <cell r="AB896">
            <v>1</v>
          </cell>
          <cell r="AC896">
            <v>345</v>
          </cell>
          <cell r="AD896">
            <v>4</v>
          </cell>
          <cell r="AE896">
            <v>20</v>
          </cell>
          <cell r="AG896" t="str">
            <v>Компл</v>
          </cell>
          <cell r="AJ896" t="str">
            <v>Бежевый</v>
          </cell>
          <cell r="AK896" t="str">
            <v>КОМПЛЕКТ Полка внутренняя выдвижная со стеклом 320 мм, Конеро H 72 W 810-870 мм, без дна, ШАМПАНЬ</v>
          </cell>
          <cell r="AM896" t="str">
            <v>Системы хранения</v>
          </cell>
          <cell r="AS896" t="str">
            <v>Конеро полки</v>
          </cell>
          <cell r="AT896" t="str">
            <v>Хранение одежды; Интерьер</v>
          </cell>
          <cell r="AU896" t="str">
            <v>Комплект</v>
          </cell>
          <cell r="AV896" t="str">
            <v>810</v>
          </cell>
          <cell r="AW896" t="str">
            <v>870</v>
          </cell>
          <cell r="BB896">
            <v>96</v>
          </cell>
          <cell r="BC896">
            <v>2300</v>
          </cell>
          <cell r="BF896">
            <v>0</v>
          </cell>
          <cell r="BG896">
            <v>20</v>
          </cell>
          <cell r="BH896" t="str">
            <v>Шампань</v>
          </cell>
        </row>
        <row r="897">
          <cell r="D897" t="str">
            <v>7386969853</v>
          </cell>
          <cell r="E897" t="str">
            <v>КОМПЛЕКТ Полка внутренняя выдвижная со стеклом 320 мм, Конеро H 72 W 860-920 мм, без дна, ШАМПАНЬ (7386969853)</v>
          </cell>
          <cell r="K897" t="str">
            <v>сумма частей</v>
          </cell>
          <cell r="O897" t="str">
            <v>сумма частей</v>
          </cell>
          <cell r="V897" t="str">
            <v>Системы хранения</v>
          </cell>
          <cell r="W897" t="str">
            <v>Конеро полки</v>
          </cell>
          <cell r="X897" t="str">
            <v>860-920</v>
          </cell>
          <cell r="Y897">
            <v>96</v>
          </cell>
          <cell r="Z897" t="str">
            <v>ШАМПАНЬ</v>
          </cell>
          <cell r="AB897">
            <v>1</v>
          </cell>
          <cell r="AC897">
            <v>345</v>
          </cell>
          <cell r="AD897">
            <v>4</v>
          </cell>
          <cell r="AE897">
            <v>20</v>
          </cell>
          <cell r="AG897" t="str">
            <v>Компл</v>
          </cell>
          <cell r="AJ897" t="str">
            <v>Бежевый</v>
          </cell>
          <cell r="AK897" t="str">
            <v>КОМПЛЕКТ Полка внутренняя выдвижная со стеклом 320 мм, Конеро H 72 W 860-920 мм, без дна, ШАМПАНЬ</v>
          </cell>
          <cell r="AM897" t="str">
            <v>Системы хранения</v>
          </cell>
          <cell r="AS897" t="str">
            <v>Конеро полки</v>
          </cell>
          <cell r="AT897" t="str">
            <v>Хранение одежды; Интерьер</v>
          </cell>
          <cell r="AU897" t="str">
            <v>Комплект</v>
          </cell>
          <cell r="AV897" t="str">
            <v>860</v>
          </cell>
          <cell r="AW897" t="str">
            <v>920</v>
          </cell>
          <cell r="BB897">
            <v>96</v>
          </cell>
          <cell r="BC897">
            <v>2300</v>
          </cell>
          <cell r="BF897">
            <v>0</v>
          </cell>
          <cell r="BG897">
            <v>20</v>
          </cell>
          <cell r="BH897" t="str">
            <v>Шампань</v>
          </cell>
        </row>
        <row r="898">
          <cell r="D898" t="str">
            <v>7386979853</v>
          </cell>
          <cell r="E898" t="str">
            <v>КОМПЛЕКТ Полка внутренняя выдвижная со стеклом 320 мм, Конеро H 72 W 910-970 мм, без дна, ШАМПАНЬ (7386979853)</v>
          </cell>
          <cell r="K898" t="str">
            <v>сумма частей</v>
          </cell>
          <cell r="O898" t="str">
            <v>сумма частей</v>
          </cell>
          <cell r="V898" t="str">
            <v>Системы хранения</v>
          </cell>
          <cell r="W898" t="str">
            <v>Конеро полки</v>
          </cell>
          <cell r="X898" t="str">
            <v>910-970</v>
          </cell>
          <cell r="Y898">
            <v>96</v>
          </cell>
          <cell r="Z898" t="str">
            <v>ШАМПАНЬ</v>
          </cell>
          <cell r="AB898">
            <v>1</v>
          </cell>
          <cell r="AC898">
            <v>345</v>
          </cell>
          <cell r="AD898">
            <v>4</v>
          </cell>
          <cell r="AE898">
            <v>20</v>
          </cell>
          <cell r="AG898" t="str">
            <v>Компл</v>
          </cell>
          <cell r="AJ898" t="str">
            <v>Бежевый</v>
          </cell>
          <cell r="AK898" t="str">
            <v>КОМПЛЕКТ Полка внутренняя выдвижная со стеклом 320 мм, Конеро H 72 W 910-970 мм, без дна, ШАМПАНЬ</v>
          </cell>
          <cell r="AM898" t="str">
            <v>Системы хранения</v>
          </cell>
          <cell r="AS898" t="str">
            <v>Конеро полки</v>
          </cell>
          <cell r="AT898" t="str">
            <v>Хранение одежды; Интерьер</v>
          </cell>
          <cell r="AU898" t="str">
            <v>Комплект</v>
          </cell>
          <cell r="AV898" t="str">
            <v>910</v>
          </cell>
          <cell r="AW898" t="str">
            <v>970</v>
          </cell>
          <cell r="BB898">
            <v>96</v>
          </cell>
          <cell r="BC898">
            <v>2300</v>
          </cell>
          <cell r="BF898">
            <v>0</v>
          </cell>
          <cell r="BG898">
            <v>20</v>
          </cell>
          <cell r="BH898" t="str">
            <v>Шампань</v>
          </cell>
        </row>
        <row r="899">
          <cell r="D899" t="str">
            <v>7386989853</v>
          </cell>
          <cell r="E899" t="str">
            <v>КОМПЛЕКТ Полка внутренняя выдвижная со стеклом 320 мм, Конеро H 72 W 960-1020 мм, без дна, ШАМПАНЬ (7386989853)</v>
          </cell>
          <cell r="K899" t="str">
            <v>сумма частей</v>
          </cell>
          <cell r="O899" t="str">
            <v>сумма частей</v>
          </cell>
          <cell r="V899" t="str">
            <v>Системы хранения</v>
          </cell>
          <cell r="W899" t="str">
            <v>Конеро полки</v>
          </cell>
          <cell r="X899" t="str">
            <v>960-1020</v>
          </cell>
          <cell r="Y899">
            <v>96</v>
          </cell>
          <cell r="Z899" t="str">
            <v>ШАМПАНЬ</v>
          </cell>
          <cell r="AB899">
            <v>1</v>
          </cell>
          <cell r="AC899">
            <v>345</v>
          </cell>
          <cell r="AD899">
            <v>4</v>
          </cell>
          <cell r="AE899">
            <v>20</v>
          </cell>
          <cell r="AG899" t="str">
            <v>Компл</v>
          </cell>
          <cell r="AJ899" t="str">
            <v>Бежевый</v>
          </cell>
          <cell r="AK899" t="str">
            <v>КОМПЛЕКТ Полка внутренняя выдвижная со стеклом 320 мм, Конеро H 72 W 960-1020 мм, без дна, ШАМПАНЬ</v>
          </cell>
          <cell r="AM899" t="str">
            <v>Системы хранения</v>
          </cell>
          <cell r="AS899" t="str">
            <v>Конеро полки</v>
          </cell>
          <cell r="AT899" t="str">
            <v>Хранение одежды; Интерьер</v>
          </cell>
          <cell r="AU899" t="str">
            <v>Комплект</v>
          </cell>
          <cell r="AV899" t="str">
            <v>960</v>
          </cell>
          <cell r="AW899" t="str">
            <v>1020</v>
          </cell>
          <cell r="BB899">
            <v>96</v>
          </cell>
          <cell r="BC899">
            <v>2300</v>
          </cell>
          <cell r="BF899">
            <v>0</v>
          </cell>
          <cell r="BG899">
            <v>20</v>
          </cell>
          <cell r="BH899" t="str">
            <v>Шампань</v>
          </cell>
        </row>
        <row r="900">
          <cell r="D900" t="str">
            <v>8386877021</v>
          </cell>
          <cell r="E900" t="str">
            <v>КОМПЛЕКТ Полка внутренняя выдвижная со стеклом 320 мм, Конеро H 168 W 434-494 мм, без дна, ЧЕРНЫЙ (8386877021)</v>
          </cell>
          <cell r="K900" t="str">
            <v>сумма частей</v>
          </cell>
          <cell r="O900" t="str">
            <v>сумма частей</v>
          </cell>
          <cell r="V900" t="str">
            <v>Системы хранения</v>
          </cell>
          <cell r="W900" t="str">
            <v>Конеро полки</v>
          </cell>
          <cell r="X900" t="str">
            <v>434-494</v>
          </cell>
          <cell r="Y900">
            <v>192</v>
          </cell>
          <cell r="Z900" t="str">
            <v>ЧЕРНЫЙ</v>
          </cell>
          <cell r="AB900">
            <v>1</v>
          </cell>
          <cell r="AC900">
            <v>345</v>
          </cell>
          <cell r="AD900">
            <v>4</v>
          </cell>
          <cell r="AE900">
            <v>20</v>
          </cell>
          <cell r="AG900" t="str">
            <v>Компл</v>
          </cell>
          <cell r="AJ900" t="str">
            <v>Черный</v>
          </cell>
          <cell r="AK900" t="str">
            <v>КОМПЛЕКТ Полка внутренняя выдвижная со стеклом 320 мм, Конеро H 168 W 434-494 мм, без дна, ЧЕРНЫЙ</v>
          </cell>
          <cell r="AM900" t="str">
            <v>Системы хранения</v>
          </cell>
          <cell r="AS900" t="str">
            <v>Конеро полки</v>
          </cell>
          <cell r="AT900" t="str">
            <v>Хранение одежды; Интерьер</v>
          </cell>
          <cell r="AU900" t="str">
            <v>Комплект</v>
          </cell>
          <cell r="AV900" t="str">
            <v>434</v>
          </cell>
          <cell r="AW900" t="str">
            <v>494</v>
          </cell>
          <cell r="BB900">
            <v>192</v>
          </cell>
          <cell r="BC900">
            <v>2300</v>
          </cell>
          <cell r="BF900">
            <v>0</v>
          </cell>
          <cell r="BG900">
            <v>20</v>
          </cell>
          <cell r="BH900" t="str">
            <v>Черный</v>
          </cell>
        </row>
        <row r="901">
          <cell r="D901" t="str">
            <v>8386887021</v>
          </cell>
          <cell r="E901" t="str">
            <v>КОМПЛЕКТ Полка внутренняя выдвижная со стеклом 320 мм, Конеро H 168 W 484-544 мм, без дна, ЧЕРНЫЙ (8386887021)</v>
          </cell>
          <cell r="K901" t="str">
            <v>сумма частей</v>
          </cell>
          <cell r="O901" t="str">
            <v>сумма частей</v>
          </cell>
          <cell r="V901" t="str">
            <v>Системы хранения</v>
          </cell>
          <cell r="W901" t="str">
            <v>Конеро полки</v>
          </cell>
          <cell r="X901" t="str">
            <v>484-544</v>
          </cell>
          <cell r="Y901">
            <v>192</v>
          </cell>
          <cell r="Z901" t="str">
            <v>ЧЕРНЫЙ</v>
          </cell>
          <cell r="AB901">
            <v>1</v>
          </cell>
          <cell r="AC901">
            <v>345</v>
          </cell>
          <cell r="AD901">
            <v>4</v>
          </cell>
          <cell r="AE901">
            <v>20</v>
          </cell>
          <cell r="AG901" t="str">
            <v>Компл</v>
          </cell>
          <cell r="AJ901" t="str">
            <v>Черный</v>
          </cell>
          <cell r="AK901" t="str">
            <v>КОМПЛЕКТ Полка внутренняя выдвижная со стеклом 320 мм, Конеро H 168 W 484-544 мм, без дна, ЧЕРНЫЙ</v>
          </cell>
          <cell r="AM901" t="str">
            <v>Системы хранения</v>
          </cell>
          <cell r="AS901" t="str">
            <v>Конеро полки</v>
          </cell>
          <cell r="AT901" t="str">
            <v>Хранение одежды; Интерьер</v>
          </cell>
          <cell r="AU901" t="str">
            <v>Комплект</v>
          </cell>
          <cell r="AV901" t="str">
            <v>484</v>
          </cell>
          <cell r="AW901" t="str">
            <v>544</v>
          </cell>
          <cell r="BB901">
            <v>192</v>
          </cell>
          <cell r="BC901">
            <v>2300</v>
          </cell>
          <cell r="BF901">
            <v>0</v>
          </cell>
          <cell r="BG901">
            <v>20</v>
          </cell>
          <cell r="BH901" t="str">
            <v>Черный</v>
          </cell>
        </row>
        <row r="902">
          <cell r="D902" t="str">
            <v>8386897021</v>
          </cell>
          <cell r="E902" t="str">
            <v>КОМПЛЕКТ Полка внутренняя выдвижная со стеклом 320 мм, Конеро H 168 W 534-594 мм, без дна, ЧЕРНЫЙ (8386897021)</v>
          </cell>
          <cell r="K902" t="str">
            <v>сумма частей</v>
          </cell>
          <cell r="O902" t="str">
            <v>сумма частей</v>
          </cell>
          <cell r="V902" t="str">
            <v>Системы хранения</v>
          </cell>
          <cell r="W902" t="str">
            <v>Конеро полки</v>
          </cell>
          <cell r="X902" t="str">
            <v>534-594</v>
          </cell>
          <cell r="Y902">
            <v>192</v>
          </cell>
          <cell r="Z902" t="str">
            <v>ЧЕРНЫЙ</v>
          </cell>
          <cell r="AB902">
            <v>1</v>
          </cell>
          <cell r="AC902">
            <v>345</v>
          </cell>
          <cell r="AD902">
            <v>4</v>
          </cell>
          <cell r="AE902">
            <v>20</v>
          </cell>
          <cell r="AG902" t="str">
            <v>Компл</v>
          </cell>
          <cell r="AJ902" t="str">
            <v>Черный</v>
          </cell>
          <cell r="AK902" t="str">
            <v>КОМПЛЕКТ Полка внутренняя выдвижная со стеклом 320 мм, Конеро H 168 W 534-594 мм, без дна, ЧЕРНЫЙ</v>
          </cell>
          <cell r="AM902" t="str">
            <v>Системы хранения</v>
          </cell>
          <cell r="AS902" t="str">
            <v>Конеро полки</v>
          </cell>
          <cell r="AT902" t="str">
            <v>Хранение одежды; Интерьер</v>
          </cell>
          <cell r="AU902" t="str">
            <v>Комплект</v>
          </cell>
          <cell r="AV902" t="str">
            <v>534</v>
          </cell>
          <cell r="AW902" t="str">
            <v>594</v>
          </cell>
          <cell r="BB902">
            <v>192</v>
          </cell>
          <cell r="BC902">
            <v>2300</v>
          </cell>
          <cell r="BF902">
            <v>0</v>
          </cell>
          <cell r="BG902">
            <v>20</v>
          </cell>
          <cell r="BH902" t="str">
            <v>Черный</v>
          </cell>
        </row>
        <row r="903">
          <cell r="D903" t="str">
            <v>8386907021</v>
          </cell>
          <cell r="E903" t="str">
            <v>КОМПЛЕКТ Полка внутренняя выдвижная со стеклом 320 мм, Конеро H 168 W 552-612 мм, без дна, ЧЕРНЫЙ (8386907021)</v>
          </cell>
          <cell r="K903" t="str">
            <v>сумма частей</v>
          </cell>
          <cell r="O903" t="str">
            <v>сумма частей</v>
          </cell>
          <cell r="V903" t="str">
            <v>Системы хранения</v>
          </cell>
          <cell r="W903" t="str">
            <v>Конеро полки</v>
          </cell>
          <cell r="X903" t="str">
            <v>552-612</v>
          </cell>
          <cell r="Y903">
            <v>192</v>
          </cell>
          <cell r="Z903" t="str">
            <v>ЧЕРНЫЙ</v>
          </cell>
          <cell r="AB903">
            <v>1</v>
          </cell>
          <cell r="AC903">
            <v>345</v>
          </cell>
          <cell r="AD903">
            <v>4</v>
          </cell>
          <cell r="AE903">
            <v>20</v>
          </cell>
          <cell r="AG903" t="str">
            <v>Компл</v>
          </cell>
          <cell r="AJ903" t="str">
            <v>Черный</v>
          </cell>
          <cell r="AK903" t="str">
            <v>КОМПЛЕКТ Полка внутренняя выдвижная со стеклом 320 мм, Конеро H 168 W 552-612 мм, без дна, ЧЕРНЫЙ</v>
          </cell>
          <cell r="AM903" t="str">
            <v>Системы хранения</v>
          </cell>
          <cell r="AS903" t="str">
            <v>Конеро полки</v>
          </cell>
          <cell r="AT903" t="str">
            <v>Хранение одежды; Интерьер</v>
          </cell>
          <cell r="AU903" t="str">
            <v>Комплект</v>
          </cell>
          <cell r="AV903" t="str">
            <v>552</v>
          </cell>
          <cell r="AW903" t="str">
            <v>612</v>
          </cell>
          <cell r="BB903">
            <v>192</v>
          </cell>
          <cell r="BC903">
            <v>2300</v>
          </cell>
          <cell r="BF903">
            <v>0</v>
          </cell>
          <cell r="BG903">
            <v>20</v>
          </cell>
          <cell r="BH903" t="str">
            <v>Черный</v>
          </cell>
        </row>
        <row r="904">
          <cell r="D904" t="str">
            <v>8386917021</v>
          </cell>
          <cell r="E904" t="str">
            <v>КОМПЛЕКТ Полка внутренняя выдвижная со стеклом 320 мм, Конеро H 168 W 610-670 мм, без дна, ЧЕРНЫЙ (8386917021)</v>
          </cell>
          <cell r="K904" t="str">
            <v>сумма частей</v>
          </cell>
          <cell r="O904" t="str">
            <v>сумма частей</v>
          </cell>
          <cell r="V904" t="str">
            <v>Системы хранения</v>
          </cell>
          <cell r="W904" t="str">
            <v>Конеро полки</v>
          </cell>
          <cell r="X904" t="str">
            <v>610-670</v>
          </cell>
          <cell r="Y904">
            <v>192</v>
          </cell>
          <cell r="Z904" t="str">
            <v>ЧЕРНЫЙ</v>
          </cell>
          <cell r="AB904">
            <v>1</v>
          </cell>
          <cell r="AC904">
            <v>345</v>
          </cell>
          <cell r="AD904">
            <v>4</v>
          </cell>
          <cell r="AE904">
            <v>20</v>
          </cell>
          <cell r="AG904" t="str">
            <v>Компл</v>
          </cell>
          <cell r="AJ904" t="str">
            <v>Черный</v>
          </cell>
          <cell r="AK904" t="str">
            <v>КОМПЛЕКТ Полка внутренняя выдвижная со стеклом 320 мм, Конеро H 168 W 610-670 мм, без дна, ЧЕРНЫЙ</v>
          </cell>
          <cell r="AM904" t="str">
            <v>Системы хранения</v>
          </cell>
          <cell r="AS904" t="str">
            <v>Конеро полки</v>
          </cell>
          <cell r="AT904" t="str">
            <v>Хранение одежды; Интерьер</v>
          </cell>
          <cell r="AU904" t="str">
            <v>Комплект</v>
          </cell>
          <cell r="AV904" t="str">
            <v>610</v>
          </cell>
          <cell r="AW904" t="str">
            <v>670</v>
          </cell>
          <cell r="BB904">
            <v>192</v>
          </cell>
          <cell r="BC904">
            <v>2300</v>
          </cell>
          <cell r="BF904">
            <v>0</v>
          </cell>
          <cell r="BG904">
            <v>20</v>
          </cell>
          <cell r="BH904" t="str">
            <v>Черный</v>
          </cell>
        </row>
        <row r="905">
          <cell r="D905" t="str">
            <v>8386927021</v>
          </cell>
          <cell r="E905" t="str">
            <v>КОМПЛЕКТ Полка внутренняя выдвижная со стеклом 320 мм, Конеро H 168 W 660-720 мм, без дна, ЧЕРНЫЙ (8386927021)</v>
          </cell>
          <cell r="K905" t="str">
            <v>сумма частей</v>
          </cell>
          <cell r="O905" t="str">
            <v>сумма частей</v>
          </cell>
          <cell r="V905" t="str">
            <v>Системы хранения</v>
          </cell>
          <cell r="W905" t="str">
            <v>Конеро полки</v>
          </cell>
          <cell r="X905" t="str">
            <v>660-720</v>
          </cell>
          <cell r="Y905">
            <v>192</v>
          </cell>
          <cell r="Z905" t="str">
            <v>ЧЕРНЫЙ</v>
          </cell>
          <cell r="AB905">
            <v>1</v>
          </cell>
          <cell r="AC905">
            <v>345</v>
          </cell>
          <cell r="AD905">
            <v>4</v>
          </cell>
          <cell r="AE905">
            <v>20</v>
          </cell>
          <cell r="AG905" t="str">
            <v>Компл</v>
          </cell>
          <cell r="AJ905" t="str">
            <v>Черный</v>
          </cell>
          <cell r="AK905" t="str">
            <v>КОМПЛЕКТ Полка внутренняя выдвижная со стеклом 320 мм, Конеро H 168 W 660-720 мм, без дна, ЧЕРНЫЙ</v>
          </cell>
          <cell r="AM905" t="str">
            <v>Системы хранения</v>
          </cell>
          <cell r="AS905" t="str">
            <v>Конеро полки</v>
          </cell>
          <cell r="AT905" t="str">
            <v>Хранение одежды; Интерьер</v>
          </cell>
          <cell r="AU905" t="str">
            <v>Комплект</v>
          </cell>
          <cell r="AV905" t="str">
            <v>660</v>
          </cell>
          <cell r="AW905" t="str">
            <v>720</v>
          </cell>
          <cell r="BB905">
            <v>192</v>
          </cell>
          <cell r="BC905">
            <v>2300</v>
          </cell>
          <cell r="BF905">
            <v>0</v>
          </cell>
          <cell r="BG905">
            <v>20</v>
          </cell>
          <cell r="BH905" t="str">
            <v>Черный</v>
          </cell>
        </row>
        <row r="906">
          <cell r="D906" t="str">
            <v>8386937021</v>
          </cell>
          <cell r="E906" t="str">
            <v>КОМПЛЕКТ Полка внутренняя выдвижная со стеклом 320 мм, Конеро H 168 W 710-770 мм, без дна, ЧЕРНЫЙ (8386937021)</v>
          </cell>
          <cell r="K906" t="str">
            <v>сумма частей</v>
          </cell>
          <cell r="O906" t="str">
            <v>сумма частей</v>
          </cell>
          <cell r="V906" t="str">
            <v>Системы хранения</v>
          </cell>
          <cell r="W906" t="str">
            <v>Конеро полки</v>
          </cell>
          <cell r="X906" t="str">
            <v>710-770</v>
          </cell>
          <cell r="Y906">
            <v>192</v>
          </cell>
          <cell r="Z906" t="str">
            <v>ЧЕРНЫЙ</v>
          </cell>
          <cell r="AB906">
            <v>1</v>
          </cell>
          <cell r="AC906">
            <v>345</v>
          </cell>
          <cell r="AD906">
            <v>4</v>
          </cell>
          <cell r="AE906">
            <v>20</v>
          </cell>
          <cell r="AG906" t="str">
            <v>Компл</v>
          </cell>
          <cell r="AJ906" t="str">
            <v>Черный</v>
          </cell>
          <cell r="AK906" t="str">
            <v>КОМПЛЕКТ Полка внутренняя выдвижная со стеклом 320 мм, Конеро H 168 W 710-770 мм, без дна, ЧЕРНЫЙ</v>
          </cell>
          <cell r="AM906" t="str">
            <v>Системы хранения</v>
          </cell>
          <cell r="AS906" t="str">
            <v>Конеро полки</v>
          </cell>
          <cell r="AT906" t="str">
            <v>Хранение одежды; Интерьер</v>
          </cell>
          <cell r="AU906" t="str">
            <v>Комплект</v>
          </cell>
          <cell r="AV906" t="str">
            <v>710</v>
          </cell>
          <cell r="AW906" t="str">
            <v>770</v>
          </cell>
          <cell r="BB906">
            <v>192</v>
          </cell>
          <cell r="BC906">
            <v>2300</v>
          </cell>
          <cell r="BF906">
            <v>0</v>
          </cell>
          <cell r="BG906">
            <v>20</v>
          </cell>
          <cell r="BH906" t="str">
            <v>Черный</v>
          </cell>
        </row>
        <row r="907">
          <cell r="D907" t="str">
            <v>8386947021</v>
          </cell>
          <cell r="E907" t="str">
            <v>КОМПЛЕКТ Полка внутренняя выдвижная со стеклом 320 мм, Конеро H 168 W 760-820 мм, без дна, ЧЕРНЫЙ (8386947021)</v>
          </cell>
          <cell r="K907" t="str">
            <v>сумма частей</v>
          </cell>
          <cell r="O907" t="str">
            <v>сумма частей</v>
          </cell>
          <cell r="V907" t="str">
            <v>Системы хранения</v>
          </cell>
          <cell r="W907" t="str">
            <v>Конеро полки</v>
          </cell>
          <cell r="X907" t="str">
            <v>760-820</v>
          </cell>
          <cell r="Y907">
            <v>192</v>
          </cell>
          <cell r="Z907" t="str">
            <v>ЧЕРНЫЙ</v>
          </cell>
          <cell r="AB907">
            <v>1</v>
          </cell>
          <cell r="AC907">
            <v>345</v>
          </cell>
          <cell r="AD907">
            <v>4</v>
          </cell>
          <cell r="AE907">
            <v>20</v>
          </cell>
          <cell r="AG907" t="str">
            <v>Компл</v>
          </cell>
          <cell r="AJ907" t="str">
            <v>Черный</v>
          </cell>
          <cell r="AK907" t="str">
            <v>КОМПЛЕКТ Полка внутренняя выдвижная со стеклом 320 мм, Конеро H 168 W 760-820 мм, без дна, ЧЕРНЫЙ</v>
          </cell>
          <cell r="AM907" t="str">
            <v>Системы хранения</v>
          </cell>
          <cell r="AS907" t="str">
            <v>Конеро полки</v>
          </cell>
          <cell r="AT907" t="str">
            <v>Хранение одежды; Интерьер</v>
          </cell>
          <cell r="AU907" t="str">
            <v>Комплект</v>
          </cell>
          <cell r="AV907" t="str">
            <v>760</v>
          </cell>
          <cell r="AW907" t="str">
            <v>820</v>
          </cell>
          <cell r="BB907">
            <v>192</v>
          </cell>
          <cell r="BC907">
            <v>2300</v>
          </cell>
          <cell r="BF907">
            <v>0</v>
          </cell>
          <cell r="BG907">
            <v>20</v>
          </cell>
          <cell r="BH907" t="str">
            <v>Черный</v>
          </cell>
        </row>
        <row r="908">
          <cell r="D908" t="str">
            <v>8386957021</v>
          </cell>
          <cell r="E908" t="str">
            <v>КОМПЛЕКТ Полка внутренняя выдвижная со стеклом 320 мм, Конеро H 168 W 810-870 мм, без дна, ЧЕРНЫЙ (8386957021)</v>
          </cell>
          <cell r="K908" t="str">
            <v>сумма частей</v>
          </cell>
          <cell r="O908" t="str">
            <v>сумма частей</v>
          </cell>
          <cell r="V908" t="str">
            <v>Системы хранения</v>
          </cell>
          <cell r="W908" t="str">
            <v>Конеро полки</v>
          </cell>
          <cell r="X908" t="str">
            <v>810-870</v>
          </cell>
          <cell r="Y908">
            <v>192</v>
          </cell>
          <cell r="Z908" t="str">
            <v>ЧЕРНЫЙ</v>
          </cell>
          <cell r="AB908">
            <v>1</v>
          </cell>
          <cell r="AC908">
            <v>345</v>
          </cell>
          <cell r="AD908">
            <v>4</v>
          </cell>
          <cell r="AE908">
            <v>20</v>
          </cell>
          <cell r="AG908" t="str">
            <v>Компл</v>
          </cell>
          <cell r="AJ908" t="str">
            <v>Черный</v>
          </cell>
          <cell r="AK908" t="str">
            <v>КОМПЛЕКТ Полка внутренняя выдвижная со стеклом 320 мм, Конеро H 168 W 810-870 мм, без дна, ЧЕРНЫЙ</v>
          </cell>
          <cell r="AM908" t="str">
            <v>Системы хранения</v>
          </cell>
          <cell r="AS908" t="str">
            <v>Конеро полки</v>
          </cell>
          <cell r="AT908" t="str">
            <v>Хранение одежды; Интерьер</v>
          </cell>
          <cell r="AU908" t="str">
            <v>Комплект</v>
          </cell>
          <cell r="AV908" t="str">
            <v>810</v>
          </cell>
          <cell r="AW908" t="str">
            <v>870</v>
          </cell>
          <cell r="BB908">
            <v>192</v>
          </cell>
          <cell r="BC908">
            <v>2300</v>
          </cell>
          <cell r="BF908">
            <v>0</v>
          </cell>
          <cell r="BG908">
            <v>20</v>
          </cell>
          <cell r="BH908" t="str">
            <v>Черный</v>
          </cell>
        </row>
        <row r="909">
          <cell r="D909" t="str">
            <v>8386967021</v>
          </cell>
          <cell r="E909" t="str">
            <v>КОМПЛЕКТ Полка внутренняя выдвижная со стеклом 320 мм, Конеро H 168 W 860-920 мм, без дна, ЧЕРНЫЙ (8386967021)</v>
          </cell>
          <cell r="K909" t="str">
            <v>сумма частей</v>
          </cell>
          <cell r="O909" t="str">
            <v>сумма частей</v>
          </cell>
          <cell r="V909" t="str">
            <v>Системы хранения</v>
          </cell>
          <cell r="W909" t="str">
            <v>Конеро полки</v>
          </cell>
          <cell r="X909" t="str">
            <v>860-920</v>
          </cell>
          <cell r="Y909">
            <v>192</v>
          </cell>
          <cell r="Z909" t="str">
            <v>ЧЕРНЫЙ</v>
          </cell>
          <cell r="AB909">
            <v>1</v>
          </cell>
          <cell r="AC909">
            <v>345</v>
          </cell>
          <cell r="AD909">
            <v>4</v>
          </cell>
          <cell r="AE909">
            <v>20</v>
          </cell>
          <cell r="AG909" t="str">
            <v>Компл</v>
          </cell>
          <cell r="AJ909" t="str">
            <v>Черный</v>
          </cell>
          <cell r="AK909" t="str">
            <v>КОМПЛЕКТ Полка внутренняя выдвижная со стеклом 320 мм, Конеро H 168 W 860-920 мм, без дна, ЧЕРНЫЙ</v>
          </cell>
          <cell r="AM909" t="str">
            <v>Системы хранения</v>
          </cell>
          <cell r="AS909" t="str">
            <v>Конеро полки</v>
          </cell>
          <cell r="AT909" t="str">
            <v>Хранение одежды; Интерьер</v>
          </cell>
          <cell r="AU909" t="str">
            <v>Комплект</v>
          </cell>
          <cell r="AV909" t="str">
            <v>860</v>
          </cell>
          <cell r="AW909" t="str">
            <v>920</v>
          </cell>
          <cell r="BB909">
            <v>192</v>
          </cell>
          <cell r="BC909">
            <v>2300</v>
          </cell>
          <cell r="BF909">
            <v>0</v>
          </cell>
          <cell r="BG909">
            <v>20</v>
          </cell>
          <cell r="BH909" t="str">
            <v>Черный</v>
          </cell>
        </row>
        <row r="910">
          <cell r="D910" t="str">
            <v>8386977021</v>
          </cell>
          <cell r="E910" t="str">
            <v>КОМПЛЕКТ Полка внутренняя выдвижная со стеклом 320 мм, Конеро H 168 W 910-970 мм, без дна, ЧЕРНЫЙ (8386977021)</v>
          </cell>
          <cell r="K910" t="str">
            <v>сумма частей</v>
          </cell>
          <cell r="O910" t="str">
            <v>сумма частей</v>
          </cell>
          <cell r="V910" t="str">
            <v>Системы хранения</v>
          </cell>
          <cell r="W910" t="str">
            <v>Конеро полки</v>
          </cell>
          <cell r="X910" t="str">
            <v>910-970</v>
          </cell>
          <cell r="Y910">
            <v>192</v>
          </cell>
          <cell r="Z910" t="str">
            <v>ЧЕРНЫЙ</v>
          </cell>
          <cell r="AB910">
            <v>1</v>
          </cell>
          <cell r="AC910">
            <v>345</v>
          </cell>
          <cell r="AD910">
            <v>4</v>
          </cell>
          <cell r="AE910">
            <v>20</v>
          </cell>
          <cell r="AG910" t="str">
            <v>Компл</v>
          </cell>
          <cell r="AJ910" t="str">
            <v>Черный</v>
          </cell>
          <cell r="AK910" t="str">
            <v>КОМПЛЕКТ Полка внутренняя выдвижная со стеклом 320 мм, Конеро H 168 W 910-970 мм, без дна, ЧЕРНЫЙ</v>
          </cell>
          <cell r="AM910" t="str">
            <v>Системы хранения</v>
          </cell>
          <cell r="AS910" t="str">
            <v>Конеро полки</v>
          </cell>
          <cell r="AT910" t="str">
            <v>Хранение одежды; Интерьер</v>
          </cell>
          <cell r="AU910" t="str">
            <v>Комплект</v>
          </cell>
          <cell r="AV910" t="str">
            <v>910</v>
          </cell>
          <cell r="AW910" t="str">
            <v>970</v>
          </cell>
          <cell r="BB910">
            <v>192</v>
          </cell>
          <cell r="BC910">
            <v>2300</v>
          </cell>
          <cell r="BF910">
            <v>0</v>
          </cell>
          <cell r="BG910">
            <v>20</v>
          </cell>
          <cell r="BH910" t="str">
            <v>Черный</v>
          </cell>
        </row>
        <row r="911">
          <cell r="D911" t="str">
            <v>8386987021</v>
          </cell>
          <cell r="E911" t="str">
            <v>КОМПЛЕКТ Полка внутренняя выдвижная со стеклом 320 мм, Конеро H 168 W 960-1020 мм, без дна, ЧЕРНЫЙ (8386987021)</v>
          </cell>
          <cell r="K911" t="str">
            <v>сумма частей</v>
          </cell>
          <cell r="O911" t="str">
            <v>сумма частей</v>
          </cell>
          <cell r="V911" t="str">
            <v>Системы хранения</v>
          </cell>
          <cell r="W911" t="str">
            <v>Конеро полки</v>
          </cell>
          <cell r="X911" t="str">
            <v>960-1020</v>
          </cell>
          <cell r="Y911">
            <v>192</v>
          </cell>
          <cell r="Z911" t="str">
            <v>ЧЕРНЫЙ</v>
          </cell>
          <cell r="AB911">
            <v>1</v>
          </cell>
          <cell r="AC911">
            <v>345</v>
          </cell>
          <cell r="AD911">
            <v>4</v>
          </cell>
          <cell r="AE911">
            <v>20</v>
          </cell>
          <cell r="AG911" t="str">
            <v>Компл</v>
          </cell>
          <cell r="AJ911" t="str">
            <v>Черный</v>
          </cell>
          <cell r="AK911" t="str">
            <v>КОМПЛЕКТ Полка внутренняя выдвижная со стеклом 320 мм, Конеро H 168 W 960-1020 мм, без дна, ЧЕРНЫЙ</v>
          </cell>
          <cell r="AM911" t="str">
            <v>Системы хранения</v>
          </cell>
          <cell r="AS911" t="str">
            <v>Конеро полки</v>
          </cell>
          <cell r="AT911" t="str">
            <v>Хранение одежды; Интерьер</v>
          </cell>
          <cell r="AU911" t="str">
            <v>Комплект</v>
          </cell>
          <cell r="AV911" t="str">
            <v>960</v>
          </cell>
          <cell r="AW911" t="str">
            <v>1020</v>
          </cell>
          <cell r="BB911">
            <v>192</v>
          </cell>
          <cell r="BC911">
            <v>2300</v>
          </cell>
          <cell r="BF911">
            <v>0</v>
          </cell>
          <cell r="BG911">
            <v>20</v>
          </cell>
          <cell r="BH911" t="str">
            <v>Черный</v>
          </cell>
        </row>
        <row r="912">
          <cell r="D912" t="str">
            <v>8386879853</v>
          </cell>
          <cell r="E912" t="str">
            <v>КОМПЛЕКТ Полка внутренняя выдвижная со стеклом 320 мм, Конеро H 168 W 434-494 мм, без дна, ШАМПАНЬ (8386879853)</v>
          </cell>
          <cell r="K912" t="str">
            <v>сумма частей</v>
          </cell>
          <cell r="O912" t="str">
            <v>сумма частей</v>
          </cell>
          <cell r="V912" t="str">
            <v>Системы хранения</v>
          </cell>
          <cell r="W912" t="str">
            <v>Конеро полки</v>
          </cell>
          <cell r="X912" t="str">
            <v>434-494</v>
          </cell>
          <cell r="Y912">
            <v>192</v>
          </cell>
          <cell r="Z912" t="str">
            <v>ШАМПАНЬ</v>
          </cell>
          <cell r="AB912">
            <v>1</v>
          </cell>
          <cell r="AC912">
            <v>345</v>
          </cell>
          <cell r="AD912">
            <v>4</v>
          </cell>
          <cell r="AE912">
            <v>20</v>
          </cell>
          <cell r="AG912" t="str">
            <v>Компл</v>
          </cell>
          <cell r="AJ912" t="str">
            <v>Бежевый</v>
          </cell>
          <cell r="AK912" t="str">
            <v>КОМПЛЕКТ Полка внутренняя выдвижная со стеклом 320 мм, Конеро H 168 W 434-494 мм, без дна, ШАМПАНЬ</v>
          </cell>
          <cell r="AM912" t="str">
            <v>Системы хранения</v>
          </cell>
          <cell r="AS912" t="str">
            <v>Конеро полки</v>
          </cell>
          <cell r="AT912" t="str">
            <v>Хранение одежды; Интерьер</v>
          </cell>
          <cell r="AU912" t="str">
            <v>Комплект</v>
          </cell>
          <cell r="AV912" t="str">
            <v>434</v>
          </cell>
          <cell r="AW912" t="str">
            <v>494</v>
          </cell>
          <cell r="BB912">
            <v>192</v>
          </cell>
          <cell r="BC912">
            <v>2300</v>
          </cell>
          <cell r="BF912">
            <v>0</v>
          </cell>
          <cell r="BG912">
            <v>20</v>
          </cell>
          <cell r="BH912" t="str">
            <v>Шампань</v>
          </cell>
        </row>
        <row r="913">
          <cell r="D913" t="str">
            <v>8386889853</v>
          </cell>
          <cell r="E913" t="str">
            <v>КОМПЛЕКТ Полка внутренняя выдвижная со стеклом 320 мм, Конеро H 168 W 484-544 мм, без дна, ШАМПАНЬ (8386889853)</v>
          </cell>
          <cell r="K913" t="str">
            <v>сумма частей</v>
          </cell>
          <cell r="O913" t="str">
            <v>сумма частей</v>
          </cell>
          <cell r="V913" t="str">
            <v>Системы хранения</v>
          </cell>
          <cell r="W913" t="str">
            <v>Конеро полки</v>
          </cell>
          <cell r="X913" t="str">
            <v>484-544</v>
          </cell>
          <cell r="Y913">
            <v>192</v>
          </cell>
          <cell r="Z913" t="str">
            <v>ШАМПАНЬ</v>
          </cell>
          <cell r="AB913">
            <v>1</v>
          </cell>
          <cell r="AC913">
            <v>345</v>
          </cell>
          <cell r="AD913">
            <v>4</v>
          </cell>
          <cell r="AE913">
            <v>20</v>
          </cell>
          <cell r="AG913" t="str">
            <v>Компл</v>
          </cell>
          <cell r="AJ913" t="str">
            <v>Бежевый</v>
          </cell>
          <cell r="AK913" t="str">
            <v>КОМПЛЕКТ Полка внутренняя выдвижная со стеклом 320 мм, Конеро H 168 W 484-544 мм, без дна, ШАМПАНЬ</v>
          </cell>
          <cell r="AM913" t="str">
            <v>Системы хранения</v>
          </cell>
          <cell r="AS913" t="str">
            <v>Конеро полки</v>
          </cell>
          <cell r="AT913" t="str">
            <v>Хранение одежды; Интерьер</v>
          </cell>
          <cell r="AU913" t="str">
            <v>Комплект</v>
          </cell>
          <cell r="AV913" t="str">
            <v>484</v>
          </cell>
          <cell r="AW913" t="str">
            <v>544</v>
          </cell>
          <cell r="BB913">
            <v>192</v>
          </cell>
          <cell r="BC913">
            <v>2300</v>
          </cell>
          <cell r="BF913">
            <v>0</v>
          </cell>
          <cell r="BG913">
            <v>20</v>
          </cell>
          <cell r="BH913" t="str">
            <v>Шампань</v>
          </cell>
        </row>
        <row r="914">
          <cell r="D914" t="str">
            <v>8386899853</v>
          </cell>
          <cell r="E914" t="str">
            <v>КОМПЛЕКТ Полка внутренняя выдвижная со стеклом 320 мм, Конеро H 168 W 534-594 мм, без дна, ШАМПАНЬ (8386899853)</v>
          </cell>
          <cell r="K914" t="str">
            <v>сумма частей</v>
          </cell>
          <cell r="O914" t="str">
            <v>сумма частей</v>
          </cell>
          <cell r="V914" t="str">
            <v>Системы хранения</v>
          </cell>
          <cell r="W914" t="str">
            <v>Конеро полки</v>
          </cell>
          <cell r="X914" t="str">
            <v>534-594</v>
          </cell>
          <cell r="Y914">
            <v>192</v>
          </cell>
          <cell r="Z914" t="str">
            <v>ШАМПАНЬ</v>
          </cell>
          <cell r="AB914">
            <v>1</v>
          </cell>
          <cell r="AC914">
            <v>345</v>
          </cell>
          <cell r="AD914">
            <v>4</v>
          </cell>
          <cell r="AE914">
            <v>20</v>
          </cell>
          <cell r="AG914" t="str">
            <v>Компл</v>
          </cell>
          <cell r="AJ914" t="str">
            <v>Бежевый</v>
          </cell>
          <cell r="AK914" t="str">
            <v>КОМПЛЕКТ Полка внутренняя выдвижная со стеклом 320 мм, Конеро H 168 W 534-594 мм, без дна, ШАМПАНЬ</v>
          </cell>
          <cell r="AM914" t="str">
            <v>Системы хранения</v>
          </cell>
          <cell r="AS914" t="str">
            <v>Конеро полки</v>
          </cell>
          <cell r="AT914" t="str">
            <v>Хранение одежды; Интерьер</v>
          </cell>
          <cell r="AU914" t="str">
            <v>Комплект</v>
          </cell>
          <cell r="AV914" t="str">
            <v>534</v>
          </cell>
          <cell r="AW914" t="str">
            <v>594</v>
          </cell>
          <cell r="BB914">
            <v>192</v>
          </cell>
          <cell r="BC914">
            <v>2300</v>
          </cell>
          <cell r="BF914">
            <v>0</v>
          </cell>
          <cell r="BG914">
            <v>20</v>
          </cell>
          <cell r="BH914" t="str">
            <v>Шампань</v>
          </cell>
        </row>
        <row r="915">
          <cell r="D915" t="str">
            <v>8386909853</v>
          </cell>
          <cell r="E915" t="str">
            <v>КОМПЛЕКТ Полка внутренняя выдвижная со стеклом 320 мм, Конеро H 168 W 552-612 мм, без дна, ШАМПАНЬ (8386909853)</v>
          </cell>
          <cell r="K915" t="str">
            <v>сумма частей</v>
          </cell>
          <cell r="O915" t="str">
            <v>сумма частей</v>
          </cell>
          <cell r="V915" t="str">
            <v>Системы хранения</v>
          </cell>
          <cell r="W915" t="str">
            <v>Конеро полки</v>
          </cell>
          <cell r="X915" t="str">
            <v>552-612</v>
          </cell>
          <cell r="Y915">
            <v>192</v>
          </cell>
          <cell r="Z915" t="str">
            <v>ШАМПАНЬ</v>
          </cell>
          <cell r="AB915">
            <v>1</v>
          </cell>
          <cell r="AC915">
            <v>345</v>
          </cell>
          <cell r="AD915">
            <v>4</v>
          </cell>
          <cell r="AE915">
            <v>20</v>
          </cell>
          <cell r="AG915" t="str">
            <v>Компл</v>
          </cell>
          <cell r="AJ915" t="str">
            <v>Бежевый</v>
          </cell>
          <cell r="AK915" t="str">
            <v>КОМПЛЕКТ Полка внутренняя выдвижная со стеклом 320 мм, Конеро H 168 W 552-612 мм, без дна, ШАМПАНЬ</v>
          </cell>
          <cell r="AM915" t="str">
            <v>Системы хранения</v>
          </cell>
          <cell r="AS915" t="str">
            <v>Конеро полки</v>
          </cell>
          <cell r="AT915" t="str">
            <v>Хранение одежды; Интерьер</v>
          </cell>
          <cell r="AU915" t="str">
            <v>Комплект</v>
          </cell>
          <cell r="AV915" t="str">
            <v>552</v>
          </cell>
          <cell r="AW915" t="str">
            <v>612</v>
          </cell>
          <cell r="BB915">
            <v>192</v>
          </cell>
          <cell r="BC915">
            <v>2300</v>
          </cell>
          <cell r="BF915">
            <v>0</v>
          </cell>
          <cell r="BG915">
            <v>20</v>
          </cell>
          <cell r="BH915" t="str">
            <v>Шампань</v>
          </cell>
        </row>
        <row r="916">
          <cell r="D916" t="str">
            <v>8386919853</v>
          </cell>
          <cell r="E916" t="str">
            <v>КОМПЛЕКТ Полка внутренняя выдвижная со стеклом 320 мм, Конеро H 168 W 610-670 мм, без дна, ШАМПАНЬ (8386919853)</v>
          </cell>
          <cell r="K916" t="str">
            <v>сумма частей</v>
          </cell>
          <cell r="O916" t="str">
            <v>сумма частей</v>
          </cell>
          <cell r="V916" t="str">
            <v>Системы хранения</v>
          </cell>
          <cell r="W916" t="str">
            <v>Конеро полки</v>
          </cell>
          <cell r="X916" t="str">
            <v>610-670</v>
          </cell>
          <cell r="Y916">
            <v>192</v>
          </cell>
          <cell r="Z916" t="str">
            <v>ШАМПАНЬ</v>
          </cell>
          <cell r="AB916">
            <v>1</v>
          </cell>
          <cell r="AC916">
            <v>345</v>
          </cell>
          <cell r="AD916">
            <v>4</v>
          </cell>
          <cell r="AE916">
            <v>20</v>
          </cell>
          <cell r="AG916" t="str">
            <v>Компл</v>
          </cell>
          <cell r="AJ916" t="str">
            <v>Бежевый</v>
          </cell>
          <cell r="AK916" t="str">
            <v>КОМПЛЕКТ Полка внутренняя выдвижная со стеклом 320 мм, Конеро H 168 W 610-670 мм, без дна, ШАМПАНЬ</v>
          </cell>
          <cell r="AM916" t="str">
            <v>Системы хранения</v>
          </cell>
          <cell r="AS916" t="str">
            <v>Конеро полки</v>
          </cell>
          <cell r="AT916" t="str">
            <v>Хранение одежды; Интерьер</v>
          </cell>
          <cell r="AU916" t="str">
            <v>Комплект</v>
          </cell>
          <cell r="AV916" t="str">
            <v>610</v>
          </cell>
          <cell r="AW916" t="str">
            <v>670</v>
          </cell>
          <cell r="BB916">
            <v>192</v>
          </cell>
          <cell r="BC916">
            <v>2300</v>
          </cell>
          <cell r="BF916">
            <v>0</v>
          </cell>
          <cell r="BG916">
            <v>20</v>
          </cell>
          <cell r="BH916" t="str">
            <v>Шампань</v>
          </cell>
        </row>
        <row r="917">
          <cell r="D917" t="str">
            <v>8386929853</v>
          </cell>
          <cell r="E917" t="str">
            <v>КОМПЛЕКТ Полка внутренняя выдвижная со стеклом 320 мм, Конеро H 168 W 660-720 мм, без дна, ШАМПАНЬ (8386929853)</v>
          </cell>
          <cell r="K917" t="str">
            <v>сумма частей</v>
          </cell>
          <cell r="O917" t="str">
            <v>сумма частей</v>
          </cell>
          <cell r="V917" t="str">
            <v>Системы хранения</v>
          </cell>
          <cell r="W917" t="str">
            <v>Конеро полки</v>
          </cell>
          <cell r="X917" t="str">
            <v>660-720</v>
          </cell>
          <cell r="Y917">
            <v>192</v>
          </cell>
          <cell r="Z917" t="str">
            <v>ШАМПАНЬ</v>
          </cell>
          <cell r="AB917">
            <v>1</v>
          </cell>
          <cell r="AC917">
            <v>345</v>
          </cell>
          <cell r="AD917">
            <v>4</v>
          </cell>
          <cell r="AE917">
            <v>20</v>
          </cell>
          <cell r="AG917" t="str">
            <v>Компл</v>
          </cell>
          <cell r="AJ917" t="str">
            <v>Бежевый</v>
          </cell>
          <cell r="AK917" t="str">
            <v>КОМПЛЕКТ Полка внутренняя выдвижная со стеклом 320 мм, Конеро H 168 W 660-720 мм, без дна, ШАМПАНЬ</v>
          </cell>
          <cell r="AM917" t="str">
            <v>Системы хранения</v>
          </cell>
          <cell r="AS917" t="str">
            <v>Конеро полки</v>
          </cell>
          <cell r="AT917" t="str">
            <v>Хранение одежды; Интерьер</v>
          </cell>
          <cell r="AU917" t="str">
            <v>Комплект</v>
          </cell>
          <cell r="AV917" t="str">
            <v>660</v>
          </cell>
          <cell r="AW917" t="str">
            <v>720</v>
          </cell>
          <cell r="BB917">
            <v>192</v>
          </cell>
          <cell r="BC917">
            <v>2300</v>
          </cell>
          <cell r="BF917">
            <v>0</v>
          </cell>
          <cell r="BG917">
            <v>20</v>
          </cell>
          <cell r="BH917" t="str">
            <v>Шампань</v>
          </cell>
        </row>
        <row r="918">
          <cell r="D918" t="str">
            <v>8386939853</v>
          </cell>
          <cell r="E918" t="str">
            <v>КОМПЛЕКТ Полка внутренняя выдвижная со стеклом 320 мм, Конеро H 168 W 710-770 мм, без дна, ШАМПАНЬ (8386939853)</v>
          </cell>
          <cell r="K918" t="str">
            <v>сумма частей</v>
          </cell>
          <cell r="O918" t="str">
            <v>сумма частей</v>
          </cell>
          <cell r="V918" t="str">
            <v>Системы хранения</v>
          </cell>
          <cell r="W918" t="str">
            <v>Конеро полки</v>
          </cell>
          <cell r="X918" t="str">
            <v>710-770</v>
          </cell>
          <cell r="Y918">
            <v>192</v>
          </cell>
          <cell r="Z918" t="str">
            <v>ШАМПАНЬ</v>
          </cell>
          <cell r="AB918">
            <v>1</v>
          </cell>
          <cell r="AC918">
            <v>345</v>
          </cell>
          <cell r="AD918">
            <v>4</v>
          </cell>
          <cell r="AE918">
            <v>20</v>
          </cell>
          <cell r="AG918" t="str">
            <v>Компл</v>
          </cell>
          <cell r="AJ918" t="str">
            <v>Бежевый</v>
          </cell>
          <cell r="AK918" t="str">
            <v>КОМПЛЕКТ Полка внутренняя выдвижная со стеклом 320 мм, Конеро H 168 W 710-770 мм, без дна, ШАМПАНЬ</v>
          </cell>
          <cell r="AM918" t="str">
            <v>Системы хранения</v>
          </cell>
          <cell r="AS918" t="str">
            <v>Конеро полки</v>
          </cell>
          <cell r="AT918" t="str">
            <v>Хранение одежды; Интерьер</v>
          </cell>
          <cell r="AU918" t="str">
            <v>Комплект</v>
          </cell>
          <cell r="AV918" t="str">
            <v>710</v>
          </cell>
          <cell r="AW918" t="str">
            <v>770</v>
          </cell>
          <cell r="BB918">
            <v>192</v>
          </cell>
          <cell r="BC918">
            <v>2300</v>
          </cell>
          <cell r="BF918">
            <v>0</v>
          </cell>
          <cell r="BG918">
            <v>20</v>
          </cell>
          <cell r="BH918" t="str">
            <v>Шампань</v>
          </cell>
        </row>
        <row r="919">
          <cell r="D919" t="str">
            <v>8386949853</v>
          </cell>
          <cell r="E919" t="str">
            <v>КОМПЛЕКТ Полка внутренняя выдвижная со стеклом 320 мм, Конеро H 168 W 760-820 мм, без дна, ШАМПАНЬ (8386949853)</v>
          </cell>
          <cell r="K919" t="str">
            <v>сумма частей</v>
          </cell>
          <cell r="O919" t="str">
            <v>сумма частей</v>
          </cell>
          <cell r="V919" t="str">
            <v>Системы хранения</v>
          </cell>
          <cell r="W919" t="str">
            <v>Конеро полки</v>
          </cell>
          <cell r="X919" t="str">
            <v>760-820</v>
          </cell>
          <cell r="Y919">
            <v>192</v>
          </cell>
          <cell r="Z919" t="str">
            <v>ШАМПАНЬ</v>
          </cell>
          <cell r="AB919">
            <v>1</v>
          </cell>
          <cell r="AC919">
            <v>345</v>
          </cell>
          <cell r="AD919">
            <v>4</v>
          </cell>
          <cell r="AE919">
            <v>20</v>
          </cell>
          <cell r="AG919" t="str">
            <v>Компл</v>
          </cell>
          <cell r="AJ919" t="str">
            <v>Бежевый</v>
          </cell>
          <cell r="AK919" t="str">
            <v>КОМПЛЕКТ Полка внутренняя выдвижная со стеклом 320 мм, Конеро H 168 W 760-820 мм, без дна, ШАМПАНЬ</v>
          </cell>
          <cell r="AM919" t="str">
            <v>Системы хранения</v>
          </cell>
          <cell r="AS919" t="str">
            <v>Конеро полки</v>
          </cell>
          <cell r="AT919" t="str">
            <v>Хранение одежды; Интерьер</v>
          </cell>
          <cell r="AU919" t="str">
            <v>Комплект</v>
          </cell>
          <cell r="AV919" t="str">
            <v>760</v>
          </cell>
          <cell r="AW919" t="str">
            <v>820</v>
          </cell>
          <cell r="BB919">
            <v>192</v>
          </cell>
          <cell r="BC919">
            <v>2300</v>
          </cell>
          <cell r="BF919">
            <v>0</v>
          </cell>
          <cell r="BG919">
            <v>20</v>
          </cell>
          <cell r="BH919" t="str">
            <v>Шампань</v>
          </cell>
        </row>
        <row r="920">
          <cell r="D920" t="str">
            <v>8386959853</v>
          </cell>
          <cell r="E920" t="str">
            <v>КОМПЛЕКТ Полка внутренняя выдвижная со стеклом 320 мм, Конеро H 168 W 810-870 мм, без дна, ШАМПАНЬ (8386959853)</v>
          </cell>
          <cell r="K920" t="str">
            <v>сумма частей</v>
          </cell>
          <cell r="O920" t="str">
            <v>сумма частей</v>
          </cell>
          <cell r="V920" t="str">
            <v>Системы хранения</v>
          </cell>
          <cell r="W920" t="str">
            <v>Конеро полки</v>
          </cell>
          <cell r="X920" t="str">
            <v>810-870</v>
          </cell>
          <cell r="Y920">
            <v>192</v>
          </cell>
          <cell r="Z920" t="str">
            <v>ШАМПАНЬ</v>
          </cell>
          <cell r="AB920">
            <v>1</v>
          </cell>
          <cell r="AC920">
            <v>345</v>
          </cell>
          <cell r="AD920">
            <v>4</v>
          </cell>
          <cell r="AE920">
            <v>20</v>
          </cell>
          <cell r="AG920" t="str">
            <v>Компл</v>
          </cell>
          <cell r="AJ920" t="str">
            <v>Бежевый</v>
          </cell>
          <cell r="AK920" t="str">
            <v>КОМПЛЕКТ Полка внутренняя выдвижная со стеклом 320 мм, Конеро H 168 W 810-870 мм, без дна, ШАМПАНЬ</v>
          </cell>
          <cell r="AM920" t="str">
            <v>Системы хранения</v>
          </cell>
          <cell r="AS920" t="str">
            <v>Конеро полки</v>
          </cell>
          <cell r="AT920" t="str">
            <v>Хранение одежды; Интерьер</v>
          </cell>
          <cell r="AU920" t="str">
            <v>Комплект</v>
          </cell>
          <cell r="AV920" t="str">
            <v>810</v>
          </cell>
          <cell r="AW920" t="str">
            <v>870</v>
          </cell>
          <cell r="BB920">
            <v>192</v>
          </cell>
          <cell r="BC920">
            <v>2300</v>
          </cell>
          <cell r="BF920">
            <v>0</v>
          </cell>
          <cell r="BG920">
            <v>20</v>
          </cell>
          <cell r="BH920" t="str">
            <v>Шампань</v>
          </cell>
        </row>
        <row r="921">
          <cell r="D921" t="str">
            <v>8386969853</v>
          </cell>
          <cell r="E921" t="str">
            <v>КОМПЛЕКТ Полка внутренняя выдвижная со стеклом 320 мм, Конеро H 168 W 860-920 мм, без дна, ШАМПАНЬ (8386969853)</v>
          </cell>
          <cell r="K921" t="str">
            <v>сумма частей</v>
          </cell>
          <cell r="O921" t="str">
            <v>сумма частей</v>
          </cell>
          <cell r="V921" t="str">
            <v>Системы хранения</v>
          </cell>
          <cell r="W921" t="str">
            <v>Конеро полки</v>
          </cell>
          <cell r="X921" t="str">
            <v>860-920</v>
          </cell>
          <cell r="Y921">
            <v>192</v>
          </cell>
          <cell r="Z921" t="str">
            <v>ШАМПАНЬ</v>
          </cell>
          <cell r="AB921">
            <v>1</v>
          </cell>
          <cell r="AC921">
            <v>345</v>
          </cell>
          <cell r="AD921">
            <v>4</v>
          </cell>
          <cell r="AE921">
            <v>20</v>
          </cell>
          <cell r="AG921" t="str">
            <v>Компл</v>
          </cell>
          <cell r="AJ921" t="str">
            <v>Бежевый</v>
          </cell>
          <cell r="AK921" t="str">
            <v>КОМПЛЕКТ Полка внутренняя выдвижная со стеклом 320 мм, Конеро H 168 W 860-920 мм, без дна, ШАМПАНЬ</v>
          </cell>
          <cell r="AM921" t="str">
            <v>Системы хранения</v>
          </cell>
          <cell r="AS921" t="str">
            <v>Конеро полки</v>
          </cell>
          <cell r="AT921" t="str">
            <v>Хранение одежды; Интерьер</v>
          </cell>
          <cell r="AU921" t="str">
            <v>Комплект</v>
          </cell>
          <cell r="AV921" t="str">
            <v>860</v>
          </cell>
          <cell r="AW921" t="str">
            <v>920</v>
          </cell>
          <cell r="BB921">
            <v>192</v>
          </cell>
          <cell r="BC921">
            <v>2300</v>
          </cell>
          <cell r="BF921">
            <v>0</v>
          </cell>
          <cell r="BG921">
            <v>20</v>
          </cell>
          <cell r="BH921" t="str">
            <v>Шампань</v>
          </cell>
        </row>
        <row r="922">
          <cell r="D922" t="str">
            <v>8386979853</v>
          </cell>
          <cell r="E922" t="str">
            <v>КОМПЛЕКТ Полка внутренняя выдвижная со стеклом 320 мм, Конеро H 168 W 910-970 мм, без дна, ШАМПАНЬ (8386979853)</v>
          </cell>
          <cell r="K922" t="str">
            <v>сумма частей</v>
          </cell>
          <cell r="O922" t="str">
            <v>сумма частей</v>
          </cell>
          <cell r="V922" t="str">
            <v>Системы хранения</v>
          </cell>
          <cell r="W922" t="str">
            <v>Конеро полки</v>
          </cell>
          <cell r="X922" t="str">
            <v>910-970</v>
          </cell>
          <cell r="Y922">
            <v>192</v>
          </cell>
          <cell r="Z922" t="str">
            <v>ШАМПАНЬ</v>
          </cell>
          <cell r="AB922">
            <v>1</v>
          </cell>
          <cell r="AC922">
            <v>345</v>
          </cell>
          <cell r="AD922">
            <v>4</v>
          </cell>
          <cell r="AE922">
            <v>20</v>
          </cell>
          <cell r="AG922" t="str">
            <v>Компл</v>
          </cell>
          <cell r="AJ922" t="str">
            <v>Бежевый</v>
          </cell>
          <cell r="AK922" t="str">
            <v>КОМПЛЕКТ Полка внутренняя выдвижная со стеклом 320 мм, Конеро H 168 W 910-970 мм, без дна, ШАМПАНЬ</v>
          </cell>
          <cell r="AM922" t="str">
            <v>Системы хранения</v>
          </cell>
          <cell r="AS922" t="str">
            <v>Конеро полки</v>
          </cell>
          <cell r="AT922" t="str">
            <v>Хранение одежды; Интерьер</v>
          </cell>
          <cell r="AU922" t="str">
            <v>Комплект</v>
          </cell>
          <cell r="AV922" t="str">
            <v>910</v>
          </cell>
          <cell r="AW922" t="str">
            <v>970</v>
          </cell>
          <cell r="BB922">
            <v>192</v>
          </cell>
          <cell r="BC922">
            <v>2300</v>
          </cell>
          <cell r="BF922">
            <v>0</v>
          </cell>
          <cell r="BG922">
            <v>20</v>
          </cell>
          <cell r="BH922" t="str">
            <v>Шампань</v>
          </cell>
        </row>
        <row r="923">
          <cell r="D923" t="str">
            <v>8386989853</v>
          </cell>
          <cell r="E923" t="str">
            <v>КОМПЛЕКТ Полка внутренняя выдвижная со стеклом 320 мм, Конеро H 168 W 960-1020 мм, без дна, ШАМПАНЬ (8386989853)</v>
          </cell>
          <cell r="K923" t="str">
            <v>сумма частей</v>
          </cell>
          <cell r="O923" t="str">
            <v>сумма частей</v>
          </cell>
          <cell r="V923" t="str">
            <v>Системы хранения</v>
          </cell>
          <cell r="W923" t="str">
            <v>Конеро полки</v>
          </cell>
          <cell r="X923" t="str">
            <v>960-1020</v>
          </cell>
          <cell r="Y923">
            <v>192</v>
          </cell>
          <cell r="Z923" t="str">
            <v>ШАМПАНЬ</v>
          </cell>
          <cell r="AB923">
            <v>1</v>
          </cell>
          <cell r="AC923">
            <v>345</v>
          </cell>
          <cell r="AD923">
            <v>4</v>
          </cell>
          <cell r="AE923">
            <v>20</v>
          </cell>
          <cell r="AG923" t="str">
            <v>Компл</v>
          </cell>
          <cell r="AJ923" t="str">
            <v>Бежевый</v>
          </cell>
          <cell r="AK923" t="str">
            <v>КОМПЛЕКТ Полка внутренняя выдвижная со стеклом 320 мм, Конеро H 168 W 960-1020 мм, без дна, ШАМПАНЬ</v>
          </cell>
          <cell r="AM923" t="str">
            <v>Системы хранения</v>
          </cell>
          <cell r="AS923" t="str">
            <v>Конеро полки</v>
          </cell>
          <cell r="AT923" t="str">
            <v>Хранение одежды; Интерьер</v>
          </cell>
          <cell r="AU923" t="str">
            <v>Комплект</v>
          </cell>
          <cell r="AV923" t="str">
            <v>960</v>
          </cell>
          <cell r="AW923" t="str">
            <v>1020</v>
          </cell>
          <cell r="BB923">
            <v>192</v>
          </cell>
          <cell r="BC923">
            <v>2300</v>
          </cell>
          <cell r="BF923">
            <v>0</v>
          </cell>
          <cell r="BG923">
            <v>20</v>
          </cell>
          <cell r="BH923" t="str">
            <v>Шампань</v>
          </cell>
        </row>
        <row r="924">
          <cell r="D924" t="str">
            <v>2383887021</v>
          </cell>
          <cell r="E924" t="str">
            <v>Полка внутренняя выдвижная 450 мм, Конеро, H 72, без дна, передней и задней стенок, 1 шт, цвет ЧЕРНЫЙ (2383887021)</v>
          </cell>
          <cell r="H924">
            <v>1</v>
          </cell>
          <cell r="I924">
            <v>5</v>
          </cell>
          <cell r="J924" t="str">
            <v>DE</v>
          </cell>
          <cell r="K924">
            <v>2.09</v>
          </cell>
          <cell r="L924">
            <v>0.48499999999999999</v>
          </cell>
          <cell r="M924">
            <v>0.128</v>
          </cell>
          <cell r="N924">
            <v>8.5999999999999993E-2</v>
          </cell>
          <cell r="O924">
            <v>5.3388799999999998E-3</v>
          </cell>
          <cell r="Q924" t="str">
            <v>7021</v>
          </cell>
          <cell r="R924">
            <v>180</v>
          </cell>
          <cell r="S924" t="str">
            <v>4027655086964</v>
          </cell>
          <cell r="T924" t="str">
            <v>8302420000</v>
          </cell>
          <cell r="V924" t="str">
            <v>Системы хранения</v>
          </cell>
          <cell r="W924" t="str">
            <v>Конеро полки</v>
          </cell>
          <cell r="Y924">
            <v>72</v>
          </cell>
          <cell r="Z924" t="str">
            <v>ЧЕРНЫЙ</v>
          </cell>
          <cell r="AB924">
            <v>1</v>
          </cell>
          <cell r="AC924">
            <v>475</v>
          </cell>
          <cell r="AE924">
            <v>20</v>
          </cell>
          <cell r="AG924" t="str">
            <v>шт</v>
          </cell>
          <cell r="AJ924" t="str">
            <v>Черный</v>
          </cell>
          <cell r="AK924" t="str">
            <v>Полка внутренняя выдвижная 450 мм, Конеро, H 72, без дна, передней и задней стенок, ЧЕРНЫЙ</v>
          </cell>
          <cell r="AM924" t="str">
            <v>Системы хранения</v>
          </cell>
          <cell r="AO924" t="str">
            <v>2383887021</v>
          </cell>
          <cell r="AS924" t="str">
            <v>Конеро полки</v>
          </cell>
          <cell r="AT924" t="str">
            <v>Хранение одежды; Интерьер</v>
          </cell>
          <cell r="AU924" t="str">
            <v>Комплектующее</v>
          </cell>
          <cell r="AV924">
            <v>334</v>
          </cell>
          <cell r="AW924">
            <v>1020</v>
          </cell>
          <cell r="BB924">
            <v>96</v>
          </cell>
          <cell r="BC924">
            <v>2300</v>
          </cell>
          <cell r="BF924">
            <v>0</v>
          </cell>
          <cell r="BG924">
            <v>20</v>
          </cell>
          <cell r="BH924" t="str">
            <v>Черный</v>
          </cell>
        </row>
        <row r="925">
          <cell r="D925" t="str">
            <v>2383889853</v>
          </cell>
          <cell r="E925" t="str">
            <v>Полка внутренняя выдвижная 450 мм, Конеро, H 72, без дна, передней и задней стенок, 1 шт, цвет ШАМПАНЬ (2383889853)</v>
          </cell>
          <cell r="H925">
            <v>1</v>
          </cell>
          <cell r="I925">
            <v>5</v>
          </cell>
          <cell r="J925" t="str">
            <v>DE</v>
          </cell>
          <cell r="K925">
            <v>2.09</v>
          </cell>
          <cell r="L925">
            <v>0.48499999999999999</v>
          </cell>
          <cell r="M925">
            <v>0.128</v>
          </cell>
          <cell r="N925">
            <v>8.5999999999999993E-2</v>
          </cell>
          <cell r="O925">
            <v>5.3388799999999998E-3</v>
          </cell>
          <cell r="Q925" t="str">
            <v>9853</v>
          </cell>
          <cell r="R925">
            <v>180</v>
          </cell>
          <cell r="S925" t="str">
            <v>4027655071526</v>
          </cell>
          <cell r="T925" t="str">
            <v>8302420000</v>
          </cell>
          <cell r="V925" t="str">
            <v>Системы хранения</v>
          </cell>
          <cell r="W925" t="str">
            <v>Конеро полки</v>
          </cell>
          <cell r="Y925">
            <v>72</v>
          </cell>
          <cell r="Z925" t="str">
            <v>ШАМПАНЬ</v>
          </cell>
          <cell r="AB925">
            <v>1</v>
          </cell>
          <cell r="AC925">
            <v>475</v>
          </cell>
          <cell r="AE925">
            <v>20</v>
          </cell>
          <cell r="AG925" t="str">
            <v>шт</v>
          </cell>
          <cell r="AJ925" t="str">
            <v>Бежевый</v>
          </cell>
          <cell r="AK925" t="str">
            <v>Полка внутренняя выдвижная 450 мм, Конеро, H 72, без дна, передней и задней стенок, ШАМПАНЬ</v>
          </cell>
          <cell r="AM925" t="str">
            <v>Системы хранения</v>
          </cell>
          <cell r="AO925" t="str">
            <v>2383889853</v>
          </cell>
          <cell r="AS925" t="str">
            <v>Конеро полки</v>
          </cell>
          <cell r="AT925" t="str">
            <v>Хранение одежды; Интерьер</v>
          </cell>
          <cell r="AU925" t="str">
            <v>Комплектующее</v>
          </cell>
          <cell r="AV925">
            <v>334</v>
          </cell>
          <cell r="AW925">
            <v>1020</v>
          </cell>
          <cell r="BB925">
            <v>96</v>
          </cell>
          <cell r="BC925">
            <v>2300</v>
          </cell>
          <cell r="BF925">
            <v>0</v>
          </cell>
          <cell r="BG925">
            <v>20</v>
          </cell>
          <cell r="BH925" t="str">
            <v>Шампань</v>
          </cell>
        </row>
        <row r="926">
          <cell r="D926" t="str">
            <v>2383897021</v>
          </cell>
          <cell r="E926" t="str">
            <v>Полка внутренняя выдвижная 450 мм, Конеро, H 168, без дна, передней и задней стенок, 1 шт, цвет ЧЕРНЫЙ (2383897021)</v>
          </cell>
          <cell r="H926">
            <v>1</v>
          </cell>
          <cell r="I926">
            <v>5</v>
          </cell>
          <cell r="J926" t="str">
            <v>DE</v>
          </cell>
          <cell r="K926">
            <v>3.45</v>
          </cell>
          <cell r="L926">
            <v>0.48499999999999999</v>
          </cell>
          <cell r="M926">
            <v>0.215</v>
          </cell>
          <cell r="N926">
            <v>9.1999999999999998E-2</v>
          </cell>
          <cell r="O926">
            <v>9.5933000000000008E-3</v>
          </cell>
          <cell r="Q926" t="str">
            <v>7021</v>
          </cell>
          <cell r="R926">
            <v>98</v>
          </cell>
          <cell r="S926" t="str">
            <v>4027655086971</v>
          </cell>
          <cell r="T926" t="str">
            <v>8302420000</v>
          </cell>
          <cell r="V926" t="str">
            <v>Системы хранения</v>
          </cell>
          <cell r="W926" t="str">
            <v>Конеро полки</v>
          </cell>
          <cell r="Y926">
            <v>168</v>
          </cell>
          <cell r="Z926" t="str">
            <v>ЧЕРНЫЙ</v>
          </cell>
          <cell r="AB926">
            <v>1</v>
          </cell>
          <cell r="AC926">
            <v>475</v>
          </cell>
          <cell r="AE926">
            <v>20</v>
          </cell>
          <cell r="AG926" t="str">
            <v>шт</v>
          </cell>
          <cell r="AJ926" t="str">
            <v>Черный</v>
          </cell>
          <cell r="AK926" t="str">
            <v>Полка внутренняя выдвижная 450 мм, Конеро, H 168, без дна, передней и задней стенок, ЧЕРНЫЙ</v>
          </cell>
          <cell r="AM926" t="str">
            <v>Системы хранения</v>
          </cell>
          <cell r="AO926" t="str">
            <v>2383897021</v>
          </cell>
          <cell r="AS926" t="str">
            <v>Конеро полки</v>
          </cell>
          <cell r="AT926" t="str">
            <v>Хранение одежды; Интерьер</v>
          </cell>
          <cell r="AU926" t="str">
            <v>Комплектующее</v>
          </cell>
          <cell r="AV926">
            <v>334</v>
          </cell>
          <cell r="AW926">
            <v>1020</v>
          </cell>
          <cell r="BB926">
            <v>192</v>
          </cell>
          <cell r="BC926">
            <v>2300</v>
          </cell>
          <cell r="BF926">
            <v>0</v>
          </cell>
          <cell r="BG926">
            <v>20</v>
          </cell>
          <cell r="BH926" t="str">
            <v>Черный</v>
          </cell>
        </row>
        <row r="927">
          <cell r="D927" t="str">
            <v>2383899853</v>
          </cell>
          <cell r="E927" t="str">
            <v>Полка внутренняя выдвижная 450 мм, Конеро, H 168, без дна, передней и задней стенок, 1 шт, цвет ШАМПАНЬ (2383899853)</v>
          </cell>
          <cell r="H927">
            <v>1</v>
          </cell>
          <cell r="I927">
            <v>5</v>
          </cell>
          <cell r="J927" t="str">
            <v>DE</v>
          </cell>
          <cell r="K927">
            <v>3.45</v>
          </cell>
          <cell r="L927">
            <v>0.48499999999999999</v>
          </cell>
          <cell r="M927">
            <v>0.215</v>
          </cell>
          <cell r="N927">
            <v>9.1999999999999998E-2</v>
          </cell>
          <cell r="O927">
            <v>9.5933000000000008E-3</v>
          </cell>
          <cell r="Q927" t="str">
            <v>9853</v>
          </cell>
          <cell r="R927">
            <v>98</v>
          </cell>
          <cell r="S927" t="str">
            <v>4027655071588</v>
          </cell>
          <cell r="T927" t="str">
            <v>8302420000</v>
          </cell>
          <cell r="V927" t="str">
            <v>Системы хранения</v>
          </cell>
          <cell r="W927" t="str">
            <v>Конеро полки</v>
          </cell>
          <cell r="Y927">
            <v>168</v>
          </cell>
          <cell r="Z927" t="str">
            <v>ШАМПАНЬ</v>
          </cell>
          <cell r="AB927">
            <v>1</v>
          </cell>
          <cell r="AC927">
            <v>475</v>
          </cell>
          <cell r="AE927">
            <v>20</v>
          </cell>
          <cell r="AG927" t="str">
            <v>шт</v>
          </cell>
          <cell r="AJ927" t="str">
            <v>Бежевый</v>
          </cell>
          <cell r="AK927" t="str">
            <v>Полка внутренняя выдвижная 450 мм, Конеро, H 168, без дна, передней и задней стенок, ШАМПАНЬ</v>
          </cell>
          <cell r="AM927" t="str">
            <v>Системы хранения</v>
          </cell>
          <cell r="AO927" t="str">
            <v>2383899853</v>
          </cell>
          <cell r="AS927" t="str">
            <v>Конеро полки</v>
          </cell>
          <cell r="AT927" t="str">
            <v>Хранение одежды; Интерьер</v>
          </cell>
          <cell r="AU927" t="str">
            <v>Комплектующее</v>
          </cell>
          <cell r="AV927">
            <v>334</v>
          </cell>
          <cell r="AW927">
            <v>1020</v>
          </cell>
          <cell r="BB927">
            <v>192</v>
          </cell>
          <cell r="BC927">
            <v>2300</v>
          </cell>
          <cell r="BF927">
            <v>0</v>
          </cell>
          <cell r="BG927">
            <v>20</v>
          </cell>
          <cell r="BH927" t="str">
            <v>Шампань</v>
          </cell>
        </row>
        <row r="928">
          <cell r="D928" t="str">
            <v>7486877021</v>
          </cell>
          <cell r="E928" t="str">
            <v>КОМПЛЕКТ Полка внутренняя выдвижная со стеклом 450 мм, Конеро H 72 W 434-494 мм, без дна, ЧЕРНЫЙ (7486877021)</v>
          </cell>
          <cell r="K928" t="str">
            <v>сумма частей</v>
          </cell>
          <cell r="O928" t="str">
            <v>сумма частей</v>
          </cell>
          <cell r="V928" t="str">
            <v>Системы хранения</v>
          </cell>
          <cell r="W928" t="str">
            <v>Конеро полки</v>
          </cell>
          <cell r="X928" t="str">
            <v>434-494</v>
          </cell>
          <cell r="Y928">
            <v>96</v>
          </cell>
          <cell r="Z928" t="str">
            <v>ЧЕРНЫЙ</v>
          </cell>
          <cell r="AB928">
            <v>1</v>
          </cell>
          <cell r="AC928">
            <v>475</v>
          </cell>
          <cell r="AD928">
            <v>4</v>
          </cell>
          <cell r="AE928">
            <v>20</v>
          </cell>
          <cell r="AG928" t="str">
            <v>Компл</v>
          </cell>
          <cell r="AJ928" t="str">
            <v>Черный</v>
          </cell>
          <cell r="AK928" t="str">
            <v>КОМПЛЕКТ Полка внутренняя выдвижная со стеклом 450 мм, Конеро H 72 W 434-494 мм, без дна, ЧЕРНЫЙ</v>
          </cell>
          <cell r="AM928" t="str">
            <v>Системы хранения</v>
          </cell>
          <cell r="AS928" t="str">
            <v>Конеро полки</v>
          </cell>
          <cell r="AT928" t="str">
            <v>Хранение одежды; Интерьер</v>
          </cell>
          <cell r="AU928" t="str">
            <v>Комплект</v>
          </cell>
          <cell r="AV928" t="str">
            <v>434</v>
          </cell>
          <cell r="AW928" t="str">
            <v>494</v>
          </cell>
          <cell r="BB928">
            <v>96</v>
          </cell>
          <cell r="BC928">
            <v>2300</v>
          </cell>
          <cell r="BF928">
            <v>0</v>
          </cell>
          <cell r="BG928">
            <v>20</v>
          </cell>
          <cell r="BH928" t="str">
            <v>Черный</v>
          </cell>
        </row>
        <row r="929">
          <cell r="D929" t="str">
            <v>7486887021</v>
          </cell>
          <cell r="E929" t="str">
            <v>КОМПЛЕКТ Полка внутренняя выдвижная со стеклом 450 мм, Конеро H 72 W 484-544 мм, без дна, ЧЕРНЫЙ (7486887021)</v>
          </cell>
          <cell r="K929" t="str">
            <v>сумма частей</v>
          </cell>
          <cell r="O929" t="str">
            <v>сумма частей</v>
          </cell>
          <cell r="V929" t="str">
            <v>Системы хранения</v>
          </cell>
          <cell r="W929" t="str">
            <v>Конеро полки</v>
          </cell>
          <cell r="X929" t="str">
            <v>484-544</v>
          </cell>
          <cell r="Y929">
            <v>96</v>
          </cell>
          <cell r="Z929" t="str">
            <v>ЧЕРНЫЙ</v>
          </cell>
          <cell r="AB929">
            <v>1</v>
          </cell>
          <cell r="AC929">
            <v>475</v>
          </cell>
          <cell r="AD929">
            <v>4</v>
          </cell>
          <cell r="AE929">
            <v>20</v>
          </cell>
          <cell r="AG929" t="str">
            <v>Компл</v>
          </cell>
          <cell r="AJ929" t="str">
            <v>Черный</v>
          </cell>
          <cell r="AK929" t="str">
            <v>КОМПЛЕКТ Полка внутренняя выдвижная со стеклом 450 мм, Конеро H 72 W 484-544 мм, без дна, ЧЕРНЫЙ</v>
          </cell>
          <cell r="AM929" t="str">
            <v>Системы хранения</v>
          </cell>
          <cell r="AS929" t="str">
            <v>Конеро полки</v>
          </cell>
          <cell r="AT929" t="str">
            <v>Хранение одежды; Интерьер</v>
          </cell>
          <cell r="AU929" t="str">
            <v>Комплект</v>
          </cell>
          <cell r="AV929" t="str">
            <v>484</v>
          </cell>
          <cell r="AW929" t="str">
            <v>544</v>
          </cell>
          <cell r="BB929">
            <v>96</v>
          </cell>
          <cell r="BC929">
            <v>2300</v>
          </cell>
          <cell r="BF929">
            <v>0</v>
          </cell>
          <cell r="BG929">
            <v>20</v>
          </cell>
          <cell r="BH929" t="str">
            <v>Черный</v>
          </cell>
        </row>
        <row r="930">
          <cell r="D930" t="str">
            <v>7486897021</v>
          </cell>
          <cell r="E930" t="str">
            <v>КОМПЛЕКТ Полка внутренняя выдвижная со стеклом 450 мм, Конеро H 72 W 534-594 мм, без дна, ЧЕРНЫЙ (7486897021)</v>
          </cell>
          <cell r="K930" t="str">
            <v>сумма частей</v>
          </cell>
          <cell r="O930" t="str">
            <v>сумма частей</v>
          </cell>
          <cell r="V930" t="str">
            <v>Системы хранения</v>
          </cell>
          <cell r="W930" t="str">
            <v>Конеро полки</v>
          </cell>
          <cell r="X930" t="str">
            <v>534-594</v>
          </cell>
          <cell r="Y930">
            <v>96</v>
          </cell>
          <cell r="Z930" t="str">
            <v>ЧЕРНЫЙ</v>
          </cell>
          <cell r="AB930">
            <v>1</v>
          </cell>
          <cell r="AC930">
            <v>475</v>
          </cell>
          <cell r="AD930">
            <v>4</v>
          </cell>
          <cell r="AE930">
            <v>20</v>
          </cell>
          <cell r="AG930" t="str">
            <v>Компл</v>
          </cell>
          <cell r="AJ930" t="str">
            <v>Черный</v>
          </cell>
          <cell r="AK930" t="str">
            <v>КОМПЛЕКТ Полка внутренняя выдвижная со стеклом 450 мм, Конеро H 72 W 534-594 мм, без дна, ЧЕРНЫЙ</v>
          </cell>
          <cell r="AM930" t="str">
            <v>Системы хранения</v>
          </cell>
          <cell r="AS930" t="str">
            <v>Конеро полки</v>
          </cell>
          <cell r="AT930" t="str">
            <v>Хранение одежды; Интерьер</v>
          </cell>
          <cell r="AU930" t="str">
            <v>Комплект</v>
          </cell>
          <cell r="AV930" t="str">
            <v>534</v>
          </cell>
          <cell r="AW930" t="str">
            <v>594</v>
          </cell>
          <cell r="BB930">
            <v>96</v>
          </cell>
          <cell r="BC930">
            <v>2300</v>
          </cell>
          <cell r="BF930">
            <v>0</v>
          </cell>
          <cell r="BG930">
            <v>20</v>
          </cell>
          <cell r="BH930" t="str">
            <v>Черный</v>
          </cell>
        </row>
        <row r="931">
          <cell r="D931" t="str">
            <v>7486907021</v>
          </cell>
          <cell r="E931" t="str">
            <v>КОМПЛЕКТ Полка внутренняя выдвижная со стеклом 450 мм, Конеро H 72 W 552-612 мм, без дна, ЧЕРНЫЙ (7486907021)</v>
          </cell>
          <cell r="K931" t="str">
            <v>сумма частей</v>
          </cell>
          <cell r="O931" t="str">
            <v>сумма частей</v>
          </cell>
          <cell r="V931" t="str">
            <v>Системы хранения</v>
          </cell>
          <cell r="W931" t="str">
            <v>Конеро полки</v>
          </cell>
          <cell r="X931" t="str">
            <v>552-612</v>
          </cell>
          <cell r="Y931">
            <v>96</v>
          </cell>
          <cell r="Z931" t="str">
            <v>ЧЕРНЫЙ</v>
          </cell>
          <cell r="AB931">
            <v>1</v>
          </cell>
          <cell r="AC931">
            <v>475</v>
          </cell>
          <cell r="AD931">
            <v>4</v>
          </cell>
          <cell r="AE931">
            <v>20</v>
          </cell>
          <cell r="AG931" t="str">
            <v>Компл</v>
          </cell>
          <cell r="AJ931" t="str">
            <v>Черный</v>
          </cell>
          <cell r="AK931" t="str">
            <v>КОМПЛЕКТ Полка внутренняя выдвижная со стеклом 450 мм, Конеро H 72 W 552-612 мм, без дна, ЧЕРНЫЙ</v>
          </cell>
          <cell r="AM931" t="str">
            <v>Системы хранения</v>
          </cell>
          <cell r="AS931" t="str">
            <v>Конеро полки</v>
          </cell>
          <cell r="AT931" t="str">
            <v>Хранение одежды; Интерьер</v>
          </cell>
          <cell r="AU931" t="str">
            <v>Комплект</v>
          </cell>
          <cell r="AV931" t="str">
            <v>552</v>
          </cell>
          <cell r="AW931" t="str">
            <v>612</v>
          </cell>
          <cell r="BB931">
            <v>96</v>
          </cell>
          <cell r="BC931">
            <v>2300</v>
          </cell>
          <cell r="BF931">
            <v>0</v>
          </cell>
          <cell r="BG931">
            <v>20</v>
          </cell>
          <cell r="BH931" t="str">
            <v>Черный</v>
          </cell>
        </row>
        <row r="932">
          <cell r="D932" t="str">
            <v>7486917021</v>
          </cell>
          <cell r="E932" t="str">
            <v>КОМПЛЕКТ Полка внутренняя выдвижная со стеклом 450 мм, Конеро H 72 W 610-670 мм, без дна, ЧЕРНЫЙ (7486917021)</v>
          </cell>
          <cell r="K932" t="str">
            <v>сумма частей</v>
          </cell>
          <cell r="O932" t="str">
            <v>сумма частей</v>
          </cell>
          <cell r="V932" t="str">
            <v>Системы хранения</v>
          </cell>
          <cell r="W932" t="str">
            <v>Конеро полки</v>
          </cell>
          <cell r="X932" t="str">
            <v>610-670</v>
          </cell>
          <cell r="Y932">
            <v>96</v>
          </cell>
          <cell r="Z932" t="str">
            <v>ЧЕРНЫЙ</v>
          </cell>
          <cell r="AB932">
            <v>1</v>
          </cell>
          <cell r="AC932">
            <v>475</v>
          </cell>
          <cell r="AD932">
            <v>4</v>
          </cell>
          <cell r="AE932">
            <v>20</v>
          </cell>
          <cell r="AG932" t="str">
            <v>Компл</v>
          </cell>
          <cell r="AJ932" t="str">
            <v>Черный</v>
          </cell>
          <cell r="AK932" t="str">
            <v>КОМПЛЕКТ Полка внутренняя выдвижная со стеклом 450 мм, Конеро H 72 W 610-670 мм, без дна, ЧЕРНЫЙ</v>
          </cell>
          <cell r="AM932" t="str">
            <v>Системы хранения</v>
          </cell>
          <cell r="AS932" t="str">
            <v>Конеро полки</v>
          </cell>
          <cell r="AT932" t="str">
            <v>Хранение одежды; Интерьер</v>
          </cell>
          <cell r="AU932" t="str">
            <v>Комплект</v>
          </cell>
          <cell r="AV932" t="str">
            <v>610</v>
          </cell>
          <cell r="AW932" t="str">
            <v>670</v>
          </cell>
          <cell r="BB932">
            <v>96</v>
          </cell>
          <cell r="BC932">
            <v>2300</v>
          </cell>
          <cell r="BF932">
            <v>0</v>
          </cell>
          <cell r="BG932">
            <v>20</v>
          </cell>
          <cell r="BH932" t="str">
            <v>Черный</v>
          </cell>
        </row>
        <row r="933">
          <cell r="D933" t="str">
            <v>7486927021</v>
          </cell>
          <cell r="E933" t="str">
            <v>КОМПЛЕКТ Полка внутренняя выдвижная со стеклом 450 мм, Конеро H 72 W 660-720 мм, без дна, ЧЕРНЫЙ (7486927021)</v>
          </cell>
          <cell r="K933" t="str">
            <v>сумма частей</v>
          </cell>
          <cell r="O933" t="str">
            <v>сумма частей</v>
          </cell>
          <cell r="V933" t="str">
            <v>Системы хранения</v>
          </cell>
          <cell r="W933" t="str">
            <v>Конеро полки</v>
          </cell>
          <cell r="X933" t="str">
            <v>660-720</v>
          </cell>
          <cell r="Y933">
            <v>96</v>
          </cell>
          <cell r="Z933" t="str">
            <v>ЧЕРНЫЙ</v>
          </cell>
          <cell r="AB933">
            <v>1</v>
          </cell>
          <cell r="AC933">
            <v>475</v>
          </cell>
          <cell r="AD933">
            <v>4</v>
          </cell>
          <cell r="AE933">
            <v>20</v>
          </cell>
          <cell r="AG933" t="str">
            <v>Компл</v>
          </cell>
          <cell r="AJ933" t="str">
            <v>Черный</v>
          </cell>
          <cell r="AK933" t="str">
            <v>КОМПЛЕКТ Полка внутренняя выдвижная со стеклом 450 мм, Конеро H 72 W 660-720 мм, без дна, ЧЕРНЫЙ</v>
          </cell>
          <cell r="AM933" t="str">
            <v>Системы хранения</v>
          </cell>
          <cell r="AS933" t="str">
            <v>Конеро полки</v>
          </cell>
          <cell r="AT933" t="str">
            <v>Хранение одежды; Интерьер</v>
          </cell>
          <cell r="AU933" t="str">
            <v>Комплект</v>
          </cell>
          <cell r="AV933" t="str">
            <v>660</v>
          </cell>
          <cell r="AW933" t="str">
            <v>720</v>
          </cell>
          <cell r="BB933">
            <v>96</v>
          </cell>
          <cell r="BC933">
            <v>2300</v>
          </cell>
          <cell r="BF933">
            <v>0</v>
          </cell>
          <cell r="BG933">
            <v>20</v>
          </cell>
          <cell r="BH933" t="str">
            <v>Черный</v>
          </cell>
        </row>
        <row r="934">
          <cell r="D934" t="str">
            <v>7486937021</v>
          </cell>
          <cell r="E934" t="str">
            <v>КОМПЛЕКТ Полка внутренняя выдвижная со стеклом 450 мм, Конеро H 72 W 710-770 мм, без дна, ЧЕРНЫЙ (7486937021)</v>
          </cell>
          <cell r="K934" t="str">
            <v>сумма частей</v>
          </cell>
          <cell r="O934" t="str">
            <v>сумма частей</v>
          </cell>
          <cell r="V934" t="str">
            <v>Системы хранения</v>
          </cell>
          <cell r="W934" t="str">
            <v>Конеро полки</v>
          </cell>
          <cell r="X934" t="str">
            <v>710-770</v>
          </cell>
          <cell r="Y934">
            <v>96</v>
          </cell>
          <cell r="Z934" t="str">
            <v>ЧЕРНЫЙ</v>
          </cell>
          <cell r="AB934">
            <v>1</v>
          </cell>
          <cell r="AC934">
            <v>475</v>
          </cell>
          <cell r="AD934">
            <v>4</v>
          </cell>
          <cell r="AE934">
            <v>20</v>
          </cell>
          <cell r="AG934" t="str">
            <v>Компл</v>
          </cell>
          <cell r="AJ934" t="str">
            <v>Черный</v>
          </cell>
          <cell r="AK934" t="str">
            <v>КОМПЛЕКТ Полка внутренняя выдвижная со стеклом 450 мм, Конеро H 72 W 710-770 мм, без дна, ЧЕРНЫЙ</v>
          </cell>
          <cell r="AM934" t="str">
            <v>Системы хранения</v>
          </cell>
          <cell r="AS934" t="str">
            <v>Конеро полки</v>
          </cell>
          <cell r="AT934" t="str">
            <v>Хранение одежды; Интерьер</v>
          </cell>
          <cell r="AU934" t="str">
            <v>Комплект</v>
          </cell>
          <cell r="AV934" t="str">
            <v>710</v>
          </cell>
          <cell r="AW934" t="str">
            <v>770</v>
          </cell>
          <cell r="BB934">
            <v>96</v>
          </cell>
          <cell r="BC934">
            <v>2300</v>
          </cell>
          <cell r="BF934">
            <v>0</v>
          </cell>
          <cell r="BG934">
            <v>20</v>
          </cell>
          <cell r="BH934" t="str">
            <v>Черный</v>
          </cell>
        </row>
        <row r="935">
          <cell r="D935" t="str">
            <v>7486947021</v>
          </cell>
          <cell r="E935" t="str">
            <v>КОМПЛЕКТ Полка внутренняя выдвижная со стеклом 450 мм, Конеро H 72 W 760-820 мм, без дна, ЧЕРНЫЙ (7486947021)</v>
          </cell>
          <cell r="K935" t="str">
            <v>сумма частей</v>
          </cell>
          <cell r="O935" t="str">
            <v>сумма частей</v>
          </cell>
          <cell r="V935" t="str">
            <v>Системы хранения</v>
          </cell>
          <cell r="W935" t="str">
            <v>Конеро полки</v>
          </cell>
          <cell r="X935" t="str">
            <v>760-820</v>
          </cell>
          <cell r="Y935">
            <v>96</v>
          </cell>
          <cell r="Z935" t="str">
            <v>ЧЕРНЫЙ</v>
          </cell>
          <cell r="AB935">
            <v>1</v>
          </cell>
          <cell r="AC935">
            <v>475</v>
          </cell>
          <cell r="AD935">
            <v>4</v>
          </cell>
          <cell r="AE935">
            <v>20</v>
          </cell>
          <cell r="AG935" t="str">
            <v>Компл</v>
          </cell>
          <cell r="AJ935" t="str">
            <v>Черный</v>
          </cell>
          <cell r="AK935" t="str">
            <v>КОМПЛЕКТ Полка внутренняя выдвижная со стеклом 450 мм, Конеро H 72 W 760-820 мм, без дна, ЧЕРНЫЙ</v>
          </cell>
          <cell r="AM935" t="str">
            <v>Системы хранения</v>
          </cell>
          <cell r="AS935" t="str">
            <v>Конеро полки</v>
          </cell>
          <cell r="AT935" t="str">
            <v>Хранение одежды; Интерьер</v>
          </cell>
          <cell r="AU935" t="str">
            <v>Комплект</v>
          </cell>
          <cell r="AV935" t="str">
            <v>760</v>
          </cell>
          <cell r="AW935" t="str">
            <v>820</v>
          </cell>
          <cell r="BB935">
            <v>96</v>
          </cell>
          <cell r="BC935">
            <v>2300</v>
          </cell>
          <cell r="BF935">
            <v>0</v>
          </cell>
          <cell r="BG935">
            <v>20</v>
          </cell>
          <cell r="BH935" t="str">
            <v>Черный</v>
          </cell>
        </row>
        <row r="936">
          <cell r="D936" t="str">
            <v>7486957021</v>
          </cell>
          <cell r="E936" t="str">
            <v>КОМПЛЕКТ Полка внутренняя выдвижная со стеклом 450 мм, Конеро H 72 W 810-870 мм, без дна, ЧЕРНЫЙ (7486957021)</v>
          </cell>
          <cell r="K936" t="str">
            <v>сумма частей</v>
          </cell>
          <cell r="O936" t="str">
            <v>сумма частей</v>
          </cell>
          <cell r="V936" t="str">
            <v>Системы хранения</v>
          </cell>
          <cell r="W936" t="str">
            <v>Конеро полки</v>
          </cell>
          <cell r="X936" t="str">
            <v>810-870</v>
          </cell>
          <cell r="Y936">
            <v>96</v>
          </cell>
          <cell r="Z936" t="str">
            <v>ЧЕРНЫЙ</v>
          </cell>
          <cell r="AB936">
            <v>1</v>
          </cell>
          <cell r="AC936">
            <v>475</v>
          </cell>
          <cell r="AD936">
            <v>4</v>
          </cell>
          <cell r="AE936">
            <v>20</v>
          </cell>
          <cell r="AG936" t="str">
            <v>Компл</v>
          </cell>
          <cell r="AJ936" t="str">
            <v>Черный</v>
          </cell>
          <cell r="AK936" t="str">
            <v>КОМПЛЕКТ Полка внутренняя выдвижная со стеклом 450 мм, Конеро H 72 W 810-870 мм, без дна, ЧЕРНЫЙ</v>
          </cell>
          <cell r="AM936" t="str">
            <v>Системы хранения</v>
          </cell>
          <cell r="AS936" t="str">
            <v>Конеро полки</v>
          </cell>
          <cell r="AT936" t="str">
            <v>Хранение одежды; Интерьер</v>
          </cell>
          <cell r="AU936" t="str">
            <v>Комплект</v>
          </cell>
          <cell r="AV936" t="str">
            <v>810</v>
          </cell>
          <cell r="AW936" t="str">
            <v>870</v>
          </cell>
          <cell r="BB936">
            <v>96</v>
          </cell>
          <cell r="BC936">
            <v>2300</v>
          </cell>
          <cell r="BF936">
            <v>0</v>
          </cell>
          <cell r="BG936">
            <v>20</v>
          </cell>
          <cell r="BH936" t="str">
            <v>Черный</v>
          </cell>
        </row>
        <row r="937">
          <cell r="D937" t="str">
            <v>7486967021</v>
          </cell>
          <cell r="E937" t="str">
            <v>КОМПЛЕКТ Полка внутренняя выдвижная со стеклом 450 мм, Конеро H 72 W 860-920 мм, без дна, ЧЕРНЫЙ (7486967021)</v>
          </cell>
          <cell r="K937" t="str">
            <v>сумма частей</v>
          </cell>
          <cell r="O937" t="str">
            <v>сумма частей</v>
          </cell>
          <cell r="V937" t="str">
            <v>Системы хранения</v>
          </cell>
          <cell r="W937" t="str">
            <v>Конеро полки</v>
          </cell>
          <cell r="X937" t="str">
            <v>860-920</v>
          </cell>
          <cell r="Y937">
            <v>96</v>
          </cell>
          <cell r="Z937" t="str">
            <v>ЧЕРНЫЙ</v>
          </cell>
          <cell r="AB937">
            <v>1</v>
          </cell>
          <cell r="AC937">
            <v>475</v>
          </cell>
          <cell r="AD937">
            <v>4</v>
          </cell>
          <cell r="AE937">
            <v>20</v>
          </cell>
          <cell r="AG937" t="str">
            <v>Компл</v>
          </cell>
          <cell r="AJ937" t="str">
            <v>Черный</v>
          </cell>
          <cell r="AK937" t="str">
            <v>КОМПЛЕКТ Полка внутренняя выдвижная со стеклом 450 мм, Конеро H 72 W 860-920 мм, без дна, ЧЕРНЫЙ</v>
          </cell>
          <cell r="AM937" t="str">
            <v>Системы хранения</v>
          </cell>
          <cell r="AS937" t="str">
            <v>Конеро полки</v>
          </cell>
          <cell r="AT937" t="str">
            <v>Хранение одежды; Интерьер</v>
          </cell>
          <cell r="AU937" t="str">
            <v>Комплект</v>
          </cell>
          <cell r="AV937" t="str">
            <v>860</v>
          </cell>
          <cell r="AW937" t="str">
            <v>920</v>
          </cell>
          <cell r="BB937">
            <v>96</v>
          </cell>
          <cell r="BC937">
            <v>2300</v>
          </cell>
          <cell r="BF937">
            <v>0</v>
          </cell>
          <cell r="BG937">
            <v>20</v>
          </cell>
          <cell r="BH937" t="str">
            <v>Черный</v>
          </cell>
        </row>
        <row r="938">
          <cell r="D938" t="str">
            <v>7486977021</v>
          </cell>
          <cell r="E938" t="str">
            <v>КОМПЛЕКТ Полка внутренняя выдвижная со стеклом 450 мм, Конеро H 72 W 910-970 мм, без дна, ЧЕРНЫЙ (7486977021)</v>
          </cell>
          <cell r="K938" t="str">
            <v>сумма частей</v>
          </cell>
          <cell r="O938" t="str">
            <v>сумма частей</v>
          </cell>
          <cell r="V938" t="str">
            <v>Системы хранения</v>
          </cell>
          <cell r="W938" t="str">
            <v>Конеро полки</v>
          </cell>
          <cell r="X938" t="str">
            <v>910-970</v>
          </cell>
          <cell r="Y938">
            <v>96</v>
          </cell>
          <cell r="Z938" t="str">
            <v>ЧЕРНЫЙ</v>
          </cell>
          <cell r="AB938">
            <v>1</v>
          </cell>
          <cell r="AC938">
            <v>475</v>
          </cell>
          <cell r="AD938">
            <v>4</v>
          </cell>
          <cell r="AE938">
            <v>20</v>
          </cell>
          <cell r="AG938" t="str">
            <v>Компл</v>
          </cell>
          <cell r="AJ938" t="str">
            <v>Черный</v>
          </cell>
          <cell r="AK938" t="str">
            <v>КОМПЛЕКТ Полка внутренняя выдвижная со стеклом 450 мм, Конеро H 72 W 910-970 мм, без дна, ЧЕРНЫЙ</v>
          </cell>
          <cell r="AM938" t="str">
            <v>Системы хранения</v>
          </cell>
          <cell r="AS938" t="str">
            <v>Конеро полки</v>
          </cell>
          <cell r="AT938" t="str">
            <v>Хранение одежды; Интерьер</v>
          </cell>
          <cell r="AU938" t="str">
            <v>Комплект</v>
          </cell>
          <cell r="AV938" t="str">
            <v>910</v>
          </cell>
          <cell r="AW938" t="str">
            <v>970</v>
          </cell>
          <cell r="BB938">
            <v>96</v>
          </cell>
          <cell r="BC938">
            <v>2300</v>
          </cell>
          <cell r="BF938">
            <v>0</v>
          </cell>
          <cell r="BG938">
            <v>20</v>
          </cell>
          <cell r="BH938" t="str">
            <v>Черный</v>
          </cell>
        </row>
        <row r="939">
          <cell r="D939" t="str">
            <v>7486987021</v>
          </cell>
          <cell r="E939" t="str">
            <v>КОМПЛЕКТ Полка внутренняя выдвижная со стеклом 450 мм, Конеро H 72 W 960-1020 мм, без дна, ЧЕРНЫЙ (7486987021)</v>
          </cell>
          <cell r="K939" t="str">
            <v>сумма частей</v>
          </cell>
          <cell r="O939" t="str">
            <v>сумма частей</v>
          </cell>
          <cell r="V939" t="str">
            <v>Системы хранения</v>
          </cell>
          <cell r="W939" t="str">
            <v>Конеро полки</v>
          </cell>
          <cell r="X939" t="str">
            <v>960-1020</v>
          </cell>
          <cell r="Y939">
            <v>96</v>
          </cell>
          <cell r="Z939" t="str">
            <v>ЧЕРНЫЙ</v>
          </cell>
          <cell r="AB939">
            <v>1</v>
          </cell>
          <cell r="AC939">
            <v>475</v>
          </cell>
          <cell r="AD939">
            <v>4</v>
          </cell>
          <cell r="AE939">
            <v>20</v>
          </cell>
          <cell r="AG939" t="str">
            <v>Компл</v>
          </cell>
          <cell r="AJ939" t="str">
            <v>Черный</v>
          </cell>
          <cell r="AK939" t="str">
            <v>КОМПЛЕКТ Полка внутренняя выдвижная со стеклом 450 мм, Конеро H 72 W 960-1020 мм, без дна, ЧЕРНЫЙ</v>
          </cell>
          <cell r="AM939" t="str">
            <v>Системы хранения</v>
          </cell>
          <cell r="AS939" t="str">
            <v>Конеро полки</v>
          </cell>
          <cell r="AT939" t="str">
            <v>Хранение одежды; Интерьер</v>
          </cell>
          <cell r="AU939" t="str">
            <v>Комплект</v>
          </cell>
          <cell r="AV939" t="str">
            <v>960</v>
          </cell>
          <cell r="AW939" t="str">
            <v>1020</v>
          </cell>
          <cell r="BB939">
            <v>96</v>
          </cell>
          <cell r="BC939">
            <v>2300</v>
          </cell>
          <cell r="BF939">
            <v>0</v>
          </cell>
          <cell r="BG939">
            <v>20</v>
          </cell>
          <cell r="BH939" t="str">
            <v>Черный</v>
          </cell>
        </row>
        <row r="940">
          <cell r="D940" t="str">
            <v>7486879853</v>
          </cell>
          <cell r="E940" t="str">
            <v>КОМПЛЕКТ Полка внутренняя выдвижная со стеклом 450 мм, Конеро H 72 W 434-494 мм, без дна, ШАМПАНЬ (7486879853)</v>
          </cell>
          <cell r="K940" t="str">
            <v>сумма частей</v>
          </cell>
          <cell r="O940" t="str">
            <v>сумма частей</v>
          </cell>
          <cell r="V940" t="str">
            <v>Системы хранения</v>
          </cell>
          <cell r="W940" t="str">
            <v>Конеро полки</v>
          </cell>
          <cell r="X940" t="str">
            <v>434-494</v>
          </cell>
          <cell r="Y940">
            <v>96</v>
          </cell>
          <cell r="Z940" t="str">
            <v>ШАМПАНЬ</v>
          </cell>
          <cell r="AB940">
            <v>1</v>
          </cell>
          <cell r="AC940">
            <v>475</v>
          </cell>
          <cell r="AD940">
            <v>4</v>
          </cell>
          <cell r="AE940">
            <v>20</v>
          </cell>
          <cell r="AG940" t="str">
            <v>Компл</v>
          </cell>
          <cell r="AJ940" t="str">
            <v>Бежевый</v>
          </cell>
          <cell r="AK940" t="str">
            <v>КОМПЛЕКТ Полка внутренняя выдвижная со стеклом 450 мм, Конеро H 72 W 434-494 мм, без дна, ШАМПАНЬ</v>
          </cell>
          <cell r="AM940" t="str">
            <v>Системы хранения</v>
          </cell>
          <cell r="AS940" t="str">
            <v>Конеро полки</v>
          </cell>
          <cell r="AT940" t="str">
            <v>Хранение одежды; Интерьер</v>
          </cell>
          <cell r="AU940" t="str">
            <v>Комплект</v>
          </cell>
          <cell r="AV940" t="str">
            <v>434</v>
          </cell>
          <cell r="AW940" t="str">
            <v>494</v>
          </cell>
          <cell r="BB940">
            <v>96</v>
          </cell>
          <cell r="BC940">
            <v>2300</v>
          </cell>
          <cell r="BF940">
            <v>0</v>
          </cell>
          <cell r="BG940">
            <v>20</v>
          </cell>
          <cell r="BH940" t="str">
            <v>Шампань</v>
          </cell>
        </row>
        <row r="941">
          <cell r="D941" t="str">
            <v>7486889853</v>
          </cell>
          <cell r="E941" t="str">
            <v>КОМПЛЕКТ Полка внутренняя выдвижная со стеклом 450 мм, Конеро H 72 W 484-544 мм, без дна, ШАМПАНЬ (7486889853)</v>
          </cell>
          <cell r="K941" t="str">
            <v>сумма частей</v>
          </cell>
          <cell r="O941" t="str">
            <v>сумма частей</v>
          </cell>
          <cell r="V941" t="str">
            <v>Системы хранения</v>
          </cell>
          <cell r="W941" t="str">
            <v>Конеро полки</v>
          </cell>
          <cell r="X941" t="str">
            <v>484-544</v>
          </cell>
          <cell r="Y941">
            <v>96</v>
          </cell>
          <cell r="Z941" t="str">
            <v>ШАМПАНЬ</v>
          </cell>
          <cell r="AB941">
            <v>1</v>
          </cell>
          <cell r="AC941">
            <v>475</v>
          </cell>
          <cell r="AD941">
            <v>4</v>
          </cell>
          <cell r="AE941">
            <v>20</v>
          </cell>
          <cell r="AG941" t="str">
            <v>Компл</v>
          </cell>
          <cell r="AJ941" t="str">
            <v>Бежевый</v>
          </cell>
          <cell r="AK941" t="str">
            <v>КОМПЛЕКТ Полка внутренняя выдвижная со стеклом 450 мм, Конеро H 72 W 484-544 мм, без дна, ШАМПАНЬ</v>
          </cell>
          <cell r="AM941" t="str">
            <v>Системы хранения</v>
          </cell>
          <cell r="AS941" t="str">
            <v>Конеро полки</v>
          </cell>
          <cell r="AT941" t="str">
            <v>Хранение одежды; Интерьер</v>
          </cell>
          <cell r="AU941" t="str">
            <v>Комплект</v>
          </cell>
          <cell r="AV941" t="str">
            <v>484</v>
          </cell>
          <cell r="AW941" t="str">
            <v>544</v>
          </cell>
          <cell r="BB941">
            <v>96</v>
          </cell>
          <cell r="BC941">
            <v>2300</v>
          </cell>
          <cell r="BF941">
            <v>0</v>
          </cell>
          <cell r="BG941">
            <v>20</v>
          </cell>
          <cell r="BH941" t="str">
            <v>Шампань</v>
          </cell>
        </row>
        <row r="942">
          <cell r="D942" t="str">
            <v>7486899853</v>
          </cell>
          <cell r="E942" t="str">
            <v>КОМПЛЕКТ Полка внутренняя выдвижная со стеклом 450 мм, Конеро H 72 W 534-594 мм, без дна, ШАМПАНЬ (7486899853)</v>
          </cell>
          <cell r="K942" t="str">
            <v>сумма частей</v>
          </cell>
          <cell r="O942" t="str">
            <v>сумма частей</v>
          </cell>
          <cell r="V942" t="str">
            <v>Системы хранения</v>
          </cell>
          <cell r="W942" t="str">
            <v>Конеро полки</v>
          </cell>
          <cell r="X942" t="str">
            <v>534-594</v>
          </cell>
          <cell r="Y942">
            <v>96</v>
          </cell>
          <cell r="Z942" t="str">
            <v>ШАМПАНЬ</v>
          </cell>
          <cell r="AB942">
            <v>1</v>
          </cell>
          <cell r="AC942">
            <v>475</v>
          </cell>
          <cell r="AD942">
            <v>4</v>
          </cell>
          <cell r="AE942">
            <v>20</v>
          </cell>
          <cell r="AG942" t="str">
            <v>Компл</v>
          </cell>
          <cell r="AJ942" t="str">
            <v>Бежевый</v>
          </cell>
          <cell r="AK942" t="str">
            <v>КОМПЛЕКТ Полка внутренняя выдвижная со стеклом 450 мм, Конеро H 72 W 534-594 мм, без дна, ШАМПАНЬ</v>
          </cell>
          <cell r="AM942" t="str">
            <v>Системы хранения</v>
          </cell>
          <cell r="AS942" t="str">
            <v>Конеро полки</v>
          </cell>
          <cell r="AT942" t="str">
            <v>Хранение одежды; Интерьер</v>
          </cell>
          <cell r="AU942" t="str">
            <v>Комплект</v>
          </cell>
          <cell r="AV942" t="str">
            <v>534</v>
          </cell>
          <cell r="AW942" t="str">
            <v>594</v>
          </cell>
          <cell r="BB942">
            <v>96</v>
          </cell>
          <cell r="BC942">
            <v>2300</v>
          </cell>
          <cell r="BF942">
            <v>0</v>
          </cell>
          <cell r="BG942">
            <v>20</v>
          </cell>
          <cell r="BH942" t="str">
            <v>Шампань</v>
          </cell>
        </row>
        <row r="943">
          <cell r="D943" t="str">
            <v>7486909853</v>
          </cell>
          <cell r="E943" t="str">
            <v>КОМПЛЕКТ Полка внутренняя выдвижная со стеклом 450 мм, Конеро H 72 W 552-612 мм, без дна, ШАМПАНЬ (7486909853)</v>
          </cell>
          <cell r="K943" t="str">
            <v>сумма частей</v>
          </cell>
          <cell r="O943" t="str">
            <v>сумма частей</v>
          </cell>
          <cell r="V943" t="str">
            <v>Системы хранения</v>
          </cell>
          <cell r="W943" t="str">
            <v>Конеро полки</v>
          </cell>
          <cell r="X943" t="str">
            <v>552-612</v>
          </cell>
          <cell r="Y943">
            <v>96</v>
          </cell>
          <cell r="Z943" t="str">
            <v>ШАМПАНЬ</v>
          </cell>
          <cell r="AB943">
            <v>1</v>
          </cell>
          <cell r="AC943">
            <v>475</v>
          </cell>
          <cell r="AD943">
            <v>4</v>
          </cell>
          <cell r="AE943">
            <v>20</v>
          </cell>
          <cell r="AG943" t="str">
            <v>Компл</v>
          </cell>
          <cell r="AJ943" t="str">
            <v>Бежевый</v>
          </cell>
          <cell r="AK943" t="str">
            <v>КОМПЛЕКТ Полка внутренняя выдвижная со стеклом 450 мм, Конеро H 72 W 552-612 мм, без дна, ШАМПАНЬ</v>
          </cell>
          <cell r="AM943" t="str">
            <v>Системы хранения</v>
          </cell>
          <cell r="AS943" t="str">
            <v>Конеро полки</v>
          </cell>
          <cell r="AT943" t="str">
            <v>Хранение одежды; Интерьер</v>
          </cell>
          <cell r="AU943" t="str">
            <v>Комплект</v>
          </cell>
          <cell r="AV943" t="str">
            <v>552</v>
          </cell>
          <cell r="AW943" t="str">
            <v>612</v>
          </cell>
          <cell r="BB943">
            <v>96</v>
          </cell>
          <cell r="BC943">
            <v>2300</v>
          </cell>
          <cell r="BF943">
            <v>0</v>
          </cell>
          <cell r="BG943">
            <v>20</v>
          </cell>
          <cell r="BH943" t="str">
            <v>Шампань</v>
          </cell>
        </row>
        <row r="944">
          <cell r="D944" t="str">
            <v>7486919853</v>
          </cell>
          <cell r="E944" t="str">
            <v>КОМПЛЕКТ Полка внутренняя выдвижная со стеклом 450 мм, Конеро H 72 W 610-670 мм, без дна, ШАМПАНЬ (7486919853)</v>
          </cell>
          <cell r="K944" t="str">
            <v>сумма частей</v>
          </cell>
          <cell r="O944" t="str">
            <v>сумма частей</v>
          </cell>
          <cell r="V944" t="str">
            <v>Системы хранения</v>
          </cell>
          <cell r="W944" t="str">
            <v>Конеро полки</v>
          </cell>
          <cell r="X944" t="str">
            <v>610-670</v>
          </cell>
          <cell r="Y944">
            <v>96</v>
          </cell>
          <cell r="Z944" t="str">
            <v>ШАМПАНЬ</v>
          </cell>
          <cell r="AB944">
            <v>1</v>
          </cell>
          <cell r="AC944">
            <v>475</v>
          </cell>
          <cell r="AD944">
            <v>4</v>
          </cell>
          <cell r="AE944">
            <v>20</v>
          </cell>
          <cell r="AG944" t="str">
            <v>Компл</v>
          </cell>
          <cell r="AJ944" t="str">
            <v>Бежевый</v>
          </cell>
          <cell r="AK944" t="str">
            <v>КОМПЛЕКТ Полка внутренняя выдвижная со стеклом 450 мм, Конеро H 72 W 610-670 мм, без дна, ШАМПАНЬ</v>
          </cell>
          <cell r="AM944" t="str">
            <v>Системы хранения</v>
          </cell>
          <cell r="AS944" t="str">
            <v>Конеро полки</v>
          </cell>
          <cell r="AT944" t="str">
            <v>Хранение одежды; Интерьер</v>
          </cell>
          <cell r="AU944" t="str">
            <v>Комплект</v>
          </cell>
          <cell r="AV944" t="str">
            <v>610</v>
          </cell>
          <cell r="AW944" t="str">
            <v>670</v>
          </cell>
          <cell r="BB944">
            <v>96</v>
          </cell>
          <cell r="BC944">
            <v>2300</v>
          </cell>
          <cell r="BF944">
            <v>0</v>
          </cell>
          <cell r="BG944">
            <v>20</v>
          </cell>
          <cell r="BH944" t="str">
            <v>Шампань</v>
          </cell>
        </row>
        <row r="945">
          <cell r="D945" t="str">
            <v>7486929853</v>
          </cell>
          <cell r="E945" t="str">
            <v>КОМПЛЕКТ Полка внутренняя выдвижная со стеклом 450 мм, Конеро H 72 W 660-720 мм, без дна, ШАМПАНЬ (7486929853)</v>
          </cell>
          <cell r="K945" t="str">
            <v>сумма частей</v>
          </cell>
          <cell r="O945" t="str">
            <v>сумма частей</v>
          </cell>
          <cell r="V945" t="str">
            <v>Системы хранения</v>
          </cell>
          <cell r="W945" t="str">
            <v>Конеро полки</v>
          </cell>
          <cell r="X945" t="str">
            <v>660-720</v>
          </cell>
          <cell r="Y945">
            <v>96</v>
          </cell>
          <cell r="Z945" t="str">
            <v>ШАМПАНЬ</v>
          </cell>
          <cell r="AB945">
            <v>1</v>
          </cell>
          <cell r="AC945">
            <v>475</v>
          </cell>
          <cell r="AD945">
            <v>4</v>
          </cell>
          <cell r="AE945">
            <v>20</v>
          </cell>
          <cell r="AG945" t="str">
            <v>Компл</v>
          </cell>
          <cell r="AJ945" t="str">
            <v>Бежевый</v>
          </cell>
          <cell r="AK945" t="str">
            <v>КОМПЛЕКТ Полка внутренняя выдвижная со стеклом 450 мм, Конеро H 72 W 660-720 мм, без дна, ШАМПАНЬ</v>
          </cell>
          <cell r="AM945" t="str">
            <v>Системы хранения</v>
          </cell>
          <cell r="AS945" t="str">
            <v>Конеро полки</v>
          </cell>
          <cell r="AT945" t="str">
            <v>Хранение одежды; Интерьер</v>
          </cell>
          <cell r="AU945" t="str">
            <v>Комплект</v>
          </cell>
          <cell r="AV945" t="str">
            <v>660</v>
          </cell>
          <cell r="AW945" t="str">
            <v>720</v>
          </cell>
          <cell r="BB945">
            <v>96</v>
          </cell>
          <cell r="BC945">
            <v>2300</v>
          </cell>
          <cell r="BF945">
            <v>0</v>
          </cell>
          <cell r="BG945">
            <v>20</v>
          </cell>
          <cell r="BH945" t="str">
            <v>Шампань</v>
          </cell>
        </row>
        <row r="946">
          <cell r="D946" t="str">
            <v>7486939853</v>
          </cell>
          <cell r="E946" t="str">
            <v>КОМПЛЕКТ Полка внутренняя выдвижная со стеклом 450 мм, Конеро H 72 W 710-770 мм, без дна, ШАМПАНЬ (7486939853)</v>
          </cell>
          <cell r="K946" t="str">
            <v>сумма частей</v>
          </cell>
          <cell r="O946" t="str">
            <v>сумма частей</v>
          </cell>
          <cell r="V946" t="str">
            <v>Системы хранения</v>
          </cell>
          <cell r="W946" t="str">
            <v>Конеро полки</v>
          </cell>
          <cell r="X946" t="str">
            <v>710-770</v>
          </cell>
          <cell r="Y946">
            <v>96</v>
          </cell>
          <cell r="Z946" t="str">
            <v>ШАМПАНЬ</v>
          </cell>
          <cell r="AB946">
            <v>1</v>
          </cell>
          <cell r="AC946">
            <v>475</v>
          </cell>
          <cell r="AD946">
            <v>4</v>
          </cell>
          <cell r="AE946">
            <v>20</v>
          </cell>
          <cell r="AG946" t="str">
            <v>Компл</v>
          </cell>
          <cell r="AJ946" t="str">
            <v>Бежевый</v>
          </cell>
          <cell r="AK946" t="str">
            <v>КОМПЛЕКТ Полка внутренняя выдвижная со стеклом 450 мм, Конеро H 72 W 710-770 мм, без дна, ШАМПАНЬ</v>
          </cell>
          <cell r="AM946" t="str">
            <v>Системы хранения</v>
          </cell>
          <cell r="AS946" t="str">
            <v>Конеро полки</v>
          </cell>
          <cell r="AT946" t="str">
            <v>Хранение одежды; Интерьер</v>
          </cell>
          <cell r="AU946" t="str">
            <v>Комплект</v>
          </cell>
          <cell r="AV946" t="str">
            <v>710</v>
          </cell>
          <cell r="AW946" t="str">
            <v>770</v>
          </cell>
          <cell r="BB946">
            <v>96</v>
          </cell>
          <cell r="BC946">
            <v>2300</v>
          </cell>
          <cell r="BF946">
            <v>0</v>
          </cell>
          <cell r="BG946">
            <v>20</v>
          </cell>
          <cell r="BH946" t="str">
            <v>Шампань</v>
          </cell>
        </row>
        <row r="947">
          <cell r="D947" t="str">
            <v>7486949853</v>
          </cell>
          <cell r="E947" t="str">
            <v>КОМПЛЕКТ Полка внутренняя выдвижная со стеклом 450 мм, Конеро H 72 W 760-820 мм, без дна, ШАМПАНЬ (7486949853)</v>
          </cell>
          <cell r="K947" t="str">
            <v>сумма частей</v>
          </cell>
          <cell r="O947" t="str">
            <v>сумма частей</v>
          </cell>
          <cell r="V947" t="str">
            <v>Системы хранения</v>
          </cell>
          <cell r="W947" t="str">
            <v>Конеро полки</v>
          </cell>
          <cell r="X947" t="str">
            <v>760-820</v>
          </cell>
          <cell r="Y947">
            <v>96</v>
          </cell>
          <cell r="Z947" t="str">
            <v>ШАМПАНЬ</v>
          </cell>
          <cell r="AB947">
            <v>1</v>
          </cell>
          <cell r="AC947">
            <v>475</v>
          </cell>
          <cell r="AD947">
            <v>4</v>
          </cell>
          <cell r="AE947">
            <v>20</v>
          </cell>
          <cell r="AG947" t="str">
            <v>Компл</v>
          </cell>
          <cell r="AJ947" t="str">
            <v>Бежевый</v>
          </cell>
          <cell r="AK947" t="str">
            <v>КОМПЛЕКТ Полка внутренняя выдвижная со стеклом 450 мм, Конеро H 72 W 760-820 мм, без дна, ШАМПАНЬ</v>
          </cell>
          <cell r="AM947" t="str">
            <v>Системы хранения</v>
          </cell>
          <cell r="AS947" t="str">
            <v>Конеро полки</v>
          </cell>
          <cell r="AT947" t="str">
            <v>Хранение одежды; Интерьер</v>
          </cell>
          <cell r="AU947" t="str">
            <v>Комплект</v>
          </cell>
          <cell r="AV947" t="str">
            <v>760</v>
          </cell>
          <cell r="AW947" t="str">
            <v>820</v>
          </cell>
          <cell r="BB947">
            <v>96</v>
          </cell>
          <cell r="BC947">
            <v>2300</v>
          </cell>
          <cell r="BF947">
            <v>0</v>
          </cell>
          <cell r="BG947">
            <v>20</v>
          </cell>
          <cell r="BH947" t="str">
            <v>Шампань</v>
          </cell>
        </row>
        <row r="948">
          <cell r="D948" t="str">
            <v>7486959853</v>
          </cell>
          <cell r="E948" t="str">
            <v>КОМПЛЕКТ Полка внутренняя выдвижная со стеклом 450 мм, Конеро H 72 W 810-870 мм, без дна, ШАМПАНЬ (7486959853)</v>
          </cell>
          <cell r="K948" t="str">
            <v>сумма частей</v>
          </cell>
          <cell r="O948" t="str">
            <v>сумма частей</v>
          </cell>
          <cell r="V948" t="str">
            <v>Системы хранения</v>
          </cell>
          <cell r="W948" t="str">
            <v>Конеро полки</v>
          </cell>
          <cell r="X948" t="str">
            <v>810-870</v>
          </cell>
          <cell r="Y948">
            <v>96</v>
          </cell>
          <cell r="Z948" t="str">
            <v>ШАМПАНЬ</v>
          </cell>
          <cell r="AB948">
            <v>1</v>
          </cell>
          <cell r="AC948">
            <v>475</v>
          </cell>
          <cell r="AD948">
            <v>4</v>
          </cell>
          <cell r="AE948">
            <v>20</v>
          </cell>
          <cell r="AG948" t="str">
            <v>Компл</v>
          </cell>
          <cell r="AJ948" t="str">
            <v>Бежевый</v>
          </cell>
          <cell r="AK948" t="str">
            <v>КОМПЛЕКТ Полка внутренняя выдвижная со стеклом 450 мм, Конеро H 72 W 810-870 мм, без дна, ШАМПАНЬ</v>
          </cell>
          <cell r="AM948" t="str">
            <v>Системы хранения</v>
          </cell>
          <cell r="AS948" t="str">
            <v>Конеро полки</v>
          </cell>
          <cell r="AT948" t="str">
            <v>Хранение одежды; Интерьер</v>
          </cell>
          <cell r="AU948" t="str">
            <v>Комплект</v>
          </cell>
          <cell r="AV948" t="str">
            <v>810</v>
          </cell>
          <cell r="AW948" t="str">
            <v>870</v>
          </cell>
          <cell r="BB948">
            <v>96</v>
          </cell>
          <cell r="BC948">
            <v>2300</v>
          </cell>
          <cell r="BF948">
            <v>0</v>
          </cell>
          <cell r="BG948">
            <v>20</v>
          </cell>
          <cell r="BH948" t="str">
            <v>Шампань</v>
          </cell>
        </row>
        <row r="949">
          <cell r="D949" t="str">
            <v>7486969853</v>
          </cell>
          <cell r="E949" t="str">
            <v>КОМПЛЕКТ Полка внутренняя выдвижная со стеклом 450 мм, Конеро H 72 W 860-920 мм, без дна, ШАМПАНЬ (7486969853)</v>
          </cell>
          <cell r="K949" t="str">
            <v>сумма частей</v>
          </cell>
          <cell r="O949" t="str">
            <v>сумма частей</v>
          </cell>
          <cell r="V949" t="str">
            <v>Системы хранения</v>
          </cell>
          <cell r="W949" t="str">
            <v>Конеро полки</v>
          </cell>
          <cell r="X949" t="str">
            <v>860-920</v>
          </cell>
          <cell r="Y949">
            <v>96</v>
          </cell>
          <cell r="Z949" t="str">
            <v>ШАМПАНЬ</v>
          </cell>
          <cell r="AB949">
            <v>1</v>
          </cell>
          <cell r="AC949">
            <v>475</v>
          </cell>
          <cell r="AD949">
            <v>4</v>
          </cell>
          <cell r="AE949">
            <v>20</v>
          </cell>
          <cell r="AG949" t="str">
            <v>Компл</v>
          </cell>
          <cell r="AJ949" t="str">
            <v>Бежевый</v>
          </cell>
          <cell r="AK949" t="str">
            <v>КОМПЛЕКТ Полка внутренняя выдвижная со стеклом 450 мм, Конеро H 72 W 860-920 мм, без дна, ШАМПАНЬ</v>
          </cell>
          <cell r="AM949" t="str">
            <v>Системы хранения</v>
          </cell>
          <cell r="AS949" t="str">
            <v>Конеро полки</v>
          </cell>
          <cell r="AT949" t="str">
            <v>Хранение одежды; Интерьер</v>
          </cell>
          <cell r="AU949" t="str">
            <v>Комплект</v>
          </cell>
          <cell r="AV949" t="str">
            <v>860</v>
          </cell>
          <cell r="AW949" t="str">
            <v>920</v>
          </cell>
          <cell r="BB949">
            <v>96</v>
          </cell>
          <cell r="BC949">
            <v>2300</v>
          </cell>
          <cell r="BF949">
            <v>0</v>
          </cell>
          <cell r="BG949">
            <v>20</v>
          </cell>
          <cell r="BH949" t="str">
            <v>Шампань</v>
          </cell>
        </row>
        <row r="950">
          <cell r="D950" t="str">
            <v>7486979853</v>
          </cell>
          <cell r="E950" t="str">
            <v>КОМПЛЕКТ Полка внутренняя выдвижная со стеклом 450 мм, Конеро H 72 W 910-970 мм, без дна, ШАМПАНЬ (7486979853)</v>
          </cell>
          <cell r="K950" t="str">
            <v>сумма частей</v>
          </cell>
          <cell r="O950" t="str">
            <v>сумма частей</v>
          </cell>
          <cell r="V950" t="str">
            <v>Системы хранения</v>
          </cell>
          <cell r="W950" t="str">
            <v>Конеро полки</v>
          </cell>
          <cell r="X950" t="str">
            <v>910-970</v>
          </cell>
          <cell r="Y950">
            <v>96</v>
          </cell>
          <cell r="Z950" t="str">
            <v>ШАМПАНЬ</v>
          </cell>
          <cell r="AB950">
            <v>1</v>
          </cell>
          <cell r="AC950">
            <v>475</v>
          </cell>
          <cell r="AD950">
            <v>4</v>
          </cell>
          <cell r="AE950">
            <v>20</v>
          </cell>
          <cell r="AG950" t="str">
            <v>Компл</v>
          </cell>
          <cell r="AJ950" t="str">
            <v>Бежевый</v>
          </cell>
          <cell r="AK950" t="str">
            <v>КОМПЛЕКТ Полка внутренняя выдвижная со стеклом 450 мм, Конеро H 72 W 910-970 мм, без дна, ШАМПАНЬ</v>
          </cell>
          <cell r="AM950" t="str">
            <v>Системы хранения</v>
          </cell>
          <cell r="AS950" t="str">
            <v>Конеро полки</v>
          </cell>
          <cell r="AT950" t="str">
            <v>Хранение одежды; Интерьер</v>
          </cell>
          <cell r="AU950" t="str">
            <v>Комплект</v>
          </cell>
          <cell r="AV950" t="str">
            <v>910</v>
          </cell>
          <cell r="AW950" t="str">
            <v>970</v>
          </cell>
          <cell r="BB950">
            <v>96</v>
          </cell>
          <cell r="BC950">
            <v>2300</v>
          </cell>
          <cell r="BF950">
            <v>0</v>
          </cell>
          <cell r="BG950">
            <v>20</v>
          </cell>
          <cell r="BH950" t="str">
            <v>Шампань</v>
          </cell>
        </row>
        <row r="951">
          <cell r="D951" t="str">
            <v>7486989853</v>
          </cell>
          <cell r="E951" t="str">
            <v>КОМПЛЕКТ Полка внутренняя выдвижная со стеклом 450 мм, Конеро H 72 W 960-1020 мм, без дна, ШАМПАНЬ (7486989853)</v>
          </cell>
          <cell r="K951" t="str">
            <v>сумма частей</v>
          </cell>
          <cell r="O951" t="str">
            <v>сумма частей</v>
          </cell>
          <cell r="V951" t="str">
            <v>Системы хранения</v>
          </cell>
          <cell r="W951" t="str">
            <v>Конеро полки</v>
          </cell>
          <cell r="X951" t="str">
            <v>960-1020</v>
          </cell>
          <cell r="Y951">
            <v>96</v>
          </cell>
          <cell r="Z951" t="str">
            <v>ШАМПАНЬ</v>
          </cell>
          <cell r="AB951">
            <v>1</v>
          </cell>
          <cell r="AC951">
            <v>475</v>
          </cell>
          <cell r="AD951">
            <v>4</v>
          </cell>
          <cell r="AE951">
            <v>20</v>
          </cell>
          <cell r="AG951" t="str">
            <v>Компл</v>
          </cell>
          <cell r="AJ951" t="str">
            <v>Бежевый</v>
          </cell>
          <cell r="AK951" t="str">
            <v>КОМПЛЕКТ Полка внутренняя выдвижная со стеклом 450 мм, Конеро H 72 W 960-1020 мм, без дна, ШАМПАНЬ</v>
          </cell>
          <cell r="AM951" t="str">
            <v>Системы хранения</v>
          </cell>
          <cell r="AS951" t="str">
            <v>Конеро полки</v>
          </cell>
          <cell r="AT951" t="str">
            <v>Хранение одежды; Интерьер</v>
          </cell>
          <cell r="AU951" t="str">
            <v>Комплект</v>
          </cell>
          <cell r="AV951" t="str">
            <v>960</v>
          </cell>
          <cell r="AW951" t="str">
            <v>1020</v>
          </cell>
          <cell r="BB951">
            <v>96</v>
          </cell>
          <cell r="BC951">
            <v>2300</v>
          </cell>
          <cell r="BF951">
            <v>0</v>
          </cell>
          <cell r="BG951">
            <v>20</v>
          </cell>
          <cell r="BH951" t="str">
            <v>Шампань</v>
          </cell>
        </row>
        <row r="952">
          <cell r="D952" t="str">
            <v>8486877021</v>
          </cell>
          <cell r="E952" t="str">
            <v>КОМПЛЕКТ Полка внутренняя выдвижная со стеклом 450 мм, Конеро H 168 W 434-494 мм, без дна, ЧЕРНЫЙ (8486877021)</v>
          </cell>
          <cell r="K952" t="str">
            <v>сумма частей</v>
          </cell>
          <cell r="O952" t="str">
            <v>сумма частей</v>
          </cell>
          <cell r="V952" t="str">
            <v>Системы хранения</v>
          </cell>
          <cell r="W952" t="str">
            <v>Конеро полки</v>
          </cell>
          <cell r="X952" t="str">
            <v>434-494</v>
          </cell>
          <cell r="Y952">
            <v>192</v>
          </cell>
          <cell r="Z952" t="str">
            <v>ЧЕРНЫЙ</v>
          </cell>
          <cell r="AB952">
            <v>1</v>
          </cell>
          <cell r="AC952">
            <v>475</v>
          </cell>
          <cell r="AD952">
            <v>4</v>
          </cell>
          <cell r="AE952">
            <v>20</v>
          </cell>
          <cell r="AG952" t="str">
            <v>Компл</v>
          </cell>
          <cell r="AJ952" t="str">
            <v>Черный</v>
          </cell>
          <cell r="AK952" t="str">
            <v>КОМПЛЕКТ Полка внутренняя выдвижная со стеклом 450 мм, Конеро H 168 W 434-494 мм, без дна, ЧЕРНЫЙ</v>
          </cell>
          <cell r="AM952" t="str">
            <v>Системы хранения</v>
          </cell>
          <cell r="AS952" t="str">
            <v>Конеро полки</v>
          </cell>
          <cell r="AT952" t="str">
            <v>Хранение одежды; Интерьер</v>
          </cell>
          <cell r="AU952" t="str">
            <v>Комплект</v>
          </cell>
          <cell r="AV952" t="str">
            <v>434</v>
          </cell>
          <cell r="AW952" t="str">
            <v>494</v>
          </cell>
          <cell r="BB952">
            <v>168</v>
          </cell>
          <cell r="BC952">
            <v>2300</v>
          </cell>
          <cell r="BF952">
            <v>0</v>
          </cell>
          <cell r="BG952">
            <v>20</v>
          </cell>
          <cell r="BH952" t="str">
            <v>Черный</v>
          </cell>
        </row>
        <row r="953">
          <cell r="D953" t="str">
            <v>8486887021</v>
          </cell>
          <cell r="E953" t="str">
            <v>КОМПЛЕКТ Полка внутренняя выдвижная со стеклом 450 мм, Конеро H 168 W 484-544 мм, без дна, ЧЕРНЫЙ (8486887021)</v>
          </cell>
          <cell r="K953" t="str">
            <v>сумма частей</v>
          </cell>
          <cell r="O953" t="str">
            <v>сумма частей</v>
          </cell>
          <cell r="V953" t="str">
            <v>Системы хранения</v>
          </cell>
          <cell r="W953" t="str">
            <v>Конеро полки</v>
          </cell>
          <cell r="X953" t="str">
            <v>484-544</v>
          </cell>
          <cell r="Y953">
            <v>192</v>
          </cell>
          <cell r="Z953" t="str">
            <v>ЧЕРНЫЙ</v>
          </cell>
          <cell r="AB953">
            <v>1</v>
          </cell>
          <cell r="AC953">
            <v>475</v>
          </cell>
          <cell r="AD953">
            <v>4</v>
          </cell>
          <cell r="AE953">
            <v>20</v>
          </cell>
          <cell r="AG953" t="str">
            <v>Компл</v>
          </cell>
          <cell r="AJ953" t="str">
            <v>Черный</v>
          </cell>
          <cell r="AK953" t="str">
            <v>КОМПЛЕКТ Полка внутренняя выдвижная со стеклом 450 мм, Конеро H 168 W 484-544 мм, без дна, ЧЕРНЫЙ</v>
          </cell>
          <cell r="AM953" t="str">
            <v>Системы хранения</v>
          </cell>
          <cell r="AS953" t="str">
            <v>Конеро полки</v>
          </cell>
          <cell r="AT953" t="str">
            <v>Хранение одежды; Интерьер</v>
          </cell>
          <cell r="AU953" t="str">
            <v>Комплект</v>
          </cell>
          <cell r="AV953" t="str">
            <v>484</v>
          </cell>
          <cell r="AW953" t="str">
            <v>544</v>
          </cell>
          <cell r="BB953">
            <v>168</v>
          </cell>
          <cell r="BC953">
            <v>2300</v>
          </cell>
          <cell r="BF953">
            <v>0</v>
          </cell>
          <cell r="BG953">
            <v>20</v>
          </cell>
          <cell r="BH953" t="str">
            <v>Черный</v>
          </cell>
        </row>
        <row r="954">
          <cell r="D954" t="str">
            <v>8486897021</v>
          </cell>
          <cell r="E954" t="str">
            <v>КОМПЛЕКТ Полка внутренняя выдвижная со стеклом 450 мм, Конеро H 168 W 534-594 мм, без дна, ЧЕРНЫЙ (8486897021)</v>
          </cell>
          <cell r="K954" t="str">
            <v>сумма частей</v>
          </cell>
          <cell r="O954" t="str">
            <v>сумма частей</v>
          </cell>
          <cell r="V954" t="str">
            <v>Системы хранения</v>
          </cell>
          <cell r="W954" t="str">
            <v>Конеро полки</v>
          </cell>
          <cell r="X954" t="str">
            <v>534-594</v>
          </cell>
          <cell r="Y954">
            <v>192</v>
          </cell>
          <cell r="Z954" t="str">
            <v>ЧЕРНЫЙ</v>
          </cell>
          <cell r="AB954">
            <v>1</v>
          </cell>
          <cell r="AC954">
            <v>475</v>
          </cell>
          <cell r="AD954">
            <v>4</v>
          </cell>
          <cell r="AE954">
            <v>20</v>
          </cell>
          <cell r="AG954" t="str">
            <v>Компл</v>
          </cell>
          <cell r="AJ954" t="str">
            <v>Черный</v>
          </cell>
          <cell r="AK954" t="str">
            <v>КОМПЛЕКТ Полка внутренняя выдвижная со стеклом 450 мм, Конеро H 168 W 534-594 мм, без дна, ЧЕРНЫЙ</v>
          </cell>
          <cell r="AM954" t="str">
            <v>Системы хранения</v>
          </cell>
          <cell r="AS954" t="str">
            <v>Конеро полки</v>
          </cell>
          <cell r="AT954" t="str">
            <v>Хранение одежды; Интерьер</v>
          </cell>
          <cell r="AU954" t="str">
            <v>Комплект</v>
          </cell>
          <cell r="AV954" t="str">
            <v>534</v>
          </cell>
          <cell r="AW954" t="str">
            <v>594</v>
          </cell>
          <cell r="BB954">
            <v>168</v>
          </cell>
          <cell r="BC954">
            <v>2300</v>
          </cell>
          <cell r="BF954">
            <v>0</v>
          </cell>
          <cell r="BG954">
            <v>20</v>
          </cell>
          <cell r="BH954" t="str">
            <v>Черный</v>
          </cell>
        </row>
        <row r="955">
          <cell r="D955" t="str">
            <v>8486907021</v>
          </cell>
          <cell r="E955" t="str">
            <v>КОМПЛЕКТ Полка внутренняя выдвижная со стеклом 450 мм, Конеро H 168 W 552-612 мм, без дна, ЧЕРНЫЙ (8486907021)</v>
          </cell>
          <cell r="K955" t="str">
            <v>сумма частей</v>
          </cell>
          <cell r="O955" t="str">
            <v>сумма частей</v>
          </cell>
          <cell r="V955" t="str">
            <v>Системы хранения</v>
          </cell>
          <cell r="W955" t="str">
            <v>Конеро полки</v>
          </cell>
          <cell r="X955" t="str">
            <v>552-612</v>
          </cell>
          <cell r="Y955">
            <v>192</v>
          </cell>
          <cell r="Z955" t="str">
            <v>ЧЕРНЫЙ</v>
          </cell>
          <cell r="AB955">
            <v>1</v>
          </cell>
          <cell r="AC955">
            <v>475</v>
          </cell>
          <cell r="AD955">
            <v>4</v>
          </cell>
          <cell r="AE955">
            <v>20</v>
          </cell>
          <cell r="AG955" t="str">
            <v>Компл</v>
          </cell>
          <cell r="AJ955" t="str">
            <v>Черный</v>
          </cell>
          <cell r="AK955" t="str">
            <v>КОМПЛЕКТ Полка внутренняя выдвижная со стеклом 450 мм, Конеро H 168 W 552-612 мм, без дна, ЧЕРНЫЙ</v>
          </cell>
          <cell r="AM955" t="str">
            <v>Системы хранения</v>
          </cell>
          <cell r="AS955" t="str">
            <v>Конеро полки</v>
          </cell>
          <cell r="AT955" t="str">
            <v>Хранение одежды; Интерьер</v>
          </cell>
          <cell r="AU955" t="str">
            <v>Комплект</v>
          </cell>
          <cell r="AV955" t="str">
            <v>552</v>
          </cell>
          <cell r="AW955" t="str">
            <v>612</v>
          </cell>
          <cell r="BB955">
            <v>168</v>
          </cell>
          <cell r="BC955">
            <v>2300</v>
          </cell>
          <cell r="BF955">
            <v>0</v>
          </cell>
          <cell r="BG955">
            <v>20</v>
          </cell>
          <cell r="BH955" t="str">
            <v>Черный</v>
          </cell>
        </row>
        <row r="956">
          <cell r="D956" t="str">
            <v>8486917021</v>
          </cell>
          <cell r="E956" t="str">
            <v>КОМПЛЕКТ Полка внутренняя выдвижная со стеклом 450 мм, Конеро H 168 W 610-670 мм, без дна, ЧЕРНЫЙ (8486917021)</v>
          </cell>
          <cell r="K956" t="str">
            <v>сумма частей</v>
          </cell>
          <cell r="O956" t="str">
            <v>сумма частей</v>
          </cell>
          <cell r="V956" t="str">
            <v>Системы хранения</v>
          </cell>
          <cell r="W956" t="str">
            <v>Конеро полки</v>
          </cell>
          <cell r="X956" t="str">
            <v>610-670</v>
          </cell>
          <cell r="Y956">
            <v>192</v>
          </cell>
          <cell r="Z956" t="str">
            <v>ЧЕРНЫЙ</v>
          </cell>
          <cell r="AB956">
            <v>1</v>
          </cell>
          <cell r="AC956">
            <v>475</v>
          </cell>
          <cell r="AD956">
            <v>4</v>
          </cell>
          <cell r="AE956">
            <v>20</v>
          </cell>
          <cell r="AG956" t="str">
            <v>Компл</v>
          </cell>
          <cell r="AJ956" t="str">
            <v>Черный</v>
          </cell>
          <cell r="AK956" t="str">
            <v>КОМПЛЕКТ Полка внутренняя выдвижная со стеклом 450 мм, Конеро H 168 W 610-670 мм, без дна, ЧЕРНЫЙ</v>
          </cell>
          <cell r="AM956" t="str">
            <v>Системы хранения</v>
          </cell>
          <cell r="AS956" t="str">
            <v>Конеро полки</v>
          </cell>
          <cell r="AT956" t="str">
            <v>Хранение одежды; Интерьер</v>
          </cell>
          <cell r="AU956" t="str">
            <v>Комплект</v>
          </cell>
          <cell r="AV956" t="str">
            <v>610</v>
          </cell>
          <cell r="AW956" t="str">
            <v>670</v>
          </cell>
          <cell r="BB956">
            <v>168</v>
          </cell>
          <cell r="BC956">
            <v>2300</v>
          </cell>
          <cell r="BF956">
            <v>0</v>
          </cell>
          <cell r="BG956">
            <v>20</v>
          </cell>
          <cell r="BH956" t="str">
            <v>Черный</v>
          </cell>
        </row>
        <row r="957">
          <cell r="D957" t="str">
            <v>8486927021</v>
          </cell>
          <cell r="E957" t="str">
            <v>КОМПЛЕКТ Полка внутренняя выдвижная со стеклом 450 мм, Конеро H 168 W 660-720 мм, без дна, ЧЕРНЫЙ (8486927021)</v>
          </cell>
          <cell r="K957" t="str">
            <v>сумма частей</v>
          </cell>
          <cell r="O957" t="str">
            <v>сумма частей</v>
          </cell>
          <cell r="V957" t="str">
            <v>Системы хранения</v>
          </cell>
          <cell r="W957" t="str">
            <v>Конеро полки</v>
          </cell>
          <cell r="X957" t="str">
            <v>660-720</v>
          </cell>
          <cell r="Y957">
            <v>192</v>
          </cell>
          <cell r="Z957" t="str">
            <v>ЧЕРНЫЙ</v>
          </cell>
          <cell r="AB957">
            <v>1</v>
          </cell>
          <cell r="AC957">
            <v>475</v>
          </cell>
          <cell r="AD957">
            <v>4</v>
          </cell>
          <cell r="AE957">
            <v>20</v>
          </cell>
          <cell r="AG957" t="str">
            <v>Компл</v>
          </cell>
          <cell r="AJ957" t="str">
            <v>Черный</v>
          </cell>
          <cell r="AK957" t="str">
            <v>КОМПЛЕКТ Полка внутренняя выдвижная со стеклом 450 мм, Конеро H 168 W 660-720 мм, без дна, ЧЕРНЫЙ</v>
          </cell>
          <cell r="AM957" t="str">
            <v>Системы хранения</v>
          </cell>
          <cell r="AS957" t="str">
            <v>Конеро полки</v>
          </cell>
          <cell r="AT957" t="str">
            <v>Хранение одежды; Интерьер</v>
          </cell>
          <cell r="AU957" t="str">
            <v>Комплект</v>
          </cell>
          <cell r="AV957" t="str">
            <v>660</v>
          </cell>
          <cell r="AW957" t="str">
            <v>720</v>
          </cell>
          <cell r="BB957">
            <v>168</v>
          </cell>
          <cell r="BC957">
            <v>2300</v>
          </cell>
          <cell r="BF957">
            <v>0</v>
          </cell>
          <cell r="BG957">
            <v>20</v>
          </cell>
          <cell r="BH957" t="str">
            <v>Черный</v>
          </cell>
        </row>
        <row r="958">
          <cell r="D958" t="str">
            <v>8486937021</v>
          </cell>
          <cell r="E958" t="str">
            <v>КОМПЛЕКТ Полка внутренняя выдвижная со стеклом 450 мм, Конеро H 168 W 710-770 мм, без дна, ЧЕРНЫЙ (8486937021)</v>
          </cell>
          <cell r="K958" t="str">
            <v>сумма частей</v>
          </cell>
          <cell r="O958" t="str">
            <v>сумма частей</v>
          </cell>
          <cell r="V958" t="str">
            <v>Системы хранения</v>
          </cell>
          <cell r="W958" t="str">
            <v>Конеро полки</v>
          </cell>
          <cell r="X958" t="str">
            <v>710-770</v>
          </cell>
          <cell r="Y958">
            <v>192</v>
          </cell>
          <cell r="Z958" t="str">
            <v>ЧЕРНЫЙ</v>
          </cell>
          <cell r="AB958">
            <v>1</v>
          </cell>
          <cell r="AC958">
            <v>475</v>
          </cell>
          <cell r="AD958">
            <v>4</v>
          </cell>
          <cell r="AE958">
            <v>20</v>
          </cell>
          <cell r="AG958" t="str">
            <v>Компл</v>
          </cell>
          <cell r="AJ958" t="str">
            <v>Черный</v>
          </cell>
          <cell r="AK958" t="str">
            <v>КОМПЛЕКТ Полка внутренняя выдвижная со стеклом 450 мм, Конеро H 168 W 710-770 мм, без дна, ЧЕРНЫЙ</v>
          </cell>
          <cell r="AM958" t="str">
            <v>Системы хранения</v>
          </cell>
          <cell r="AS958" t="str">
            <v>Конеро полки</v>
          </cell>
          <cell r="AT958" t="str">
            <v>Хранение одежды; Интерьер</v>
          </cell>
          <cell r="AU958" t="str">
            <v>Комплект</v>
          </cell>
          <cell r="AV958" t="str">
            <v>710</v>
          </cell>
          <cell r="AW958" t="str">
            <v>770</v>
          </cell>
          <cell r="BB958">
            <v>168</v>
          </cell>
          <cell r="BC958">
            <v>2300</v>
          </cell>
          <cell r="BF958">
            <v>0</v>
          </cell>
          <cell r="BG958">
            <v>20</v>
          </cell>
          <cell r="BH958" t="str">
            <v>Черный</v>
          </cell>
        </row>
        <row r="959">
          <cell r="D959" t="str">
            <v>8486947021</v>
          </cell>
          <cell r="E959" t="str">
            <v>КОМПЛЕКТ Полка внутренняя выдвижная со стеклом 450 мм, Конеро H 168 W 760-820 мм, без дна, ЧЕРНЫЙ (8486947021)</v>
          </cell>
          <cell r="K959" t="str">
            <v>сумма частей</v>
          </cell>
          <cell r="O959" t="str">
            <v>сумма частей</v>
          </cell>
          <cell r="V959" t="str">
            <v>Системы хранения</v>
          </cell>
          <cell r="W959" t="str">
            <v>Конеро полки</v>
          </cell>
          <cell r="X959" t="str">
            <v>760-820</v>
          </cell>
          <cell r="Y959">
            <v>192</v>
          </cell>
          <cell r="Z959" t="str">
            <v>ЧЕРНЫЙ</v>
          </cell>
          <cell r="AB959">
            <v>1</v>
          </cell>
          <cell r="AC959">
            <v>475</v>
          </cell>
          <cell r="AD959">
            <v>4</v>
          </cell>
          <cell r="AE959">
            <v>20</v>
          </cell>
          <cell r="AG959" t="str">
            <v>Компл</v>
          </cell>
          <cell r="AJ959" t="str">
            <v>Черный</v>
          </cell>
          <cell r="AK959" t="str">
            <v>КОМПЛЕКТ Полка внутренняя выдвижная со стеклом 450 мм, Конеро H 168 W 760-820 мм, без дна, ЧЕРНЫЙ</v>
          </cell>
          <cell r="AM959" t="str">
            <v>Системы хранения</v>
          </cell>
          <cell r="AS959" t="str">
            <v>Конеро полки</v>
          </cell>
          <cell r="AT959" t="str">
            <v>Хранение одежды; Интерьер</v>
          </cell>
          <cell r="AU959" t="str">
            <v>Комплект</v>
          </cell>
          <cell r="AV959" t="str">
            <v>760</v>
          </cell>
          <cell r="AW959" t="str">
            <v>820</v>
          </cell>
          <cell r="BB959">
            <v>168</v>
          </cell>
          <cell r="BC959">
            <v>2300</v>
          </cell>
          <cell r="BF959">
            <v>0</v>
          </cell>
          <cell r="BG959">
            <v>20</v>
          </cell>
          <cell r="BH959" t="str">
            <v>Черный</v>
          </cell>
        </row>
        <row r="960">
          <cell r="D960" t="str">
            <v>8486957021</v>
          </cell>
          <cell r="E960" t="str">
            <v>КОМПЛЕКТ Полка внутренняя выдвижная со стеклом 450 мм, Конеро H 168 W 810-870 мм, без дна, ЧЕРНЫЙ (8486957021)</v>
          </cell>
          <cell r="K960" t="str">
            <v>сумма частей</v>
          </cell>
          <cell r="O960" t="str">
            <v>сумма частей</v>
          </cell>
          <cell r="V960" t="str">
            <v>Системы хранения</v>
          </cell>
          <cell r="W960" t="str">
            <v>Конеро полки</v>
          </cell>
          <cell r="X960" t="str">
            <v>810-870</v>
          </cell>
          <cell r="Y960">
            <v>192</v>
          </cell>
          <cell r="Z960" t="str">
            <v>ЧЕРНЫЙ</v>
          </cell>
          <cell r="AB960">
            <v>1</v>
          </cell>
          <cell r="AC960">
            <v>475</v>
          </cell>
          <cell r="AD960">
            <v>4</v>
          </cell>
          <cell r="AE960">
            <v>20</v>
          </cell>
          <cell r="AG960" t="str">
            <v>Компл</v>
          </cell>
          <cell r="AJ960" t="str">
            <v>Черный</v>
          </cell>
          <cell r="AK960" t="str">
            <v>КОМПЛЕКТ Полка внутренняя выдвижная со стеклом 450 мм, Конеро H 168 W 810-870 мм, без дна, ЧЕРНЫЙ</v>
          </cell>
          <cell r="AM960" t="str">
            <v>Системы хранения</v>
          </cell>
          <cell r="AS960" t="str">
            <v>Конеро полки</v>
          </cell>
          <cell r="AT960" t="str">
            <v>Хранение одежды; Интерьер</v>
          </cell>
          <cell r="AU960" t="str">
            <v>Комплект</v>
          </cell>
          <cell r="AV960" t="str">
            <v>810</v>
          </cell>
          <cell r="AW960" t="str">
            <v>870</v>
          </cell>
          <cell r="BB960">
            <v>168</v>
          </cell>
          <cell r="BC960">
            <v>2300</v>
          </cell>
          <cell r="BF960">
            <v>0</v>
          </cell>
          <cell r="BG960">
            <v>20</v>
          </cell>
          <cell r="BH960" t="str">
            <v>Черный</v>
          </cell>
        </row>
        <row r="961">
          <cell r="D961" t="str">
            <v>8486967021</v>
          </cell>
          <cell r="E961" t="str">
            <v>КОМПЛЕКТ Полка внутренняя выдвижная со стеклом 450 мм, Конеро H 168 W 860-920 мм, без дна, ЧЕРНЫЙ (8486967021)</v>
          </cell>
          <cell r="K961" t="str">
            <v>сумма частей</v>
          </cell>
          <cell r="O961" t="str">
            <v>сумма частей</v>
          </cell>
          <cell r="V961" t="str">
            <v>Системы хранения</v>
          </cell>
          <cell r="W961" t="str">
            <v>Конеро полки</v>
          </cell>
          <cell r="X961" t="str">
            <v>860-920</v>
          </cell>
          <cell r="Y961">
            <v>192</v>
          </cell>
          <cell r="Z961" t="str">
            <v>ЧЕРНЫЙ</v>
          </cell>
          <cell r="AB961">
            <v>1</v>
          </cell>
          <cell r="AC961">
            <v>475</v>
          </cell>
          <cell r="AD961">
            <v>4</v>
          </cell>
          <cell r="AE961">
            <v>20</v>
          </cell>
          <cell r="AG961" t="str">
            <v>Компл</v>
          </cell>
          <cell r="AJ961" t="str">
            <v>Черный</v>
          </cell>
          <cell r="AK961" t="str">
            <v>КОМПЛЕКТ Полка внутренняя выдвижная со стеклом 450 мм, Конеро H 168 W 860-920 мм, без дна, ЧЕРНЫЙ</v>
          </cell>
          <cell r="AM961" t="str">
            <v>Системы хранения</v>
          </cell>
          <cell r="AS961" t="str">
            <v>Конеро полки</v>
          </cell>
          <cell r="AT961" t="str">
            <v>Хранение одежды; Интерьер</v>
          </cell>
          <cell r="AU961" t="str">
            <v>Комплект</v>
          </cell>
          <cell r="AV961" t="str">
            <v>860</v>
          </cell>
          <cell r="AW961" t="str">
            <v>920</v>
          </cell>
          <cell r="BB961">
            <v>168</v>
          </cell>
          <cell r="BC961">
            <v>2300</v>
          </cell>
          <cell r="BF961">
            <v>0</v>
          </cell>
          <cell r="BG961">
            <v>20</v>
          </cell>
          <cell r="BH961" t="str">
            <v>Черный</v>
          </cell>
        </row>
        <row r="962">
          <cell r="D962" t="str">
            <v>8486977021</v>
          </cell>
          <cell r="E962" t="str">
            <v>КОМПЛЕКТ Полка внутренняя выдвижная со стеклом 450 мм, Конеро H 168 W 910-970 мм, без дна, ЧЕРНЫЙ (8486977021)</v>
          </cell>
          <cell r="K962" t="str">
            <v>сумма частей</v>
          </cell>
          <cell r="O962" t="str">
            <v>сумма частей</v>
          </cell>
          <cell r="V962" t="str">
            <v>Системы хранения</v>
          </cell>
          <cell r="W962" t="str">
            <v>Конеро полки</v>
          </cell>
          <cell r="X962" t="str">
            <v>910-970</v>
          </cell>
          <cell r="Y962">
            <v>192</v>
          </cell>
          <cell r="Z962" t="str">
            <v>ЧЕРНЫЙ</v>
          </cell>
          <cell r="AB962">
            <v>1</v>
          </cell>
          <cell r="AC962">
            <v>475</v>
          </cell>
          <cell r="AD962">
            <v>4</v>
          </cell>
          <cell r="AE962">
            <v>20</v>
          </cell>
          <cell r="AG962" t="str">
            <v>Компл</v>
          </cell>
          <cell r="AJ962" t="str">
            <v>Черный</v>
          </cell>
          <cell r="AK962" t="str">
            <v>КОМПЛЕКТ Полка внутренняя выдвижная со стеклом 450 мм, Конеро H 168 W 910-970 мм, без дна, ЧЕРНЫЙ</v>
          </cell>
          <cell r="AM962" t="str">
            <v>Системы хранения</v>
          </cell>
          <cell r="AS962" t="str">
            <v>Конеро полки</v>
          </cell>
          <cell r="AT962" t="str">
            <v>Хранение одежды; Интерьер</v>
          </cell>
          <cell r="AU962" t="str">
            <v>Комплект</v>
          </cell>
          <cell r="AV962" t="str">
            <v>910</v>
          </cell>
          <cell r="AW962" t="str">
            <v>970</v>
          </cell>
          <cell r="BB962">
            <v>168</v>
          </cell>
          <cell r="BC962">
            <v>2300</v>
          </cell>
          <cell r="BF962">
            <v>0</v>
          </cell>
          <cell r="BG962">
            <v>20</v>
          </cell>
          <cell r="BH962" t="str">
            <v>Черный</v>
          </cell>
        </row>
        <row r="963">
          <cell r="D963" t="str">
            <v>8486987021</v>
          </cell>
          <cell r="E963" t="str">
            <v>КОМПЛЕКТ Полка внутренняя выдвижная со стеклом 450 мм, Конеро H 168 W 960-1020 мм, без дна, ЧЕРНЫЙ (8486987021)</v>
          </cell>
          <cell r="K963" t="str">
            <v>сумма частей</v>
          </cell>
          <cell r="O963" t="str">
            <v>сумма частей</v>
          </cell>
          <cell r="V963" t="str">
            <v>Системы хранения</v>
          </cell>
          <cell r="W963" t="str">
            <v>Конеро полки</v>
          </cell>
          <cell r="X963" t="str">
            <v>960-1020</v>
          </cell>
          <cell r="Y963">
            <v>192</v>
          </cell>
          <cell r="Z963" t="str">
            <v>ЧЕРНЫЙ</v>
          </cell>
          <cell r="AB963">
            <v>1</v>
          </cell>
          <cell r="AC963">
            <v>475</v>
          </cell>
          <cell r="AD963">
            <v>4</v>
          </cell>
          <cell r="AE963">
            <v>20</v>
          </cell>
          <cell r="AG963" t="str">
            <v>Компл</v>
          </cell>
          <cell r="AJ963" t="str">
            <v>Черный</v>
          </cell>
          <cell r="AK963" t="str">
            <v>КОМПЛЕКТ Полка внутренняя выдвижная со стеклом 450 мм, Конеро H 168 W 960-1020 мм, без дна, ЧЕРНЫЙ</v>
          </cell>
          <cell r="AM963" t="str">
            <v>Системы хранения</v>
          </cell>
          <cell r="AS963" t="str">
            <v>Конеро полки</v>
          </cell>
          <cell r="AT963" t="str">
            <v>Хранение одежды; Интерьер</v>
          </cell>
          <cell r="AU963" t="str">
            <v>Комплект</v>
          </cell>
          <cell r="AV963" t="str">
            <v>960</v>
          </cell>
          <cell r="AW963" t="str">
            <v>1020</v>
          </cell>
          <cell r="BB963">
            <v>168</v>
          </cell>
          <cell r="BC963">
            <v>2300</v>
          </cell>
          <cell r="BF963">
            <v>0</v>
          </cell>
          <cell r="BG963">
            <v>20</v>
          </cell>
          <cell r="BH963" t="str">
            <v>Черный</v>
          </cell>
        </row>
        <row r="964">
          <cell r="D964" t="str">
            <v>8486879853</v>
          </cell>
          <cell r="E964" t="str">
            <v>КОМПЛЕКТ Полка внутренняя выдвижная со стеклом 450 мм, Конеро H 168 W 434-494 мм, без дна, ШАМПАНЬ (8486879853)</v>
          </cell>
          <cell r="K964" t="str">
            <v>сумма частей</v>
          </cell>
          <cell r="O964" t="str">
            <v>сумма частей</v>
          </cell>
          <cell r="V964" t="str">
            <v>Системы хранения</v>
          </cell>
          <cell r="W964" t="str">
            <v>Конеро полки</v>
          </cell>
          <cell r="X964" t="str">
            <v>434-494</v>
          </cell>
          <cell r="Y964">
            <v>192</v>
          </cell>
          <cell r="Z964" t="str">
            <v>ШАМПАНЬ</v>
          </cell>
          <cell r="AB964">
            <v>1</v>
          </cell>
          <cell r="AC964">
            <v>475</v>
          </cell>
          <cell r="AD964">
            <v>4</v>
          </cell>
          <cell r="AE964">
            <v>20</v>
          </cell>
          <cell r="AG964" t="str">
            <v>Компл</v>
          </cell>
          <cell r="AJ964" t="str">
            <v>Бежевый</v>
          </cell>
          <cell r="AK964" t="str">
            <v>КОМПЛЕКТ Полка внутренняя выдвижная со стеклом 450 мм, Конеро H 168 W 434-494 мм, без дна, ШАМПАНЬ</v>
          </cell>
          <cell r="AM964" t="str">
            <v>Системы хранения</v>
          </cell>
          <cell r="AS964" t="str">
            <v>Конеро полки</v>
          </cell>
          <cell r="AT964" t="str">
            <v>Хранение одежды; Интерьер</v>
          </cell>
          <cell r="AU964" t="str">
            <v>Комплект</v>
          </cell>
          <cell r="AV964" t="str">
            <v>434</v>
          </cell>
          <cell r="AW964" t="str">
            <v>494</v>
          </cell>
          <cell r="BB964">
            <v>192</v>
          </cell>
          <cell r="BC964">
            <v>2300</v>
          </cell>
          <cell r="BF964">
            <v>0</v>
          </cell>
          <cell r="BG964">
            <v>20</v>
          </cell>
          <cell r="BH964" t="str">
            <v>Шампань</v>
          </cell>
        </row>
        <row r="965">
          <cell r="D965" t="str">
            <v>8486889853</v>
          </cell>
          <cell r="E965" t="str">
            <v>КОМПЛЕКТ Полка внутренняя выдвижная со стеклом 450 мм, Конеро H 168 W 484-544 мм, без дна, ШАМПАНЬ (8486889853)</v>
          </cell>
          <cell r="K965" t="str">
            <v>сумма частей</v>
          </cell>
          <cell r="O965" t="str">
            <v>сумма частей</v>
          </cell>
          <cell r="V965" t="str">
            <v>Системы хранения</v>
          </cell>
          <cell r="W965" t="str">
            <v>Конеро полки</v>
          </cell>
          <cell r="X965" t="str">
            <v>484-544</v>
          </cell>
          <cell r="Y965">
            <v>192</v>
          </cell>
          <cell r="Z965" t="str">
            <v>ШАМПАНЬ</v>
          </cell>
          <cell r="AB965">
            <v>1</v>
          </cell>
          <cell r="AC965">
            <v>475</v>
          </cell>
          <cell r="AD965">
            <v>4</v>
          </cell>
          <cell r="AE965">
            <v>20</v>
          </cell>
          <cell r="AG965" t="str">
            <v>Компл</v>
          </cell>
          <cell r="AJ965" t="str">
            <v>Бежевый</v>
          </cell>
          <cell r="AK965" t="str">
            <v>КОМПЛЕКТ Полка внутренняя выдвижная со стеклом 450 мм, Конеро H 168 W 484-544 мм, без дна, ШАМПАНЬ</v>
          </cell>
          <cell r="AM965" t="str">
            <v>Системы хранения</v>
          </cell>
          <cell r="AS965" t="str">
            <v>Конеро полки</v>
          </cell>
          <cell r="AT965" t="str">
            <v>Хранение одежды; Интерьер</v>
          </cell>
          <cell r="AU965" t="str">
            <v>Комплект</v>
          </cell>
          <cell r="AV965" t="str">
            <v>484</v>
          </cell>
          <cell r="AW965" t="str">
            <v>544</v>
          </cell>
          <cell r="BB965">
            <v>192</v>
          </cell>
          <cell r="BC965">
            <v>2300</v>
          </cell>
          <cell r="BF965">
            <v>0</v>
          </cell>
          <cell r="BG965">
            <v>20</v>
          </cell>
          <cell r="BH965" t="str">
            <v>Шампань</v>
          </cell>
        </row>
        <row r="966">
          <cell r="D966" t="str">
            <v>8486899853</v>
          </cell>
          <cell r="E966" t="str">
            <v>КОМПЛЕКТ Полка внутренняя выдвижная со стеклом 450 мм, Конеро H 168 W 534-594 мм, без дна, ШАМПАНЬ (8486899853)</v>
          </cell>
          <cell r="K966" t="str">
            <v>сумма частей</v>
          </cell>
          <cell r="O966" t="str">
            <v>сумма частей</v>
          </cell>
          <cell r="V966" t="str">
            <v>Системы хранения</v>
          </cell>
          <cell r="W966" t="str">
            <v>Конеро полки</v>
          </cell>
          <cell r="X966" t="str">
            <v>534-594</v>
          </cell>
          <cell r="Y966">
            <v>192</v>
          </cell>
          <cell r="Z966" t="str">
            <v>ШАМПАНЬ</v>
          </cell>
          <cell r="AB966">
            <v>1</v>
          </cell>
          <cell r="AC966">
            <v>475</v>
          </cell>
          <cell r="AD966">
            <v>4</v>
          </cell>
          <cell r="AE966">
            <v>20</v>
          </cell>
          <cell r="AG966" t="str">
            <v>Компл</v>
          </cell>
          <cell r="AJ966" t="str">
            <v>Бежевый</v>
          </cell>
          <cell r="AK966" t="str">
            <v>КОМПЛЕКТ Полка внутренняя выдвижная со стеклом 450 мм, Конеро H 168 W 534-594 мм, без дна, ШАМПАНЬ</v>
          </cell>
          <cell r="AM966" t="str">
            <v>Системы хранения</v>
          </cell>
          <cell r="AS966" t="str">
            <v>Конеро полки</v>
          </cell>
          <cell r="AT966" t="str">
            <v>Хранение одежды; Интерьер</v>
          </cell>
          <cell r="AU966" t="str">
            <v>Комплект</v>
          </cell>
          <cell r="AV966" t="str">
            <v>534</v>
          </cell>
          <cell r="AW966" t="str">
            <v>594</v>
          </cell>
          <cell r="BB966">
            <v>192</v>
          </cell>
          <cell r="BC966">
            <v>2300</v>
          </cell>
          <cell r="BF966">
            <v>0</v>
          </cell>
          <cell r="BG966">
            <v>20</v>
          </cell>
          <cell r="BH966" t="str">
            <v>Шампань</v>
          </cell>
        </row>
        <row r="967">
          <cell r="D967" t="str">
            <v>8486909853</v>
          </cell>
          <cell r="E967" t="str">
            <v>КОМПЛЕКТ Полка внутренняя выдвижная со стеклом 450 мм, Конеро H 168 W 552-612 мм, без дна, ШАМПАНЬ (8486909853)</v>
          </cell>
          <cell r="K967" t="str">
            <v>сумма частей</v>
          </cell>
          <cell r="O967" t="str">
            <v>сумма частей</v>
          </cell>
          <cell r="V967" t="str">
            <v>Системы хранения</v>
          </cell>
          <cell r="W967" t="str">
            <v>Конеро полки</v>
          </cell>
          <cell r="X967" t="str">
            <v>552-612</v>
          </cell>
          <cell r="Y967">
            <v>192</v>
          </cell>
          <cell r="Z967" t="str">
            <v>ШАМПАНЬ</v>
          </cell>
          <cell r="AB967">
            <v>1</v>
          </cell>
          <cell r="AC967">
            <v>475</v>
          </cell>
          <cell r="AD967">
            <v>4</v>
          </cell>
          <cell r="AE967">
            <v>20</v>
          </cell>
          <cell r="AG967" t="str">
            <v>Компл</v>
          </cell>
          <cell r="AJ967" t="str">
            <v>Бежевый</v>
          </cell>
          <cell r="AK967" t="str">
            <v>КОМПЛЕКТ Полка внутренняя выдвижная со стеклом 450 мм, Конеро H 168 W 552-612 мм, без дна, ШАМПАНЬ</v>
          </cell>
          <cell r="AM967" t="str">
            <v>Системы хранения</v>
          </cell>
          <cell r="AS967" t="str">
            <v>Конеро полки</v>
          </cell>
          <cell r="AT967" t="str">
            <v>Хранение одежды; Интерьер</v>
          </cell>
          <cell r="AU967" t="str">
            <v>Комплект</v>
          </cell>
          <cell r="AV967" t="str">
            <v>552</v>
          </cell>
          <cell r="AW967" t="str">
            <v>612</v>
          </cell>
          <cell r="BB967">
            <v>192</v>
          </cell>
          <cell r="BC967">
            <v>2300</v>
          </cell>
          <cell r="BF967">
            <v>0</v>
          </cell>
          <cell r="BG967">
            <v>20</v>
          </cell>
          <cell r="BH967" t="str">
            <v>Шампань</v>
          </cell>
        </row>
        <row r="968">
          <cell r="D968" t="str">
            <v>8486919853</v>
          </cell>
          <cell r="E968" t="str">
            <v>КОМПЛЕКТ Полка внутренняя выдвижная со стеклом 450 мм, Конеро H 168 W 610-670 мм, без дна, ШАМПАНЬ (8486919853)</v>
          </cell>
          <cell r="K968" t="str">
            <v>сумма частей</v>
          </cell>
          <cell r="O968" t="str">
            <v>сумма частей</v>
          </cell>
          <cell r="V968" t="str">
            <v>Системы хранения</v>
          </cell>
          <cell r="W968" t="str">
            <v>Конеро полки</v>
          </cell>
          <cell r="X968" t="str">
            <v>610-670</v>
          </cell>
          <cell r="Y968">
            <v>192</v>
          </cell>
          <cell r="Z968" t="str">
            <v>ШАМПАНЬ</v>
          </cell>
          <cell r="AB968">
            <v>1</v>
          </cell>
          <cell r="AC968">
            <v>475</v>
          </cell>
          <cell r="AD968">
            <v>4</v>
          </cell>
          <cell r="AE968">
            <v>20</v>
          </cell>
          <cell r="AG968" t="str">
            <v>Компл</v>
          </cell>
          <cell r="AJ968" t="str">
            <v>Бежевый</v>
          </cell>
          <cell r="AK968" t="str">
            <v>КОМПЛЕКТ Полка внутренняя выдвижная со стеклом 450 мм, Конеро H 168 W 610-670 мм, без дна, ШАМПАНЬ</v>
          </cell>
          <cell r="AM968" t="str">
            <v>Системы хранения</v>
          </cell>
          <cell r="AS968" t="str">
            <v>Конеро полки</v>
          </cell>
          <cell r="AT968" t="str">
            <v>Хранение одежды; Интерьер</v>
          </cell>
          <cell r="AU968" t="str">
            <v>Комплект</v>
          </cell>
          <cell r="AV968" t="str">
            <v>610</v>
          </cell>
          <cell r="AW968" t="str">
            <v>670</v>
          </cell>
          <cell r="BB968">
            <v>192</v>
          </cell>
          <cell r="BC968">
            <v>2300</v>
          </cell>
          <cell r="BF968">
            <v>0</v>
          </cell>
          <cell r="BG968">
            <v>20</v>
          </cell>
          <cell r="BH968" t="str">
            <v>Шампань</v>
          </cell>
        </row>
        <row r="969">
          <cell r="D969" t="str">
            <v>8486929853</v>
          </cell>
          <cell r="E969" t="str">
            <v>КОМПЛЕКТ Полка внутренняя выдвижная со стеклом 450 мм, Конеро H 168 W 660-720 мм, без дна, ШАМПАНЬ (8486929853)</v>
          </cell>
          <cell r="K969" t="str">
            <v>сумма частей</v>
          </cell>
          <cell r="O969" t="str">
            <v>сумма частей</v>
          </cell>
          <cell r="V969" t="str">
            <v>Системы хранения</v>
          </cell>
          <cell r="W969" t="str">
            <v>Конеро полки</v>
          </cell>
          <cell r="X969" t="str">
            <v>660-720</v>
          </cell>
          <cell r="Y969">
            <v>192</v>
          </cell>
          <cell r="Z969" t="str">
            <v>ШАМПАНЬ</v>
          </cell>
          <cell r="AB969">
            <v>1</v>
          </cell>
          <cell r="AC969">
            <v>475</v>
          </cell>
          <cell r="AD969">
            <v>4</v>
          </cell>
          <cell r="AE969">
            <v>20</v>
          </cell>
          <cell r="AG969" t="str">
            <v>Компл</v>
          </cell>
          <cell r="AJ969" t="str">
            <v>Бежевый</v>
          </cell>
          <cell r="AK969" t="str">
            <v>КОМПЛЕКТ Полка внутренняя выдвижная со стеклом 450 мм, Конеро H 168 W 660-720 мм, без дна, ШАМПАНЬ</v>
          </cell>
          <cell r="AM969" t="str">
            <v>Системы хранения</v>
          </cell>
          <cell r="AS969" t="str">
            <v>Конеро полки</v>
          </cell>
          <cell r="AT969" t="str">
            <v>Хранение одежды; Интерьер</v>
          </cell>
          <cell r="AU969" t="str">
            <v>Комплект</v>
          </cell>
          <cell r="AV969" t="str">
            <v>660</v>
          </cell>
          <cell r="AW969" t="str">
            <v>720</v>
          </cell>
          <cell r="BB969">
            <v>192</v>
          </cell>
          <cell r="BC969">
            <v>2300</v>
          </cell>
          <cell r="BF969">
            <v>0</v>
          </cell>
          <cell r="BG969">
            <v>20</v>
          </cell>
          <cell r="BH969" t="str">
            <v>Шампань</v>
          </cell>
        </row>
        <row r="970">
          <cell r="D970" t="str">
            <v>8486939853</v>
          </cell>
          <cell r="E970" t="str">
            <v>КОМПЛЕКТ Полка внутренняя выдвижная со стеклом 450 мм, Конеро H 168 W 710-770 мм, без дна, ШАМПАНЬ (8486939853)</v>
          </cell>
          <cell r="K970" t="str">
            <v>сумма частей</v>
          </cell>
          <cell r="O970" t="str">
            <v>сумма частей</v>
          </cell>
          <cell r="V970" t="str">
            <v>Системы хранения</v>
          </cell>
          <cell r="W970" t="str">
            <v>Конеро полки</v>
          </cell>
          <cell r="X970" t="str">
            <v>710-770</v>
          </cell>
          <cell r="Y970">
            <v>192</v>
          </cell>
          <cell r="Z970" t="str">
            <v>ШАМПАНЬ</v>
          </cell>
          <cell r="AB970">
            <v>1</v>
          </cell>
          <cell r="AC970">
            <v>475</v>
          </cell>
          <cell r="AD970">
            <v>4</v>
          </cell>
          <cell r="AE970">
            <v>20</v>
          </cell>
          <cell r="AG970" t="str">
            <v>Компл</v>
          </cell>
          <cell r="AJ970" t="str">
            <v>Бежевый</v>
          </cell>
          <cell r="AK970" t="str">
            <v>КОМПЛЕКТ Полка внутренняя выдвижная со стеклом 450 мм, Конеро H 168 W 710-770 мм, без дна, ШАМПАНЬ</v>
          </cell>
          <cell r="AM970" t="str">
            <v>Системы хранения</v>
          </cell>
          <cell r="AS970" t="str">
            <v>Конеро полки</v>
          </cell>
          <cell r="AT970" t="str">
            <v>Хранение одежды; Интерьер</v>
          </cell>
          <cell r="AU970" t="str">
            <v>Комплект</v>
          </cell>
          <cell r="AV970" t="str">
            <v>710</v>
          </cell>
          <cell r="AW970" t="str">
            <v>770</v>
          </cell>
          <cell r="BB970">
            <v>192</v>
          </cell>
          <cell r="BC970">
            <v>2300</v>
          </cell>
          <cell r="BF970">
            <v>0</v>
          </cell>
          <cell r="BG970">
            <v>20</v>
          </cell>
          <cell r="BH970" t="str">
            <v>Шампань</v>
          </cell>
        </row>
        <row r="971">
          <cell r="D971" t="str">
            <v>8486949853</v>
          </cell>
          <cell r="E971" t="str">
            <v>КОМПЛЕКТ Полка внутренняя выдвижная со стеклом 450 мм, Конеро H 168 W 760-820 мм, без дна, ШАМПАНЬ (8486949853)</v>
          </cell>
          <cell r="K971" t="str">
            <v>сумма частей</v>
          </cell>
          <cell r="O971" t="str">
            <v>сумма частей</v>
          </cell>
          <cell r="V971" t="str">
            <v>Системы хранения</v>
          </cell>
          <cell r="W971" t="str">
            <v>Конеро полки</v>
          </cell>
          <cell r="X971" t="str">
            <v>760-820</v>
          </cell>
          <cell r="Y971">
            <v>192</v>
          </cell>
          <cell r="Z971" t="str">
            <v>ШАМПАНЬ</v>
          </cell>
          <cell r="AB971">
            <v>1</v>
          </cell>
          <cell r="AC971">
            <v>475</v>
          </cell>
          <cell r="AD971">
            <v>4</v>
          </cell>
          <cell r="AE971">
            <v>20</v>
          </cell>
          <cell r="AG971" t="str">
            <v>Компл</v>
          </cell>
          <cell r="AJ971" t="str">
            <v>Бежевый</v>
          </cell>
          <cell r="AK971" t="str">
            <v>КОМПЛЕКТ Полка внутренняя выдвижная со стеклом 450 мм, Конеро H 168 W 760-820 мм, без дна, ШАМПАНЬ</v>
          </cell>
          <cell r="AM971" t="str">
            <v>Системы хранения</v>
          </cell>
          <cell r="AS971" t="str">
            <v>Конеро полки</v>
          </cell>
          <cell r="AT971" t="str">
            <v>Хранение одежды; Интерьер</v>
          </cell>
          <cell r="AU971" t="str">
            <v>Комплект</v>
          </cell>
          <cell r="AV971" t="str">
            <v>760</v>
          </cell>
          <cell r="AW971" t="str">
            <v>820</v>
          </cell>
          <cell r="BB971">
            <v>192</v>
          </cell>
          <cell r="BC971">
            <v>2300</v>
          </cell>
          <cell r="BF971">
            <v>0</v>
          </cell>
          <cell r="BG971">
            <v>20</v>
          </cell>
          <cell r="BH971" t="str">
            <v>Шампань</v>
          </cell>
        </row>
        <row r="972">
          <cell r="D972" t="str">
            <v>8486959853</v>
          </cell>
          <cell r="E972" t="str">
            <v>КОМПЛЕКТ Полка внутренняя выдвижная со стеклом 450 мм, Конеро H 168 W 810-870 мм, без дна, ШАМПАНЬ (8486959853)</v>
          </cell>
          <cell r="K972" t="str">
            <v>сумма частей</v>
          </cell>
          <cell r="O972" t="str">
            <v>сумма частей</v>
          </cell>
          <cell r="V972" t="str">
            <v>Системы хранения</v>
          </cell>
          <cell r="W972" t="str">
            <v>Конеро полки</v>
          </cell>
          <cell r="X972" t="str">
            <v>810-870</v>
          </cell>
          <cell r="Y972">
            <v>192</v>
          </cell>
          <cell r="Z972" t="str">
            <v>ШАМПАНЬ</v>
          </cell>
          <cell r="AB972">
            <v>1</v>
          </cell>
          <cell r="AC972">
            <v>475</v>
          </cell>
          <cell r="AD972">
            <v>4</v>
          </cell>
          <cell r="AE972">
            <v>20</v>
          </cell>
          <cell r="AG972" t="str">
            <v>Компл</v>
          </cell>
          <cell r="AJ972" t="str">
            <v>Бежевый</v>
          </cell>
          <cell r="AK972" t="str">
            <v>КОМПЛЕКТ Полка внутренняя выдвижная со стеклом 450 мм, Конеро H 168 W 810-870 мм, без дна, ШАМПАНЬ</v>
          </cell>
          <cell r="AM972" t="str">
            <v>Системы хранения</v>
          </cell>
          <cell r="AS972" t="str">
            <v>Конеро полки</v>
          </cell>
          <cell r="AT972" t="str">
            <v>Хранение одежды; Интерьер</v>
          </cell>
          <cell r="AU972" t="str">
            <v>Комплект</v>
          </cell>
          <cell r="AV972" t="str">
            <v>810</v>
          </cell>
          <cell r="AW972" t="str">
            <v>870</v>
          </cell>
          <cell r="BB972">
            <v>192</v>
          </cell>
          <cell r="BC972">
            <v>2300</v>
          </cell>
          <cell r="BF972">
            <v>0</v>
          </cell>
          <cell r="BG972">
            <v>20</v>
          </cell>
          <cell r="BH972" t="str">
            <v>Шампань</v>
          </cell>
        </row>
        <row r="973">
          <cell r="D973" t="str">
            <v>8486969853</v>
          </cell>
          <cell r="E973" t="str">
            <v>КОМПЛЕКТ Полка внутренняя выдвижная со стеклом 450 мм, Конеро H 168 W 860-920 мм, без дна, ШАМПАНЬ (8486969853)</v>
          </cell>
          <cell r="K973" t="str">
            <v>сумма частей</v>
          </cell>
          <cell r="O973" t="str">
            <v>сумма частей</v>
          </cell>
          <cell r="V973" t="str">
            <v>Системы хранения</v>
          </cell>
          <cell r="W973" t="str">
            <v>Конеро полки</v>
          </cell>
          <cell r="X973" t="str">
            <v>860-920</v>
          </cell>
          <cell r="Y973">
            <v>192</v>
          </cell>
          <cell r="Z973" t="str">
            <v>ШАМПАНЬ</v>
          </cell>
          <cell r="AB973">
            <v>1</v>
          </cell>
          <cell r="AC973">
            <v>475</v>
          </cell>
          <cell r="AD973">
            <v>4</v>
          </cell>
          <cell r="AE973">
            <v>20</v>
          </cell>
          <cell r="AG973" t="str">
            <v>Компл</v>
          </cell>
          <cell r="AJ973" t="str">
            <v>Бежевый</v>
          </cell>
          <cell r="AK973" t="str">
            <v>КОМПЛЕКТ Полка внутренняя выдвижная со стеклом 450 мм, Конеро H 168 W 860-920 мм, без дна, ШАМПАНЬ</v>
          </cell>
          <cell r="AM973" t="str">
            <v>Системы хранения</v>
          </cell>
          <cell r="AS973" t="str">
            <v>Конеро полки</v>
          </cell>
          <cell r="AT973" t="str">
            <v>Хранение одежды; Интерьер</v>
          </cell>
          <cell r="AU973" t="str">
            <v>Комплект</v>
          </cell>
          <cell r="AV973" t="str">
            <v>860</v>
          </cell>
          <cell r="AW973" t="str">
            <v>920</v>
          </cell>
          <cell r="BB973">
            <v>192</v>
          </cell>
          <cell r="BC973">
            <v>2300</v>
          </cell>
          <cell r="BF973">
            <v>0</v>
          </cell>
          <cell r="BG973">
            <v>20</v>
          </cell>
          <cell r="BH973" t="str">
            <v>Шампань</v>
          </cell>
        </row>
        <row r="974">
          <cell r="D974" t="str">
            <v>8486979853</v>
          </cell>
          <cell r="E974" t="str">
            <v>КОМПЛЕКТ Полка внутренняя выдвижная со стеклом 450 мм, Конеро H 168 W 910-970 мм, без дна, ШАМПАНЬ (8486979853)</v>
          </cell>
          <cell r="K974" t="str">
            <v>сумма частей</v>
          </cell>
          <cell r="O974" t="str">
            <v>сумма частей</v>
          </cell>
          <cell r="V974" t="str">
            <v>Системы хранения</v>
          </cell>
          <cell r="W974" t="str">
            <v>Конеро полки</v>
          </cell>
          <cell r="X974" t="str">
            <v>910-970</v>
          </cell>
          <cell r="Y974">
            <v>192</v>
          </cell>
          <cell r="Z974" t="str">
            <v>ШАМПАНЬ</v>
          </cell>
          <cell r="AB974">
            <v>1</v>
          </cell>
          <cell r="AC974">
            <v>475</v>
          </cell>
          <cell r="AD974">
            <v>4</v>
          </cell>
          <cell r="AE974">
            <v>20</v>
          </cell>
          <cell r="AG974" t="str">
            <v>Компл</v>
          </cell>
          <cell r="AJ974" t="str">
            <v>Бежевый</v>
          </cell>
          <cell r="AK974" t="str">
            <v>КОМПЛЕКТ Полка внутренняя выдвижная со стеклом 450 мм, Конеро H 168 W 910-970 мм, без дна, ШАМПАНЬ</v>
          </cell>
          <cell r="AM974" t="str">
            <v>Системы хранения</v>
          </cell>
          <cell r="AS974" t="str">
            <v>Конеро полки</v>
          </cell>
          <cell r="AT974" t="str">
            <v>Хранение одежды; Интерьер</v>
          </cell>
          <cell r="AU974" t="str">
            <v>Комплект</v>
          </cell>
          <cell r="AV974" t="str">
            <v>910</v>
          </cell>
          <cell r="AW974" t="str">
            <v>970</v>
          </cell>
          <cell r="BB974">
            <v>192</v>
          </cell>
          <cell r="BC974">
            <v>2300</v>
          </cell>
          <cell r="BF974">
            <v>0</v>
          </cell>
          <cell r="BG974">
            <v>20</v>
          </cell>
          <cell r="BH974" t="str">
            <v>Шампань</v>
          </cell>
        </row>
        <row r="975">
          <cell r="D975" t="str">
            <v>8486989853</v>
          </cell>
          <cell r="E975" t="str">
            <v>КОМПЛЕКТ Полка внутренняя выдвижная со стеклом 450 мм, Конеро H 168 W 960-1020 мм, без дна, ШАМПАНЬ (8486989853)</v>
          </cell>
          <cell r="K975" t="str">
            <v>сумма частей</v>
          </cell>
          <cell r="O975" t="str">
            <v>сумма частей</v>
          </cell>
          <cell r="V975" t="str">
            <v>Системы хранения</v>
          </cell>
          <cell r="W975" t="str">
            <v>Конеро полки</v>
          </cell>
          <cell r="X975" t="str">
            <v>960-1020</v>
          </cell>
          <cell r="Y975">
            <v>192</v>
          </cell>
          <cell r="Z975" t="str">
            <v>ШАМПАНЬ</v>
          </cell>
          <cell r="AB975">
            <v>1</v>
          </cell>
          <cell r="AC975">
            <v>475</v>
          </cell>
          <cell r="AD975">
            <v>4</v>
          </cell>
          <cell r="AE975">
            <v>20</v>
          </cell>
          <cell r="AG975" t="str">
            <v>Компл</v>
          </cell>
          <cell r="AJ975" t="str">
            <v>Бежевый</v>
          </cell>
          <cell r="AK975" t="str">
            <v>КОМПЛЕКТ Полка внутренняя выдвижная со стеклом 450 мм, Конеро H 168 W 960-1020 мм, без дна, ШАМПАНЬ</v>
          </cell>
          <cell r="AM975" t="str">
            <v>Системы хранения</v>
          </cell>
          <cell r="AS975" t="str">
            <v>Конеро полки</v>
          </cell>
          <cell r="AT975" t="str">
            <v>Хранение одежды; Интерьер</v>
          </cell>
          <cell r="AU975" t="str">
            <v>Комплект</v>
          </cell>
          <cell r="AV975" t="str">
            <v>960</v>
          </cell>
          <cell r="AW975" t="str">
            <v>1020</v>
          </cell>
          <cell r="BB975">
            <v>192</v>
          </cell>
          <cell r="BC975">
            <v>2300</v>
          </cell>
          <cell r="BF975">
            <v>0</v>
          </cell>
          <cell r="BG975">
            <v>20</v>
          </cell>
          <cell r="BH975" t="str">
            <v>Шампань</v>
          </cell>
        </row>
        <row r="976">
          <cell r="D976" t="str">
            <v>2385060007</v>
          </cell>
          <cell r="E976" t="str">
            <v>Направляющая 1848070007 правая и левая, ПВ, Конеро, 320 мм, цвет СЕРЫЙ (2385060007)</v>
          </cell>
          <cell r="H976">
            <v>10</v>
          </cell>
          <cell r="I976">
            <v>10</v>
          </cell>
          <cell r="J976" t="str">
            <v>CN</v>
          </cell>
          <cell r="K976">
            <v>1.38</v>
          </cell>
          <cell r="L976">
            <v>0.33</v>
          </cell>
          <cell r="M976">
            <v>0.06</v>
          </cell>
          <cell r="N976">
            <v>0.06</v>
          </cell>
          <cell r="O976">
            <v>1.188E-4</v>
          </cell>
          <cell r="Q976" t="str">
            <v>0007</v>
          </cell>
          <cell r="R976">
            <v>480</v>
          </cell>
          <cell r="S976" t="str">
            <v>4027655138946</v>
          </cell>
          <cell r="T976" t="str">
            <v>8302420000</v>
          </cell>
          <cell r="V976" t="str">
            <v>Системы хранения</v>
          </cell>
          <cell r="W976" t="str">
            <v>Конеро полки</v>
          </cell>
          <cell r="Z976" t="str">
            <v>СЕРЫЙ</v>
          </cell>
          <cell r="AC976">
            <v>345</v>
          </cell>
          <cell r="AE976">
            <v>20</v>
          </cell>
          <cell r="AG976" t="str">
            <v>шт</v>
          </cell>
          <cell r="AI976" t="str">
            <v>ПВ</v>
          </cell>
          <cell r="AJ976" t="str">
            <v>Серый</v>
          </cell>
          <cell r="AK976" t="str">
            <v>Направляющая правая и левая, ПВ, Конеро, 320 мм, СЕРЫЙ</v>
          </cell>
          <cell r="AM976" t="str">
            <v>Системы хранения</v>
          </cell>
          <cell r="AS976" t="str">
            <v>Конеро полки;Конеро для брюк, юбок</v>
          </cell>
          <cell r="AT976" t="str">
            <v>Хранение одежды; Интерьер</v>
          </cell>
          <cell r="AU976" t="str">
            <v>Комплектующее</v>
          </cell>
          <cell r="AV976">
            <v>334</v>
          </cell>
          <cell r="AW976">
            <v>1020</v>
          </cell>
          <cell r="BB976">
            <v>96</v>
          </cell>
          <cell r="BC976">
            <v>2300</v>
          </cell>
          <cell r="BF976">
            <v>0</v>
          </cell>
          <cell r="BG976">
            <v>20</v>
          </cell>
          <cell r="BH976" t="str">
            <v>Серый</v>
          </cell>
        </row>
        <row r="977">
          <cell r="D977" t="str">
            <v>2385050007</v>
          </cell>
          <cell r="E977" t="str">
            <v>Направляющая 1848170007 правая и левая, ПВ, Конеро, 450 мм, цвет СЕРЫЙ (2385050007)</v>
          </cell>
          <cell r="H977">
            <v>10</v>
          </cell>
          <cell r="I977">
            <v>10</v>
          </cell>
          <cell r="J977" t="str">
            <v>HK</v>
          </cell>
          <cell r="K977">
            <v>1.9</v>
          </cell>
          <cell r="L977">
            <v>0.46</v>
          </cell>
          <cell r="M977">
            <v>0.06</v>
          </cell>
          <cell r="N977">
            <v>0.06</v>
          </cell>
          <cell r="O977">
            <v>1.6559999999999999E-4</v>
          </cell>
          <cell r="Q977" t="str">
            <v>0007</v>
          </cell>
          <cell r="R977">
            <v>320</v>
          </cell>
          <cell r="S977" t="str">
            <v>4027655130650</v>
          </cell>
          <cell r="T977" t="str">
            <v>8302420000</v>
          </cell>
          <cell r="V977" t="str">
            <v>Системы хранения</v>
          </cell>
          <cell r="W977" t="str">
            <v>Конеро полки</v>
          </cell>
          <cell r="Z977" t="str">
            <v>СЕРЫЙ</v>
          </cell>
          <cell r="AC977">
            <v>475</v>
          </cell>
          <cell r="AE977">
            <v>20</v>
          </cell>
          <cell r="AG977" t="str">
            <v>шт</v>
          </cell>
          <cell r="AI977" t="str">
            <v>ПВ</v>
          </cell>
          <cell r="AJ977" t="str">
            <v>Серый</v>
          </cell>
          <cell r="AK977" t="str">
            <v>Направляющая правая и левая, ПВ, Конеро, 450 мм, СЕРЫЙ</v>
          </cell>
          <cell r="AM977" t="str">
            <v>Системы хранения</v>
          </cell>
          <cell r="AS977" t="str">
            <v>Конеро полки;Конеро для брюк, юбок</v>
          </cell>
          <cell r="AT977" t="str">
            <v>Хранение одежды; Интерьер</v>
          </cell>
          <cell r="AU977" t="str">
            <v>Комплектующее</v>
          </cell>
          <cell r="AV977">
            <v>334</v>
          </cell>
          <cell r="AW977">
            <v>1020</v>
          </cell>
          <cell r="BB977">
            <v>96</v>
          </cell>
          <cell r="BC977">
            <v>2300</v>
          </cell>
          <cell r="BF977">
            <v>0</v>
          </cell>
          <cell r="BG977">
            <v>20</v>
          </cell>
          <cell r="BH977" t="str">
            <v>Серый</v>
          </cell>
        </row>
        <row r="978">
          <cell r="D978" t="str">
            <v>2386837818</v>
          </cell>
          <cell r="E978" t="str">
            <v>Проставка  320 мм для полки Конеро, 25x323x69 мм, цвет ЧЕРНЫЙ (2386837818)</v>
          </cell>
          <cell r="H978">
            <v>10</v>
          </cell>
          <cell r="I978">
            <v>10</v>
          </cell>
          <cell r="J978" t="str">
            <v>DE</v>
          </cell>
          <cell r="K978">
            <v>0.16</v>
          </cell>
          <cell r="L978">
            <v>2.5000000000000001E-2</v>
          </cell>
          <cell r="M978">
            <v>0.32300000000000001</v>
          </cell>
          <cell r="N978">
            <v>6.9000000000000006E-2</v>
          </cell>
          <cell r="O978">
            <v>5.5717500000000003E-5</v>
          </cell>
          <cell r="Q978" t="str">
            <v>7818</v>
          </cell>
          <cell r="R978">
            <v>0</v>
          </cell>
          <cell r="S978" t="str">
            <v>4027655139189</v>
          </cell>
          <cell r="T978" t="str">
            <v>8302420000</v>
          </cell>
          <cell r="V978" t="str">
            <v>Системы хранения</v>
          </cell>
          <cell r="W978" t="str">
            <v>Конеро полки</v>
          </cell>
          <cell r="Z978" t="str">
            <v>ЧЕРНЫЙ</v>
          </cell>
          <cell r="AC978">
            <v>345</v>
          </cell>
          <cell r="AG978" t="str">
            <v>шт</v>
          </cell>
          <cell r="AJ978" t="str">
            <v>Черный</v>
          </cell>
          <cell r="AK978" t="str">
            <v>Проставка  320 мм для полки Конеро, ЧЕРНЫЙ</v>
          </cell>
          <cell r="AM978" t="str">
            <v>Системы хранения</v>
          </cell>
          <cell r="AS978" t="str">
            <v>Конеро полки;Конеро для брюк, юбок</v>
          </cell>
          <cell r="AT978" t="str">
            <v>Хранение одежды; Интерьер</v>
          </cell>
          <cell r="AU978" t="str">
            <v>Комплектующее</v>
          </cell>
          <cell r="AV978">
            <v>334</v>
          </cell>
          <cell r="AW978">
            <v>1020</v>
          </cell>
          <cell r="BB978">
            <v>96</v>
          </cell>
          <cell r="BC978">
            <v>2300</v>
          </cell>
          <cell r="BH978" t="str">
            <v>Черный</v>
          </cell>
        </row>
        <row r="979">
          <cell r="D979" t="str">
            <v>2386827818</v>
          </cell>
          <cell r="E979" t="str">
            <v>Проставка  450 мм для полки Конеро, 25x453x69 мм, цвет ЧЕРНЫЙ (2386827818)</v>
          </cell>
          <cell r="H979">
            <v>10</v>
          </cell>
          <cell r="I979">
            <v>10</v>
          </cell>
          <cell r="J979" t="str">
            <v>DE</v>
          </cell>
          <cell r="K979">
            <v>0.23</v>
          </cell>
          <cell r="L979">
            <v>0.45290000000000002</v>
          </cell>
          <cell r="M979">
            <v>2.53E-2</v>
          </cell>
          <cell r="N979">
            <v>6.8900000000000003E-2</v>
          </cell>
          <cell r="O979">
            <v>7.8948169299999994E-5</v>
          </cell>
          <cell r="Q979" t="str">
            <v>7818</v>
          </cell>
          <cell r="R979">
            <v>0</v>
          </cell>
          <cell r="S979" t="str">
            <v>4027655130759</v>
          </cell>
          <cell r="T979" t="str">
            <v>8302420000</v>
          </cell>
          <cell r="V979" t="str">
            <v>Системы хранения</v>
          </cell>
          <cell r="W979" t="str">
            <v>Конеро полки</v>
          </cell>
          <cell r="Z979" t="str">
            <v>ЧЕРНЫЙ</v>
          </cell>
          <cell r="AC979">
            <v>475</v>
          </cell>
          <cell r="AG979" t="str">
            <v>шт</v>
          </cell>
          <cell r="AJ979" t="str">
            <v>Черный</v>
          </cell>
          <cell r="AK979" t="str">
            <v>Проставка  450 мм для полки Конеро, ЧЕРНЫЙ</v>
          </cell>
          <cell r="AM979" t="str">
            <v>Системы хранения</v>
          </cell>
          <cell r="AS979" t="str">
            <v>Конеро полки;Конеро для брюк, юбок</v>
          </cell>
          <cell r="AT979" t="str">
            <v>Хранение одежды; Интерьер</v>
          </cell>
          <cell r="AU979" t="str">
            <v>Комплектующее</v>
          </cell>
          <cell r="AV979">
            <v>334</v>
          </cell>
          <cell r="AW979">
            <v>1020</v>
          </cell>
          <cell r="BB979">
            <v>96</v>
          </cell>
          <cell r="BC979">
            <v>2300</v>
          </cell>
          <cell r="BH979" t="str">
            <v>Черный</v>
          </cell>
        </row>
        <row r="980">
          <cell r="D980" t="str">
            <v>2385867817</v>
          </cell>
          <cell r="E980" t="str">
            <v>Подложка из флока  в полку Конеро,  W 762 мм, D 345 мм, цвет ЧЕРНЫЙ</v>
          </cell>
          <cell r="H980">
            <v>5</v>
          </cell>
          <cell r="I980">
            <v>5</v>
          </cell>
          <cell r="J980" t="str">
            <v>DE</v>
          </cell>
          <cell r="K980">
            <v>0.2</v>
          </cell>
          <cell r="L980">
            <v>0.73</v>
          </cell>
          <cell r="M980">
            <v>0.318</v>
          </cell>
          <cell r="N980">
            <v>3.7999999999999999E-2</v>
          </cell>
          <cell r="O980">
            <v>1.764264E-3</v>
          </cell>
          <cell r="Q980" t="str">
            <v>7817</v>
          </cell>
          <cell r="R980">
            <v>0</v>
          </cell>
          <cell r="S980" t="str">
            <v>4027655139646</v>
          </cell>
          <cell r="T980">
            <v>3924900009</v>
          </cell>
          <cell r="V980" t="str">
            <v>Системы хранения</v>
          </cell>
          <cell r="W980" t="str">
            <v>Конеро органайзеры для полок</v>
          </cell>
          <cell r="X980">
            <v>762</v>
          </cell>
          <cell r="Z980" t="str">
            <v>ЧЕРНЫЙ</v>
          </cell>
          <cell r="AC980">
            <v>345</v>
          </cell>
          <cell r="AG980" t="str">
            <v>шт</v>
          </cell>
          <cell r="AJ980" t="str">
            <v>Черный</v>
          </cell>
          <cell r="AK980" t="str">
            <v>Подложка из флока  в полку, Конеро,  W 762 мм, D 345 мм, ЧЕРНЫЙ</v>
          </cell>
          <cell r="AM980" t="str">
            <v>Системы хранения</v>
          </cell>
          <cell r="AS980" t="str">
            <v>Конеро органайзеры для полок</v>
          </cell>
          <cell r="AT980" t="str">
            <v>Хранение одежды; Интерьер</v>
          </cell>
          <cell r="AU980" t="str">
            <v>Комплектующее</v>
          </cell>
          <cell r="AV980">
            <v>0</v>
          </cell>
          <cell r="AW980">
            <v>800</v>
          </cell>
          <cell r="BB980">
            <v>96</v>
          </cell>
          <cell r="BC980">
            <v>2300</v>
          </cell>
          <cell r="BH980" t="str">
            <v>Черный</v>
          </cell>
        </row>
        <row r="981">
          <cell r="D981" t="str">
            <v>2385877817</v>
          </cell>
          <cell r="E981" t="str">
            <v>Подложка из флока  в полку Конеро, W 1020 мм, D 345 мм, цвет ЧЕРНЫЙ</v>
          </cell>
          <cell r="H981">
            <v>5</v>
          </cell>
          <cell r="I981">
            <v>5</v>
          </cell>
          <cell r="J981" t="str">
            <v>DE</v>
          </cell>
          <cell r="K981">
            <v>0.3</v>
          </cell>
          <cell r="L981">
            <v>0.98799999999999999</v>
          </cell>
          <cell r="M981">
            <v>0.318</v>
          </cell>
          <cell r="N981">
            <v>3.7999999999999999E-2</v>
          </cell>
          <cell r="O981">
            <v>2.3877984000000001E-3</v>
          </cell>
          <cell r="Q981" t="str">
            <v>7817</v>
          </cell>
          <cell r="R981">
            <v>0</v>
          </cell>
          <cell r="S981" t="str">
            <v>4027655139721</v>
          </cell>
          <cell r="T981">
            <v>3924900009</v>
          </cell>
          <cell r="V981" t="str">
            <v>Системы хранения</v>
          </cell>
          <cell r="W981" t="str">
            <v>Конеро органайзеры для полок</v>
          </cell>
          <cell r="X981">
            <v>1020</v>
          </cell>
          <cell r="Z981" t="str">
            <v>ЧЕРНЫЙ</v>
          </cell>
          <cell r="AC981">
            <v>345</v>
          </cell>
          <cell r="AG981" t="str">
            <v>шт</v>
          </cell>
          <cell r="AJ981" t="str">
            <v>Черный</v>
          </cell>
          <cell r="AK981" t="str">
            <v>Подложка из флока  в полку, Конеро, W 1020 мм, D 345 мм, ЧЕРНЫЙ</v>
          </cell>
          <cell r="AM981" t="str">
            <v>Системы хранения</v>
          </cell>
          <cell r="AS981" t="str">
            <v>Конеро органайзеры для полок</v>
          </cell>
          <cell r="AT981" t="str">
            <v>Хранение одежды; Интерьер</v>
          </cell>
          <cell r="AU981" t="str">
            <v>Комплектующее</v>
          </cell>
          <cell r="AV981">
            <v>0</v>
          </cell>
          <cell r="AW981">
            <v>1020</v>
          </cell>
          <cell r="BB981">
            <v>96</v>
          </cell>
          <cell r="BC981">
            <v>2300</v>
          </cell>
          <cell r="BH981" t="str">
            <v>Черный</v>
          </cell>
        </row>
        <row r="982">
          <cell r="D982" t="str">
            <v>2385847817</v>
          </cell>
          <cell r="E982" t="str">
            <v>Подложка из флока  в полку Конеро, W 762 мм, D 475 мм, цвет ЧЕРНЫЙ</v>
          </cell>
          <cell r="H982">
            <v>5</v>
          </cell>
          <cell r="I982">
            <v>5</v>
          </cell>
          <cell r="J982" t="str">
            <v>DE</v>
          </cell>
          <cell r="K982">
            <v>0.3</v>
          </cell>
          <cell r="L982">
            <v>0.73</v>
          </cell>
          <cell r="M982">
            <v>0.44800000000000001</v>
          </cell>
          <cell r="N982">
            <v>3.7999999999999999E-2</v>
          </cell>
          <cell r="O982">
            <v>2.4855039999999999E-3</v>
          </cell>
          <cell r="Q982" t="str">
            <v>7817</v>
          </cell>
          <cell r="R982">
            <v>0</v>
          </cell>
          <cell r="S982" t="str">
            <v>4027655139622</v>
          </cell>
          <cell r="T982">
            <v>3924900009</v>
          </cell>
          <cell r="V982" t="str">
            <v>Системы хранения</v>
          </cell>
          <cell r="W982" t="str">
            <v>Конеро органайзеры для полок</v>
          </cell>
          <cell r="X982">
            <v>762</v>
          </cell>
          <cell r="Z982" t="str">
            <v>ЧЕРНЫЙ</v>
          </cell>
          <cell r="AC982">
            <v>475</v>
          </cell>
          <cell r="AG982" t="str">
            <v>шт</v>
          </cell>
          <cell r="AJ982" t="str">
            <v>Черный</v>
          </cell>
          <cell r="AK982" t="str">
            <v>Подложка из флока  в полку, Конеро, W 762 мм, D 475 мм, ЧЕРНЫЙ</v>
          </cell>
          <cell r="AM982" t="str">
            <v>Системы хранения</v>
          </cell>
          <cell r="AS982" t="str">
            <v>Конеро органайзеры для полок</v>
          </cell>
          <cell r="AT982" t="str">
            <v>Хранение одежды; Интерьер</v>
          </cell>
          <cell r="AU982" t="str">
            <v>Комплектующее</v>
          </cell>
          <cell r="AV982">
            <v>0</v>
          </cell>
          <cell r="AW982">
            <v>800</v>
          </cell>
          <cell r="BB982">
            <v>96</v>
          </cell>
          <cell r="BC982">
            <v>2300</v>
          </cell>
          <cell r="BH982" t="str">
            <v>Черный</v>
          </cell>
        </row>
        <row r="983">
          <cell r="D983" t="str">
            <v>2385857817</v>
          </cell>
          <cell r="E983" t="str">
            <v>Подложка из флока  в полку Конеро, W 1020 мм, D 475 мм, цвет ЧЕРНЫЙ</v>
          </cell>
          <cell r="H983">
            <v>5</v>
          </cell>
          <cell r="I983">
            <v>5</v>
          </cell>
          <cell r="J983" t="str">
            <v>DE</v>
          </cell>
          <cell r="K983">
            <v>0.4</v>
          </cell>
          <cell r="L983">
            <v>0.42499999999999999</v>
          </cell>
          <cell r="M983">
            <v>0.97299999999999998</v>
          </cell>
          <cell r="N983">
            <v>3.7999999999999999E-2</v>
          </cell>
          <cell r="O983">
            <v>3.1427899999999999E-3</v>
          </cell>
          <cell r="Q983" t="str">
            <v>7817</v>
          </cell>
          <cell r="R983">
            <v>0</v>
          </cell>
          <cell r="S983" t="str">
            <v>4027655139639</v>
          </cell>
          <cell r="T983">
            <v>3924900009</v>
          </cell>
          <cell r="V983" t="str">
            <v>Системы хранения</v>
          </cell>
          <cell r="W983" t="str">
            <v>Конеро органайзеры для полок</v>
          </cell>
          <cell r="X983">
            <v>1020</v>
          </cell>
          <cell r="Z983" t="str">
            <v>ЧЕРНЫЙ</v>
          </cell>
          <cell r="AC983">
            <v>475</v>
          </cell>
          <cell r="AG983" t="str">
            <v>шт</v>
          </cell>
          <cell r="AJ983" t="str">
            <v>Черный</v>
          </cell>
          <cell r="AK983" t="str">
            <v>Подложка из флока  в полку, Конеро, W 1020 мм, D 475 мм, ЧЕРНЫЙ</v>
          </cell>
          <cell r="AM983" t="str">
            <v>Системы хранения</v>
          </cell>
          <cell r="AS983" t="str">
            <v>Конеро органайзеры для полок</v>
          </cell>
          <cell r="AT983" t="str">
            <v>Хранение одежды; Интерьер</v>
          </cell>
          <cell r="AU983" t="str">
            <v>Комплектующее</v>
          </cell>
          <cell r="AV983">
            <v>0</v>
          </cell>
          <cell r="AW983">
            <v>1020</v>
          </cell>
          <cell r="BB983">
            <v>96</v>
          </cell>
          <cell r="BC983">
            <v>2300</v>
          </cell>
          <cell r="BH983" t="str">
            <v>Черный</v>
          </cell>
        </row>
        <row r="984">
          <cell r="D984" t="str">
            <v>2385957817</v>
          </cell>
          <cell r="E984" t="str">
            <v>Лоток для колец и украшений 6 ячеек в полку Конеро, D 345 мм, цвет ЧЕРНЫЙ</v>
          </cell>
          <cell r="H984">
            <v>6</v>
          </cell>
          <cell r="I984">
            <v>6</v>
          </cell>
          <cell r="J984" t="str">
            <v>DE</v>
          </cell>
          <cell r="K984">
            <v>0.63</v>
          </cell>
          <cell r="L984">
            <v>0.3</v>
          </cell>
          <cell r="M984">
            <v>0.23</v>
          </cell>
          <cell r="N984">
            <v>9.5000000000000001E-2</v>
          </cell>
          <cell r="O984">
            <v>1.0924999999999999E-3</v>
          </cell>
          <cell r="Q984" t="str">
            <v>7817</v>
          </cell>
          <cell r="R984">
            <v>0</v>
          </cell>
          <cell r="S984" t="str">
            <v>4027655139875</v>
          </cell>
          <cell r="T984">
            <v>3924900009</v>
          </cell>
          <cell r="V984" t="str">
            <v>Системы хранения</v>
          </cell>
          <cell r="W984" t="str">
            <v>Конеро органайзеры для полок</v>
          </cell>
          <cell r="Z984" t="str">
            <v>ЧЕРНЫЙ</v>
          </cell>
          <cell r="AC984">
            <v>345</v>
          </cell>
          <cell r="AG984" t="str">
            <v>шт</v>
          </cell>
          <cell r="AJ984" t="str">
            <v>Черный</v>
          </cell>
          <cell r="AK984" t="str">
            <v>Лоток для колец и украшений 6 ячеек в полку, Конеро, D 345 мм, ЧЕРНЫЙ</v>
          </cell>
          <cell r="AM984" t="str">
            <v>Системы хранения</v>
          </cell>
          <cell r="AS984" t="str">
            <v>Конеро органайзеры для полок</v>
          </cell>
          <cell r="AT984" t="str">
            <v>Хранение одежды; Интерьер</v>
          </cell>
          <cell r="AU984" t="str">
            <v>Комплектующее</v>
          </cell>
          <cell r="AV984">
            <v>220</v>
          </cell>
          <cell r="AW984">
            <v>1020</v>
          </cell>
          <cell r="BB984">
            <v>96</v>
          </cell>
          <cell r="BC984">
            <v>2300</v>
          </cell>
          <cell r="BH984" t="str">
            <v>Черный</v>
          </cell>
        </row>
        <row r="985">
          <cell r="D985" t="str">
            <v>2385937817</v>
          </cell>
          <cell r="E985" t="str">
            <v>Лоток для колец и украшений 7 ячеек в полку Конеро, D 475 мм, цвет ЧЕРНЫЙ</v>
          </cell>
          <cell r="H985">
            <v>6</v>
          </cell>
          <cell r="I985">
            <v>6</v>
          </cell>
          <cell r="J985" t="str">
            <v>DE</v>
          </cell>
          <cell r="K985">
            <v>0.9</v>
          </cell>
          <cell r="L985">
            <v>0.43</v>
          </cell>
          <cell r="M985">
            <v>0.23</v>
          </cell>
          <cell r="N985">
            <v>9.5000000000000001E-2</v>
          </cell>
          <cell r="O985">
            <v>1.565916666E-3</v>
          </cell>
          <cell r="Q985" t="str">
            <v>7817</v>
          </cell>
          <cell r="R985">
            <v>0</v>
          </cell>
          <cell r="S985" t="str">
            <v>4027655139745</v>
          </cell>
          <cell r="T985">
            <v>3924900009</v>
          </cell>
          <cell r="V985" t="str">
            <v>Системы хранения</v>
          </cell>
          <cell r="W985" t="str">
            <v>Конеро органайзеры для полок</v>
          </cell>
          <cell r="Z985" t="str">
            <v>ЧЕРНЫЙ</v>
          </cell>
          <cell r="AC985">
            <v>475</v>
          </cell>
          <cell r="AG985" t="str">
            <v>шт</v>
          </cell>
          <cell r="AJ985" t="str">
            <v>Черный</v>
          </cell>
          <cell r="AK985" t="str">
            <v>Лоток для колец и украшений 7 ячеек в полку, Конеро, D 475 мм, ЧЕРНЫЙ</v>
          </cell>
          <cell r="AM985" t="str">
            <v>Системы хранения</v>
          </cell>
          <cell r="AS985" t="str">
            <v>Конеро органайзеры для полок</v>
          </cell>
          <cell r="AT985" t="str">
            <v>Хранение одежды; Интерьер</v>
          </cell>
          <cell r="AU985" t="str">
            <v>Комплектующее</v>
          </cell>
          <cell r="AV985">
            <v>220</v>
          </cell>
          <cell r="AW985">
            <v>1020</v>
          </cell>
          <cell r="BB985">
            <v>96</v>
          </cell>
          <cell r="BC985">
            <v>2300</v>
          </cell>
          <cell r="BH985" t="str">
            <v>Черный</v>
          </cell>
        </row>
        <row r="986">
          <cell r="D986" t="str">
            <v>2385967817</v>
          </cell>
          <cell r="E986" t="str">
            <v>Лоток для галстуков и ремней 5 ячеек в полку Конеро, D 345 мм, цвет ЧЕРНЫЙ</v>
          </cell>
          <cell r="H986">
            <v>6</v>
          </cell>
          <cell r="I986">
            <v>6</v>
          </cell>
          <cell r="J986" t="str">
            <v>DE</v>
          </cell>
          <cell r="K986">
            <v>0.63</v>
          </cell>
          <cell r="L986">
            <v>0.3</v>
          </cell>
          <cell r="M986">
            <v>0.23</v>
          </cell>
          <cell r="N986">
            <v>9.5000000000000001E-2</v>
          </cell>
          <cell r="O986">
            <v>1.0924999999999999E-3</v>
          </cell>
          <cell r="Q986" t="str">
            <v>7817</v>
          </cell>
          <cell r="R986">
            <v>0</v>
          </cell>
          <cell r="S986" t="str">
            <v>4027655139899</v>
          </cell>
          <cell r="T986">
            <v>3924900009</v>
          </cell>
          <cell r="V986" t="str">
            <v>Системы хранения</v>
          </cell>
          <cell r="W986" t="str">
            <v>Конеро органайзеры для полок</v>
          </cell>
          <cell r="Z986" t="str">
            <v>ЧЕРНЫЙ</v>
          </cell>
          <cell r="AC986">
            <v>345</v>
          </cell>
          <cell r="AG986" t="str">
            <v>шт</v>
          </cell>
          <cell r="AJ986" t="str">
            <v>Черный</v>
          </cell>
          <cell r="AK986" t="str">
            <v>Лоток для галстуков и ремней 5 ячеек в полку, Конеро, D 345 мм, ЧЕРНЫЙ</v>
          </cell>
          <cell r="AM986" t="str">
            <v>Системы хранения</v>
          </cell>
          <cell r="AS986" t="str">
            <v>Конеро органайзеры для полок</v>
          </cell>
          <cell r="AT986" t="str">
            <v>Хранение одежды; Интерьер</v>
          </cell>
          <cell r="AU986" t="str">
            <v>Комплектующее</v>
          </cell>
          <cell r="AV986">
            <v>220</v>
          </cell>
          <cell r="AW986">
            <v>1020</v>
          </cell>
          <cell r="BB986">
            <v>96</v>
          </cell>
          <cell r="BC986">
            <v>2300</v>
          </cell>
          <cell r="BH986" t="str">
            <v>Черный</v>
          </cell>
        </row>
        <row r="987">
          <cell r="D987" t="str">
            <v>2385947817</v>
          </cell>
          <cell r="E987" t="str">
            <v>Лоток для галстуков и ремней 7 ячеек в полку Конеро, D 475 мм, цвет ЧЕРНЫЙ</v>
          </cell>
          <cell r="H987">
            <v>6</v>
          </cell>
          <cell r="I987">
            <v>6</v>
          </cell>
          <cell r="J987" t="str">
            <v>DE</v>
          </cell>
          <cell r="K987">
            <v>0.9</v>
          </cell>
          <cell r="L987">
            <v>0.43</v>
          </cell>
          <cell r="M987">
            <v>0.23</v>
          </cell>
          <cell r="N987">
            <v>9.5000000000000001E-2</v>
          </cell>
          <cell r="O987">
            <v>1.565916666E-3</v>
          </cell>
          <cell r="Q987" t="str">
            <v>7817</v>
          </cell>
          <cell r="R987">
            <v>0</v>
          </cell>
          <cell r="S987" t="str">
            <v>4027655139882</v>
          </cell>
          <cell r="T987">
            <v>3924900009</v>
          </cell>
          <cell r="V987" t="str">
            <v>Системы хранения</v>
          </cell>
          <cell r="W987" t="str">
            <v>Конеро органайзеры для полок</v>
          </cell>
          <cell r="Z987" t="str">
            <v>ЧЕРНЫЙ</v>
          </cell>
          <cell r="AC987">
            <v>475</v>
          </cell>
          <cell r="AG987" t="str">
            <v>шт</v>
          </cell>
          <cell r="AJ987" t="str">
            <v>Черный</v>
          </cell>
          <cell r="AK987" t="str">
            <v>Лоток для галстуков и ремней 7 ячеек в полку, Конеро, D 475 мм, ЧЕРНЫЙ</v>
          </cell>
          <cell r="AM987" t="str">
            <v>Системы хранения</v>
          </cell>
          <cell r="AS987" t="str">
            <v>Конеро органайзеры для полок</v>
          </cell>
          <cell r="AT987" t="str">
            <v>Хранение одежды; Интерьер</v>
          </cell>
          <cell r="AU987" t="str">
            <v>Комплектующее</v>
          </cell>
          <cell r="AV987">
            <v>220</v>
          </cell>
          <cell r="AW987">
            <v>1020</v>
          </cell>
          <cell r="BB987">
            <v>96</v>
          </cell>
          <cell r="BC987">
            <v>2300</v>
          </cell>
          <cell r="BH987" t="str">
            <v>Черный</v>
          </cell>
        </row>
        <row r="988">
          <cell r="D988" t="str">
            <v>2395847021</v>
          </cell>
          <cell r="E988" t="str">
            <v>Подставка для обуви, Конеро W 762 мм, размер 715x211x142 мм, 1 шт, цвет ЧЕРНЫЙ (2395847021)</v>
          </cell>
          <cell r="H988">
            <v>2</v>
          </cell>
          <cell r="I988">
            <v>10</v>
          </cell>
          <cell r="J988" t="str">
            <v>DE</v>
          </cell>
          <cell r="K988">
            <v>1.53</v>
          </cell>
          <cell r="L988">
            <v>0.755</v>
          </cell>
          <cell r="M988">
            <v>0.15</v>
          </cell>
          <cell r="N988">
            <v>3.7999999999999999E-2</v>
          </cell>
          <cell r="O988">
            <v>2.15175E-3</v>
          </cell>
          <cell r="Q988" t="str">
            <v>7021</v>
          </cell>
          <cell r="R988">
            <v>238</v>
          </cell>
          <cell r="S988" t="str">
            <v>4027655084755</v>
          </cell>
          <cell r="T988">
            <v>9403208009</v>
          </cell>
          <cell r="V988" t="str">
            <v>Системы хранения</v>
          </cell>
          <cell r="W988" t="str">
            <v>Конеро для обуви</v>
          </cell>
          <cell r="X988">
            <v>762</v>
          </cell>
          <cell r="Z988" t="str">
            <v>ЧЕРНЫЙ</v>
          </cell>
          <cell r="AC988">
            <v>250</v>
          </cell>
          <cell r="AG988" t="str">
            <v>шт</v>
          </cell>
          <cell r="AJ988" t="str">
            <v>Черный</v>
          </cell>
          <cell r="AK988" t="str">
            <v>Подставка для обуви, Конеро, W 762 мм, ЧЕРНЫЙ</v>
          </cell>
          <cell r="AM988" t="str">
            <v>Системы хранения</v>
          </cell>
          <cell r="AS988" t="str">
            <v>Конеро для обуви</v>
          </cell>
          <cell r="AT988" t="str">
            <v>Хранение одежды; Интерьер</v>
          </cell>
          <cell r="AU988" t="str">
            <v>Комплектующее</v>
          </cell>
          <cell r="AV988">
            <v>0</v>
          </cell>
          <cell r="AW988">
            <v>800</v>
          </cell>
          <cell r="BB988">
            <v>250</v>
          </cell>
          <cell r="BC988">
            <v>2300</v>
          </cell>
          <cell r="BH988" t="str">
            <v>Черный</v>
          </cell>
        </row>
        <row r="989">
          <cell r="D989" t="str">
            <v>2395857021</v>
          </cell>
          <cell r="E989" t="str">
            <v>Подставка для обуви, Конеро W 1020 мм, размер 973x211x142 мм, 1 шт, цвет ЧЕРНЫЙ (2395857021)</v>
          </cell>
          <cell r="H989">
            <v>2</v>
          </cell>
          <cell r="I989">
            <v>10</v>
          </cell>
          <cell r="J989" t="str">
            <v>DE</v>
          </cell>
          <cell r="K989">
            <v>1.63</v>
          </cell>
          <cell r="L989">
            <v>1.0149999999999999</v>
          </cell>
          <cell r="M989">
            <v>0.15</v>
          </cell>
          <cell r="N989">
            <v>3.7999999999999999E-2</v>
          </cell>
          <cell r="O989">
            <v>2.8927499999999999E-3</v>
          </cell>
          <cell r="Q989" t="str">
            <v>7021</v>
          </cell>
          <cell r="R989">
            <v>170</v>
          </cell>
          <cell r="S989" t="str">
            <v>4027655084779</v>
          </cell>
          <cell r="T989">
            <v>9403208009</v>
          </cell>
          <cell r="V989" t="str">
            <v>Системы хранения</v>
          </cell>
          <cell r="W989" t="str">
            <v>Конеро для обуви</v>
          </cell>
          <cell r="X989">
            <v>1020</v>
          </cell>
          <cell r="Z989" t="str">
            <v>ЧЕРНЫЙ</v>
          </cell>
          <cell r="AC989">
            <v>250</v>
          </cell>
          <cell r="AG989" t="str">
            <v>шт</v>
          </cell>
          <cell r="AJ989" t="str">
            <v>Черный</v>
          </cell>
          <cell r="AK989" t="str">
            <v>Подставка для обуви, Конеро, W 1020 мм, ЧЕРНЫЙ</v>
          </cell>
          <cell r="AM989" t="str">
            <v>Системы хранения</v>
          </cell>
          <cell r="AS989" t="str">
            <v>Конеро для обуви</v>
          </cell>
          <cell r="AT989" t="str">
            <v>Хранение одежды; Интерьер</v>
          </cell>
          <cell r="AU989" t="str">
            <v>Комплектующее</v>
          </cell>
          <cell r="AV989">
            <v>0</v>
          </cell>
          <cell r="AW989">
            <v>1020</v>
          </cell>
          <cell r="BB989">
            <v>250</v>
          </cell>
          <cell r="BC989">
            <v>2300</v>
          </cell>
          <cell r="BH989" t="str">
            <v>Черный</v>
          </cell>
        </row>
        <row r="990">
          <cell r="D990" t="str">
            <v>2387237021</v>
          </cell>
          <cell r="E990" t="str">
            <v>Бортик для обуви ограничительный 582 мм, Конеро, размер 582x24x38 мм, 1 шт, цвет ЧЕРНЫЙ (2387237021)</v>
          </cell>
          <cell r="H990">
            <v>20</v>
          </cell>
          <cell r="I990">
            <v>20</v>
          </cell>
          <cell r="J990" t="str">
            <v>DE</v>
          </cell>
          <cell r="K990">
            <v>0.13800000000000001</v>
          </cell>
          <cell r="L990">
            <v>0.54500000000000004</v>
          </cell>
          <cell r="M990">
            <v>0.125</v>
          </cell>
          <cell r="N990">
            <v>0.13</v>
          </cell>
          <cell r="O990">
            <v>4.4281250000000001E-4</v>
          </cell>
          <cell r="Q990" t="str">
            <v>7021</v>
          </cell>
          <cell r="R990">
            <v>1680</v>
          </cell>
          <cell r="S990" t="str">
            <v>4027655139905</v>
          </cell>
          <cell r="T990" t="str">
            <v>8302500000</v>
          </cell>
          <cell r="V990" t="str">
            <v>Системы хранения</v>
          </cell>
          <cell r="W990" t="str">
            <v>Конеро для обуви</v>
          </cell>
          <cell r="Z990" t="str">
            <v>ЧЕРНЫЙ</v>
          </cell>
          <cell r="AC990">
            <v>200</v>
          </cell>
          <cell r="AG990" t="str">
            <v>шт</v>
          </cell>
          <cell r="AJ990" t="str">
            <v>Черный</v>
          </cell>
          <cell r="AK990" t="str">
            <v>Бортик для обуви ограничительный 582 мм, Конеро, ЧЕРНЫЙ</v>
          </cell>
          <cell r="AM990" t="str">
            <v>Системы хранения</v>
          </cell>
          <cell r="AS990" t="str">
            <v>Конеро для обуви</v>
          </cell>
          <cell r="AT990" t="str">
            <v>Хранение одежды; Интерьер</v>
          </cell>
          <cell r="AU990" t="str">
            <v>Комплектующее</v>
          </cell>
          <cell r="AV990">
            <v>0</v>
          </cell>
          <cell r="AW990">
            <v>2000</v>
          </cell>
          <cell r="BB990">
            <v>250</v>
          </cell>
          <cell r="BC990">
            <v>2300</v>
          </cell>
          <cell r="BH990" t="str">
            <v>Черный</v>
          </cell>
        </row>
        <row r="991">
          <cell r="D991" t="str">
            <v>2384387021</v>
          </cell>
          <cell r="E991" t="str">
            <v>Бортик для обуви ограничительный 1114 мм, Конеро, размер 1114х24х38 мм, 1 шт, цвет ЧЕРНЫЙ (2384387021)</v>
          </cell>
          <cell r="H991">
            <v>20</v>
          </cell>
          <cell r="I991">
            <v>20</v>
          </cell>
          <cell r="J991" t="str">
            <v>DE</v>
          </cell>
          <cell r="K991">
            <v>0.255</v>
          </cell>
          <cell r="L991">
            <v>0.54500000000000004</v>
          </cell>
          <cell r="M991">
            <v>0.125</v>
          </cell>
          <cell r="N991">
            <v>0.13</v>
          </cell>
          <cell r="O991">
            <v>4.4281250000000001E-4</v>
          </cell>
          <cell r="Q991" t="str">
            <v>7021</v>
          </cell>
          <cell r="R991">
            <v>1680</v>
          </cell>
          <cell r="S991" t="str">
            <v>4027655139929</v>
          </cell>
          <cell r="T991" t="str">
            <v>8302500000</v>
          </cell>
          <cell r="V991" t="str">
            <v>Системы хранения</v>
          </cell>
          <cell r="W991" t="str">
            <v>Конеро для обуви</v>
          </cell>
          <cell r="Z991" t="str">
            <v>ЧЕРНЫЙ</v>
          </cell>
          <cell r="AC991">
            <v>200</v>
          </cell>
          <cell r="AG991" t="str">
            <v>шт</v>
          </cell>
          <cell r="AJ991" t="str">
            <v>Черный</v>
          </cell>
          <cell r="AK991" t="str">
            <v>Бортик для обуви ограничительный 1114 мм, Конеро, ЧЕРНЫЙ</v>
          </cell>
          <cell r="AM991" t="str">
            <v>Системы хранения</v>
          </cell>
          <cell r="AS991" t="str">
            <v>Конеро для обуви</v>
          </cell>
          <cell r="AT991" t="str">
            <v>Хранение одежды; Интерьер</v>
          </cell>
          <cell r="AU991" t="str">
            <v>Комплектующее</v>
          </cell>
          <cell r="AV991">
            <v>0</v>
          </cell>
          <cell r="AW991">
            <v>2000</v>
          </cell>
          <cell r="BB991">
            <v>250</v>
          </cell>
          <cell r="BC991">
            <v>2300</v>
          </cell>
          <cell r="BH991" t="str">
            <v>Черный</v>
          </cell>
        </row>
        <row r="992">
          <cell r="D992" t="str">
            <v>2395849853</v>
          </cell>
          <cell r="E992" t="str">
            <v>Подставка для обуви, Конеро W 762 мм, размер 715x211x142 мм, 1 шт, цвет ШАМПАНЬ (2395849853)</v>
          </cell>
          <cell r="H992">
            <v>2</v>
          </cell>
          <cell r="I992">
            <v>10</v>
          </cell>
          <cell r="J992" t="str">
            <v>DE</v>
          </cell>
          <cell r="K992">
            <v>1.53</v>
          </cell>
          <cell r="L992">
            <v>0.755</v>
          </cell>
          <cell r="M992">
            <v>0.15</v>
          </cell>
          <cell r="N992">
            <v>3.7999999999999999E-2</v>
          </cell>
          <cell r="O992">
            <v>2.15175E-3</v>
          </cell>
          <cell r="Q992" t="str">
            <v>9853</v>
          </cell>
          <cell r="R992">
            <v>238</v>
          </cell>
          <cell r="S992" t="str">
            <v>4027655084748</v>
          </cell>
          <cell r="T992" t="str">
            <v>8302500000</v>
          </cell>
          <cell r="V992" t="str">
            <v>Системы хранения</v>
          </cell>
          <cell r="W992" t="str">
            <v>Конеро для обуви</v>
          </cell>
          <cell r="X992">
            <v>762</v>
          </cell>
          <cell r="Z992" t="str">
            <v>ШАМПАНЬ</v>
          </cell>
          <cell r="AC992">
            <v>250</v>
          </cell>
          <cell r="AG992" t="str">
            <v>шт</v>
          </cell>
          <cell r="AJ992" t="str">
            <v>Бежевый</v>
          </cell>
          <cell r="AK992" t="str">
            <v>Подставка для обуви, Конеро, W 762 мм, ШАМПАНЬ</v>
          </cell>
          <cell r="AM992" t="str">
            <v>Системы хранения</v>
          </cell>
          <cell r="AS992" t="str">
            <v>Конеро для обуви</v>
          </cell>
          <cell r="AT992" t="str">
            <v>Хранение одежды; Интерьер</v>
          </cell>
          <cell r="AU992" t="str">
            <v>Комплектующее</v>
          </cell>
          <cell r="AV992">
            <v>0</v>
          </cell>
          <cell r="AW992">
            <v>800</v>
          </cell>
          <cell r="BB992">
            <v>250</v>
          </cell>
          <cell r="BC992">
            <v>2300</v>
          </cell>
          <cell r="BH992" t="str">
            <v>Шампань</v>
          </cell>
        </row>
        <row r="993">
          <cell r="D993" t="str">
            <v>2395859853</v>
          </cell>
          <cell r="E993" t="str">
            <v>Подставка для обуви, Конеро W 1020 мм, размер 973x211x142 мм, 1 шт, цвет ШАМПАНЬ (2395859853)</v>
          </cell>
          <cell r="H993">
            <v>2</v>
          </cell>
          <cell r="I993">
            <v>10</v>
          </cell>
          <cell r="J993" t="str">
            <v>DE</v>
          </cell>
          <cell r="K993">
            <v>1.63</v>
          </cell>
          <cell r="L993">
            <v>1.0149999999999999</v>
          </cell>
          <cell r="M993">
            <v>0.15</v>
          </cell>
          <cell r="N993">
            <v>3.7999999999999999E-2</v>
          </cell>
          <cell r="O993">
            <v>2.8927499999999999E-3</v>
          </cell>
          <cell r="Q993" t="str">
            <v>9853</v>
          </cell>
          <cell r="R993">
            <v>170</v>
          </cell>
          <cell r="S993" t="str">
            <v>4027655084762</v>
          </cell>
          <cell r="T993" t="str">
            <v>8302500000</v>
          </cell>
          <cell r="V993" t="str">
            <v>Системы хранения</v>
          </cell>
          <cell r="W993" t="str">
            <v>Конеро для обуви</v>
          </cell>
          <cell r="X993">
            <v>1020</v>
          </cell>
          <cell r="Z993" t="str">
            <v>ШАМПАНЬ</v>
          </cell>
          <cell r="AC993">
            <v>250</v>
          </cell>
          <cell r="AG993" t="str">
            <v>шт</v>
          </cell>
          <cell r="AJ993" t="str">
            <v>Бежевый</v>
          </cell>
          <cell r="AK993" t="str">
            <v>Подставка для обуви, Конеро, W 1020 мм, ШАМПАНЬ</v>
          </cell>
          <cell r="AM993" t="str">
            <v>Системы хранения</v>
          </cell>
          <cell r="AS993" t="str">
            <v>Конеро для обуви</v>
          </cell>
          <cell r="AT993" t="str">
            <v>Хранение одежды; Интерьер</v>
          </cell>
          <cell r="AU993" t="str">
            <v>Комплектующее</v>
          </cell>
          <cell r="AV993">
            <v>0</v>
          </cell>
          <cell r="AW993">
            <v>1020</v>
          </cell>
          <cell r="BB993">
            <v>250</v>
          </cell>
          <cell r="BC993">
            <v>2300</v>
          </cell>
          <cell r="BH993" t="str">
            <v>Шампань</v>
          </cell>
        </row>
        <row r="994">
          <cell r="D994" t="str">
            <v>2387239853</v>
          </cell>
          <cell r="E994" t="str">
            <v>Бортик для обуви ограничительный 582 мм, Конеро, размер 582x24x38 мм, 1 шт, цвет ШАМПАНЬ (2387239853)</v>
          </cell>
          <cell r="H994">
            <v>20</v>
          </cell>
          <cell r="I994">
            <v>20</v>
          </cell>
          <cell r="J994" t="str">
            <v>DE</v>
          </cell>
          <cell r="K994">
            <v>0.13800000000000001</v>
          </cell>
          <cell r="L994">
            <v>0.54500000000000004</v>
          </cell>
          <cell r="M994">
            <v>0.125</v>
          </cell>
          <cell r="N994">
            <v>0.13</v>
          </cell>
          <cell r="O994">
            <v>4.4281250000000001E-4</v>
          </cell>
          <cell r="Q994" t="str">
            <v>9853</v>
          </cell>
          <cell r="R994">
            <v>1680</v>
          </cell>
          <cell r="S994" t="str">
            <v>4027655139912</v>
          </cell>
          <cell r="T994" t="str">
            <v>8302500000</v>
          </cell>
          <cell r="V994" t="str">
            <v>Системы хранения</v>
          </cell>
          <cell r="W994" t="str">
            <v>Конеро для обуви</v>
          </cell>
          <cell r="Z994" t="str">
            <v>ШАМПАНЬ</v>
          </cell>
          <cell r="AC994">
            <v>200</v>
          </cell>
          <cell r="AG994" t="str">
            <v>шт</v>
          </cell>
          <cell r="AJ994" t="str">
            <v>Бежевый</v>
          </cell>
          <cell r="AK994" t="str">
            <v>Бортик для обуви ограничительный 582 мм, Конеро, ШАМПАНЬ</v>
          </cell>
          <cell r="AM994" t="str">
            <v>Системы хранения</v>
          </cell>
          <cell r="AS994" t="str">
            <v>Конеро для обуви</v>
          </cell>
          <cell r="AT994" t="str">
            <v>Хранение одежды; Интерьер</v>
          </cell>
          <cell r="AU994" t="str">
            <v>Комплектующее</v>
          </cell>
          <cell r="AV994">
            <v>0</v>
          </cell>
          <cell r="AW994">
            <v>2000</v>
          </cell>
          <cell r="BB994">
            <v>250</v>
          </cell>
          <cell r="BC994">
            <v>2300</v>
          </cell>
          <cell r="BH994" t="str">
            <v>Шампань</v>
          </cell>
        </row>
        <row r="995">
          <cell r="D995" t="str">
            <v>2384389853</v>
          </cell>
          <cell r="E995" t="str">
            <v>Бортик для обуви ограничительный 1114 мм, Конеро, размер 1114х24х38 мм, 1 шт, цвет ШАМПАНЬ (2384389853)</v>
          </cell>
          <cell r="H995">
            <v>20</v>
          </cell>
          <cell r="I995">
            <v>20</v>
          </cell>
          <cell r="J995" t="str">
            <v>DE</v>
          </cell>
          <cell r="K995">
            <v>0.255</v>
          </cell>
          <cell r="L995">
            <v>0.54500000000000004</v>
          </cell>
          <cell r="M995">
            <v>0.125</v>
          </cell>
          <cell r="N995">
            <v>0.13</v>
          </cell>
          <cell r="O995">
            <v>4.4281250000000001E-4</v>
          </cell>
          <cell r="Q995" t="str">
            <v>9853</v>
          </cell>
          <cell r="R995">
            <v>1680</v>
          </cell>
          <cell r="S995" t="str">
            <v>4027655076583</v>
          </cell>
          <cell r="T995" t="str">
            <v>8302500000</v>
          </cell>
          <cell r="V995" t="str">
            <v>Системы хранения</v>
          </cell>
          <cell r="W995" t="str">
            <v>Конеро для обуви</v>
          </cell>
          <cell r="Z995" t="str">
            <v>ШАМПАНЬ</v>
          </cell>
          <cell r="AC995">
            <v>200</v>
          </cell>
          <cell r="AG995" t="str">
            <v>шт</v>
          </cell>
          <cell r="AJ995" t="str">
            <v>Бежевый</v>
          </cell>
          <cell r="AK995" t="str">
            <v>Бортик для обуви ограничительный 1114 мм, Конеро, ШАМПАНЬ</v>
          </cell>
          <cell r="AM995" t="str">
            <v>Системы хранения</v>
          </cell>
          <cell r="AS995" t="str">
            <v>Конеро для обуви</v>
          </cell>
          <cell r="AT995" t="str">
            <v>Хранение одежды; Интерьер</v>
          </cell>
          <cell r="AU995" t="str">
            <v>Комплектующее</v>
          </cell>
          <cell r="AV995">
            <v>0</v>
          </cell>
          <cell r="AW995">
            <v>2000</v>
          </cell>
          <cell r="BB995">
            <v>250</v>
          </cell>
          <cell r="BC995">
            <v>2300</v>
          </cell>
          <cell r="BH995" t="str">
            <v>Шампань</v>
          </cell>
        </row>
        <row r="996">
          <cell r="D996" t="str">
            <v>5386997021</v>
          </cell>
          <cell r="E996" t="str">
            <v>КОМПЛЕКТ Держатель для брюк и юбок выдвижной 320 мм, Конеро W 410-470 мм, D 345 мм, с 5 вешалками, цвет ЧЕРНЫЙ (5386997021)</v>
          </cell>
          <cell r="K996" t="str">
            <v>сумма частей</v>
          </cell>
          <cell r="O996" t="str">
            <v>сумма частей</v>
          </cell>
          <cell r="V996" t="str">
            <v>Системы хранения</v>
          </cell>
          <cell r="W996" t="str">
            <v>Конеро для брюк, юбок</v>
          </cell>
          <cell r="X996" t="str">
            <v>410-470</v>
          </cell>
          <cell r="Z996" t="str">
            <v>ЧЕРНЫЙ</v>
          </cell>
          <cell r="AC996">
            <v>345</v>
          </cell>
          <cell r="AD996">
            <v>3</v>
          </cell>
          <cell r="AE996">
            <v>20</v>
          </cell>
          <cell r="AG996" t="str">
            <v>Компл</v>
          </cell>
          <cell r="AJ996" t="str">
            <v>Черный</v>
          </cell>
          <cell r="AK996" t="str">
            <v>КОМПЛЕКТ Держатель для брюк и юбок выдвижной 320 мм, Конеро W 410-470 мм, D 345 мм, с 5 вешалками, ЧЕРНЫЙ</v>
          </cell>
          <cell r="AM996" t="str">
            <v>Системы хранения</v>
          </cell>
          <cell r="AS996" t="str">
            <v>Конеро для брюк, юбок</v>
          </cell>
          <cell r="AT996" t="str">
            <v>Хранение одежды; Интерьер</v>
          </cell>
          <cell r="AU996" t="str">
            <v>Комплект</v>
          </cell>
          <cell r="AV996" t="str">
            <v>410</v>
          </cell>
          <cell r="AW996" t="str">
            <v>470</v>
          </cell>
          <cell r="BB996">
            <v>600</v>
          </cell>
          <cell r="BC996">
            <v>2300</v>
          </cell>
          <cell r="BF996">
            <v>0</v>
          </cell>
          <cell r="BG996">
            <v>20</v>
          </cell>
          <cell r="BH996" t="str">
            <v>Черный</v>
          </cell>
        </row>
        <row r="997">
          <cell r="D997" t="str">
            <v>5387007021</v>
          </cell>
          <cell r="E997" t="str">
            <v>КОМПЛЕКТ Держатель для брюк и юбок выдвижной 320 мм, Конеро W 434-494 мм, D 345 мм, с 5 вешалками, цвет ЧЕРНЫЙ (5387007021)</v>
          </cell>
          <cell r="K997" t="str">
            <v>сумма частей</v>
          </cell>
          <cell r="O997" t="str">
            <v>сумма частей</v>
          </cell>
          <cell r="V997" t="str">
            <v>Системы хранения</v>
          </cell>
          <cell r="W997" t="str">
            <v>Конеро для брюк, юбок</v>
          </cell>
          <cell r="X997" t="str">
            <v>434-494</v>
          </cell>
          <cell r="Z997" t="str">
            <v>ЧЕРНЫЙ</v>
          </cell>
          <cell r="AC997">
            <v>345</v>
          </cell>
          <cell r="AD997">
            <v>3</v>
          </cell>
          <cell r="AE997">
            <v>20</v>
          </cell>
          <cell r="AG997" t="str">
            <v>Компл</v>
          </cell>
          <cell r="AJ997" t="str">
            <v>Черный</v>
          </cell>
          <cell r="AK997" t="str">
            <v>КОМПЛЕКТ Держатель для брюк и юбок выдвижной 320 мм, Конеро W 434-494 мм, D 345 мм, с 5 вешалками, ЧЕРНЫЙ</v>
          </cell>
          <cell r="AM997" t="str">
            <v>Системы хранения</v>
          </cell>
          <cell r="AS997" t="str">
            <v>Конеро для брюк, юбок</v>
          </cell>
          <cell r="AT997" t="str">
            <v>Хранение одежды; Интерьер</v>
          </cell>
          <cell r="AU997" t="str">
            <v>Комплект</v>
          </cell>
          <cell r="AV997" t="str">
            <v>434</v>
          </cell>
          <cell r="AW997" t="str">
            <v>494</v>
          </cell>
          <cell r="BB997">
            <v>600</v>
          </cell>
          <cell r="BC997">
            <v>2300</v>
          </cell>
          <cell r="BF997">
            <v>0</v>
          </cell>
          <cell r="BG997">
            <v>20</v>
          </cell>
          <cell r="BH997" t="str">
            <v>Черный</v>
          </cell>
        </row>
        <row r="998">
          <cell r="D998" t="str">
            <v>5387017021</v>
          </cell>
          <cell r="E998" t="str">
            <v>КОМПЛЕКТ Держатель для брюк и юбок выдвижной 320 мм, Конеро W 484-544 мм, D 345 мм, с 6 вешалками, цвет ЧЕРНЫЙ (5387017021)</v>
          </cell>
          <cell r="K998" t="str">
            <v>сумма частей</v>
          </cell>
          <cell r="O998" t="str">
            <v>сумма частей</v>
          </cell>
          <cell r="V998" t="str">
            <v>Системы хранения</v>
          </cell>
          <cell r="W998" t="str">
            <v>Конеро для брюк, юбок</v>
          </cell>
          <cell r="X998" t="str">
            <v>484-544</v>
          </cell>
          <cell r="Z998" t="str">
            <v>ЧЕРНЫЙ</v>
          </cell>
          <cell r="AC998">
            <v>345</v>
          </cell>
          <cell r="AD998">
            <v>3</v>
          </cell>
          <cell r="AE998">
            <v>20</v>
          </cell>
          <cell r="AG998" t="str">
            <v>Компл</v>
          </cell>
          <cell r="AJ998" t="str">
            <v>Черный</v>
          </cell>
          <cell r="AK998" t="str">
            <v>КОМПЛЕКТ Держатель для брюк и юбок выдвижной 320 мм, Конеро W 484-544 мм, D 345 мм, с 6 вешалками, ЧЕРНЫЙ</v>
          </cell>
          <cell r="AM998" t="str">
            <v>Системы хранения</v>
          </cell>
          <cell r="AS998" t="str">
            <v>Конеро для брюк, юбок</v>
          </cell>
          <cell r="AT998" t="str">
            <v>Хранение одежды; Интерьер</v>
          </cell>
          <cell r="AU998" t="str">
            <v>Комплект</v>
          </cell>
          <cell r="AV998" t="str">
            <v>484</v>
          </cell>
          <cell r="AW998" t="str">
            <v>544</v>
          </cell>
          <cell r="BB998">
            <v>600</v>
          </cell>
          <cell r="BC998">
            <v>2300</v>
          </cell>
          <cell r="BF998">
            <v>0</v>
          </cell>
          <cell r="BG998">
            <v>20</v>
          </cell>
          <cell r="BH998" t="str">
            <v>Черный</v>
          </cell>
        </row>
        <row r="999">
          <cell r="D999" t="str">
            <v>5387027021</v>
          </cell>
          <cell r="E999" t="str">
            <v>КОМПЛЕКТ Держатель для брюк и юбок выдвижной 320 мм, Конеро W 534-594 мм, D 345 мм, с 7 вешалками, цвет ЧЕРНЫЙ (5387027021)</v>
          </cell>
          <cell r="K999" t="str">
            <v>сумма частей</v>
          </cell>
          <cell r="O999" t="str">
            <v>сумма частей</v>
          </cell>
          <cell r="V999" t="str">
            <v>Системы хранения</v>
          </cell>
          <cell r="W999" t="str">
            <v>Конеро для брюк, юбок</v>
          </cell>
          <cell r="X999" t="str">
            <v>534-594</v>
          </cell>
          <cell r="Z999" t="str">
            <v>ЧЕРНЫЙ</v>
          </cell>
          <cell r="AC999">
            <v>345</v>
          </cell>
          <cell r="AD999">
            <v>3</v>
          </cell>
          <cell r="AE999">
            <v>20</v>
          </cell>
          <cell r="AG999" t="str">
            <v>Компл</v>
          </cell>
          <cell r="AJ999" t="str">
            <v>Черный</v>
          </cell>
          <cell r="AK999" t="str">
            <v>КОМПЛЕКТ Держатель для брюк и юбок выдвижной 320 мм, Конеро W 534-594 мм, D 345 мм, с 7 вешалками, ЧЕРНЫЙ</v>
          </cell>
          <cell r="AM999" t="str">
            <v>Системы хранения</v>
          </cell>
          <cell r="AS999" t="str">
            <v>Конеро для брюк, юбок</v>
          </cell>
          <cell r="AT999" t="str">
            <v>Хранение одежды; Интерьер</v>
          </cell>
          <cell r="AU999" t="str">
            <v>Комплект</v>
          </cell>
          <cell r="AV999" t="str">
            <v>534</v>
          </cell>
          <cell r="AW999" t="str">
            <v>594</v>
          </cell>
          <cell r="BB999">
            <v>600</v>
          </cell>
          <cell r="BC999">
            <v>2300</v>
          </cell>
          <cell r="BF999">
            <v>0</v>
          </cell>
          <cell r="BG999">
            <v>20</v>
          </cell>
          <cell r="BH999" t="str">
            <v>Черный</v>
          </cell>
        </row>
        <row r="1000">
          <cell r="D1000" t="str">
            <v>5387037021</v>
          </cell>
          <cell r="E1000" t="str">
            <v>КОМПЛЕКТ Держатель для брюк и юбок выдвижной 320 мм, Конеро W 552-612 мм, D 345 мм, с 7 вешалками, цвет ЧЕРНЫЙ (5387037021)</v>
          </cell>
          <cell r="K1000" t="str">
            <v>сумма частей</v>
          </cell>
          <cell r="O1000" t="str">
            <v>сумма частей</v>
          </cell>
          <cell r="V1000" t="str">
            <v>Системы хранения</v>
          </cell>
          <cell r="W1000" t="str">
            <v>Конеро для брюк, юбок</v>
          </cell>
          <cell r="X1000" t="str">
            <v>552-612</v>
          </cell>
          <cell r="Z1000" t="str">
            <v>ЧЕРНЫЙ</v>
          </cell>
          <cell r="AC1000">
            <v>345</v>
          </cell>
          <cell r="AD1000">
            <v>3</v>
          </cell>
          <cell r="AE1000">
            <v>20</v>
          </cell>
          <cell r="AG1000" t="str">
            <v>Компл</v>
          </cell>
          <cell r="AJ1000" t="str">
            <v>Черный</v>
          </cell>
          <cell r="AK1000" t="str">
            <v>КОМПЛЕКТ Держатель для брюк и юбок выдвижной 320 мм, Конеро W 552-612 мм, D 345 мм, с 7 вешалками, ЧЕРНЫЙ</v>
          </cell>
          <cell r="AM1000" t="str">
            <v>Системы хранения</v>
          </cell>
          <cell r="AS1000" t="str">
            <v>Конеро для брюк, юбок</v>
          </cell>
          <cell r="AT1000" t="str">
            <v>Хранение одежды; Интерьер</v>
          </cell>
          <cell r="AU1000" t="str">
            <v>Комплект</v>
          </cell>
          <cell r="AV1000" t="str">
            <v>552</v>
          </cell>
          <cell r="AW1000" t="str">
            <v>612</v>
          </cell>
          <cell r="BB1000">
            <v>600</v>
          </cell>
          <cell r="BC1000">
            <v>2300</v>
          </cell>
          <cell r="BF1000">
            <v>0</v>
          </cell>
          <cell r="BG1000">
            <v>20</v>
          </cell>
          <cell r="BH1000" t="str">
            <v>Черный</v>
          </cell>
        </row>
        <row r="1001">
          <cell r="D1001" t="str">
            <v>5387047021</v>
          </cell>
          <cell r="E1001" t="str">
            <v>КОМПЛЕКТ Держатель для брюк и юбок выдвижной 320 мм, Конеро W 610-670 мм, D 345 мм, с 7 вешалками, цвет ЧЕРНЫЙ (5387047021)</v>
          </cell>
          <cell r="K1001" t="str">
            <v>сумма частей</v>
          </cell>
          <cell r="O1001" t="str">
            <v>сумма частей</v>
          </cell>
          <cell r="V1001" t="str">
            <v>Системы хранения</v>
          </cell>
          <cell r="W1001" t="str">
            <v>Конеро для брюк, юбок</v>
          </cell>
          <cell r="X1001" t="str">
            <v>610-670</v>
          </cell>
          <cell r="Z1001" t="str">
            <v>ЧЕРНЫЙ</v>
          </cell>
          <cell r="AC1001">
            <v>345</v>
          </cell>
          <cell r="AD1001">
            <v>3</v>
          </cell>
          <cell r="AE1001">
            <v>20</v>
          </cell>
          <cell r="AG1001" t="str">
            <v>Компл</v>
          </cell>
          <cell r="AJ1001" t="str">
            <v>Черный</v>
          </cell>
          <cell r="AK1001" t="str">
            <v>КОМПЛЕКТ Держатель для брюк и юбок выдвижной 320 мм, Конеро W 610-670 мм, D 345 мм, с 7 вешалками, ЧЕРНЫЙ</v>
          </cell>
          <cell r="AM1001" t="str">
            <v>Системы хранения</v>
          </cell>
          <cell r="AS1001" t="str">
            <v>Конеро для брюк, юбок</v>
          </cell>
          <cell r="AT1001" t="str">
            <v>Хранение одежды; Интерьер</v>
          </cell>
          <cell r="AU1001" t="str">
            <v>Комплект</v>
          </cell>
          <cell r="AV1001" t="str">
            <v>610</v>
          </cell>
          <cell r="AW1001" t="str">
            <v>670</v>
          </cell>
          <cell r="BB1001">
            <v>600</v>
          </cell>
          <cell r="BC1001">
            <v>2300</v>
          </cell>
          <cell r="BF1001">
            <v>0</v>
          </cell>
          <cell r="BG1001">
            <v>20</v>
          </cell>
          <cell r="BH1001" t="str">
            <v>Черный</v>
          </cell>
        </row>
        <row r="1002">
          <cell r="D1002" t="str">
            <v>5387057021</v>
          </cell>
          <cell r="E1002" t="str">
            <v>КОМПЛЕКТ Держатель для брюк и юбок выдвижной 320 мм, Конеро W 660-720 мм, D 345 мм, с 10 вешалками, цвет ЧЕРНЫЙ (5387057021)</v>
          </cell>
          <cell r="K1002" t="str">
            <v>сумма частей</v>
          </cell>
          <cell r="O1002" t="str">
            <v>сумма частей</v>
          </cell>
          <cell r="V1002" t="str">
            <v>Системы хранения</v>
          </cell>
          <cell r="W1002" t="str">
            <v>Конеро для брюк, юбок</v>
          </cell>
          <cell r="X1002" t="str">
            <v>660-720</v>
          </cell>
          <cell r="Z1002" t="str">
            <v>ЧЕРНЫЙ</v>
          </cell>
          <cell r="AC1002">
            <v>345</v>
          </cell>
          <cell r="AD1002">
            <v>3</v>
          </cell>
          <cell r="AE1002">
            <v>20</v>
          </cell>
          <cell r="AG1002" t="str">
            <v>Компл</v>
          </cell>
          <cell r="AJ1002" t="str">
            <v>Черный</v>
          </cell>
          <cell r="AK1002" t="str">
            <v>КОМПЛЕКТ Держатель для брюк и юбок выдвижной 320 мм, Конеро W 660-720 мм, D 345 мм, с 10 вешалками, ЧЕРНЫЙ</v>
          </cell>
          <cell r="AM1002" t="str">
            <v>Системы хранения</v>
          </cell>
          <cell r="AS1002" t="str">
            <v>Конеро для брюк, юбок</v>
          </cell>
          <cell r="AT1002" t="str">
            <v>Хранение одежды; Интерьер</v>
          </cell>
          <cell r="AU1002" t="str">
            <v>Комплект</v>
          </cell>
          <cell r="AV1002" t="str">
            <v>660</v>
          </cell>
          <cell r="AW1002" t="str">
            <v>720</v>
          </cell>
          <cell r="BB1002">
            <v>600</v>
          </cell>
          <cell r="BC1002">
            <v>2300</v>
          </cell>
          <cell r="BF1002">
            <v>0</v>
          </cell>
          <cell r="BG1002">
            <v>20</v>
          </cell>
          <cell r="BH1002" t="str">
            <v>Черный</v>
          </cell>
        </row>
        <row r="1003">
          <cell r="D1003" t="str">
            <v>5387067021</v>
          </cell>
          <cell r="E1003" t="str">
            <v>КОМПЛЕКТ Держатель для брюк и юбок выдвижной 320 мм, Конеро W 710-770 мм, D 345 мм, с 10 вешалками, цвет ЧЕРНЫЙ (5387067021)</v>
          </cell>
          <cell r="K1003" t="str">
            <v>сумма частей</v>
          </cell>
          <cell r="O1003" t="str">
            <v>сумма частей</v>
          </cell>
          <cell r="V1003" t="str">
            <v>Системы хранения</v>
          </cell>
          <cell r="W1003" t="str">
            <v>Конеро для брюк, юбок</v>
          </cell>
          <cell r="X1003" t="str">
            <v>710-770</v>
          </cell>
          <cell r="Z1003" t="str">
            <v>ЧЕРНЫЙ</v>
          </cell>
          <cell r="AC1003">
            <v>345</v>
          </cell>
          <cell r="AD1003">
            <v>3</v>
          </cell>
          <cell r="AE1003">
            <v>20</v>
          </cell>
          <cell r="AG1003" t="str">
            <v>Компл</v>
          </cell>
          <cell r="AJ1003" t="str">
            <v>Черный</v>
          </cell>
          <cell r="AK1003" t="str">
            <v>КОМПЛЕКТ Держатель для брюк и юбок выдвижной 320 мм, Конеро W 710-770 мм, D 345 мм, с 10 вешалками, ЧЕРНЫЙ</v>
          </cell>
          <cell r="AM1003" t="str">
            <v>Системы хранения</v>
          </cell>
          <cell r="AS1003" t="str">
            <v>Конеро для брюк, юбок</v>
          </cell>
          <cell r="AT1003" t="str">
            <v>Хранение одежды; Интерьер</v>
          </cell>
          <cell r="AU1003" t="str">
            <v>Комплект</v>
          </cell>
          <cell r="AV1003" t="str">
            <v>710</v>
          </cell>
          <cell r="AW1003" t="str">
            <v>770</v>
          </cell>
          <cell r="BB1003">
            <v>600</v>
          </cell>
          <cell r="BC1003">
            <v>2300</v>
          </cell>
          <cell r="BF1003">
            <v>0</v>
          </cell>
          <cell r="BG1003">
            <v>20</v>
          </cell>
          <cell r="BH1003" t="str">
            <v>Черный</v>
          </cell>
        </row>
        <row r="1004">
          <cell r="D1004" t="str">
            <v>5387077021</v>
          </cell>
          <cell r="E1004" t="str">
            <v>КОМПЛЕКТ Держатель для брюк и юбок выдвижной 320 мм, Конеро W 760-820 мм, D 345 мм, с 11 вешалками, цвет ЧЕРНЫЙ (5387077021)</v>
          </cell>
          <cell r="K1004" t="str">
            <v>сумма частей</v>
          </cell>
          <cell r="O1004" t="str">
            <v>сумма частей</v>
          </cell>
          <cell r="V1004" t="str">
            <v>Системы хранения</v>
          </cell>
          <cell r="W1004" t="str">
            <v>Конеро для брюк, юбок</v>
          </cell>
          <cell r="X1004" t="str">
            <v>760-820</v>
          </cell>
          <cell r="Z1004" t="str">
            <v>ЧЕРНЫЙ</v>
          </cell>
          <cell r="AC1004">
            <v>345</v>
          </cell>
          <cell r="AD1004">
            <v>3</v>
          </cell>
          <cell r="AE1004">
            <v>20</v>
          </cell>
          <cell r="AG1004" t="str">
            <v>Компл</v>
          </cell>
          <cell r="AJ1004" t="str">
            <v>Черный</v>
          </cell>
          <cell r="AK1004" t="str">
            <v>КОМПЛЕКТ Держатель для брюк и юбок выдвижной 320 мм, Конеро W 760-820 мм, D 345 мм, с 11 вешалками, ЧЕРНЫЙ</v>
          </cell>
          <cell r="AM1004" t="str">
            <v>Системы хранения</v>
          </cell>
          <cell r="AS1004" t="str">
            <v>Конеро для брюк, юбок</v>
          </cell>
          <cell r="AT1004" t="str">
            <v>Хранение одежды; Интерьер</v>
          </cell>
          <cell r="AU1004" t="str">
            <v>Комплект</v>
          </cell>
          <cell r="AV1004" t="str">
            <v>760</v>
          </cell>
          <cell r="AW1004" t="str">
            <v>820</v>
          </cell>
          <cell r="BB1004">
            <v>600</v>
          </cell>
          <cell r="BC1004">
            <v>2300</v>
          </cell>
          <cell r="BF1004">
            <v>0</v>
          </cell>
          <cell r="BG1004">
            <v>20</v>
          </cell>
          <cell r="BH1004" t="str">
            <v>Черный</v>
          </cell>
        </row>
        <row r="1005">
          <cell r="D1005" t="str">
            <v>5387087021</v>
          </cell>
          <cell r="E1005" t="str">
            <v>КОМПЛЕКТ Держатель для брюк и юбок выдвижной 320 мм, Конеро W 810-870 мм, D 345 мм, с 11 вешалками, цвет ЧЕРНЫЙ (5387087021)</v>
          </cell>
          <cell r="K1005" t="str">
            <v>сумма частей</v>
          </cell>
          <cell r="O1005" t="str">
            <v>сумма частей</v>
          </cell>
          <cell r="V1005" t="str">
            <v>Системы хранения</v>
          </cell>
          <cell r="W1005" t="str">
            <v>Конеро для брюк, юбок</v>
          </cell>
          <cell r="X1005" t="str">
            <v>810-870</v>
          </cell>
          <cell r="Z1005" t="str">
            <v>ЧЕРНЫЙ</v>
          </cell>
          <cell r="AC1005">
            <v>345</v>
          </cell>
          <cell r="AD1005">
            <v>3</v>
          </cell>
          <cell r="AE1005">
            <v>20</v>
          </cell>
          <cell r="AG1005" t="str">
            <v>Компл</v>
          </cell>
          <cell r="AJ1005" t="str">
            <v>Черный</v>
          </cell>
          <cell r="AK1005" t="str">
            <v>КОМПЛЕКТ Держатель для брюк и юбок выдвижной 320 мм, Конеро W 810-870 мм, D 345 мм, с 11 вешалками, ЧЕРНЫЙ</v>
          </cell>
          <cell r="AM1005" t="str">
            <v>Системы хранения</v>
          </cell>
          <cell r="AS1005" t="str">
            <v>Конеро для брюк, юбок</v>
          </cell>
          <cell r="AT1005" t="str">
            <v>Хранение одежды; Интерьер</v>
          </cell>
          <cell r="AU1005" t="str">
            <v>Комплект</v>
          </cell>
          <cell r="AV1005" t="str">
            <v>810</v>
          </cell>
          <cell r="AW1005" t="str">
            <v>870</v>
          </cell>
          <cell r="BB1005">
            <v>600</v>
          </cell>
          <cell r="BC1005">
            <v>2300</v>
          </cell>
          <cell r="BF1005">
            <v>0</v>
          </cell>
          <cell r="BG1005">
            <v>20</v>
          </cell>
          <cell r="BH1005" t="str">
            <v>Черный</v>
          </cell>
        </row>
        <row r="1006">
          <cell r="D1006" t="str">
            <v>5387097021</v>
          </cell>
          <cell r="E1006" t="str">
            <v>КОМПЛЕКТ Держатель для брюк и юбок выдвижной 320 мм, Конеро W 860-920 мм, D 345 мм, с 12 вешалками, цвет ЧЕРНЫЙ (5387097021)</v>
          </cell>
          <cell r="K1006" t="str">
            <v>сумма частей</v>
          </cell>
          <cell r="O1006" t="str">
            <v>сумма частей</v>
          </cell>
          <cell r="V1006" t="str">
            <v>Системы хранения</v>
          </cell>
          <cell r="W1006" t="str">
            <v>Конеро для брюк, юбок</v>
          </cell>
          <cell r="X1006" t="str">
            <v>860-920</v>
          </cell>
          <cell r="Z1006" t="str">
            <v>ЧЕРНЫЙ</v>
          </cell>
          <cell r="AC1006">
            <v>345</v>
          </cell>
          <cell r="AD1006">
            <v>3</v>
          </cell>
          <cell r="AE1006">
            <v>20</v>
          </cell>
          <cell r="AG1006" t="str">
            <v>Компл</v>
          </cell>
          <cell r="AJ1006" t="str">
            <v>Черный</v>
          </cell>
          <cell r="AK1006" t="str">
            <v>КОМПЛЕКТ Держатель для брюк и юбок выдвижной 320 мм, Конеро W 860-920 мм, D 345 мм, с 12 вешалками, ЧЕРНЫЙ</v>
          </cell>
          <cell r="AM1006" t="str">
            <v>Системы хранения</v>
          </cell>
          <cell r="AS1006" t="str">
            <v>Конеро для брюк, юбок</v>
          </cell>
          <cell r="AT1006" t="str">
            <v>Хранение одежды; Интерьер</v>
          </cell>
          <cell r="AU1006" t="str">
            <v>Комплект</v>
          </cell>
          <cell r="AV1006" t="str">
            <v>860</v>
          </cell>
          <cell r="AW1006" t="str">
            <v>920</v>
          </cell>
          <cell r="BB1006">
            <v>600</v>
          </cell>
          <cell r="BC1006">
            <v>2300</v>
          </cell>
          <cell r="BF1006">
            <v>0</v>
          </cell>
          <cell r="BG1006">
            <v>20</v>
          </cell>
          <cell r="BH1006" t="str">
            <v>Черный</v>
          </cell>
        </row>
        <row r="1007">
          <cell r="D1007" t="str">
            <v>5387107021</v>
          </cell>
          <cell r="E1007" t="str">
            <v>КОМПЛЕКТ Держатель для брюк и юбок выдвижной 320 мм, Конеро W 910-970 мм, D 345 мм, с 13 вешалками, цвет ЧЕРНЫЙ (5387107021)</v>
          </cell>
          <cell r="K1007" t="str">
            <v>сумма частей</v>
          </cell>
          <cell r="O1007" t="str">
            <v>сумма частей</v>
          </cell>
          <cell r="V1007" t="str">
            <v>Системы хранения</v>
          </cell>
          <cell r="W1007" t="str">
            <v>Конеро для брюк, юбок</v>
          </cell>
          <cell r="X1007" t="str">
            <v>910-970</v>
          </cell>
          <cell r="Z1007" t="str">
            <v>ЧЕРНЫЙ</v>
          </cell>
          <cell r="AC1007">
            <v>345</v>
          </cell>
          <cell r="AD1007">
            <v>3</v>
          </cell>
          <cell r="AE1007">
            <v>20</v>
          </cell>
          <cell r="AG1007" t="str">
            <v>Компл</v>
          </cell>
          <cell r="AJ1007" t="str">
            <v>Черный</v>
          </cell>
          <cell r="AK1007" t="str">
            <v>КОМПЛЕКТ Держатель для брюк и юбок выдвижной 320 мм, Конеро W 910-970 мм, D 345 мм, с 13 вешалками, ЧЕРНЫЙ</v>
          </cell>
          <cell r="AM1007" t="str">
            <v>Системы хранения</v>
          </cell>
          <cell r="AS1007" t="str">
            <v>Конеро для брюк, юбок</v>
          </cell>
          <cell r="AT1007" t="str">
            <v>Хранение одежды; Интерьер</v>
          </cell>
          <cell r="AU1007" t="str">
            <v>Комплект</v>
          </cell>
          <cell r="AV1007" t="str">
            <v>910</v>
          </cell>
          <cell r="AW1007" t="str">
            <v>970</v>
          </cell>
          <cell r="BB1007">
            <v>600</v>
          </cell>
          <cell r="BC1007">
            <v>2300</v>
          </cell>
          <cell r="BF1007">
            <v>0</v>
          </cell>
          <cell r="BG1007">
            <v>20</v>
          </cell>
          <cell r="BH1007" t="str">
            <v>Черный</v>
          </cell>
        </row>
        <row r="1008">
          <cell r="D1008" t="str">
            <v>5387117021</v>
          </cell>
          <cell r="E1008" t="str">
            <v>КОМПЛЕКТ Держатель для брюк и юбок выдвижной 320 мм, Конеро W 960-1020 мм, D 345 мм, с 14 вешалками, цвет ЧЕРНЫЙ (5387117021)</v>
          </cell>
          <cell r="K1008" t="str">
            <v>сумма частей</v>
          </cell>
          <cell r="O1008" t="str">
            <v>сумма частей</v>
          </cell>
          <cell r="V1008" t="str">
            <v>Системы хранения</v>
          </cell>
          <cell r="W1008" t="str">
            <v>Конеро для брюк, юбок</v>
          </cell>
          <cell r="X1008" t="str">
            <v>960-1020</v>
          </cell>
          <cell r="Z1008" t="str">
            <v>ЧЕРНЫЙ</v>
          </cell>
          <cell r="AC1008">
            <v>345</v>
          </cell>
          <cell r="AD1008">
            <v>3</v>
          </cell>
          <cell r="AE1008">
            <v>20</v>
          </cell>
          <cell r="AG1008" t="str">
            <v>Компл</v>
          </cell>
          <cell r="AJ1008" t="str">
            <v>Черный</v>
          </cell>
          <cell r="AK1008" t="str">
            <v>КОМПЛЕКТ Держатель для брюк и юбок выдвижной 320 мм, Конеро W 960-1020 мм, D 345 мм, с 14 вешалками, ЧЕРНЫЙ</v>
          </cell>
          <cell r="AM1008" t="str">
            <v>Системы хранения</v>
          </cell>
          <cell r="AS1008" t="str">
            <v>Конеро для брюк, юбок</v>
          </cell>
          <cell r="AT1008" t="str">
            <v>Хранение одежды; Интерьер</v>
          </cell>
          <cell r="AU1008" t="str">
            <v>Комплект</v>
          </cell>
          <cell r="AV1008" t="str">
            <v>960</v>
          </cell>
          <cell r="AW1008" t="str">
            <v>1020</v>
          </cell>
          <cell r="BB1008">
            <v>600</v>
          </cell>
          <cell r="BC1008">
            <v>2300</v>
          </cell>
          <cell r="BF1008">
            <v>0</v>
          </cell>
          <cell r="BG1008">
            <v>20</v>
          </cell>
          <cell r="BH1008" t="str">
            <v>Черный</v>
          </cell>
        </row>
        <row r="1009">
          <cell r="D1009" t="str">
            <v>2386997021</v>
          </cell>
          <cell r="E1009" t="str">
            <v>Рама-держатель выдвижная 320 мм, Конеро W 410-470 мм, D 345 мм, со штангой, без вешалок, цвет ЧЕРНЫЙ (2386997021)</v>
          </cell>
          <cell r="H1009">
            <v>1</v>
          </cell>
          <cell r="I1009">
            <v>5</v>
          </cell>
          <cell r="J1009" t="str">
            <v>DE</v>
          </cell>
          <cell r="K1009">
            <v>2.17</v>
          </cell>
          <cell r="L1009">
            <v>0.93500000000000005</v>
          </cell>
          <cell r="M1009">
            <v>0.127</v>
          </cell>
          <cell r="N1009">
            <v>0.08</v>
          </cell>
          <cell r="O1009">
            <v>9.4996000000000004E-3</v>
          </cell>
          <cell r="Q1009" t="str">
            <v>7021</v>
          </cell>
          <cell r="R1009">
            <v>80</v>
          </cell>
          <cell r="S1009" t="str">
            <v>4027655085233</v>
          </cell>
          <cell r="T1009" t="str">
            <v>8302500000</v>
          </cell>
          <cell r="V1009" t="str">
            <v>Системы хранения</v>
          </cell>
          <cell r="W1009" t="str">
            <v>Конеро для брюк, юбок</v>
          </cell>
          <cell r="X1009" t="str">
            <v>410-470</v>
          </cell>
          <cell r="Z1009" t="str">
            <v>ЧЕРНЫЙ</v>
          </cell>
          <cell r="AC1009">
            <v>345</v>
          </cell>
          <cell r="AE1009">
            <v>20</v>
          </cell>
          <cell r="AG1009" t="str">
            <v>шт</v>
          </cell>
          <cell r="AJ1009" t="str">
            <v>Черный</v>
          </cell>
          <cell r="AK1009" t="str">
            <v>Рама-держатель выдвижная 320 мм, Конеро, W 410-470 мм, D 345 мм, ЧЕРНЫЙ</v>
          </cell>
          <cell r="AM1009" t="str">
            <v>Системы хранения</v>
          </cell>
          <cell r="AO1009" t="str">
            <v>2386997021</v>
          </cell>
          <cell r="AS1009" t="str">
            <v>Конеро для брюк, юбок</v>
          </cell>
          <cell r="AT1009" t="str">
            <v>Хранение одежды; Интерьер</v>
          </cell>
          <cell r="AU1009" t="str">
            <v>Комплектующее</v>
          </cell>
          <cell r="AV1009" t="str">
            <v>410</v>
          </cell>
          <cell r="AW1009" t="str">
            <v>470</v>
          </cell>
          <cell r="BB1009">
            <v>600</v>
          </cell>
          <cell r="BC1009">
            <v>2300</v>
          </cell>
          <cell r="BF1009">
            <v>0</v>
          </cell>
          <cell r="BG1009">
            <v>20</v>
          </cell>
          <cell r="BH1009" t="str">
            <v>Черный</v>
          </cell>
        </row>
        <row r="1010">
          <cell r="D1010" t="str">
            <v>2387007021</v>
          </cell>
          <cell r="E1010" t="str">
            <v>Рама-держатель выдвижная 320 мм, Конеро W 434-494 мм, D 345 мм, со штангой, без вешалок, цвет ЧЕРНЫЙ (2387007021)</v>
          </cell>
          <cell r="H1010">
            <v>1</v>
          </cell>
          <cell r="I1010">
            <v>5</v>
          </cell>
          <cell r="J1010" t="str">
            <v>DE</v>
          </cell>
          <cell r="K1010">
            <v>1.855</v>
          </cell>
          <cell r="L1010">
            <v>0.93500000000000005</v>
          </cell>
          <cell r="M1010">
            <v>0.127</v>
          </cell>
          <cell r="N1010">
            <v>0.08</v>
          </cell>
          <cell r="O1010">
            <v>9.4996000000000004E-3</v>
          </cell>
          <cell r="Q1010" t="str">
            <v>7021</v>
          </cell>
          <cell r="R1010">
            <v>80</v>
          </cell>
          <cell r="S1010" t="str">
            <v>4027655085240</v>
          </cell>
          <cell r="T1010" t="str">
            <v>8302500000</v>
          </cell>
          <cell r="V1010" t="str">
            <v>Системы хранения</v>
          </cell>
          <cell r="W1010" t="str">
            <v>Конеро для брюк, юбок</v>
          </cell>
          <cell r="X1010" t="str">
            <v>434-494</v>
          </cell>
          <cell r="Z1010" t="str">
            <v>ЧЕРНЫЙ</v>
          </cell>
          <cell r="AC1010">
            <v>345</v>
          </cell>
          <cell r="AE1010">
            <v>20</v>
          </cell>
          <cell r="AG1010" t="str">
            <v>шт</v>
          </cell>
          <cell r="AJ1010" t="str">
            <v>Черный</v>
          </cell>
          <cell r="AK1010" t="str">
            <v>Рама-держатель выдвижная 320 мм, Конеро, W 434-494 мм, D 345 мм, ЧЕРНЫЙ</v>
          </cell>
          <cell r="AM1010" t="str">
            <v>Системы хранения</v>
          </cell>
          <cell r="AO1010" t="str">
            <v>2387007021</v>
          </cell>
          <cell r="AS1010" t="str">
            <v>Конеро для брюк, юбок</v>
          </cell>
          <cell r="AT1010" t="str">
            <v>Хранение одежды; Интерьер</v>
          </cell>
          <cell r="AU1010" t="str">
            <v>Комплектующее</v>
          </cell>
          <cell r="AV1010" t="str">
            <v>434</v>
          </cell>
          <cell r="AW1010" t="str">
            <v>494</v>
          </cell>
          <cell r="BB1010">
            <v>600</v>
          </cell>
          <cell r="BC1010">
            <v>2300</v>
          </cell>
          <cell r="BF1010">
            <v>0</v>
          </cell>
          <cell r="BG1010">
            <v>20</v>
          </cell>
          <cell r="BH1010" t="str">
            <v>Черный</v>
          </cell>
        </row>
        <row r="1011">
          <cell r="D1011" t="str">
            <v>2387017021</v>
          </cell>
          <cell r="E1011" t="str">
            <v>Рама-держатель выдвижная 320 мм, Конеро W 484-544 мм, D 345 мм, со штангой, без вешалок, цвет ЧЕРНЫЙ (2387017021)</v>
          </cell>
          <cell r="H1011">
            <v>1</v>
          </cell>
          <cell r="I1011">
            <v>5</v>
          </cell>
          <cell r="J1011" t="str">
            <v>DE</v>
          </cell>
          <cell r="K1011">
            <v>1.93</v>
          </cell>
          <cell r="L1011">
            <v>0.93500000000000005</v>
          </cell>
          <cell r="M1011">
            <v>0.127</v>
          </cell>
          <cell r="N1011">
            <v>0.08</v>
          </cell>
          <cell r="O1011">
            <v>9.4996000000000004E-3</v>
          </cell>
          <cell r="Q1011" t="str">
            <v>7021</v>
          </cell>
          <cell r="R1011">
            <v>80</v>
          </cell>
          <cell r="S1011" t="str">
            <v>4027655085257</v>
          </cell>
          <cell r="T1011" t="str">
            <v>8302500000</v>
          </cell>
          <cell r="V1011" t="str">
            <v>Системы хранения</v>
          </cell>
          <cell r="W1011" t="str">
            <v>Конеро для брюк, юбок</v>
          </cell>
          <cell r="X1011" t="str">
            <v>484-544</v>
          </cell>
          <cell r="Z1011" t="str">
            <v>ЧЕРНЫЙ</v>
          </cell>
          <cell r="AC1011">
            <v>345</v>
          </cell>
          <cell r="AE1011">
            <v>20</v>
          </cell>
          <cell r="AG1011" t="str">
            <v>шт</v>
          </cell>
          <cell r="AJ1011" t="str">
            <v>Черный</v>
          </cell>
          <cell r="AK1011" t="str">
            <v>Рама-держатель выдвижная 320 мм, Конеро, W 484-544 мм, D 345 мм, ЧЕРНЫЙ</v>
          </cell>
          <cell r="AM1011" t="str">
            <v>Системы хранения</v>
          </cell>
          <cell r="AO1011" t="str">
            <v>2387017021</v>
          </cell>
          <cell r="AS1011" t="str">
            <v>Конеро для брюк, юбок</v>
          </cell>
          <cell r="AT1011" t="str">
            <v>Хранение одежды; Интерьер</v>
          </cell>
          <cell r="AU1011" t="str">
            <v>Комплектующее</v>
          </cell>
          <cell r="AV1011" t="str">
            <v>484</v>
          </cell>
          <cell r="AW1011" t="str">
            <v>544</v>
          </cell>
          <cell r="BB1011">
            <v>600</v>
          </cell>
          <cell r="BC1011">
            <v>2300</v>
          </cell>
          <cell r="BF1011">
            <v>0</v>
          </cell>
          <cell r="BG1011">
            <v>20</v>
          </cell>
          <cell r="BH1011" t="str">
            <v>Черный</v>
          </cell>
        </row>
        <row r="1012">
          <cell r="D1012" t="str">
            <v>2387027021</v>
          </cell>
          <cell r="E1012" t="str">
            <v>Рама-держатель выдвижная 320 мм, Конеро W 534-594 мм, D 345 мм, со штангой, без вешалок, цвет ЧЕРНЫЙ (2387027021)</v>
          </cell>
          <cell r="H1012">
            <v>1</v>
          </cell>
          <cell r="I1012">
            <v>5</v>
          </cell>
          <cell r="J1012" t="str">
            <v>DE</v>
          </cell>
          <cell r="K1012">
            <v>2.0499999999999998</v>
          </cell>
          <cell r="L1012">
            <v>0.93500000000000005</v>
          </cell>
          <cell r="M1012">
            <v>0.127</v>
          </cell>
          <cell r="N1012">
            <v>0.08</v>
          </cell>
          <cell r="O1012">
            <v>9.4996000000000004E-3</v>
          </cell>
          <cell r="Q1012" t="str">
            <v>7021</v>
          </cell>
          <cell r="R1012">
            <v>80</v>
          </cell>
          <cell r="S1012" t="str">
            <v>4027655085264</v>
          </cell>
          <cell r="T1012" t="str">
            <v>8302500000</v>
          </cell>
          <cell r="V1012" t="str">
            <v>Системы хранения</v>
          </cell>
          <cell r="W1012" t="str">
            <v>Конеро для брюк, юбок</v>
          </cell>
          <cell r="X1012" t="str">
            <v>534-594</v>
          </cell>
          <cell r="Z1012" t="str">
            <v>ЧЕРНЫЙ</v>
          </cell>
          <cell r="AC1012">
            <v>345</v>
          </cell>
          <cell r="AE1012">
            <v>20</v>
          </cell>
          <cell r="AG1012" t="str">
            <v>шт</v>
          </cell>
          <cell r="AJ1012" t="str">
            <v>Черный</v>
          </cell>
          <cell r="AK1012" t="str">
            <v>Рама-держатель выдвижная 320 мм, Конеро, W 534-594 мм, D 345 мм, ЧЕРНЫЙ</v>
          </cell>
          <cell r="AM1012" t="str">
            <v>Системы хранения</v>
          </cell>
          <cell r="AO1012" t="str">
            <v>2387027021</v>
          </cell>
          <cell r="AS1012" t="str">
            <v>Конеро для брюк, юбок</v>
          </cell>
          <cell r="AT1012" t="str">
            <v>Хранение одежды; Интерьер</v>
          </cell>
          <cell r="AU1012" t="str">
            <v>Комплектующее</v>
          </cell>
          <cell r="AV1012" t="str">
            <v>534</v>
          </cell>
          <cell r="AW1012" t="str">
            <v>594</v>
          </cell>
          <cell r="BB1012">
            <v>600</v>
          </cell>
          <cell r="BC1012">
            <v>2300</v>
          </cell>
          <cell r="BF1012">
            <v>0</v>
          </cell>
          <cell r="BG1012">
            <v>20</v>
          </cell>
          <cell r="BH1012" t="str">
            <v>Черный</v>
          </cell>
        </row>
        <row r="1013">
          <cell r="D1013" t="str">
            <v>2387037021</v>
          </cell>
          <cell r="E1013" t="str">
            <v>Рама-держатель выдвижная 320 мм, Конеро W 552-612 мм, D 345 мм, со штангой, без вешалок, цвет ЧЕРНЫЙ (2387037021)</v>
          </cell>
          <cell r="H1013">
            <v>1</v>
          </cell>
          <cell r="I1013">
            <v>5</v>
          </cell>
          <cell r="J1013" t="str">
            <v>DE</v>
          </cell>
          <cell r="K1013">
            <v>1.367</v>
          </cell>
          <cell r="L1013">
            <v>0.93500000000000005</v>
          </cell>
          <cell r="M1013">
            <v>0.127</v>
          </cell>
          <cell r="N1013">
            <v>0.08</v>
          </cell>
          <cell r="O1013">
            <v>9.4996000000000004E-3</v>
          </cell>
          <cell r="Q1013" t="str">
            <v>7021</v>
          </cell>
          <cell r="R1013">
            <v>80</v>
          </cell>
          <cell r="S1013" t="str">
            <v>4027655085271</v>
          </cell>
          <cell r="T1013" t="str">
            <v>8302500000</v>
          </cell>
          <cell r="V1013" t="str">
            <v>Системы хранения</v>
          </cell>
          <cell r="W1013" t="str">
            <v>Конеро для брюк, юбок</v>
          </cell>
          <cell r="X1013" t="str">
            <v>552-612</v>
          </cell>
          <cell r="Z1013" t="str">
            <v>ЧЕРНЫЙ</v>
          </cell>
          <cell r="AC1013">
            <v>345</v>
          </cell>
          <cell r="AE1013">
            <v>20</v>
          </cell>
          <cell r="AG1013" t="str">
            <v>шт</v>
          </cell>
          <cell r="AJ1013" t="str">
            <v>Черный</v>
          </cell>
          <cell r="AK1013" t="str">
            <v>Рама-держатель выдвижная 320 мм, Конеро, W 552-612 мм, D 345 мм, ЧЕРНЫЙ</v>
          </cell>
          <cell r="AM1013" t="str">
            <v>Системы хранения</v>
          </cell>
          <cell r="AO1013" t="str">
            <v>2387037021</v>
          </cell>
          <cell r="AS1013" t="str">
            <v>Конеро для брюк, юбок</v>
          </cell>
          <cell r="AT1013" t="str">
            <v>Хранение одежды; Интерьер</v>
          </cell>
          <cell r="AU1013" t="str">
            <v>Комплектующее</v>
          </cell>
          <cell r="AV1013" t="str">
            <v>552</v>
          </cell>
          <cell r="AW1013" t="str">
            <v>612</v>
          </cell>
          <cell r="BB1013">
            <v>600</v>
          </cell>
          <cell r="BC1013">
            <v>2300</v>
          </cell>
          <cell r="BF1013">
            <v>0</v>
          </cell>
          <cell r="BG1013">
            <v>20</v>
          </cell>
          <cell r="BH1013" t="str">
            <v>Черный</v>
          </cell>
        </row>
        <row r="1014">
          <cell r="D1014" t="str">
            <v>2387047021</v>
          </cell>
          <cell r="E1014" t="str">
            <v>Рама-держатель выдвижная 320 мм, Конеро W 610-670 мм, D 345 мм, со штангой, без вешалок, цвет ЧЕРНЫЙ (2387047021)</v>
          </cell>
          <cell r="H1014">
            <v>1</v>
          </cell>
          <cell r="I1014">
            <v>5</v>
          </cell>
          <cell r="J1014" t="str">
            <v>DE</v>
          </cell>
          <cell r="K1014">
            <v>2.036</v>
          </cell>
          <cell r="L1014">
            <v>0.93500000000000005</v>
          </cell>
          <cell r="M1014">
            <v>0.127</v>
          </cell>
          <cell r="N1014">
            <v>0.08</v>
          </cell>
          <cell r="O1014">
            <v>9.4996000000000004E-3</v>
          </cell>
          <cell r="Q1014" t="str">
            <v>7021</v>
          </cell>
          <cell r="R1014">
            <v>80</v>
          </cell>
          <cell r="S1014" t="str">
            <v>4027655085288</v>
          </cell>
          <cell r="T1014" t="str">
            <v>8302500000</v>
          </cell>
          <cell r="V1014" t="str">
            <v>Системы хранения</v>
          </cell>
          <cell r="W1014" t="str">
            <v>Конеро для брюк, юбок</v>
          </cell>
          <cell r="X1014" t="str">
            <v>610-670</v>
          </cell>
          <cell r="Z1014" t="str">
            <v>ЧЕРНЫЙ</v>
          </cell>
          <cell r="AC1014">
            <v>345</v>
          </cell>
          <cell r="AE1014">
            <v>20</v>
          </cell>
          <cell r="AG1014" t="str">
            <v>шт</v>
          </cell>
          <cell r="AJ1014" t="str">
            <v>Черный</v>
          </cell>
          <cell r="AK1014" t="str">
            <v>Рама-держатель выдвижная 320 мм, Конеро, W 610-670 мм, D 345 мм, ЧЕРНЫЙ</v>
          </cell>
          <cell r="AM1014" t="str">
            <v>Системы хранения</v>
          </cell>
          <cell r="AO1014" t="str">
            <v>2387047021</v>
          </cell>
          <cell r="AS1014" t="str">
            <v>Конеро для брюк, юбок</v>
          </cell>
          <cell r="AT1014" t="str">
            <v>Хранение одежды; Интерьер</v>
          </cell>
          <cell r="AU1014" t="str">
            <v>Комплектующее</v>
          </cell>
          <cell r="AV1014" t="str">
            <v>610</v>
          </cell>
          <cell r="AW1014" t="str">
            <v>670</v>
          </cell>
          <cell r="BB1014">
            <v>600</v>
          </cell>
          <cell r="BC1014">
            <v>2300</v>
          </cell>
          <cell r="BF1014">
            <v>0</v>
          </cell>
          <cell r="BG1014">
            <v>20</v>
          </cell>
          <cell r="BH1014" t="str">
            <v>Черный</v>
          </cell>
        </row>
        <row r="1015">
          <cell r="D1015" t="str">
            <v>2387057021</v>
          </cell>
          <cell r="E1015" t="str">
            <v>Рама-держатель выдвижная 320 мм, Конеро W 660-720 мм, D 345 мм, со штангой, без вешалок, цвет ЧЕРНЫЙ (2387057021)</v>
          </cell>
          <cell r="H1015">
            <v>1</v>
          </cell>
          <cell r="I1015">
            <v>5</v>
          </cell>
          <cell r="J1015" t="str">
            <v>DE</v>
          </cell>
          <cell r="K1015">
            <v>2.2400000000000002</v>
          </cell>
          <cell r="L1015">
            <v>0.93500000000000005</v>
          </cell>
          <cell r="M1015">
            <v>0.127</v>
          </cell>
          <cell r="N1015">
            <v>0.08</v>
          </cell>
          <cell r="O1015">
            <v>9.4996000000000004E-3</v>
          </cell>
          <cell r="Q1015" t="str">
            <v>7021</v>
          </cell>
          <cell r="R1015">
            <v>80</v>
          </cell>
          <cell r="S1015" t="str">
            <v>4027655085295</v>
          </cell>
          <cell r="T1015" t="str">
            <v>8302500000</v>
          </cell>
          <cell r="V1015" t="str">
            <v>Системы хранения</v>
          </cell>
          <cell r="W1015" t="str">
            <v>Конеро для брюк, юбок</v>
          </cell>
          <cell r="X1015" t="str">
            <v>660-720</v>
          </cell>
          <cell r="Z1015" t="str">
            <v>ЧЕРНЫЙ</v>
          </cell>
          <cell r="AC1015">
            <v>345</v>
          </cell>
          <cell r="AE1015">
            <v>20</v>
          </cell>
          <cell r="AG1015" t="str">
            <v>шт</v>
          </cell>
          <cell r="AJ1015" t="str">
            <v>Черный</v>
          </cell>
          <cell r="AK1015" t="str">
            <v>Рама-держатель выдвижная 320 мм, Конеро, W 660-720 мм, D 345 мм, ЧЕРНЫЙ</v>
          </cell>
          <cell r="AM1015" t="str">
            <v>Системы хранения</v>
          </cell>
          <cell r="AO1015" t="str">
            <v>2387057021</v>
          </cell>
          <cell r="AS1015" t="str">
            <v>Конеро для брюк, юбок</v>
          </cell>
          <cell r="AT1015" t="str">
            <v>Хранение одежды; Интерьер</v>
          </cell>
          <cell r="AU1015" t="str">
            <v>Комплектующее</v>
          </cell>
          <cell r="AV1015" t="str">
            <v>660</v>
          </cell>
          <cell r="AW1015" t="str">
            <v>720</v>
          </cell>
          <cell r="BB1015">
            <v>600</v>
          </cell>
          <cell r="BC1015">
            <v>2300</v>
          </cell>
          <cell r="BF1015">
            <v>0</v>
          </cell>
          <cell r="BG1015">
            <v>20</v>
          </cell>
          <cell r="BH1015" t="str">
            <v>Черный</v>
          </cell>
        </row>
        <row r="1016">
          <cell r="D1016" t="str">
            <v>2387067021</v>
          </cell>
          <cell r="E1016" t="str">
            <v>Рама-держатель выдвижная 320 мм, Конеро W 710-770 мм, D 345 мм, со штангой, без вешалок, цвет ЧЕРНЫЙ (2387067021)</v>
          </cell>
          <cell r="H1016">
            <v>1</v>
          </cell>
          <cell r="I1016">
            <v>5</v>
          </cell>
          <cell r="J1016" t="str">
            <v>DE</v>
          </cell>
          <cell r="K1016">
            <v>2.5270000000000001</v>
          </cell>
          <cell r="L1016">
            <v>0.93500000000000005</v>
          </cell>
          <cell r="M1016">
            <v>0.127</v>
          </cell>
          <cell r="N1016">
            <v>0.08</v>
          </cell>
          <cell r="O1016">
            <v>9.4996000000000004E-3</v>
          </cell>
          <cell r="Q1016" t="str">
            <v>7021</v>
          </cell>
          <cell r="R1016">
            <v>80</v>
          </cell>
          <cell r="S1016" t="str">
            <v>4027655085301</v>
          </cell>
          <cell r="T1016" t="str">
            <v>8302500000</v>
          </cell>
          <cell r="V1016" t="str">
            <v>Системы хранения</v>
          </cell>
          <cell r="W1016" t="str">
            <v>Конеро для брюк, юбок</v>
          </cell>
          <cell r="X1016" t="str">
            <v>710-770</v>
          </cell>
          <cell r="Z1016" t="str">
            <v>ЧЕРНЫЙ</v>
          </cell>
          <cell r="AC1016">
            <v>345</v>
          </cell>
          <cell r="AE1016">
            <v>20</v>
          </cell>
          <cell r="AG1016" t="str">
            <v>шт</v>
          </cell>
          <cell r="AJ1016" t="str">
            <v>Черный</v>
          </cell>
          <cell r="AK1016" t="str">
            <v>Рама-держатель выдвижная 320 мм, Конеро, W 710-770 мм, D 345 мм, ЧЕРНЫЙ</v>
          </cell>
          <cell r="AM1016" t="str">
            <v>Системы хранения</v>
          </cell>
          <cell r="AO1016" t="str">
            <v>2387067021</v>
          </cell>
          <cell r="AS1016" t="str">
            <v>Конеро для брюк, юбок</v>
          </cell>
          <cell r="AT1016" t="str">
            <v>Хранение одежды; Интерьер</v>
          </cell>
          <cell r="AU1016" t="str">
            <v>Комплектующее</v>
          </cell>
          <cell r="AV1016" t="str">
            <v>710</v>
          </cell>
          <cell r="AW1016" t="str">
            <v>770</v>
          </cell>
          <cell r="BB1016">
            <v>600</v>
          </cell>
          <cell r="BC1016">
            <v>2300</v>
          </cell>
          <cell r="BF1016">
            <v>0</v>
          </cell>
          <cell r="BG1016">
            <v>20</v>
          </cell>
          <cell r="BH1016" t="str">
            <v>Черный</v>
          </cell>
        </row>
        <row r="1017">
          <cell r="D1017" t="str">
            <v>2387077021</v>
          </cell>
          <cell r="E1017" t="str">
            <v>Рама-держатель выдвижная 320 мм, Конеро W 760-820 мм, D 345 мм, со штангой, без вешалок, цвет ЧЕРНЫЙ (2387077021)</v>
          </cell>
          <cell r="H1017">
            <v>1</v>
          </cell>
          <cell r="I1017">
            <v>5</v>
          </cell>
          <cell r="J1017" t="str">
            <v>DE</v>
          </cell>
          <cell r="K1017">
            <v>2.2949999999999999</v>
          </cell>
          <cell r="L1017">
            <v>0.93500000000000005</v>
          </cell>
          <cell r="M1017">
            <v>0.127</v>
          </cell>
          <cell r="N1017">
            <v>0.08</v>
          </cell>
          <cell r="O1017">
            <v>9.4996000000000004E-3</v>
          </cell>
          <cell r="Q1017" t="str">
            <v>7021</v>
          </cell>
          <cell r="R1017">
            <v>80</v>
          </cell>
          <cell r="S1017" t="str">
            <v>4027655085318</v>
          </cell>
          <cell r="T1017" t="str">
            <v>8302500000</v>
          </cell>
          <cell r="V1017" t="str">
            <v>Системы хранения</v>
          </cell>
          <cell r="W1017" t="str">
            <v>Конеро для брюк, юбок</v>
          </cell>
          <cell r="X1017" t="str">
            <v>760-820</v>
          </cell>
          <cell r="Z1017" t="str">
            <v>ЧЕРНЫЙ</v>
          </cell>
          <cell r="AC1017">
            <v>345</v>
          </cell>
          <cell r="AE1017">
            <v>20</v>
          </cell>
          <cell r="AG1017" t="str">
            <v>шт</v>
          </cell>
          <cell r="AJ1017" t="str">
            <v>Черный</v>
          </cell>
          <cell r="AK1017" t="str">
            <v>Рама-держатель выдвижная 320 мм, Конеро, W 760-820 мм, D 345 мм, ЧЕРНЫЙ</v>
          </cell>
          <cell r="AM1017" t="str">
            <v>Системы хранения</v>
          </cell>
          <cell r="AO1017" t="str">
            <v>2387077021</v>
          </cell>
          <cell r="AS1017" t="str">
            <v>Конеро для брюк, юбок</v>
          </cell>
          <cell r="AT1017" t="str">
            <v>Хранение одежды; Интерьер</v>
          </cell>
          <cell r="AU1017" t="str">
            <v>Комплектующее</v>
          </cell>
          <cell r="AV1017" t="str">
            <v>760</v>
          </cell>
          <cell r="AW1017" t="str">
            <v>820</v>
          </cell>
          <cell r="BB1017">
            <v>600</v>
          </cell>
          <cell r="BC1017">
            <v>2300</v>
          </cell>
          <cell r="BF1017">
            <v>0</v>
          </cell>
          <cell r="BG1017">
            <v>20</v>
          </cell>
          <cell r="BH1017" t="str">
            <v>Черный</v>
          </cell>
        </row>
        <row r="1018">
          <cell r="D1018" t="str">
            <v>2387087021</v>
          </cell>
          <cell r="E1018" t="str">
            <v>Рама-держатель выдвижная 320 мм, Конеро W 810-870 мм, D 345 мм, со штангой, без вешалок, цвет ЧЕРНЫЙ (2387087021)</v>
          </cell>
          <cell r="H1018">
            <v>1</v>
          </cell>
          <cell r="I1018">
            <v>5</v>
          </cell>
          <cell r="J1018" t="str">
            <v>DE</v>
          </cell>
          <cell r="K1018">
            <v>2.4900000000000002</v>
          </cell>
          <cell r="L1018">
            <v>0.93500000000000005</v>
          </cell>
          <cell r="M1018">
            <v>0.127</v>
          </cell>
          <cell r="N1018">
            <v>0.08</v>
          </cell>
          <cell r="O1018">
            <v>9.4996000000000004E-3</v>
          </cell>
          <cell r="Q1018" t="str">
            <v>7021</v>
          </cell>
          <cell r="R1018">
            <v>80</v>
          </cell>
          <cell r="S1018" t="str">
            <v>4027655085325</v>
          </cell>
          <cell r="T1018" t="str">
            <v>8302500000</v>
          </cell>
          <cell r="V1018" t="str">
            <v>Системы хранения</v>
          </cell>
          <cell r="W1018" t="str">
            <v>Конеро для брюк, юбок</v>
          </cell>
          <cell r="X1018" t="str">
            <v>810-870</v>
          </cell>
          <cell r="Z1018" t="str">
            <v>ЧЕРНЫЙ</v>
          </cell>
          <cell r="AC1018">
            <v>345</v>
          </cell>
          <cell r="AE1018">
            <v>20</v>
          </cell>
          <cell r="AG1018" t="str">
            <v>шт</v>
          </cell>
          <cell r="AJ1018" t="str">
            <v>Черный</v>
          </cell>
          <cell r="AK1018" t="str">
            <v>Рама-держатель выдвижная 320 мм, Конеро, W 810-870 мм, D 345 мм, ЧЕРНЫЙ</v>
          </cell>
          <cell r="AM1018" t="str">
            <v>Системы хранения</v>
          </cell>
          <cell r="AO1018" t="str">
            <v>2387087021</v>
          </cell>
          <cell r="AS1018" t="str">
            <v>Конеро для брюк, юбок</v>
          </cell>
          <cell r="AT1018" t="str">
            <v>Хранение одежды; Интерьер</v>
          </cell>
          <cell r="AU1018" t="str">
            <v>Комплектующее</v>
          </cell>
          <cell r="AV1018" t="str">
            <v>810</v>
          </cell>
          <cell r="AW1018" t="str">
            <v>870</v>
          </cell>
          <cell r="BB1018">
            <v>600</v>
          </cell>
          <cell r="BC1018">
            <v>2300</v>
          </cell>
          <cell r="BF1018">
            <v>0</v>
          </cell>
          <cell r="BG1018">
            <v>20</v>
          </cell>
          <cell r="BH1018" t="str">
            <v>Черный</v>
          </cell>
        </row>
        <row r="1019">
          <cell r="D1019" t="str">
            <v>2387097021</v>
          </cell>
          <cell r="E1019" t="str">
            <v>Рама-держатель выдвижная 320 мм, Конеро W 860-920 мм, D 345 мм, со штангой, без вешалок, цвет ЧЕРНЫЙ (2387097021)</v>
          </cell>
          <cell r="H1019">
            <v>1</v>
          </cell>
          <cell r="I1019">
            <v>5</v>
          </cell>
          <cell r="J1019" t="str">
            <v>DE</v>
          </cell>
          <cell r="K1019">
            <v>2.3420000000000001</v>
          </cell>
          <cell r="L1019">
            <v>0.93500000000000005</v>
          </cell>
          <cell r="M1019">
            <v>0.127</v>
          </cell>
          <cell r="N1019">
            <v>0.08</v>
          </cell>
          <cell r="O1019">
            <v>9.4996000000000004E-3</v>
          </cell>
          <cell r="Q1019" t="str">
            <v>7021</v>
          </cell>
          <cell r="R1019">
            <v>80</v>
          </cell>
          <cell r="S1019" t="str">
            <v>4027655085332</v>
          </cell>
          <cell r="T1019" t="str">
            <v>8302500000</v>
          </cell>
          <cell r="V1019" t="str">
            <v>Системы хранения</v>
          </cell>
          <cell r="W1019" t="str">
            <v>Конеро для брюк, юбок</v>
          </cell>
          <cell r="X1019" t="str">
            <v>860-920</v>
          </cell>
          <cell r="Z1019" t="str">
            <v>ЧЕРНЫЙ</v>
          </cell>
          <cell r="AC1019">
            <v>345</v>
          </cell>
          <cell r="AE1019">
            <v>20</v>
          </cell>
          <cell r="AG1019" t="str">
            <v>шт</v>
          </cell>
          <cell r="AJ1019" t="str">
            <v>Черный</v>
          </cell>
          <cell r="AK1019" t="str">
            <v>Рама-держатель выдвижная 320 мм, Конеро, W 860-920 мм, D 345 мм, ЧЕРНЫЙ</v>
          </cell>
          <cell r="AM1019" t="str">
            <v>Системы хранения</v>
          </cell>
          <cell r="AO1019" t="str">
            <v>2387097021</v>
          </cell>
          <cell r="AS1019" t="str">
            <v>Конеро для брюк, юбок</v>
          </cell>
          <cell r="AT1019" t="str">
            <v>Хранение одежды; Интерьер</v>
          </cell>
          <cell r="AU1019" t="str">
            <v>Комплектующее</v>
          </cell>
          <cell r="AV1019" t="str">
            <v>860</v>
          </cell>
          <cell r="AW1019" t="str">
            <v>920</v>
          </cell>
          <cell r="BB1019">
            <v>600</v>
          </cell>
          <cell r="BC1019">
            <v>2300</v>
          </cell>
          <cell r="BF1019">
            <v>0</v>
          </cell>
          <cell r="BG1019">
            <v>20</v>
          </cell>
          <cell r="BH1019" t="str">
            <v>Черный</v>
          </cell>
        </row>
        <row r="1020">
          <cell r="D1020" t="str">
            <v>2387107021</v>
          </cell>
          <cell r="E1020" t="str">
            <v>Рама-держатель выдвижная 320 мм, Конеро W 910-970 мм, D 345 мм, со штангой, без вешалок, цвет ЧЕРНЫЙ (2387107021)</v>
          </cell>
          <cell r="H1020">
            <v>1</v>
          </cell>
          <cell r="I1020">
            <v>5</v>
          </cell>
          <cell r="J1020" t="str">
            <v>DE</v>
          </cell>
          <cell r="K1020">
            <v>2.74</v>
          </cell>
          <cell r="L1020">
            <v>0.93500000000000005</v>
          </cell>
          <cell r="M1020">
            <v>0.127</v>
          </cell>
          <cell r="N1020">
            <v>0.08</v>
          </cell>
          <cell r="O1020">
            <v>9.4996000000000004E-3</v>
          </cell>
          <cell r="Q1020" t="str">
            <v>7021</v>
          </cell>
          <cell r="R1020">
            <v>80</v>
          </cell>
          <cell r="S1020" t="str">
            <v>4027655085349</v>
          </cell>
          <cell r="T1020" t="str">
            <v>8302500000</v>
          </cell>
          <cell r="V1020" t="str">
            <v>Системы хранения</v>
          </cell>
          <cell r="W1020" t="str">
            <v>Конеро для брюк, юбок</v>
          </cell>
          <cell r="X1020" t="str">
            <v>910-970</v>
          </cell>
          <cell r="Z1020" t="str">
            <v>ЧЕРНЫЙ</v>
          </cell>
          <cell r="AC1020">
            <v>345</v>
          </cell>
          <cell r="AE1020">
            <v>20</v>
          </cell>
          <cell r="AG1020" t="str">
            <v>шт</v>
          </cell>
          <cell r="AJ1020" t="str">
            <v>Черный</v>
          </cell>
          <cell r="AK1020" t="str">
            <v>Рама-держатель выдвижная 320 мм, Конеро, W 910-970 мм, D 345 мм, ЧЕРНЫЙ</v>
          </cell>
          <cell r="AM1020" t="str">
            <v>Системы хранения</v>
          </cell>
          <cell r="AO1020" t="str">
            <v>2387107021</v>
          </cell>
          <cell r="AS1020" t="str">
            <v>Конеро для брюк, юбок</v>
          </cell>
          <cell r="AT1020" t="str">
            <v>Хранение одежды; Интерьер</v>
          </cell>
          <cell r="AU1020" t="str">
            <v>Комплектующее</v>
          </cell>
          <cell r="AV1020" t="str">
            <v>910</v>
          </cell>
          <cell r="AW1020" t="str">
            <v>970</v>
          </cell>
          <cell r="BB1020">
            <v>600</v>
          </cell>
          <cell r="BC1020">
            <v>2300</v>
          </cell>
          <cell r="BF1020">
            <v>0</v>
          </cell>
          <cell r="BG1020">
            <v>20</v>
          </cell>
          <cell r="BH1020" t="str">
            <v>Черный</v>
          </cell>
        </row>
        <row r="1021">
          <cell r="D1021" t="str">
            <v>2387117021</v>
          </cell>
          <cell r="E1021" t="str">
            <v>Рама-держатель выдвижная 320 мм, Конеро W 960-1020 мм, D 345 мм, со штангой, без вешалок, цвет ЧЕРНЫЙ (2387117021)</v>
          </cell>
          <cell r="H1021">
            <v>1</v>
          </cell>
          <cell r="I1021">
            <v>5</v>
          </cell>
          <cell r="J1021" t="str">
            <v>DE</v>
          </cell>
          <cell r="K1021">
            <v>2.56</v>
          </cell>
          <cell r="L1021">
            <v>0.93500000000000005</v>
          </cell>
          <cell r="M1021">
            <v>0.127</v>
          </cell>
          <cell r="N1021">
            <v>0.08</v>
          </cell>
          <cell r="O1021">
            <v>9.4996000000000004E-3</v>
          </cell>
          <cell r="Q1021" t="str">
            <v>7021</v>
          </cell>
          <cell r="R1021">
            <v>80</v>
          </cell>
          <cell r="S1021" t="str">
            <v>4027655085356</v>
          </cell>
          <cell r="T1021" t="str">
            <v>8302500000</v>
          </cell>
          <cell r="V1021" t="str">
            <v>Системы хранения</v>
          </cell>
          <cell r="W1021" t="str">
            <v>Конеро для брюк, юбок</v>
          </cell>
          <cell r="X1021" t="str">
            <v>960-1020</v>
          </cell>
          <cell r="Z1021" t="str">
            <v>ЧЕРНЫЙ</v>
          </cell>
          <cell r="AC1021">
            <v>345</v>
          </cell>
          <cell r="AE1021">
            <v>20</v>
          </cell>
          <cell r="AG1021" t="str">
            <v>шт</v>
          </cell>
          <cell r="AJ1021" t="str">
            <v>Черный</v>
          </cell>
          <cell r="AK1021" t="str">
            <v>Рама-держатель выдвижная 320 мм, Конеро, W 960-1020 мм, D 345 мм, ЧЕРНЫЙ</v>
          </cell>
          <cell r="AM1021" t="str">
            <v>Системы хранения</v>
          </cell>
          <cell r="AO1021" t="str">
            <v>2387117021</v>
          </cell>
          <cell r="AS1021" t="str">
            <v>Конеро для брюк, юбок</v>
          </cell>
          <cell r="AT1021" t="str">
            <v>Хранение одежды; Интерьер</v>
          </cell>
          <cell r="AU1021" t="str">
            <v>Комплектующее</v>
          </cell>
          <cell r="AV1021" t="str">
            <v>960</v>
          </cell>
          <cell r="AW1021" t="str">
            <v>1020</v>
          </cell>
          <cell r="BB1021">
            <v>600</v>
          </cell>
          <cell r="BC1021">
            <v>2300</v>
          </cell>
          <cell r="BF1021">
            <v>0</v>
          </cell>
          <cell r="BG1021">
            <v>20</v>
          </cell>
          <cell r="BH1021" t="str">
            <v>Черный</v>
          </cell>
        </row>
        <row r="1022">
          <cell r="D1022" t="str">
            <v>5386999853</v>
          </cell>
          <cell r="E1022" t="str">
            <v>КОМПЛЕКТ Держатель для брюк и юбок выдвижной 320 мм, Конеро W 410-470 мм, D 345 мм, с 5 вешалками, цвет ШАМПАНЬ (5386999853)</v>
          </cell>
          <cell r="K1022" t="str">
            <v>сумма частей</v>
          </cell>
          <cell r="O1022" t="str">
            <v>сумма частей</v>
          </cell>
          <cell r="V1022" t="str">
            <v>Системы хранения</v>
          </cell>
          <cell r="W1022" t="str">
            <v>Конеро для брюк, юбок</v>
          </cell>
          <cell r="X1022" t="str">
            <v>410-470</v>
          </cell>
          <cell r="Z1022" t="str">
            <v>ШАМПАНЬ</v>
          </cell>
          <cell r="AC1022">
            <v>345</v>
          </cell>
          <cell r="AD1022">
            <v>3</v>
          </cell>
          <cell r="AE1022">
            <v>20</v>
          </cell>
          <cell r="AG1022" t="str">
            <v>Компл</v>
          </cell>
          <cell r="AJ1022" t="str">
            <v>Бежевый</v>
          </cell>
          <cell r="AK1022" t="str">
            <v xml:space="preserve">КОМПЛЕКТ Держатель для брюк и юбок выдвижной 320 мм, Конеро W 410-470 мм, D 345 мм, с 5 вешалками, ШАМПАНЬ </v>
          </cell>
          <cell r="AM1022" t="str">
            <v>Системы хранения</v>
          </cell>
          <cell r="AS1022" t="str">
            <v>Конеро для брюк, юбок</v>
          </cell>
          <cell r="AT1022" t="str">
            <v>Хранение одежды; Интерьер</v>
          </cell>
          <cell r="AU1022" t="str">
            <v>Комплект</v>
          </cell>
          <cell r="AV1022" t="str">
            <v>410</v>
          </cell>
          <cell r="AW1022" t="str">
            <v>470</v>
          </cell>
          <cell r="BB1022">
            <v>600</v>
          </cell>
          <cell r="BC1022">
            <v>2300</v>
          </cell>
          <cell r="BF1022">
            <v>0</v>
          </cell>
          <cell r="BG1022">
            <v>20</v>
          </cell>
          <cell r="BH1022" t="str">
            <v>Шампань</v>
          </cell>
        </row>
        <row r="1023">
          <cell r="D1023" t="str">
            <v>5387009853</v>
          </cell>
          <cell r="E1023" t="str">
            <v>КОМПЛЕКТ Держатель для брюк и юбок выдвижной 320 мм, Конеро W 434-494 мм, D 345 мм, с 5 вешалками, цвет ШАМПАНЬ (5387009853)</v>
          </cell>
          <cell r="K1023" t="str">
            <v>сумма частей</v>
          </cell>
          <cell r="O1023" t="str">
            <v>сумма частей</v>
          </cell>
          <cell r="V1023" t="str">
            <v>Системы хранения</v>
          </cell>
          <cell r="W1023" t="str">
            <v>Конеро для брюк, юбок</v>
          </cell>
          <cell r="X1023" t="str">
            <v>434-494</v>
          </cell>
          <cell r="Z1023" t="str">
            <v>ШАМПАНЬ</v>
          </cell>
          <cell r="AC1023">
            <v>345</v>
          </cell>
          <cell r="AD1023">
            <v>3</v>
          </cell>
          <cell r="AE1023">
            <v>20</v>
          </cell>
          <cell r="AG1023" t="str">
            <v>Компл</v>
          </cell>
          <cell r="AJ1023" t="str">
            <v>Бежевый</v>
          </cell>
          <cell r="AK1023" t="str">
            <v xml:space="preserve">КОМПЛЕКТ Держатель для брюк и юбок выдвижной 320 мм, Конеро W 434-494 мм, D 345 мм, с 5 вешалками, ШАМПАНЬ </v>
          </cell>
          <cell r="AM1023" t="str">
            <v>Системы хранения</v>
          </cell>
          <cell r="AS1023" t="str">
            <v>Конеро для брюк, юбок</v>
          </cell>
          <cell r="AT1023" t="str">
            <v>Хранение одежды; Интерьер</v>
          </cell>
          <cell r="AU1023" t="str">
            <v>Комплект</v>
          </cell>
          <cell r="AV1023" t="str">
            <v>434</v>
          </cell>
          <cell r="AW1023" t="str">
            <v>494</v>
          </cell>
          <cell r="BB1023">
            <v>600</v>
          </cell>
          <cell r="BC1023">
            <v>2300</v>
          </cell>
          <cell r="BF1023">
            <v>0</v>
          </cell>
          <cell r="BG1023">
            <v>20</v>
          </cell>
          <cell r="BH1023" t="str">
            <v>Шампань</v>
          </cell>
        </row>
        <row r="1024">
          <cell r="D1024" t="str">
            <v>5387019853</v>
          </cell>
          <cell r="E1024" t="str">
            <v>КОМПЛЕКТ Держатель для брюк и юбок выдвижной 320 мм, Конеро W 484-544 мм, D 345 мм, с 6 вешалками, цвет ШАМПАНЬ (5387019853)</v>
          </cell>
          <cell r="K1024" t="str">
            <v>сумма частей</v>
          </cell>
          <cell r="O1024" t="str">
            <v>сумма частей</v>
          </cell>
          <cell r="V1024" t="str">
            <v>Системы хранения</v>
          </cell>
          <cell r="W1024" t="str">
            <v>Конеро для брюк, юбок</v>
          </cell>
          <cell r="X1024" t="str">
            <v>484-544</v>
          </cell>
          <cell r="Z1024" t="str">
            <v>ШАМПАНЬ</v>
          </cell>
          <cell r="AC1024">
            <v>345</v>
          </cell>
          <cell r="AD1024">
            <v>3</v>
          </cell>
          <cell r="AE1024">
            <v>20</v>
          </cell>
          <cell r="AG1024" t="str">
            <v>Компл</v>
          </cell>
          <cell r="AJ1024" t="str">
            <v>Бежевый</v>
          </cell>
          <cell r="AK1024" t="str">
            <v xml:space="preserve">КОМПЛЕКТ Держатель для брюк и юбок выдвижной 320 мм, Конеро W 484-544 мм, D 345 мм, с 6 вешалками, ШАМПАНЬ </v>
          </cell>
          <cell r="AM1024" t="str">
            <v>Системы хранения</v>
          </cell>
          <cell r="AS1024" t="str">
            <v>Конеро для брюк, юбок</v>
          </cell>
          <cell r="AT1024" t="str">
            <v>Хранение одежды; Интерьер</v>
          </cell>
          <cell r="AU1024" t="str">
            <v>Комплект</v>
          </cell>
          <cell r="AV1024" t="str">
            <v>484</v>
          </cell>
          <cell r="AW1024" t="str">
            <v>544</v>
          </cell>
          <cell r="BB1024">
            <v>600</v>
          </cell>
          <cell r="BC1024">
            <v>2300</v>
          </cell>
          <cell r="BF1024">
            <v>0</v>
          </cell>
          <cell r="BG1024">
            <v>20</v>
          </cell>
          <cell r="BH1024" t="str">
            <v>Шампань</v>
          </cell>
        </row>
        <row r="1025">
          <cell r="D1025" t="str">
            <v>5387029853</v>
          </cell>
          <cell r="E1025" t="str">
            <v>КОМПЛЕКТ Держатель для брюк и юбок выдвижной 320 мм, Конеро W 534-594 мм, D 345 мм, с 7 вешалками, цвет ШАМПАНЬ (5387029853)</v>
          </cell>
          <cell r="K1025" t="str">
            <v>сумма частей</v>
          </cell>
          <cell r="O1025" t="str">
            <v>сумма частей</v>
          </cell>
          <cell r="V1025" t="str">
            <v>Системы хранения</v>
          </cell>
          <cell r="W1025" t="str">
            <v>Конеро для брюк, юбок</v>
          </cell>
          <cell r="X1025" t="str">
            <v>534-594</v>
          </cell>
          <cell r="Z1025" t="str">
            <v>ШАМПАНЬ</v>
          </cell>
          <cell r="AC1025">
            <v>345</v>
          </cell>
          <cell r="AD1025">
            <v>3</v>
          </cell>
          <cell r="AE1025">
            <v>20</v>
          </cell>
          <cell r="AG1025" t="str">
            <v>Компл</v>
          </cell>
          <cell r="AJ1025" t="str">
            <v>Бежевый</v>
          </cell>
          <cell r="AK1025" t="str">
            <v xml:space="preserve">КОМПЛЕКТ Держатель для брюк и юбок выдвижной 320 мм, Конеро W 534-594 мм, D 345 мм, с 7 вешалками, ШАМПАНЬ </v>
          </cell>
          <cell r="AM1025" t="str">
            <v>Системы хранения</v>
          </cell>
          <cell r="AS1025" t="str">
            <v>Конеро для брюк, юбок</v>
          </cell>
          <cell r="AT1025" t="str">
            <v>Хранение одежды; Интерьер</v>
          </cell>
          <cell r="AU1025" t="str">
            <v>Комплект</v>
          </cell>
          <cell r="AV1025" t="str">
            <v>534</v>
          </cell>
          <cell r="AW1025" t="str">
            <v>594</v>
          </cell>
          <cell r="BB1025">
            <v>600</v>
          </cell>
          <cell r="BC1025">
            <v>2300</v>
          </cell>
          <cell r="BF1025">
            <v>0</v>
          </cell>
          <cell r="BG1025">
            <v>20</v>
          </cell>
          <cell r="BH1025" t="str">
            <v>Шампань</v>
          </cell>
        </row>
        <row r="1026">
          <cell r="D1026" t="str">
            <v>5387039853</v>
          </cell>
          <cell r="E1026" t="str">
            <v>КОМПЛЕКТ Держатель для брюк и юбок выдвижной 320 мм, Конеро W 552-612 мм, D 345 мм, с 7 вешалками, цвет ШАМПАНЬ (5387039853)</v>
          </cell>
          <cell r="K1026" t="str">
            <v>сумма частей</v>
          </cell>
          <cell r="O1026" t="str">
            <v>сумма частей</v>
          </cell>
          <cell r="V1026" t="str">
            <v>Системы хранения</v>
          </cell>
          <cell r="W1026" t="str">
            <v>Конеро для брюк, юбок</v>
          </cell>
          <cell r="X1026" t="str">
            <v>552-612</v>
          </cell>
          <cell r="Z1026" t="str">
            <v>ШАМПАНЬ</v>
          </cell>
          <cell r="AC1026">
            <v>345</v>
          </cell>
          <cell r="AD1026">
            <v>3</v>
          </cell>
          <cell r="AE1026">
            <v>20</v>
          </cell>
          <cell r="AG1026" t="str">
            <v>Компл</v>
          </cell>
          <cell r="AJ1026" t="str">
            <v>Бежевый</v>
          </cell>
          <cell r="AK1026" t="str">
            <v xml:space="preserve">КОМПЛЕКТ Держатель для брюк и юбок выдвижной 320 мм, Конеро W 552-612 мм, D 345 мм, с 7 вешалками, ШАМПАНЬ </v>
          </cell>
          <cell r="AM1026" t="str">
            <v>Системы хранения</v>
          </cell>
          <cell r="AS1026" t="str">
            <v>Конеро для брюк, юбок</v>
          </cell>
          <cell r="AT1026" t="str">
            <v>Хранение одежды; Интерьер</v>
          </cell>
          <cell r="AU1026" t="str">
            <v>Комплект</v>
          </cell>
          <cell r="AV1026" t="str">
            <v>552</v>
          </cell>
          <cell r="AW1026" t="str">
            <v>612</v>
          </cell>
          <cell r="BB1026">
            <v>600</v>
          </cell>
          <cell r="BC1026">
            <v>2300</v>
          </cell>
          <cell r="BF1026">
            <v>0</v>
          </cell>
          <cell r="BG1026">
            <v>20</v>
          </cell>
          <cell r="BH1026" t="str">
            <v>Шампань</v>
          </cell>
        </row>
        <row r="1027">
          <cell r="D1027" t="str">
            <v>5387049853</v>
          </cell>
          <cell r="E1027" t="str">
            <v>КОМПЛЕКТ Держатель для брюк и юбок выдвижной 320 мм, Конеро W 610-670 мм, D 345 мм, с 7 вешалками, цвет ШАМПАНЬ (5387049853)</v>
          </cell>
          <cell r="K1027" t="str">
            <v>сумма частей</v>
          </cell>
          <cell r="O1027" t="str">
            <v>сумма частей</v>
          </cell>
          <cell r="V1027" t="str">
            <v>Системы хранения</v>
          </cell>
          <cell r="W1027" t="str">
            <v>Конеро для брюк, юбок</v>
          </cell>
          <cell r="X1027" t="str">
            <v>610-670</v>
          </cell>
          <cell r="Z1027" t="str">
            <v>ШАМПАНЬ</v>
          </cell>
          <cell r="AC1027">
            <v>345</v>
          </cell>
          <cell r="AD1027">
            <v>3</v>
          </cell>
          <cell r="AE1027">
            <v>20</v>
          </cell>
          <cell r="AG1027" t="str">
            <v>Компл</v>
          </cell>
          <cell r="AJ1027" t="str">
            <v>Бежевый</v>
          </cell>
          <cell r="AK1027" t="str">
            <v xml:space="preserve">КОМПЛЕКТ Держатель для брюк и юбок выдвижной 320 мм, Конеро W 610-670 мм, D 345 мм, с 7 вешалками, ШАМПАНЬ </v>
          </cell>
          <cell r="AM1027" t="str">
            <v>Системы хранения</v>
          </cell>
          <cell r="AS1027" t="str">
            <v>Конеро для брюк, юбок</v>
          </cell>
          <cell r="AT1027" t="str">
            <v>Хранение одежды; Интерьер</v>
          </cell>
          <cell r="AU1027" t="str">
            <v>Комплект</v>
          </cell>
          <cell r="AV1027" t="str">
            <v>610</v>
          </cell>
          <cell r="AW1027" t="str">
            <v>670</v>
          </cell>
          <cell r="BB1027">
            <v>600</v>
          </cell>
          <cell r="BC1027">
            <v>2300</v>
          </cell>
          <cell r="BF1027">
            <v>0</v>
          </cell>
          <cell r="BG1027">
            <v>20</v>
          </cell>
          <cell r="BH1027" t="str">
            <v>Шампань</v>
          </cell>
        </row>
        <row r="1028">
          <cell r="D1028" t="str">
            <v>5387059853</v>
          </cell>
          <cell r="E1028" t="str">
            <v>КОМПЛЕКТ Держатель для брюк и юбок выдвижной 320 мм, Конеро W 660-720 мм, D 345 мм, с 10 вешалками, цвет ШАМПАНЬ (5387059853)</v>
          </cell>
          <cell r="K1028" t="str">
            <v>сумма частей</v>
          </cell>
          <cell r="O1028" t="str">
            <v>сумма частей</v>
          </cell>
          <cell r="V1028" t="str">
            <v>Системы хранения</v>
          </cell>
          <cell r="W1028" t="str">
            <v>Конеро для брюк, юбок</v>
          </cell>
          <cell r="X1028" t="str">
            <v>660-720</v>
          </cell>
          <cell r="Z1028" t="str">
            <v>ШАМПАНЬ</v>
          </cell>
          <cell r="AC1028">
            <v>345</v>
          </cell>
          <cell r="AD1028">
            <v>3</v>
          </cell>
          <cell r="AE1028">
            <v>20</v>
          </cell>
          <cell r="AG1028" t="str">
            <v>Компл</v>
          </cell>
          <cell r="AJ1028" t="str">
            <v>Бежевый</v>
          </cell>
          <cell r="AK1028" t="str">
            <v xml:space="preserve">КОМПЛЕКТ Держатель для брюк и юбок выдвижной 320 мм, Конеро W 660-720 мм, D 345 мм, с 10 вешалками, ШАМПАНЬ </v>
          </cell>
          <cell r="AM1028" t="str">
            <v>Системы хранения</v>
          </cell>
          <cell r="AS1028" t="str">
            <v>Конеро для брюк, юбок</v>
          </cell>
          <cell r="AT1028" t="str">
            <v>Хранение одежды; Интерьер</v>
          </cell>
          <cell r="AU1028" t="str">
            <v>Комплект</v>
          </cell>
          <cell r="AV1028" t="str">
            <v>660</v>
          </cell>
          <cell r="AW1028" t="str">
            <v>720</v>
          </cell>
          <cell r="BB1028">
            <v>600</v>
          </cell>
          <cell r="BC1028">
            <v>2300</v>
          </cell>
          <cell r="BF1028">
            <v>0</v>
          </cell>
          <cell r="BG1028">
            <v>20</v>
          </cell>
          <cell r="BH1028" t="str">
            <v>Шампань</v>
          </cell>
        </row>
        <row r="1029">
          <cell r="D1029" t="str">
            <v>5387069853</v>
          </cell>
          <cell r="E1029" t="str">
            <v>КОМПЛЕКТ Держатель для брюк и юбок выдвижной 320 мм, Конеро W 710-770 мм, D 345 мм, с 10 вешалками, цвет ШАМПАНЬ (5387069853)</v>
          </cell>
          <cell r="K1029" t="str">
            <v>сумма частей</v>
          </cell>
          <cell r="O1029" t="str">
            <v>сумма частей</v>
          </cell>
          <cell r="V1029" t="str">
            <v>Системы хранения</v>
          </cell>
          <cell r="W1029" t="str">
            <v>Конеро для брюк, юбок</v>
          </cell>
          <cell r="X1029" t="str">
            <v>710-770</v>
          </cell>
          <cell r="Z1029" t="str">
            <v>ШАМПАНЬ</v>
          </cell>
          <cell r="AC1029">
            <v>345</v>
          </cell>
          <cell r="AD1029">
            <v>3</v>
          </cell>
          <cell r="AE1029">
            <v>20</v>
          </cell>
          <cell r="AG1029" t="str">
            <v>Компл</v>
          </cell>
          <cell r="AJ1029" t="str">
            <v>Бежевый</v>
          </cell>
          <cell r="AK1029" t="str">
            <v xml:space="preserve">КОМПЛЕКТ Держатель для брюк и юбок выдвижной 320 мм, Конеро W 710-770 мм, D 345 мм, с 10 вешалками, ШАМПАНЬ </v>
          </cell>
          <cell r="AM1029" t="str">
            <v>Системы хранения</v>
          </cell>
          <cell r="AS1029" t="str">
            <v>Конеро для брюк, юбок</v>
          </cell>
          <cell r="AT1029" t="str">
            <v>Хранение одежды; Интерьер</v>
          </cell>
          <cell r="AU1029" t="str">
            <v>Комплект</v>
          </cell>
          <cell r="AV1029" t="str">
            <v>710</v>
          </cell>
          <cell r="AW1029" t="str">
            <v>770</v>
          </cell>
          <cell r="BB1029">
            <v>600</v>
          </cell>
          <cell r="BC1029">
            <v>2300</v>
          </cell>
          <cell r="BF1029">
            <v>0</v>
          </cell>
          <cell r="BG1029">
            <v>20</v>
          </cell>
          <cell r="BH1029" t="str">
            <v>Шампань</v>
          </cell>
        </row>
        <row r="1030">
          <cell r="D1030" t="str">
            <v>5387079853</v>
          </cell>
          <cell r="E1030" t="str">
            <v>КОМПЛЕКТ Держатель для брюк и юбок выдвижной 320 мм, Конеро W 760-820 мм, D 345 мм, с 11 вешалками, цвет ШАМПАНЬ (5387079853)</v>
          </cell>
          <cell r="K1030" t="str">
            <v>сумма частей</v>
          </cell>
          <cell r="O1030" t="str">
            <v>сумма частей</v>
          </cell>
          <cell r="V1030" t="str">
            <v>Системы хранения</v>
          </cell>
          <cell r="W1030" t="str">
            <v>Конеро для брюк, юбок</v>
          </cell>
          <cell r="X1030" t="str">
            <v>760-820</v>
          </cell>
          <cell r="Z1030" t="str">
            <v>ШАМПАНЬ</v>
          </cell>
          <cell r="AC1030">
            <v>345</v>
          </cell>
          <cell r="AD1030">
            <v>3</v>
          </cell>
          <cell r="AE1030">
            <v>20</v>
          </cell>
          <cell r="AG1030" t="str">
            <v>Компл</v>
          </cell>
          <cell r="AJ1030" t="str">
            <v>Бежевый</v>
          </cell>
          <cell r="AK1030" t="str">
            <v xml:space="preserve">КОМПЛЕКТ Держатель для брюк и юбок выдвижной 320 мм, Конеро W 760-820 мм, D 345 мм, с 11 вешалками, ШАМПАНЬ </v>
          </cell>
          <cell r="AM1030" t="str">
            <v>Системы хранения</v>
          </cell>
          <cell r="AS1030" t="str">
            <v>Конеро для брюк, юбок</v>
          </cell>
          <cell r="AT1030" t="str">
            <v>Хранение одежды; Интерьер</v>
          </cell>
          <cell r="AU1030" t="str">
            <v>Комплект</v>
          </cell>
          <cell r="AV1030" t="str">
            <v>760</v>
          </cell>
          <cell r="AW1030" t="str">
            <v>820</v>
          </cell>
          <cell r="BB1030">
            <v>600</v>
          </cell>
          <cell r="BC1030">
            <v>2300</v>
          </cell>
          <cell r="BF1030">
            <v>0</v>
          </cell>
          <cell r="BG1030">
            <v>20</v>
          </cell>
          <cell r="BH1030" t="str">
            <v>Шампань</v>
          </cell>
        </row>
        <row r="1031">
          <cell r="D1031" t="str">
            <v>5387089853</v>
          </cell>
          <cell r="E1031" t="str">
            <v>КОМПЛЕКТ Держатель для брюк и юбок выдвижной 320 мм, Конеро W 810-870 мм, D 345 мм, с 11 вешалками, цвет ШАМПАНЬ (5387089853)</v>
          </cell>
          <cell r="K1031" t="str">
            <v>сумма частей</v>
          </cell>
          <cell r="O1031" t="str">
            <v>сумма частей</v>
          </cell>
          <cell r="V1031" t="str">
            <v>Системы хранения</v>
          </cell>
          <cell r="W1031" t="str">
            <v>Конеро для брюк, юбок</v>
          </cell>
          <cell r="X1031" t="str">
            <v>810-870</v>
          </cell>
          <cell r="Z1031" t="str">
            <v>ШАМПАНЬ</v>
          </cell>
          <cell r="AC1031">
            <v>345</v>
          </cell>
          <cell r="AD1031">
            <v>3</v>
          </cell>
          <cell r="AE1031">
            <v>20</v>
          </cell>
          <cell r="AG1031" t="str">
            <v>Компл</v>
          </cell>
          <cell r="AJ1031" t="str">
            <v>Бежевый</v>
          </cell>
          <cell r="AK1031" t="str">
            <v xml:space="preserve">КОМПЛЕКТ Держатель для брюк и юбок выдвижной 320 мм, Конеро W 810-870 мм, D 345 мм, с 11 вешалками, ШАМПАНЬ </v>
          </cell>
          <cell r="AM1031" t="str">
            <v>Системы хранения</v>
          </cell>
          <cell r="AS1031" t="str">
            <v>Конеро для брюк, юбок</v>
          </cell>
          <cell r="AT1031" t="str">
            <v>Хранение одежды; Интерьер</v>
          </cell>
          <cell r="AU1031" t="str">
            <v>Комплект</v>
          </cell>
          <cell r="AV1031" t="str">
            <v>810</v>
          </cell>
          <cell r="AW1031" t="str">
            <v>870</v>
          </cell>
          <cell r="BB1031">
            <v>600</v>
          </cell>
          <cell r="BC1031">
            <v>2300</v>
          </cell>
          <cell r="BF1031">
            <v>0</v>
          </cell>
          <cell r="BG1031">
            <v>20</v>
          </cell>
          <cell r="BH1031" t="str">
            <v>Шампань</v>
          </cell>
        </row>
        <row r="1032">
          <cell r="D1032" t="str">
            <v>5387099853</v>
          </cell>
          <cell r="E1032" t="str">
            <v>КОМПЛЕКТ Держатель для брюк и юбок выдвижной 320 мм, Конеро W 860-920 мм, D 345 мм, с 12 вешалками, цвет ШАМПАНЬ (5387099853)</v>
          </cell>
          <cell r="K1032" t="str">
            <v>сумма частей</v>
          </cell>
          <cell r="O1032" t="str">
            <v>сумма частей</v>
          </cell>
          <cell r="V1032" t="str">
            <v>Системы хранения</v>
          </cell>
          <cell r="W1032" t="str">
            <v>Конеро для брюк, юбок</v>
          </cell>
          <cell r="X1032" t="str">
            <v>860-920</v>
          </cell>
          <cell r="Z1032" t="str">
            <v>ШАМПАНЬ</v>
          </cell>
          <cell r="AC1032">
            <v>345</v>
          </cell>
          <cell r="AD1032">
            <v>3</v>
          </cell>
          <cell r="AE1032">
            <v>20</v>
          </cell>
          <cell r="AG1032" t="str">
            <v>Компл</v>
          </cell>
          <cell r="AJ1032" t="str">
            <v>Бежевый</v>
          </cell>
          <cell r="AK1032" t="str">
            <v xml:space="preserve">КОМПЛЕКТ Держатель для брюк и юбок выдвижной 320 мм, Конеро W 860-920 мм, D 345 мм, с 12 вешалками, ШАМПАНЬ </v>
          </cell>
          <cell r="AM1032" t="str">
            <v>Системы хранения</v>
          </cell>
          <cell r="AS1032" t="str">
            <v>Конеро для брюк, юбок</v>
          </cell>
          <cell r="AT1032" t="str">
            <v>Хранение одежды; Интерьер</v>
          </cell>
          <cell r="AU1032" t="str">
            <v>Комплект</v>
          </cell>
          <cell r="AV1032" t="str">
            <v>860</v>
          </cell>
          <cell r="AW1032" t="str">
            <v>920</v>
          </cell>
          <cell r="BB1032">
            <v>600</v>
          </cell>
          <cell r="BC1032">
            <v>2300</v>
          </cell>
          <cell r="BF1032">
            <v>0</v>
          </cell>
          <cell r="BG1032">
            <v>20</v>
          </cell>
          <cell r="BH1032" t="str">
            <v>Шампань</v>
          </cell>
        </row>
        <row r="1033">
          <cell r="D1033" t="str">
            <v>5387109853</v>
          </cell>
          <cell r="E1033" t="str">
            <v>КОМПЛЕКТ Держатель для брюк и юбок выдвижной 320 мм, Конеро W 910-970 мм, D 345 мм, с 13 вешалками, цвет ШАМПАНЬ (5387109853)</v>
          </cell>
          <cell r="K1033" t="str">
            <v>сумма частей</v>
          </cell>
          <cell r="O1033" t="str">
            <v>сумма частей</v>
          </cell>
          <cell r="V1033" t="str">
            <v>Системы хранения</v>
          </cell>
          <cell r="W1033" t="str">
            <v>Конеро для брюк, юбок</v>
          </cell>
          <cell r="X1033" t="str">
            <v>910-970</v>
          </cell>
          <cell r="Z1033" t="str">
            <v>ШАМПАНЬ</v>
          </cell>
          <cell r="AC1033">
            <v>345</v>
          </cell>
          <cell r="AD1033">
            <v>3</v>
          </cell>
          <cell r="AE1033">
            <v>20</v>
          </cell>
          <cell r="AG1033" t="str">
            <v>Компл</v>
          </cell>
          <cell r="AJ1033" t="str">
            <v>Бежевый</v>
          </cell>
          <cell r="AK1033" t="str">
            <v xml:space="preserve">КОМПЛЕКТ Держатель для брюк и юбок выдвижной 320 мм, Конеро W 910-970 мм, D 345 мм, с 13 вешалками, ШАМПАНЬ </v>
          </cell>
          <cell r="AM1033" t="str">
            <v>Системы хранения</v>
          </cell>
          <cell r="AS1033" t="str">
            <v>Конеро для брюк, юбок</v>
          </cell>
          <cell r="AT1033" t="str">
            <v>Хранение одежды; Интерьер</v>
          </cell>
          <cell r="AU1033" t="str">
            <v>Комплект</v>
          </cell>
          <cell r="AV1033" t="str">
            <v>910</v>
          </cell>
          <cell r="AW1033" t="str">
            <v>970</v>
          </cell>
          <cell r="BB1033">
            <v>600</v>
          </cell>
          <cell r="BC1033">
            <v>2300</v>
          </cell>
          <cell r="BF1033">
            <v>0</v>
          </cell>
          <cell r="BG1033">
            <v>20</v>
          </cell>
          <cell r="BH1033" t="str">
            <v>Шампань</v>
          </cell>
        </row>
        <row r="1034">
          <cell r="D1034" t="str">
            <v>5387119853</v>
          </cell>
          <cell r="E1034" t="str">
            <v>КОМПЛЕКТ Держатель для брюк и юбок выдвижной 320 мм, Конеро W 960-1020 мм, D 345 мм, с 14 вешалками, цвет ШАМПАНЬ (5387119853)</v>
          </cell>
          <cell r="K1034" t="str">
            <v>сумма частей</v>
          </cell>
          <cell r="O1034" t="str">
            <v>сумма частей</v>
          </cell>
          <cell r="V1034" t="str">
            <v>Системы хранения</v>
          </cell>
          <cell r="W1034" t="str">
            <v>Конеро для брюк, юбок</v>
          </cell>
          <cell r="X1034" t="str">
            <v>960-1020</v>
          </cell>
          <cell r="Z1034" t="str">
            <v>ШАМПАНЬ</v>
          </cell>
          <cell r="AC1034">
            <v>345</v>
          </cell>
          <cell r="AD1034">
            <v>3</v>
          </cell>
          <cell r="AE1034">
            <v>20</v>
          </cell>
          <cell r="AG1034" t="str">
            <v>Компл</v>
          </cell>
          <cell r="AJ1034" t="str">
            <v>Бежевый</v>
          </cell>
          <cell r="AK1034" t="str">
            <v xml:space="preserve">КОМПЛЕКТ Держатель для брюк и юбок выдвижной 320 мм, Конеро W 960-1020 мм, D 345 мм, с 14 вешалками, ШАМПАНЬ </v>
          </cell>
          <cell r="AM1034" t="str">
            <v>Системы хранения</v>
          </cell>
          <cell r="AS1034" t="str">
            <v>Конеро для брюк, юбок</v>
          </cell>
          <cell r="AT1034" t="str">
            <v>Хранение одежды; Интерьер</v>
          </cell>
          <cell r="AU1034" t="str">
            <v>Комплект</v>
          </cell>
          <cell r="AV1034" t="str">
            <v>960</v>
          </cell>
          <cell r="AW1034" t="str">
            <v>1020</v>
          </cell>
          <cell r="BB1034">
            <v>600</v>
          </cell>
          <cell r="BC1034">
            <v>2300</v>
          </cell>
          <cell r="BF1034">
            <v>0</v>
          </cell>
          <cell r="BG1034">
            <v>20</v>
          </cell>
          <cell r="BH1034" t="str">
            <v>Шампань</v>
          </cell>
        </row>
        <row r="1035">
          <cell r="D1035" t="str">
            <v>2386999853</v>
          </cell>
          <cell r="E1035" t="str">
            <v>Рама-держатель выдвижная 320 мм, Конеро W 410-470 мм, D 345 мм, со штангой, без вешалок, цвет ШАМПАНЬ (2386999853)</v>
          </cell>
          <cell r="H1035">
            <v>1</v>
          </cell>
          <cell r="I1035">
            <v>5</v>
          </cell>
          <cell r="J1035" t="str">
            <v>DE</v>
          </cell>
          <cell r="K1035">
            <v>2.17</v>
          </cell>
          <cell r="L1035">
            <v>0.93500000000000005</v>
          </cell>
          <cell r="M1035">
            <v>0.127</v>
          </cell>
          <cell r="N1035">
            <v>0.08</v>
          </cell>
          <cell r="O1035">
            <v>9.4996000000000004E-3</v>
          </cell>
          <cell r="Q1035" t="str">
            <v>9853</v>
          </cell>
          <cell r="R1035">
            <v>80</v>
          </cell>
          <cell r="S1035" t="str">
            <v>4027655085103</v>
          </cell>
          <cell r="T1035" t="str">
            <v>8302500000</v>
          </cell>
          <cell r="V1035" t="str">
            <v>Системы хранения</v>
          </cell>
          <cell r="W1035" t="str">
            <v>Конеро для брюк, юбок</v>
          </cell>
          <cell r="X1035" t="str">
            <v>410-470</v>
          </cell>
          <cell r="Z1035" t="str">
            <v>ШАМПАНЬ</v>
          </cell>
          <cell r="AC1035">
            <v>345</v>
          </cell>
          <cell r="AE1035">
            <v>20</v>
          </cell>
          <cell r="AG1035" t="str">
            <v>шт</v>
          </cell>
          <cell r="AJ1035" t="str">
            <v>Бежевый</v>
          </cell>
          <cell r="AK1035" t="str">
            <v>Рама-держатель выдвижная 320 мм, Конеро, W 410-470 мм, D 345 мм, ШАМПАНЬ</v>
          </cell>
          <cell r="AM1035" t="str">
            <v>Системы хранения</v>
          </cell>
          <cell r="AO1035" t="str">
            <v>2386999853</v>
          </cell>
          <cell r="AS1035" t="str">
            <v>Конеро для брюк, юбок</v>
          </cell>
          <cell r="AT1035" t="str">
            <v>Хранение одежды; Интерьер</v>
          </cell>
          <cell r="AU1035" t="str">
            <v>Комплектующее</v>
          </cell>
          <cell r="AV1035" t="str">
            <v>410</v>
          </cell>
          <cell r="AW1035" t="str">
            <v>470</v>
          </cell>
          <cell r="BB1035">
            <v>600</v>
          </cell>
          <cell r="BC1035">
            <v>2300</v>
          </cell>
          <cell r="BF1035">
            <v>0</v>
          </cell>
          <cell r="BG1035">
            <v>20</v>
          </cell>
          <cell r="BH1035" t="str">
            <v>Шампань</v>
          </cell>
        </row>
        <row r="1036">
          <cell r="D1036" t="str">
            <v>2387009853</v>
          </cell>
          <cell r="E1036" t="str">
            <v>Рама-держатель выдвижная 320 мм, Конеро W 434-494 мм, D 345 мм, со штангой, без вешалок, цвет ШАМПАНЬ (2387009853)</v>
          </cell>
          <cell r="H1036">
            <v>1</v>
          </cell>
          <cell r="I1036">
            <v>5</v>
          </cell>
          <cell r="J1036" t="str">
            <v>DE</v>
          </cell>
          <cell r="K1036">
            <v>1.855</v>
          </cell>
          <cell r="L1036">
            <v>0.93500000000000005</v>
          </cell>
          <cell r="M1036">
            <v>0.127</v>
          </cell>
          <cell r="N1036">
            <v>0.08</v>
          </cell>
          <cell r="O1036">
            <v>9.4996000000000004E-3</v>
          </cell>
          <cell r="Q1036" t="str">
            <v>9853</v>
          </cell>
          <cell r="R1036">
            <v>80</v>
          </cell>
          <cell r="S1036" t="str">
            <v>4027655085110</v>
          </cell>
          <cell r="T1036" t="str">
            <v>8302500000</v>
          </cell>
          <cell r="V1036" t="str">
            <v>Системы хранения</v>
          </cell>
          <cell r="W1036" t="str">
            <v>Конеро для брюк, юбок</v>
          </cell>
          <cell r="X1036" t="str">
            <v>434-494</v>
          </cell>
          <cell r="Z1036" t="str">
            <v>ШАМПАНЬ</v>
          </cell>
          <cell r="AC1036">
            <v>345</v>
          </cell>
          <cell r="AE1036">
            <v>20</v>
          </cell>
          <cell r="AG1036" t="str">
            <v>шт</v>
          </cell>
          <cell r="AJ1036" t="str">
            <v>Бежевый</v>
          </cell>
          <cell r="AK1036" t="str">
            <v>Рама-держатель выдвижная 320 мм, Конеро, W 434-494 мм, D 345 мм, ШАМПАНЬ</v>
          </cell>
          <cell r="AM1036" t="str">
            <v>Системы хранения</v>
          </cell>
          <cell r="AO1036" t="str">
            <v>2387009853</v>
          </cell>
          <cell r="AS1036" t="str">
            <v>Конеро для брюк, юбок</v>
          </cell>
          <cell r="AT1036" t="str">
            <v>Хранение одежды; Интерьер</v>
          </cell>
          <cell r="AU1036" t="str">
            <v>Комплектующее</v>
          </cell>
          <cell r="AV1036" t="str">
            <v>434</v>
          </cell>
          <cell r="AW1036" t="str">
            <v>494</v>
          </cell>
          <cell r="BB1036">
            <v>600</v>
          </cell>
          <cell r="BC1036">
            <v>2300</v>
          </cell>
          <cell r="BF1036">
            <v>0</v>
          </cell>
          <cell r="BG1036">
            <v>20</v>
          </cell>
          <cell r="BH1036" t="str">
            <v>Шампань</v>
          </cell>
        </row>
        <row r="1037">
          <cell r="D1037" t="str">
            <v>2387019853</v>
          </cell>
          <cell r="E1037" t="str">
            <v>Рама-держатель выдвижная 320 мм, Конеро W 484-544 мм, D 345 мм, со штангой, без вешалок, цвет ШАМПАНЬ (2387019853)</v>
          </cell>
          <cell r="H1037">
            <v>1</v>
          </cell>
          <cell r="I1037">
            <v>5</v>
          </cell>
          <cell r="J1037" t="str">
            <v>DE</v>
          </cell>
          <cell r="K1037">
            <v>1.93</v>
          </cell>
          <cell r="L1037">
            <v>0.93500000000000005</v>
          </cell>
          <cell r="M1037">
            <v>0.127</v>
          </cell>
          <cell r="N1037">
            <v>0.08</v>
          </cell>
          <cell r="O1037">
            <v>9.4996000000000004E-3</v>
          </cell>
          <cell r="Q1037" t="str">
            <v>9853</v>
          </cell>
          <cell r="R1037">
            <v>80</v>
          </cell>
          <cell r="S1037" t="str">
            <v>4027655085127</v>
          </cell>
          <cell r="T1037" t="str">
            <v>8302500000</v>
          </cell>
          <cell r="V1037" t="str">
            <v>Системы хранения</v>
          </cell>
          <cell r="W1037" t="str">
            <v>Конеро для брюк, юбок</v>
          </cell>
          <cell r="X1037" t="str">
            <v>484-544</v>
          </cell>
          <cell r="Z1037" t="str">
            <v>ШАМПАНЬ</v>
          </cell>
          <cell r="AC1037">
            <v>345</v>
          </cell>
          <cell r="AE1037">
            <v>20</v>
          </cell>
          <cell r="AG1037" t="str">
            <v>шт</v>
          </cell>
          <cell r="AJ1037" t="str">
            <v>Бежевый</v>
          </cell>
          <cell r="AK1037" t="str">
            <v>Рама-держатель выдвижная 320 мм, Конеро, W 484-544 мм, D 345 мм, ШАМПАНЬ</v>
          </cell>
          <cell r="AM1037" t="str">
            <v>Системы хранения</v>
          </cell>
          <cell r="AO1037" t="str">
            <v>2387019853</v>
          </cell>
          <cell r="AS1037" t="str">
            <v>Конеро для брюк, юбок</v>
          </cell>
          <cell r="AT1037" t="str">
            <v>Хранение одежды; Интерьер</v>
          </cell>
          <cell r="AU1037" t="str">
            <v>Комплектующее</v>
          </cell>
          <cell r="AV1037" t="str">
            <v>484</v>
          </cell>
          <cell r="AW1037" t="str">
            <v>544</v>
          </cell>
          <cell r="BB1037">
            <v>600</v>
          </cell>
          <cell r="BC1037">
            <v>2300</v>
          </cell>
          <cell r="BF1037">
            <v>0</v>
          </cell>
          <cell r="BG1037">
            <v>20</v>
          </cell>
          <cell r="BH1037" t="str">
            <v>Шампань</v>
          </cell>
        </row>
        <row r="1038">
          <cell r="D1038" t="str">
            <v>2387029853</v>
          </cell>
          <cell r="E1038" t="str">
            <v>Рама-держатель выдвижная 320 мм, Конеро W 534-594 мм, D 345 мм, со штангой, без вешалок, цвет ШАМПАНЬ (2387029853)</v>
          </cell>
          <cell r="H1038">
            <v>1</v>
          </cell>
          <cell r="I1038">
            <v>5</v>
          </cell>
          <cell r="J1038" t="str">
            <v>DE</v>
          </cell>
          <cell r="K1038">
            <v>2.0499999999999998</v>
          </cell>
          <cell r="L1038">
            <v>0.93500000000000005</v>
          </cell>
          <cell r="M1038">
            <v>0.127</v>
          </cell>
          <cell r="N1038">
            <v>0.08</v>
          </cell>
          <cell r="O1038">
            <v>9.4996000000000004E-3</v>
          </cell>
          <cell r="Q1038" t="str">
            <v>9853</v>
          </cell>
          <cell r="R1038">
            <v>80</v>
          </cell>
          <cell r="S1038" t="str">
            <v>4027655085134</v>
          </cell>
          <cell r="T1038" t="str">
            <v>8302500000</v>
          </cell>
          <cell r="V1038" t="str">
            <v>Системы хранения</v>
          </cell>
          <cell r="W1038" t="str">
            <v>Конеро для брюк, юбок</v>
          </cell>
          <cell r="X1038" t="str">
            <v>534-594</v>
          </cell>
          <cell r="Z1038" t="str">
            <v>ШАМПАНЬ</v>
          </cell>
          <cell r="AC1038">
            <v>345</v>
          </cell>
          <cell r="AE1038">
            <v>20</v>
          </cell>
          <cell r="AG1038" t="str">
            <v>шт</v>
          </cell>
          <cell r="AJ1038" t="str">
            <v>Бежевый</v>
          </cell>
          <cell r="AK1038" t="str">
            <v>Рама-держатель выдвижная 320 мм, Конеро, W 534-594 мм, D 345 мм, ШАМПАНЬ</v>
          </cell>
          <cell r="AM1038" t="str">
            <v>Системы хранения</v>
          </cell>
          <cell r="AO1038" t="str">
            <v>2387029853</v>
          </cell>
          <cell r="AS1038" t="str">
            <v>Конеро для брюк, юбок</v>
          </cell>
          <cell r="AT1038" t="str">
            <v>Хранение одежды; Интерьер</v>
          </cell>
          <cell r="AU1038" t="str">
            <v>Комплектующее</v>
          </cell>
          <cell r="AV1038" t="str">
            <v>534</v>
          </cell>
          <cell r="AW1038" t="str">
            <v>594</v>
          </cell>
          <cell r="BB1038">
            <v>600</v>
          </cell>
          <cell r="BC1038">
            <v>2300</v>
          </cell>
          <cell r="BF1038">
            <v>0</v>
          </cell>
          <cell r="BG1038">
            <v>20</v>
          </cell>
          <cell r="BH1038" t="str">
            <v>Шампань</v>
          </cell>
        </row>
        <row r="1039">
          <cell r="D1039" t="str">
            <v>2387039853</v>
          </cell>
          <cell r="E1039" t="str">
            <v>Рама-держатель выдвижная 320 мм, Конеро W 552-612 мм, D 345 мм, со штангой, без вешалок, цвет ШАМПАНЬ (2387039853)</v>
          </cell>
          <cell r="H1039">
            <v>1</v>
          </cell>
          <cell r="I1039">
            <v>5</v>
          </cell>
          <cell r="J1039" t="str">
            <v>DE</v>
          </cell>
          <cell r="K1039">
            <v>1.367</v>
          </cell>
          <cell r="L1039">
            <v>0.93500000000000005</v>
          </cell>
          <cell r="M1039">
            <v>0.127</v>
          </cell>
          <cell r="N1039">
            <v>0.08</v>
          </cell>
          <cell r="O1039">
            <v>9.4996000000000004E-3</v>
          </cell>
          <cell r="Q1039" t="str">
            <v>9853</v>
          </cell>
          <cell r="R1039">
            <v>80</v>
          </cell>
          <cell r="S1039" t="str">
            <v>4027655085141</v>
          </cell>
          <cell r="T1039" t="str">
            <v>8302500000</v>
          </cell>
          <cell r="V1039" t="str">
            <v>Системы хранения</v>
          </cell>
          <cell r="W1039" t="str">
            <v>Конеро для брюк, юбок</v>
          </cell>
          <cell r="X1039" t="str">
            <v>552-612</v>
          </cell>
          <cell r="Z1039" t="str">
            <v>ШАМПАНЬ</v>
          </cell>
          <cell r="AC1039">
            <v>345</v>
          </cell>
          <cell r="AE1039">
            <v>20</v>
          </cell>
          <cell r="AG1039" t="str">
            <v>шт</v>
          </cell>
          <cell r="AJ1039" t="str">
            <v>Бежевый</v>
          </cell>
          <cell r="AK1039" t="str">
            <v>Рама-держатель выдвижная 320 мм, Конеро, W 552-612 мм, D 345 мм, ШАМПАНЬ</v>
          </cell>
          <cell r="AM1039" t="str">
            <v>Системы хранения</v>
          </cell>
          <cell r="AO1039" t="str">
            <v>2387039853</v>
          </cell>
          <cell r="AS1039" t="str">
            <v>Конеро для брюк, юбок</v>
          </cell>
          <cell r="AT1039" t="str">
            <v>Хранение одежды; Интерьер</v>
          </cell>
          <cell r="AU1039" t="str">
            <v>Комплектующее</v>
          </cell>
          <cell r="AV1039" t="str">
            <v>552</v>
          </cell>
          <cell r="AW1039" t="str">
            <v>612</v>
          </cell>
          <cell r="BB1039">
            <v>600</v>
          </cell>
          <cell r="BC1039">
            <v>2300</v>
          </cell>
          <cell r="BF1039">
            <v>0</v>
          </cell>
          <cell r="BG1039">
            <v>20</v>
          </cell>
          <cell r="BH1039" t="str">
            <v>Шампань</v>
          </cell>
        </row>
        <row r="1040">
          <cell r="D1040" t="str">
            <v>2387049853</v>
          </cell>
          <cell r="E1040" t="str">
            <v>Рама-держатель выдвижная 320 мм, Конеро W 610-670 мм, D 345 мм, со штангой, без вешалок, цвет ШАМПАНЬ (2387049853)</v>
          </cell>
          <cell r="H1040">
            <v>1</v>
          </cell>
          <cell r="I1040">
            <v>5</v>
          </cell>
          <cell r="J1040" t="str">
            <v>DE</v>
          </cell>
          <cell r="K1040">
            <v>2.036</v>
          </cell>
          <cell r="L1040">
            <v>0.93500000000000005</v>
          </cell>
          <cell r="M1040">
            <v>0.127</v>
          </cell>
          <cell r="N1040">
            <v>0.08</v>
          </cell>
          <cell r="O1040">
            <v>9.4996000000000004E-3</v>
          </cell>
          <cell r="Q1040" t="str">
            <v>9853</v>
          </cell>
          <cell r="R1040">
            <v>80</v>
          </cell>
          <cell r="S1040" t="str">
            <v>4027655085158</v>
          </cell>
          <cell r="T1040" t="str">
            <v>8302500000</v>
          </cell>
          <cell r="V1040" t="str">
            <v>Системы хранения</v>
          </cell>
          <cell r="W1040" t="str">
            <v>Конеро для брюк, юбок</v>
          </cell>
          <cell r="X1040" t="str">
            <v>610-670</v>
          </cell>
          <cell r="Z1040" t="str">
            <v>ШАМПАНЬ</v>
          </cell>
          <cell r="AC1040">
            <v>345</v>
          </cell>
          <cell r="AE1040">
            <v>20</v>
          </cell>
          <cell r="AG1040" t="str">
            <v>шт</v>
          </cell>
          <cell r="AJ1040" t="str">
            <v>Бежевый</v>
          </cell>
          <cell r="AK1040" t="str">
            <v>Рама-держатель выдвижная 320 мм, Конеро, W 610-670 мм, D 345 мм, ШАМПАНЬ</v>
          </cell>
          <cell r="AM1040" t="str">
            <v>Системы хранения</v>
          </cell>
          <cell r="AO1040" t="str">
            <v>2387049853</v>
          </cell>
          <cell r="AS1040" t="str">
            <v>Конеро для брюк, юбок</v>
          </cell>
          <cell r="AT1040" t="str">
            <v>Хранение одежды; Интерьер</v>
          </cell>
          <cell r="AU1040" t="str">
            <v>Комплектующее</v>
          </cell>
          <cell r="AV1040" t="str">
            <v>610</v>
          </cell>
          <cell r="AW1040" t="str">
            <v>670</v>
          </cell>
          <cell r="BB1040">
            <v>600</v>
          </cell>
          <cell r="BC1040">
            <v>2300</v>
          </cell>
          <cell r="BF1040">
            <v>0</v>
          </cell>
          <cell r="BG1040">
            <v>20</v>
          </cell>
          <cell r="BH1040" t="str">
            <v>Шампань</v>
          </cell>
        </row>
        <row r="1041">
          <cell r="D1041" t="str">
            <v>2387059853</v>
          </cell>
          <cell r="E1041" t="str">
            <v>Рама-держатель выдвижная 320 мм, Конеро W 660-720 мм, D 345 мм, со штангой, без вешалок, цвет ШАМПАНЬ (2387059853)</v>
          </cell>
          <cell r="H1041">
            <v>1</v>
          </cell>
          <cell r="I1041">
            <v>5</v>
          </cell>
          <cell r="J1041" t="str">
            <v>DE</v>
          </cell>
          <cell r="K1041">
            <v>2.2400000000000002</v>
          </cell>
          <cell r="L1041">
            <v>0.93500000000000005</v>
          </cell>
          <cell r="M1041">
            <v>0.127</v>
          </cell>
          <cell r="N1041">
            <v>0.08</v>
          </cell>
          <cell r="O1041">
            <v>9.4996000000000004E-3</v>
          </cell>
          <cell r="Q1041" t="str">
            <v>9853</v>
          </cell>
          <cell r="R1041">
            <v>80</v>
          </cell>
          <cell r="S1041" t="str">
            <v>4027655085165</v>
          </cell>
          <cell r="T1041" t="str">
            <v>8302500000</v>
          </cell>
          <cell r="V1041" t="str">
            <v>Системы хранения</v>
          </cell>
          <cell r="W1041" t="str">
            <v>Конеро для брюк, юбок</v>
          </cell>
          <cell r="X1041" t="str">
            <v>660-720</v>
          </cell>
          <cell r="Z1041" t="str">
            <v>ШАМПАНЬ</v>
          </cell>
          <cell r="AC1041">
            <v>345</v>
          </cell>
          <cell r="AE1041">
            <v>20</v>
          </cell>
          <cell r="AG1041" t="str">
            <v>шт</v>
          </cell>
          <cell r="AJ1041" t="str">
            <v>Бежевый</v>
          </cell>
          <cell r="AK1041" t="str">
            <v>Рама-держатель выдвижная 320 мм, Конеро, W 660-720 мм, D 345 мм, ШАМПАНЬ</v>
          </cell>
          <cell r="AM1041" t="str">
            <v>Системы хранения</v>
          </cell>
          <cell r="AO1041" t="str">
            <v>2387059853</v>
          </cell>
          <cell r="AS1041" t="str">
            <v>Конеро для брюк, юбок</v>
          </cell>
          <cell r="AT1041" t="str">
            <v>Хранение одежды; Интерьер</v>
          </cell>
          <cell r="AU1041" t="str">
            <v>Комплектующее</v>
          </cell>
          <cell r="AV1041" t="str">
            <v>660</v>
          </cell>
          <cell r="AW1041" t="str">
            <v>720</v>
          </cell>
          <cell r="BB1041">
            <v>600</v>
          </cell>
          <cell r="BC1041">
            <v>2300</v>
          </cell>
          <cell r="BF1041">
            <v>0</v>
          </cell>
          <cell r="BG1041">
            <v>20</v>
          </cell>
          <cell r="BH1041" t="str">
            <v>Шампань</v>
          </cell>
        </row>
        <row r="1042">
          <cell r="D1042" t="str">
            <v>2387069853</v>
          </cell>
          <cell r="E1042" t="str">
            <v>Рама-держатель выдвижная 320 мм, Конеро W 710-770 мм, D 345 мм, со штангой, без вешалок, цвет ШАМПАНЬ (2387069853)</v>
          </cell>
          <cell r="H1042">
            <v>1</v>
          </cell>
          <cell r="I1042">
            <v>5</v>
          </cell>
          <cell r="J1042" t="str">
            <v>DE</v>
          </cell>
          <cell r="K1042">
            <v>2.5270000000000001</v>
          </cell>
          <cell r="L1042">
            <v>0.93500000000000005</v>
          </cell>
          <cell r="M1042">
            <v>0.127</v>
          </cell>
          <cell r="N1042">
            <v>0.08</v>
          </cell>
          <cell r="O1042">
            <v>9.4996000000000004E-3</v>
          </cell>
          <cell r="Q1042" t="str">
            <v>9853</v>
          </cell>
          <cell r="R1042">
            <v>80</v>
          </cell>
          <cell r="S1042" t="str">
            <v>4027655085172</v>
          </cell>
          <cell r="T1042" t="str">
            <v>8302500000</v>
          </cell>
          <cell r="V1042" t="str">
            <v>Системы хранения</v>
          </cell>
          <cell r="W1042" t="str">
            <v>Конеро для брюк, юбок</v>
          </cell>
          <cell r="X1042" t="str">
            <v>710-770</v>
          </cell>
          <cell r="Z1042" t="str">
            <v>ШАМПАНЬ</v>
          </cell>
          <cell r="AC1042">
            <v>345</v>
          </cell>
          <cell r="AE1042">
            <v>20</v>
          </cell>
          <cell r="AG1042" t="str">
            <v>шт</v>
          </cell>
          <cell r="AJ1042" t="str">
            <v>Бежевый</v>
          </cell>
          <cell r="AK1042" t="str">
            <v>Рама-держатель выдвижная 320 мм, Конеро, W 710-770 мм, D 345 мм, ШАМПАНЬ</v>
          </cell>
          <cell r="AM1042" t="str">
            <v>Системы хранения</v>
          </cell>
          <cell r="AO1042" t="str">
            <v>2387069853</v>
          </cell>
          <cell r="AS1042" t="str">
            <v>Конеро для брюк, юбок</v>
          </cell>
          <cell r="AT1042" t="str">
            <v>Хранение одежды; Интерьер</v>
          </cell>
          <cell r="AU1042" t="str">
            <v>Комплектующее</v>
          </cell>
          <cell r="AV1042" t="str">
            <v>710</v>
          </cell>
          <cell r="AW1042" t="str">
            <v>770</v>
          </cell>
          <cell r="BB1042">
            <v>600</v>
          </cell>
          <cell r="BC1042">
            <v>2300</v>
          </cell>
          <cell r="BF1042">
            <v>0</v>
          </cell>
          <cell r="BG1042">
            <v>20</v>
          </cell>
          <cell r="BH1042" t="str">
            <v>Шампань</v>
          </cell>
        </row>
        <row r="1043">
          <cell r="D1043" t="str">
            <v>2387079853</v>
          </cell>
          <cell r="E1043" t="str">
            <v>Рама-держатель выдвижная 320 мм, Конеро W 760-820 мм, D 345 мм, со штангой, без вешалок, цвет ШАМПАНЬ (2387079853)</v>
          </cell>
          <cell r="H1043">
            <v>1</v>
          </cell>
          <cell r="I1043">
            <v>5</v>
          </cell>
          <cell r="J1043" t="str">
            <v>DE</v>
          </cell>
          <cell r="K1043">
            <v>2.2949999999999999</v>
          </cell>
          <cell r="L1043">
            <v>0.93500000000000005</v>
          </cell>
          <cell r="M1043">
            <v>0.127</v>
          </cell>
          <cell r="N1043">
            <v>0.08</v>
          </cell>
          <cell r="O1043">
            <v>9.4996000000000004E-3</v>
          </cell>
          <cell r="Q1043" t="str">
            <v>9853</v>
          </cell>
          <cell r="R1043">
            <v>80</v>
          </cell>
          <cell r="S1043" t="str">
            <v>4027655085189</v>
          </cell>
          <cell r="T1043" t="str">
            <v>8302500000</v>
          </cell>
          <cell r="V1043" t="str">
            <v>Системы хранения</v>
          </cell>
          <cell r="W1043" t="str">
            <v>Конеро для брюк, юбок</v>
          </cell>
          <cell r="X1043" t="str">
            <v>760-820</v>
          </cell>
          <cell r="Z1043" t="str">
            <v>ШАМПАНЬ</v>
          </cell>
          <cell r="AC1043">
            <v>345</v>
          </cell>
          <cell r="AE1043">
            <v>20</v>
          </cell>
          <cell r="AG1043" t="str">
            <v>шт</v>
          </cell>
          <cell r="AJ1043" t="str">
            <v>Бежевый</v>
          </cell>
          <cell r="AK1043" t="str">
            <v>Рама-держатель выдвижная 320 мм, Конеро, W 760-820 мм, D 345 мм, ШАМПАНЬ</v>
          </cell>
          <cell r="AM1043" t="str">
            <v>Системы хранения</v>
          </cell>
          <cell r="AO1043" t="str">
            <v>2387079853</v>
          </cell>
          <cell r="AS1043" t="str">
            <v>Конеро для брюк, юбок</v>
          </cell>
          <cell r="AT1043" t="str">
            <v>Хранение одежды; Интерьер</v>
          </cell>
          <cell r="AU1043" t="str">
            <v>Комплектующее</v>
          </cell>
          <cell r="AV1043" t="str">
            <v>760</v>
          </cell>
          <cell r="AW1043" t="str">
            <v>820</v>
          </cell>
          <cell r="BB1043">
            <v>600</v>
          </cell>
          <cell r="BC1043">
            <v>2300</v>
          </cell>
          <cell r="BF1043">
            <v>0</v>
          </cell>
          <cell r="BG1043">
            <v>20</v>
          </cell>
          <cell r="BH1043" t="str">
            <v>Шампань</v>
          </cell>
        </row>
        <row r="1044">
          <cell r="D1044" t="str">
            <v>2387089853</v>
          </cell>
          <cell r="E1044" t="str">
            <v>Рама-держатель выдвижная 320 мм, Конеро W 810-870 мм, D 345 мм, со штангой, без вешалок, цвет ШАМПАНЬ (2387089853)</v>
          </cell>
          <cell r="H1044">
            <v>1</v>
          </cell>
          <cell r="I1044">
            <v>5</v>
          </cell>
          <cell r="J1044" t="str">
            <v>DE</v>
          </cell>
          <cell r="K1044">
            <v>2.4900000000000002</v>
          </cell>
          <cell r="L1044">
            <v>0.93500000000000005</v>
          </cell>
          <cell r="M1044">
            <v>0.127</v>
          </cell>
          <cell r="N1044">
            <v>0.08</v>
          </cell>
          <cell r="O1044">
            <v>9.4996000000000004E-3</v>
          </cell>
          <cell r="Q1044" t="str">
            <v>9853</v>
          </cell>
          <cell r="R1044">
            <v>80</v>
          </cell>
          <cell r="S1044" t="str">
            <v>4027655085196</v>
          </cell>
          <cell r="T1044" t="str">
            <v>8302500000</v>
          </cell>
          <cell r="V1044" t="str">
            <v>Системы хранения</v>
          </cell>
          <cell r="W1044" t="str">
            <v>Конеро для брюк, юбок</v>
          </cell>
          <cell r="X1044" t="str">
            <v>810-870</v>
          </cell>
          <cell r="Z1044" t="str">
            <v>ШАМПАНЬ</v>
          </cell>
          <cell r="AC1044">
            <v>345</v>
          </cell>
          <cell r="AE1044">
            <v>20</v>
          </cell>
          <cell r="AG1044" t="str">
            <v>шт</v>
          </cell>
          <cell r="AJ1044" t="str">
            <v>Бежевый</v>
          </cell>
          <cell r="AK1044" t="str">
            <v>Рама-держатель выдвижная 320 мм, Конеро, W 810-870 мм, D 345 мм, ШАМПАНЬ</v>
          </cell>
          <cell r="AM1044" t="str">
            <v>Системы хранения</v>
          </cell>
          <cell r="AO1044" t="str">
            <v>2387089853</v>
          </cell>
          <cell r="AS1044" t="str">
            <v>Конеро для брюк, юбок</v>
          </cell>
          <cell r="AT1044" t="str">
            <v>Хранение одежды; Интерьер</v>
          </cell>
          <cell r="AU1044" t="str">
            <v>Комплектующее</v>
          </cell>
          <cell r="AV1044" t="str">
            <v>810</v>
          </cell>
          <cell r="AW1044" t="str">
            <v>870</v>
          </cell>
          <cell r="BB1044">
            <v>600</v>
          </cell>
          <cell r="BC1044">
            <v>2300</v>
          </cell>
          <cell r="BF1044">
            <v>0</v>
          </cell>
          <cell r="BG1044">
            <v>20</v>
          </cell>
          <cell r="BH1044" t="str">
            <v>Шампань</v>
          </cell>
        </row>
        <row r="1045">
          <cell r="D1045" t="str">
            <v>2387099853</v>
          </cell>
          <cell r="E1045" t="str">
            <v>Рама-держатель выдвижная 320 мм, Конеро W 860-920 мм, D 345 мм, со штангой, без вешалок, цвет ШАМПАНЬ (2387099853)</v>
          </cell>
          <cell r="H1045">
            <v>1</v>
          </cell>
          <cell r="I1045">
            <v>5</v>
          </cell>
          <cell r="J1045" t="str">
            <v>DE</v>
          </cell>
          <cell r="K1045">
            <v>2.3420000000000001</v>
          </cell>
          <cell r="L1045">
            <v>0.93500000000000005</v>
          </cell>
          <cell r="M1045">
            <v>0.127</v>
          </cell>
          <cell r="N1045">
            <v>0.08</v>
          </cell>
          <cell r="O1045">
            <v>9.4996000000000004E-3</v>
          </cell>
          <cell r="Q1045" t="str">
            <v>9853</v>
          </cell>
          <cell r="R1045">
            <v>80</v>
          </cell>
          <cell r="S1045" t="str">
            <v>4027655085202</v>
          </cell>
          <cell r="T1045" t="str">
            <v>8302500000</v>
          </cell>
          <cell r="V1045" t="str">
            <v>Системы хранения</v>
          </cell>
          <cell r="W1045" t="str">
            <v>Конеро для брюк, юбок</v>
          </cell>
          <cell r="X1045" t="str">
            <v>860-920</v>
          </cell>
          <cell r="Z1045" t="str">
            <v>ШАМПАНЬ</v>
          </cell>
          <cell r="AC1045">
            <v>345</v>
          </cell>
          <cell r="AE1045">
            <v>20</v>
          </cell>
          <cell r="AG1045" t="str">
            <v>шт</v>
          </cell>
          <cell r="AJ1045" t="str">
            <v>Бежевый</v>
          </cell>
          <cell r="AK1045" t="str">
            <v>Рама-держатель выдвижная 320 мм, Конеро, W 860-920 мм, D 345 мм, ШАМПАНЬ</v>
          </cell>
          <cell r="AM1045" t="str">
            <v>Системы хранения</v>
          </cell>
          <cell r="AO1045" t="str">
            <v>2387099853</v>
          </cell>
          <cell r="AS1045" t="str">
            <v>Конеро для брюк, юбок</v>
          </cell>
          <cell r="AT1045" t="str">
            <v>Хранение одежды; Интерьер</v>
          </cell>
          <cell r="AU1045" t="str">
            <v>Комплектующее</v>
          </cell>
          <cell r="AV1045" t="str">
            <v>860</v>
          </cell>
          <cell r="AW1045" t="str">
            <v>920</v>
          </cell>
          <cell r="BB1045">
            <v>600</v>
          </cell>
          <cell r="BC1045">
            <v>2300</v>
          </cell>
          <cell r="BF1045">
            <v>0</v>
          </cell>
          <cell r="BG1045">
            <v>20</v>
          </cell>
          <cell r="BH1045" t="str">
            <v>Шампань</v>
          </cell>
        </row>
        <row r="1046">
          <cell r="D1046" t="str">
            <v>2387109853</v>
          </cell>
          <cell r="E1046" t="str">
            <v>Рама-держатель выдвижная 320 мм, Конеро W 910-970 мм, D 345 мм, со штангой, без вешалок, цвет ШАМПАНЬ (2387109853)</v>
          </cell>
          <cell r="H1046">
            <v>1</v>
          </cell>
          <cell r="I1046">
            <v>5</v>
          </cell>
          <cell r="J1046" t="str">
            <v>DE</v>
          </cell>
          <cell r="K1046">
            <v>2.74</v>
          </cell>
          <cell r="L1046">
            <v>0.93500000000000005</v>
          </cell>
          <cell r="M1046">
            <v>0.127</v>
          </cell>
          <cell r="N1046">
            <v>0.08</v>
          </cell>
          <cell r="O1046">
            <v>9.4996000000000004E-3</v>
          </cell>
          <cell r="Q1046" t="str">
            <v>9853</v>
          </cell>
          <cell r="R1046">
            <v>80</v>
          </cell>
          <cell r="S1046" t="str">
            <v>4027655085219</v>
          </cell>
          <cell r="T1046" t="str">
            <v>8302500000</v>
          </cell>
          <cell r="V1046" t="str">
            <v>Системы хранения</v>
          </cell>
          <cell r="W1046" t="str">
            <v>Конеро для брюк, юбок</v>
          </cell>
          <cell r="X1046" t="str">
            <v>910-970</v>
          </cell>
          <cell r="Z1046" t="str">
            <v>ШАМПАНЬ</v>
          </cell>
          <cell r="AC1046">
            <v>345</v>
          </cell>
          <cell r="AE1046">
            <v>20</v>
          </cell>
          <cell r="AG1046" t="str">
            <v>шт</v>
          </cell>
          <cell r="AJ1046" t="str">
            <v>Бежевый</v>
          </cell>
          <cell r="AK1046" t="str">
            <v>Рама-держатель выдвижная 320 мм, Конеро, W 910-970 мм, D 345 мм, ШАМПАНЬ</v>
          </cell>
          <cell r="AM1046" t="str">
            <v>Системы хранения</v>
          </cell>
          <cell r="AO1046" t="str">
            <v>2387109853</v>
          </cell>
          <cell r="AS1046" t="str">
            <v>Конеро для брюк, юбок</v>
          </cell>
          <cell r="AT1046" t="str">
            <v>Хранение одежды; Интерьер</v>
          </cell>
          <cell r="AU1046" t="str">
            <v>Комплектующее</v>
          </cell>
          <cell r="AV1046" t="str">
            <v>910</v>
          </cell>
          <cell r="AW1046" t="str">
            <v>970</v>
          </cell>
          <cell r="BB1046">
            <v>600</v>
          </cell>
          <cell r="BC1046">
            <v>2300</v>
          </cell>
          <cell r="BF1046">
            <v>0</v>
          </cell>
          <cell r="BG1046">
            <v>20</v>
          </cell>
          <cell r="BH1046" t="str">
            <v>Шампань</v>
          </cell>
        </row>
        <row r="1047">
          <cell r="D1047" t="str">
            <v>2387119853</v>
          </cell>
          <cell r="E1047" t="str">
            <v>Рама-держатель выдвижная 320 мм, Конеро W 960-1020 мм, D 345 мм, со штангой, без вешалок, цвет ШАМПАНЬ (2387119853)</v>
          </cell>
          <cell r="H1047">
            <v>1</v>
          </cell>
          <cell r="I1047">
            <v>5</v>
          </cell>
          <cell r="J1047" t="str">
            <v>DE</v>
          </cell>
          <cell r="K1047">
            <v>2.56</v>
          </cell>
          <cell r="L1047">
            <v>0.93500000000000005</v>
          </cell>
          <cell r="M1047">
            <v>0.127</v>
          </cell>
          <cell r="N1047">
            <v>0.08</v>
          </cell>
          <cell r="O1047">
            <v>9.4996000000000004E-3</v>
          </cell>
          <cell r="Q1047" t="str">
            <v>9853</v>
          </cell>
          <cell r="R1047">
            <v>80</v>
          </cell>
          <cell r="S1047" t="str">
            <v>4027655085226</v>
          </cell>
          <cell r="T1047" t="str">
            <v>8302500000</v>
          </cell>
          <cell r="V1047" t="str">
            <v>Системы хранения</v>
          </cell>
          <cell r="W1047" t="str">
            <v>Конеро для брюк, юбок</v>
          </cell>
          <cell r="X1047" t="str">
            <v>960-1020</v>
          </cell>
          <cell r="Z1047" t="str">
            <v>ШАМПАНЬ</v>
          </cell>
          <cell r="AC1047">
            <v>345</v>
          </cell>
          <cell r="AE1047">
            <v>20</v>
          </cell>
          <cell r="AG1047" t="str">
            <v>шт</v>
          </cell>
          <cell r="AJ1047" t="str">
            <v>Бежевый</v>
          </cell>
          <cell r="AK1047" t="str">
            <v>Рама-держатель выдвижная 320 мм, Конеро, W 960-1020 мм, D 345 мм, ШАМПАНЬ</v>
          </cell>
          <cell r="AM1047" t="str">
            <v>Системы хранения</v>
          </cell>
          <cell r="AO1047" t="str">
            <v>2387119853</v>
          </cell>
          <cell r="AS1047" t="str">
            <v>Конеро для брюк, юбок</v>
          </cell>
          <cell r="AT1047" t="str">
            <v>Хранение одежды; Интерьер</v>
          </cell>
          <cell r="AU1047" t="str">
            <v>Комплектующее</v>
          </cell>
          <cell r="AV1047" t="str">
            <v>960</v>
          </cell>
          <cell r="AW1047" t="str">
            <v>1020</v>
          </cell>
          <cell r="BB1047">
            <v>600</v>
          </cell>
          <cell r="BC1047">
            <v>2300</v>
          </cell>
          <cell r="BF1047">
            <v>0</v>
          </cell>
          <cell r="BG1047">
            <v>20</v>
          </cell>
          <cell r="BH1047" t="str">
            <v>Шампань</v>
          </cell>
        </row>
        <row r="1048">
          <cell r="D1048" t="str">
            <v>5486867021</v>
          </cell>
          <cell r="E1048" t="str">
            <v>КОМПЛЕКТ Держатель для брюк и юбок выдвижной 450 мм, Конеро W 410-470 мм, D 475 мм, с 5 вешалками, цвет ЧЕРНЫЙ (5486867021)</v>
          </cell>
          <cell r="K1048" t="str">
            <v>сумма частей</v>
          </cell>
          <cell r="O1048" t="str">
            <v>сумма частей</v>
          </cell>
          <cell r="V1048" t="str">
            <v>Системы хранения</v>
          </cell>
          <cell r="W1048" t="str">
            <v>Конеро для брюк, юбок</v>
          </cell>
          <cell r="X1048" t="str">
            <v>410-470</v>
          </cell>
          <cell r="Z1048" t="str">
            <v>ЧЕРНЫЙ</v>
          </cell>
          <cell r="AC1048">
            <v>475</v>
          </cell>
          <cell r="AD1048">
            <v>3</v>
          </cell>
          <cell r="AE1048">
            <v>20</v>
          </cell>
          <cell r="AG1048" t="str">
            <v>Компл</v>
          </cell>
          <cell r="AJ1048" t="str">
            <v>Черный</v>
          </cell>
          <cell r="AK1048" t="str">
            <v>КОМПЛЕКТ Держатель для брюк и юбок выдвижной 450 мм, Конеро W 410-470 мм, D 475 мм, с 5 вешалками, ЧЕРНЫЙ</v>
          </cell>
          <cell r="AM1048" t="str">
            <v>Системы хранения</v>
          </cell>
          <cell r="AS1048" t="str">
            <v>Конеро для брюк, юбок</v>
          </cell>
          <cell r="AT1048" t="str">
            <v>Хранение одежды; Интерьер</v>
          </cell>
          <cell r="AU1048" t="str">
            <v>Комплект</v>
          </cell>
          <cell r="AV1048" t="str">
            <v>410</v>
          </cell>
          <cell r="AW1048" t="str">
            <v>470</v>
          </cell>
          <cell r="BB1048">
            <v>600</v>
          </cell>
          <cell r="BC1048">
            <v>2300</v>
          </cell>
          <cell r="BF1048">
            <v>0</v>
          </cell>
          <cell r="BG1048">
            <v>20</v>
          </cell>
          <cell r="BH1048" t="str">
            <v>Черный</v>
          </cell>
        </row>
        <row r="1049">
          <cell r="D1049" t="str">
            <v>5486877021</v>
          </cell>
          <cell r="E1049" t="str">
            <v>КОМПЛЕКТ Держатель для брюк и юбок выдвижной 450 мм, Конеро W 434-494 мм, D 475 мм, с 5 вешалками, цвет ЧЕРНЫЙ (5486877021)</v>
          </cell>
          <cell r="K1049" t="str">
            <v>сумма частей</v>
          </cell>
          <cell r="O1049" t="str">
            <v>сумма частей</v>
          </cell>
          <cell r="V1049" t="str">
            <v>Системы хранения</v>
          </cell>
          <cell r="W1049" t="str">
            <v>Конеро для брюк, юбок</v>
          </cell>
          <cell r="X1049" t="str">
            <v>434-494</v>
          </cell>
          <cell r="Z1049" t="str">
            <v>ЧЕРНЫЙ</v>
          </cell>
          <cell r="AC1049">
            <v>475</v>
          </cell>
          <cell r="AD1049">
            <v>3</v>
          </cell>
          <cell r="AE1049">
            <v>20</v>
          </cell>
          <cell r="AG1049" t="str">
            <v>Компл</v>
          </cell>
          <cell r="AJ1049" t="str">
            <v>Черный</v>
          </cell>
          <cell r="AK1049" t="str">
            <v>КОМПЛЕКТ Держатель для брюк и юбок выдвижной 450 мм, Конеро W 434-494 мм, D 475 мм, с 5 вешалками, ЧЕРНЫЙ</v>
          </cell>
          <cell r="AM1049" t="str">
            <v>Системы хранения</v>
          </cell>
          <cell r="AS1049" t="str">
            <v>Конеро для брюк, юбок</v>
          </cell>
          <cell r="AT1049" t="str">
            <v>Хранение одежды; Интерьер</v>
          </cell>
          <cell r="AU1049" t="str">
            <v>Комплект</v>
          </cell>
          <cell r="AV1049" t="str">
            <v>434</v>
          </cell>
          <cell r="AW1049" t="str">
            <v>494</v>
          </cell>
          <cell r="BB1049">
            <v>600</v>
          </cell>
          <cell r="BC1049">
            <v>2300</v>
          </cell>
          <cell r="BF1049">
            <v>0</v>
          </cell>
          <cell r="BG1049">
            <v>20</v>
          </cell>
          <cell r="BH1049" t="str">
            <v>Черный</v>
          </cell>
        </row>
        <row r="1050">
          <cell r="D1050" t="str">
            <v>5486887021</v>
          </cell>
          <cell r="E1050" t="str">
            <v>КОМПЛЕКТ Держатель для брюк и юбок выдвижной 450 мм, Конеро W 484-544 мм, D 475 мм, с 6 вешалками, цвет ЧЕРНЫЙ (5486887021)</v>
          </cell>
          <cell r="K1050" t="str">
            <v>сумма частей</v>
          </cell>
          <cell r="O1050" t="str">
            <v>сумма частей</v>
          </cell>
          <cell r="V1050" t="str">
            <v>Системы хранения</v>
          </cell>
          <cell r="W1050" t="str">
            <v>Конеро для брюк, юбок</v>
          </cell>
          <cell r="X1050" t="str">
            <v>484-544</v>
          </cell>
          <cell r="Z1050" t="str">
            <v>ЧЕРНЫЙ</v>
          </cell>
          <cell r="AC1050">
            <v>475</v>
          </cell>
          <cell r="AD1050">
            <v>3</v>
          </cell>
          <cell r="AE1050">
            <v>20</v>
          </cell>
          <cell r="AG1050" t="str">
            <v>Компл</v>
          </cell>
          <cell r="AJ1050" t="str">
            <v>Черный</v>
          </cell>
          <cell r="AK1050" t="str">
            <v>КОМПЛЕКТ Держатель для брюк и юбок выдвижной 450 мм, Конеро W 484-544 мм, D 475 мм, с 6 вешалками, ЧЕРНЫЙ</v>
          </cell>
          <cell r="AM1050" t="str">
            <v>Системы хранения</v>
          </cell>
          <cell r="AS1050" t="str">
            <v>Конеро для брюк, юбок</v>
          </cell>
          <cell r="AT1050" t="str">
            <v>Хранение одежды; Интерьер</v>
          </cell>
          <cell r="AU1050" t="str">
            <v>Комплект</v>
          </cell>
          <cell r="AV1050" t="str">
            <v>484</v>
          </cell>
          <cell r="AW1050" t="str">
            <v>544</v>
          </cell>
          <cell r="BB1050">
            <v>600</v>
          </cell>
          <cell r="BC1050">
            <v>2300</v>
          </cell>
          <cell r="BF1050">
            <v>0</v>
          </cell>
          <cell r="BG1050">
            <v>20</v>
          </cell>
          <cell r="BH1050" t="str">
            <v>Черный</v>
          </cell>
        </row>
        <row r="1051">
          <cell r="D1051" t="str">
            <v>5486897021</v>
          </cell>
          <cell r="E1051" t="str">
            <v>КОМПЛЕКТ Держатель для брюк и юбок выдвижной 450 мм, Конеро W 534-594 мм, D 475 мм, с 7 вешалками, цвет ЧЕРНЫЙ (5486897021)</v>
          </cell>
          <cell r="K1051" t="str">
            <v>сумма частей</v>
          </cell>
          <cell r="O1051" t="str">
            <v>сумма частей</v>
          </cell>
          <cell r="V1051" t="str">
            <v>Системы хранения</v>
          </cell>
          <cell r="W1051" t="str">
            <v>Конеро для брюк, юбок</v>
          </cell>
          <cell r="X1051" t="str">
            <v>534-594</v>
          </cell>
          <cell r="Z1051" t="str">
            <v>ЧЕРНЫЙ</v>
          </cell>
          <cell r="AC1051">
            <v>475</v>
          </cell>
          <cell r="AD1051">
            <v>3</v>
          </cell>
          <cell r="AE1051">
            <v>20</v>
          </cell>
          <cell r="AG1051" t="str">
            <v>Компл</v>
          </cell>
          <cell r="AJ1051" t="str">
            <v>Черный</v>
          </cell>
          <cell r="AK1051" t="str">
            <v>КОМПЛЕКТ Держатель для брюк и юбок выдвижной 450 мм, Конеро W 534-594 мм, D 475 мм, с 7 вешалками, ЧЕРНЫЙ</v>
          </cell>
          <cell r="AM1051" t="str">
            <v>Системы хранения</v>
          </cell>
          <cell r="AS1051" t="str">
            <v>Конеро для брюк, юбок</v>
          </cell>
          <cell r="AT1051" t="str">
            <v>Хранение одежды; Интерьер</v>
          </cell>
          <cell r="AU1051" t="str">
            <v>Комплект</v>
          </cell>
          <cell r="AV1051" t="str">
            <v>534</v>
          </cell>
          <cell r="AW1051" t="str">
            <v>594</v>
          </cell>
          <cell r="BB1051">
            <v>600</v>
          </cell>
          <cell r="BC1051">
            <v>2300</v>
          </cell>
          <cell r="BF1051">
            <v>0</v>
          </cell>
          <cell r="BG1051">
            <v>20</v>
          </cell>
          <cell r="BH1051" t="str">
            <v>Черный</v>
          </cell>
        </row>
        <row r="1052">
          <cell r="D1052" t="str">
            <v>5486907021</v>
          </cell>
          <cell r="E1052" t="str">
            <v>КОМПЛЕКТ Держатель для брюк и юбок выдвижной 450 мм, Конеро W 552-612 мм, D 475 мм, с 7 вешалками, цвет ЧЕРНЫЙ (5486907021)</v>
          </cell>
          <cell r="K1052" t="str">
            <v>сумма частей</v>
          </cell>
          <cell r="O1052" t="str">
            <v>сумма частей</v>
          </cell>
          <cell r="V1052" t="str">
            <v>Системы хранения</v>
          </cell>
          <cell r="W1052" t="str">
            <v>Конеро для брюк, юбок</v>
          </cell>
          <cell r="X1052" t="str">
            <v>552-612</v>
          </cell>
          <cell r="Z1052" t="str">
            <v>ЧЕРНЫЙ</v>
          </cell>
          <cell r="AC1052">
            <v>475</v>
          </cell>
          <cell r="AD1052">
            <v>3</v>
          </cell>
          <cell r="AE1052">
            <v>20</v>
          </cell>
          <cell r="AG1052" t="str">
            <v>Компл</v>
          </cell>
          <cell r="AJ1052" t="str">
            <v>Черный</v>
          </cell>
          <cell r="AK1052" t="str">
            <v>КОМПЛЕКТ Держатель для брюк и юбок выдвижной 450 мм, Конеро W 552-612 мм, D 475 мм, с 7 вешалками, ЧЕРНЫЙ</v>
          </cell>
          <cell r="AM1052" t="str">
            <v>Системы хранения</v>
          </cell>
          <cell r="AS1052" t="str">
            <v>Конеро для брюк, юбок</v>
          </cell>
          <cell r="AT1052" t="str">
            <v>Хранение одежды; Интерьер</v>
          </cell>
          <cell r="AU1052" t="str">
            <v>Комплект</v>
          </cell>
          <cell r="AV1052" t="str">
            <v>552</v>
          </cell>
          <cell r="AW1052" t="str">
            <v>612</v>
          </cell>
          <cell r="BB1052">
            <v>600</v>
          </cell>
          <cell r="BC1052">
            <v>2300</v>
          </cell>
          <cell r="BF1052">
            <v>0</v>
          </cell>
          <cell r="BG1052">
            <v>20</v>
          </cell>
          <cell r="BH1052" t="str">
            <v>Черный</v>
          </cell>
        </row>
        <row r="1053">
          <cell r="D1053" t="str">
            <v>5486917021</v>
          </cell>
          <cell r="E1053" t="str">
            <v>КОМПЛЕКТ Держатель для брюк и юбок выдвижной 450 мм, Конеро W 610-670 мм, D 475 мм, с 7 вешалками, цвет ЧЕРНЫЙ (5486917021)</v>
          </cell>
          <cell r="K1053" t="str">
            <v>сумма частей</v>
          </cell>
          <cell r="O1053" t="str">
            <v>сумма частей</v>
          </cell>
          <cell r="V1053" t="str">
            <v>Системы хранения</v>
          </cell>
          <cell r="W1053" t="str">
            <v>Конеро для брюк, юбок</v>
          </cell>
          <cell r="X1053" t="str">
            <v>610-670</v>
          </cell>
          <cell r="Z1053" t="str">
            <v>ЧЕРНЫЙ</v>
          </cell>
          <cell r="AC1053">
            <v>475</v>
          </cell>
          <cell r="AD1053">
            <v>3</v>
          </cell>
          <cell r="AE1053">
            <v>20</v>
          </cell>
          <cell r="AG1053" t="str">
            <v>Компл</v>
          </cell>
          <cell r="AJ1053" t="str">
            <v>Черный</v>
          </cell>
          <cell r="AK1053" t="str">
            <v>КОМПЛЕКТ Держатель для брюк и юбок выдвижной 450 мм, Конеро W 610-670 мм, D 475 мм, с 7 вешалками, ЧЕРНЫЙ</v>
          </cell>
          <cell r="AM1053" t="str">
            <v>Системы хранения</v>
          </cell>
          <cell r="AS1053" t="str">
            <v>Конеро для брюк, юбок</v>
          </cell>
          <cell r="AT1053" t="str">
            <v>Хранение одежды; Интерьер</v>
          </cell>
          <cell r="AU1053" t="str">
            <v>Комплект</v>
          </cell>
          <cell r="AV1053" t="str">
            <v>610</v>
          </cell>
          <cell r="AW1053" t="str">
            <v>670</v>
          </cell>
          <cell r="BB1053">
            <v>600</v>
          </cell>
          <cell r="BC1053">
            <v>2300</v>
          </cell>
          <cell r="BF1053">
            <v>0</v>
          </cell>
          <cell r="BG1053">
            <v>20</v>
          </cell>
          <cell r="BH1053" t="str">
            <v>Черный</v>
          </cell>
        </row>
        <row r="1054">
          <cell r="D1054" t="str">
            <v>5486927021</v>
          </cell>
          <cell r="E1054" t="str">
            <v>КОМПЛЕКТ Держатель для брюк и юбок выдвижной 450 мм, Конеро W 660-720 мм, D 475 мм, с 10 вешалками, цвет ЧЕРНЫЙ (5486927021)</v>
          </cell>
          <cell r="K1054" t="str">
            <v>сумма частей</v>
          </cell>
          <cell r="O1054" t="str">
            <v>сумма частей</v>
          </cell>
          <cell r="V1054" t="str">
            <v>Системы хранения</v>
          </cell>
          <cell r="W1054" t="str">
            <v>Конеро для брюк, юбок</v>
          </cell>
          <cell r="X1054" t="str">
            <v>660-720</v>
          </cell>
          <cell r="Z1054" t="str">
            <v>ЧЕРНЫЙ</v>
          </cell>
          <cell r="AC1054">
            <v>475</v>
          </cell>
          <cell r="AD1054">
            <v>3</v>
          </cell>
          <cell r="AE1054">
            <v>20</v>
          </cell>
          <cell r="AG1054" t="str">
            <v>Компл</v>
          </cell>
          <cell r="AJ1054" t="str">
            <v>Черный</v>
          </cell>
          <cell r="AK1054" t="str">
            <v>КОМПЛЕКТ Держатель для брюк и юбок выдвижной 450 мм, Конеро W 660-720 мм, D 475 мм, с 10 вешалками, ЧЕРНЫЙ</v>
          </cell>
          <cell r="AM1054" t="str">
            <v>Системы хранения</v>
          </cell>
          <cell r="AS1054" t="str">
            <v>Конеро для брюк, юбок</v>
          </cell>
          <cell r="AT1054" t="str">
            <v>Хранение одежды; Интерьер</v>
          </cell>
          <cell r="AU1054" t="str">
            <v>Комплект</v>
          </cell>
          <cell r="AV1054" t="str">
            <v>660</v>
          </cell>
          <cell r="AW1054" t="str">
            <v>720</v>
          </cell>
          <cell r="BB1054">
            <v>600</v>
          </cell>
          <cell r="BC1054">
            <v>2300</v>
          </cell>
          <cell r="BF1054">
            <v>0</v>
          </cell>
          <cell r="BG1054">
            <v>20</v>
          </cell>
          <cell r="BH1054" t="str">
            <v>Черный</v>
          </cell>
        </row>
        <row r="1055">
          <cell r="D1055" t="str">
            <v>5486937021</v>
          </cell>
          <cell r="E1055" t="str">
            <v>КОМПЛЕКТ Держатель для брюк и юбок выдвижной 450 мм, Конеро W 710-770 мм, D 475 мм, с 10 вешалками, цвет ЧЕРНЫЙ (5486937021)</v>
          </cell>
          <cell r="K1055" t="str">
            <v>сумма частей</v>
          </cell>
          <cell r="O1055" t="str">
            <v>сумма частей</v>
          </cell>
          <cell r="V1055" t="str">
            <v>Системы хранения</v>
          </cell>
          <cell r="W1055" t="str">
            <v>Конеро для брюк, юбок</v>
          </cell>
          <cell r="X1055" t="str">
            <v>710-770</v>
          </cell>
          <cell r="Z1055" t="str">
            <v>ЧЕРНЫЙ</v>
          </cell>
          <cell r="AC1055">
            <v>475</v>
          </cell>
          <cell r="AD1055">
            <v>3</v>
          </cell>
          <cell r="AE1055">
            <v>20</v>
          </cell>
          <cell r="AG1055" t="str">
            <v>Компл</v>
          </cell>
          <cell r="AJ1055" t="str">
            <v>Черный</v>
          </cell>
          <cell r="AK1055" t="str">
            <v>КОМПЛЕКТ Держатель для брюк и юбок выдвижной 450 мм, Конеро W 710-770 мм, D 475 мм, с 10 вешалками, ЧЕРНЫЙ</v>
          </cell>
          <cell r="AM1055" t="str">
            <v>Системы хранения</v>
          </cell>
          <cell r="AS1055" t="str">
            <v>Конеро для брюк, юбок</v>
          </cell>
          <cell r="AT1055" t="str">
            <v>Хранение одежды; Интерьер</v>
          </cell>
          <cell r="AU1055" t="str">
            <v>Комплект</v>
          </cell>
          <cell r="AV1055" t="str">
            <v>710</v>
          </cell>
          <cell r="AW1055" t="str">
            <v>770</v>
          </cell>
          <cell r="BB1055">
            <v>600</v>
          </cell>
          <cell r="BC1055">
            <v>2300</v>
          </cell>
          <cell r="BF1055">
            <v>0</v>
          </cell>
          <cell r="BG1055">
            <v>20</v>
          </cell>
          <cell r="BH1055" t="str">
            <v>Черный</v>
          </cell>
        </row>
        <row r="1056">
          <cell r="D1056" t="str">
            <v>5486947021</v>
          </cell>
          <cell r="E1056" t="str">
            <v>КОМПЛЕКТ Держатель для брюк и юбок выдвижной 450 мм, Конеро W 760-820 мм, D 475 мм, с 11 вешалками, цвет ЧЕРНЫЙ (5486947021)</v>
          </cell>
          <cell r="K1056" t="str">
            <v>сумма частей</v>
          </cell>
          <cell r="O1056" t="str">
            <v>сумма частей</v>
          </cell>
          <cell r="V1056" t="str">
            <v>Системы хранения</v>
          </cell>
          <cell r="W1056" t="str">
            <v>Конеро для брюк, юбок</v>
          </cell>
          <cell r="X1056" t="str">
            <v>760-820</v>
          </cell>
          <cell r="Z1056" t="str">
            <v>ЧЕРНЫЙ</v>
          </cell>
          <cell r="AC1056">
            <v>475</v>
          </cell>
          <cell r="AD1056">
            <v>3</v>
          </cell>
          <cell r="AE1056">
            <v>20</v>
          </cell>
          <cell r="AG1056" t="str">
            <v>Компл</v>
          </cell>
          <cell r="AJ1056" t="str">
            <v>Черный</v>
          </cell>
          <cell r="AK1056" t="str">
            <v>КОМПЛЕКТ Держатель для брюк и юбок выдвижной 450 мм, Конеро W 760-820 мм, D 475 мм, с 11 вешалками, ЧЕРНЫЙ</v>
          </cell>
          <cell r="AM1056" t="str">
            <v>Системы хранения</v>
          </cell>
          <cell r="AS1056" t="str">
            <v>Конеро для брюк, юбок</v>
          </cell>
          <cell r="AT1056" t="str">
            <v>Хранение одежды; Интерьер</v>
          </cell>
          <cell r="AU1056" t="str">
            <v>Комплект</v>
          </cell>
          <cell r="AV1056" t="str">
            <v>760</v>
          </cell>
          <cell r="AW1056" t="str">
            <v>820</v>
          </cell>
          <cell r="BB1056">
            <v>600</v>
          </cell>
          <cell r="BC1056">
            <v>2300</v>
          </cell>
          <cell r="BF1056">
            <v>0</v>
          </cell>
          <cell r="BG1056">
            <v>20</v>
          </cell>
          <cell r="BH1056" t="str">
            <v>Черный</v>
          </cell>
        </row>
        <row r="1057">
          <cell r="D1057" t="str">
            <v>5486957021</v>
          </cell>
          <cell r="E1057" t="str">
            <v>КОМПЛЕКТ Держатель для брюк и юбок выдвижной 450 мм, Конеро W 810-870 мм, D 475 мм, с 11 вешалками, цвет ЧЕРНЫЙ (5486957021)</v>
          </cell>
          <cell r="K1057" t="str">
            <v>сумма частей</v>
          </cell>
          <cell r="O1057" t="str">
            <v>сумма частей</v>
          </cell>
          <cell r="V1057" t="str">
            <v>Системы хранения</v>
          </cell>
          <cell r="W1057" t="str">
            <v>Конеро для брюк, юбок</v>
          </cell>
          <cell r="X1057" t="str">
            <v>810-870</v>
          </cell>
          <cell r="Z1057" t="str">
            <v>ЧЕРНЫЙ</v>
          </cell>
          <cell r="AC1057">
            <v>475</v>
          </cell>
          <cell r="AD1057">
            <v>3</v>
          </cell>
          <cell r="AE1057">
            <v>20</v>
          </cell>
          <cell r="AG1057" t="str">
            <v>Компл</v>
          </cell>
          <cell r="AJ1057" t="str">
            <v>Черный</v>
          </cell>
          <cell r="AK1057" t="str">
            <v>КОМПЛЕКТ Держатель для брюк и юбок выдвижной 450 мм, Конеро W 810-870 мм, D 475 мм, с 11 вешалками, ЧЕРНЫЙ</v>
          </cell>
          <cell r="AM1057" t="str">
            <v>Системы хранения</v>
          </cell>
          <cell r="AS1057" t="str">
            <v>Конеро для брюк, юбок</v>
          </cell>
          <cell r="AT1057" t="str">
            <v>Хранение одежды; Интерьер</v>
          </cell>
          <cell r="AU1057" t="str">
            <v>Комплект</v>
          </cell>
          <cell r="AV1057" t="str">
            <v>810</v>
          </cell>
          <cell r="AW1057" t="str">
            <v>870</v>
          </cell>
          <cell r="BB1057">
            <v>600</v>
          </cell>
          <cell r="BC1057">
            <v>2300</v>
          </cell>
          <cell r="BF1057">
            <v>0</v>
          </cell>
          <cell r="BG1057">
            <v>20</v>
          </cell>
          <cell r="BH1057" t="str">
            <v>Черный</v>
          </cell>
        </row>
        <row r="1058">
          <cell r="D1058" t="str">
            <v>5486967021</v>
          </cell>
          <cell r="E1058" t="str">
            <v>КОМПЛЕКТ Держатель для брюк и юбок выдвижной 450 мм, Конеро W 860-920 мм, D 475 мм, с 12 вешалками, цвет ЧЕРНЫЙ (5486967021)</v>
          </cell>
          <cell r="K1058" t="str">
            <v>сумма частей</v>
          </cell>
          <cell r="O1058" t="str">
            <v>сумма частей</v>
          </cell>
          <cell r="V1058" t="str">
            <v>Системы хранения</v>
          </cell>
          <cell r="W1058" t="str">
            <v>Конеро для брюк, юбок</v>
          </cell>
          <cell r="X1058" t="str">
            <v>860-920</v>
          </cell>
          <cell r="Z1058" t="str">
            <v>ЧЕРНЫЙ</v>
          </cell>
          <cell r="AC1058">
            <v>475</v>
          </cell>
          <cell r="AD1058">
            <v>3</v>
          </cell>
          <cell r="AE1058">
            <v>20</v>
          </cell>
          <cell r="AG1058" t="str">
            <v>Компл</v>
          </cell>
          <cell r="AJ1058" t="str">
            <v>Черный</v>
          </cell>
          <cell r="AK1058" t="str">
            <v>КОМПЛЕКТ Держатель для брюк и юбок выдвижной 450 мм, Конеро W 860-920 мм, D 475 мм, с 12 вешалками, ЧЕРНЫЙ</v>
          </cell>
          <cell r="AM1058" t="str">
            <v>Системы хранения</v>
          </cell>
          <cell r="AS1058" t="str">
            <v>Конеро для брюк, юбок</v>
          </cell>
          <cell r="AT1058" t="str">
            <v>Хранение одежды; Интерьер</v>
          </cell>
          <cell r="AU1058" t="str">
            <v>Комплект</v>
          </cell>
          <cell r="AV1058" t="str">
            <v>860</v>
          </cell>
          <cell r="AW1058" t="str">
            <v>920</v>
          </cell>
          <cell r="BB1058">
            <v>600</v>
          </cell>
          <cell r="BC1058">
            <v>2300</v>
          </cell>
          <cell r="BF1058">
            <v>0</v>
          </cell>
          <cell r="BG1058">
            <v>20</v>
          </cell>
          <cell r="BH1058" t="str">
            <v>Черный</v>
          </cell>
        </row>
        <row r="1059">
          <cell r="D1059" t="str">
            <v>5486977021</v>
          </cell>
          <cell r="E1059" t="str">
            <v>КОМПЛЕКТ Держатель для брюк и юбок выдвижной 450 мм, Конеро W 910-970 мм, D 475 мм, с 13 вешалками, цвет ЧЕРНЫЙ (5486977021)</v>
          </cell>
          <cell r="K1059" t="str">
            <v>сумма частей</v>
          </cell>
          <cell r="O1059" t="str">
            <v>сумма частей</v>
          </cell>
          <cell r="V1059" t="str">
            <v>Системы хранения</v>
          </cell>
          <cell r="W1059" t="str">
            <v>Конеро для брюк, юбок</v>
          </cell>
          <cell r="X1059" t="str">
            <v>910-970</v>
          </cell>
          <cell r="Z1059" t="str">
            <v>ЧЕРНЫЙ</v>
          </cell>
          <cell r="AC1059">
            <v>475</v>
          </cell>
          <cell r="AD1059">
            <v>3</v>
          </cell>
          <cell r="AE1059">
            <v>20</v>
          </cell>
          <cell r="AG1059" t="str">
            <v>Компл</v>
          </cell>
          <cell r="AJ1059" t="str">
            <v>Черный</v>
          </cell>
          <cell r="AK1059" t="str">
            <v>КОМПЛЕКТ Держатель для брюк и юбок выдвижной 450 мм, Конеро W 910-970 мм, D 475 мм, с 13 вешалками, ЧЕРНЫЙ</v>
          </cell>
          <cell r="AM1059" t="str">
            <v>Системы хранения</v>
          </cell>
          <cell r="AS1059" t="str">
            <v>Конеро для брюк, юбок</v>
          </cell>
          <cell r="AT1059" t="str">
            <v>Хранение одежды; Интерьер</v>
          </cell>
          <cell r="AU1059" t="str">
            <v>Комплект</v>
          </cell>
          <cell r="AV1059" t="str">
            <v>910</v>
          </cell>
          <cell r="AW1059" t="str">
            <v>970</v>
          </cell>
          <cell r="BB1059">
            <v>600</v>
          </cell>
          <cell r="BC1059">
            <v>2300</v>
          </cell>
          <cell r="BF1059">
            <v>0</v>
          </cell>
          <cell r="BG1059">
            <v>20</v>
          </cell>
          <cell r="BH1059" t="str">
            <v>Черный</v>
          </cell>
        </row>
        <row r="1060">
          <cell r="D1060" t="str">
            <v>5486987021</v>
          </cell>
          <cell r="E1060" t="str">
            <v>КОМПЛЕКТ Держатель для брюк и юбок выдвижной 450 мм, Конеро W 960-1020 мм, D 475 мм, с 14 вешалками, цвет ЧЕРНЫЙ (5486987021)</v>
          </cell>
          <cell r="K1060" t="str">
            <v>сумма частей</v>
          </cell>
          <cell r="O1060" t="str">
            <v>сумма частей</v>
          </cell>
          <cell r="V1060" t="str">
            <v>Системы хранения</v>
          </cell>
          <cell r="W1060" t="str">
            <v>Конеро для брюк, юбок</v>
          </cell>
          <cell r="X1060" t="str">
            <v>960-1020</v>
          </cell>
          <cell r="Z1060" t="str">
            <v>ЧЕРНЫЙ</v>
          </cell>
          <cell r="AC1060">
            <v>475</v>
          </cell>
          <cell r="AD1060">
            <v>3</v>
          </cell>
          <cell r="AE1060">
            <v>20</v>
          </cell>
          <cell r="AG1060" t="str">
            <v>Компл</v>
          </cell>
          <cell r="AJ1060" t="str">
            <v>Черный</v>
          </cell>
          <cell r="AK1060" t="str">
            <v>КОМПЛЕКТ Держатель для брюк и юбок выдвижной 450 мм, Конеро W 960-1020 мм, D 475 мм, с 14 вешалками, ЧЕРНЫЙ</v>
          </cell>
          <cell r="AM1060" t="str">
            <v>Системы хранения</v>
          </cell>
          <cell r="AS1060" t="str">
            <v>Конеро для брюк, юбок</v>
          </cell>
          <cell r="AT1060" t="str">
            <v>Хранение одежды; Интерьер</v>
          </cell>
          <cell r="AU1060" t="str">
            <v>Комплект</v>
          </cell>
          <cell r="AV1060" t="str">
            <v>960</v>
          </cell>
          <cell r="AW1060" t="str">
            <v>1020</v>
          </cell>
          <cell r="BB1060">
            <v>600</v>
          </cell>
          <cell r="BC1060">
            <v>2300</v>
          </cell>
          <cell r="BF1060">
            <v>0</v>
          </cell>
          <cell r="BG1060">
            <v>20</v>
          </cell>
          <cell r="BH1060" t="str">
            <v>Черный</v>
          </cell>
        </row>
        <row r="1061">
          <cell r="D1061" t="str">
            <v>2386867021</v>
          </cell>
          <cell r="E1061" t="str">
            <v>Рама-держатель выдвижная 450 мм, Конеро W 410-470 мм, D 475 мм, со штангой, без вешалок, цвет ЧЕРНЫЙ (2386867021)</v>
          </cell>
          <cell r="H1061">
            <v>1</v>
          </cell>
          <cell r="I1061">
            <v>5</v>
          </cell>
          <cell r="J1061" t="str">
            <v>DE</v>
          </cell>
          <cell r="K1061">
            <v>2.0099999999999998</v>
          </cell>
          <cell r="L1061">
            <v>0.93500000000000005</v>
          </cell>
          <cell r="M1061">
            <v>0.127</v>
          </cell>
          <cell r="N1061">
            <v>0.08</v>
          </cell>
          <cell r="O1061">
            <v>9.4996000000000004E-3</v>
          </cell>
          <cell r="Q1061" t="str">
            <v>7021</v>
          </cell>
          <cell r="R1061">
            <v>80</v>
          </cell>
          <cell r="S1061" t="str">
            <v>4027655084977</v>
          </cell>
          <cell r="T1061" t="str">
            <v>8302500000</v>
          </cell>
          <cell r="V1061" t="str">
            <v>Системы хранения</v>
          </cell>
          <cell r="W1061" t="str">
            <v>Конеро для брюк, юбок</v>
          </cell>
          <cell r="X1061" t="str">
            <v>410-470</v>
          </cell>
          <cell r="Z1061" t="str">
            <v>ЧЕРНЫЙ</v>
          </cell>
          <cell r="AC1061">
            <v>475</v>
          </cell>
          <cell r="AE1061">
            <v>20</v>
          </cell>
          <cell r="AG1061" t="str">
            <v>шт</v>
          </cell>
          <cell r="AJ1061" t="str">
            <v>Черный</v>
          </cell>
          <cell r="AK1061" t="str">
            <v>Рама-держатель выдвижная 450 мм, Конеро, W 410-470 мм, D 475 мм, ЧЕРНЫЙ</v>
          </cell>
          <cell r="AM1061" t="str">
            <v>Системы хранения</v>
          </cell>
          <cell r="AO1061" t="str">
            <v>2386867021</v>
          </cell>
          <cell r="AS1061" t="str">
            <v>Конеро для брюк, юбок</v>
          </cell>
          <cell r="AT1061" t="str">
            <v>Хранение одежды; Интерьер</v>
          </cell>
          <cell r="AU1061" t="str">
            <v>Комплектующее</v>
          </cell>
          <cell r="AV1061" t="str">
            <v>410</v>
          </cell>
          <cell r="AW1061" t="str">
            <v>470</v>
          </cell>
          <cell r="BB1061">
            <v>600</v>
          </cell>
          <cell r="BC1061">
            <v>2300</v>
          </cell>
          <cell r="BF1061">
            <v>0</v>
          </cell>
          <cell r="BG1061">
            <v>20</v>
          </cell>
          <cell r="BH1061" t="str">
            <v>Черный</v>
          </cell>
        </row>
        <row r="1062">
          <cell r="D1062" t="str">
            <v>2386877021</v>
          </cell>
          <cell r="E1062" t="str">
            <v>Рама-держатель выдвижная 450 мм, Конеро W 434-494 мм, D 475 мм, со штангой, без вешалок, цвет ЧЕРНЫЙ (2386877021)</v>
          </cell>
          <cell r="H1062">
            <v>1</v>
          </cell>
          <cell r="I1062">
            <v>5</v>
          </cell>
          <cell r="J1062" t="str">
            <v>DE</v>
          </cell>
          <cell r="K1062">
            <v>2.2400000000000002</v>
          </cell>
          <cell r="L1062">
            <v>0.93500000000000005</v>
          </cell>
          <cell r="M1062">
            <v>0.127</v>
          </cell>
          <cell r="N1062">
            <v>0.08</v>
          </cell>
          <cell r="O1062">
            <v>9.4996000000000004E-3</v>
          </cell>
          <cell r="Q1062" t="str">
            <v>7021</v>
          </cell>
          <cell r="R1062">
            <v>80</v>
          </cell>
          <cell r="S1062" t="str">
            <v>4027655084984</v>
          </cell>
          <cell r="T1062" t="str">
            <v>8302500000</v>
          </cell>
          <cell r="V1062" t="str">
            <v>Системы хранения</v>
          </cell>
          <cell r="W1062" t="str">
            <v>Конеро для брюк, юбок</v>
          </cell>
          <cell r="X1062" t="str">
            <v>434-494</v>
          </cell>
          <cell r="Z1062" t="str">
            <v>ЧЕРНЫЙ</v>
          </cell>
          <cell r="AC1062">
            <v>475</v>
          </cell>
          <cell r="AE1062">
            <v>20</v>
          </cell>
          <cell r="AG1062" t="str">
            <v>шт</v>
          </cell>
          <cell r="AJ1062" t="str">
            <v>Черный</v>
          </cell>
          <cell r="AK1062" t="str">
            <v>Рама-держатель выдвижная 450 мм, Конеро, W 434-494 мм, D 475 мм, ЧЕРНЫЙ</v>
          </cell>
          <cell r="AM1062" t="str">
            <v>Системы хранения</v>
          </cell>
          <cell r="AO1062" t="str">
            <v>2386877021</v>
          </cell>
          <cell r="AS1062" t="str">
            <v>Конеро для брюк, юбок</v>
          </cell>
          <cell r="AT1062" t="str">
            <v>Хранение одежды; Интерьер</v>
          </cell>
          <cell r="AU1062" t="str">
            <v>Комплектующее</v>
          </cell>
          <cell r="AV1062" t="str">
            <v>434</v>
          </cell>
          <cell r="AW1062" t="str">
            <v>494</v>
          </cell>
          <cell r="BB1062">
            <v>600</v>
          </cell>
          <cell r="BC1062">
            <v>2300</v>
          </cell>
          <cell r="BF1062">
            <v>0</v>
          </cell>
          <cell r="BG1062">
            <v>20</v>
          </cell>
          <cell r="BH1062" t="str">
            <v>Черный</v>
          </cell>
        </row>
        <row r="1063">
          <cell r="D1063" t="str">
            <v>2386887021</v>
          </cell>
          <cell r="E1063" t="str">
            <v>Рама-держатель выдвижная 450 мм, Конеро W 484-544 мм, D 475 мм, со штангой, без вешалок, цвет ЧЕРНЫЙ (2386887021)</v>
          </cell>
          <cell r="H1063">
            <v>1</v>
          </cell>
          <cell r="I1063">
            <v>5</v>
          </cell>
          <cell r="J1063" t="str">
            <v>DE</v>
          </cell>
          <cell r="K1063">
            <v>2.2599999999999998</v>
          </cell>
          <cell r="L1063">
            <v>0.93500000000000005</v>
          </cell>
          <cell r="M1063">
            <v>0.127</v>
          </cell>
          <cell r="N1063">
            <v>0.08</v>
          </cell>
          <cell r="O1063">
            <v>9.4996000000000004E-3</v>
          </cell>
          <cell r="Q1063" t="str">
            <v>7021</v>
          </cell>
          <cell r="R1063">
            <v>80</v>
          </cell>
          <cell r="S1063" t="str">
            <v>4027655084991</v>
          </cell>
          <cell r="T1063" t="str">
            <v>8302500000</v>
          </cell>
          <cell r="V1063" t="str">
            <v>Системы хранения</v>
          </cell>
          <cell r="W1063" t="str">
            <v>Конеро для брюк, юбок</v>
          </cell>
          <cell r="X1063" t="str">
            <v>484-544</v>
          </cell>
          <cell r="Z1063" t="str">
            <v>ЧЕРНЫЙ</v>
          </cell>
          <cell r="AC1063">
            <v>475</v>
          </cell>
          <cell r="AE1063">
            <v>20</v>
          </cell>
          <cell r="AG1063" t="str">
            <v>шт</v>
          </cell>
          <cell r="AJ1063" t="str">
            <v>Черный</v>
          </cell>
          <cell r="AK1063" t="str">
            <v>Рама-держатель выдвижная 450 мм, Конеро, W 484-544 мм, D 475 мм, ЧЕРНЫЙ</v>
          </cell>
          <cell r="AM1063" t="str">
            <v>Системы хранения</v>
          </cell>
          <cell r="AO1063" t="str">
            <v>2386887021</v>
          </cell>
          <cell r="AS1063" t="str">
            <v>Конеро для брюк, юбок</v>
          </cell>
          <cell r="AT1063" t="str">
            <v>Хранение одежды; Интерьер</v>
          </cell>
          <cell r="AU1063" t="str">
            <v>Комплектующее</v>
          </cell>
          <cell r="AV1063" t="str">
            <v>484</v>
          </cell>
          <cell r="AW1063" t="str">
            <v>544</v>
          </cell>
          <cell r="BB1063">
            <v>600</v>
          </cell>
          <cell r="BC1063">
            <v>2300</v>
          </cell>
          <cell r="BF1063">
            <v>0</v>
          </cell>
          <cell r="BG1063">
            <v>20</v>
          </cell>
          <cell r="BH1063" t="str">
            <v>Черный</v>
          </cell>
        </row>
        <row r="1064">
          <cell r="D1064" t="str">
            <v>2386897021</v>
          </cell>
          <cell r="E1064" t="str">
            <v>Рама-держатель выдвижная 450 мм, Конеро W 534-594 мм, D 475 мм, со штангой, без вешалок, цвет ЧЕРНЫЙ (2386897021)</v>
          </cell>
          <cell r="H1064">
            <v>1</v>
          </cell>
          <cell r="I1064">
            <v>5</v>
          </cell>
          <cell r="J1064" t="str">
            <v>DE</v>
          </cell>
          <cell r="K1064">
            <v>2.33</v>
          </cell>
          <cell r="L1064">
            <v>0.93500000000000005</v>
          </cell>
          <cell r="M1064">
            <v>0.127</v>
          </cell>
          <cell r="N1064">
            <v>0.08</v>
          </cell>
          <cell r="O1064">
            <v>9.4996000000000004E-3</v>
          </cell>
          <cell r="Q1064" t="str">
            <v>7021</v>
          </cell>
          <cell r="R1064">
            <v>80</v>
          </cell>
          <cell r="S1064" t="str">
            <v>4027655085004</v>
          </cell>
          <cell r="T1064" t="str">
            <v>8302500000</v>
          </cell>
          <cell r="V1064" t="str">
            <v>Системы хранения</v>
          </cell>
          <cell r="W1064" t="str">
            <v>Конеро для брюк, юбок</v>
          </cell>
          <cell r="X1064" t="str">
            <v>534-594</v>
          </cell>
          <cell r="Z1064" t="str">
            <v>ЧЕРНЫЙ</v>
          </cell>
          <cell r="AC1064">
            <v>475</v>
          </cell>
          <cell r="AE1064">
            <v>20</v>
          </cell>
          <cell r="AG1064" t="str">
            <v>шт</v>
          </cell>
          <cell r="AJ1064" t="str">
            <v>Черный</v>
          </cell>
          <cell r="AK1064" t="str">
            <v>Рама-держатель выдвижная 450 мм, Конеро, W 534-594 мм, D 475 мм, ЧЕРНЫЙ</v>
          </cell>
          <cell r="AM1064" t="str">
            <v>Системы хранения</v>
          </cell>
          <cell r="AO1064" t="str">
            <v>2386897021</v>
          </cell>
          <cell r="AS1064" t="str">
            <v>Конеро для брюк, юбок</v>
          </cell>
          <cell r="AT1064" t="str">
            <v>Хранение одежды; Интерьер</v>
          </cell>
          <cell r="AU1064" t="str">
            <v>Комплектующее</v>
          </cell>
          <cell r="AV1064" t="str">
            <v>534</v>
          </cell>
          <cell r="AW1064" t="str">
            <v>594</v>
          </cell>
          <cell r="BB1064">
            <v>600</v>
          </cell>
          <cell r="BC1064">
            <v>2300</v>
          </cell>
          <cell r="BF1064">
            <v>0</v>
          </cell>
          <cell r="BG1064">
            <v>20</v>
          </cell>
          <cell r="BH1064" t="str">
            <v>Черный</v>
          </cell>
        </row>
        <row r="1065">
          <cell r="D1065" t="str">
            <v>2386907021</v>
          </cell>
          <cell r="E1065" t="str">
            <v>Рама-держатель выдвижная 450 мм, Конеро W 552-612 мм, D 475 мм, со штангой, без вешалок, цвет ЧЕРНЫЙ (2386907021)</v>
          </cell>
          <cell r="H1065">
            <v>1</v>
          </cell>
          <cell r="I1065">
            <v>5</v>
          </cell>
          <cell r="J1065" t="str">
            <v>DE</v>
          </cell>
          <cell r="K1065">
            <v>2.423</v>
          </cell>
          <cell r="L1065">
            <v>0.93500000000000005</v>
          </cell>
          <cell r="M1065">
            <v>0.127</v>
          </cell>
          <cell r="N1065">
            <v>0.08</v>
          </cell>
          <cell r="O1065">
            <v>9.4996000000000004E-3</v>
          </cell>
          <cell r="Q1065" t="str">
            <v>7021</v>
          </cell>
          <cell r="R1065">
            <v>80</v>
          </cell>
          <cell r="S1065" t="str">
            <v>4027655085011</v>
          </cell>
          <cell r="T1065" t="str">
            <v>8302500000</v>
          </cell>
          <cell r="V1065" t="str">
            <v>Системы хранения</v>
          </cell>
          <cell r="W1065" t="str">
            <v>Конеро для брюк, юбок</v>
          </cell>
          <cell r="X1065" t="str">
            <v>552-612</v>
          </cell>
          <cell r="Z1065" t="str">
            <v>ЧЕРНЫЙ</v>
          </cell>
          <cell r="AC1065">
            <v>475</v>
          </cell>
          <cell r="AE1065">
            <v>20</v>
          </cell>
          <cell r="AG1065" t="str">
            <v>шт</v>
          </cell>
          <cell r="AJ1065" t="str">
            <v>Черный</v>
          </cell>
          <cell r="AK1065" t="str">
            <v>Рама-держатель выдвижная 450 мм, Конеро, W 552-612 мм, D 475 мм, ЧЕРНЫЙ</v>
          </cell>
          <cell r="AM1065" t="str">
            <v>Системы хранения</v>
          </cell>
          <cell r="AO1065" t="str">
            <v>2386907021</v>
          </cell>
          <cell r="AS1065" t="str">
            <v>Конеро для брюк, юбок</v>
          </cell>
          <cell r="AT1065" t="str">
            <v>Хранение одежды; Интерьер</v>
          </cell>
          <cell r="AU1065" t="str">
            <v>Комплектующее</v>
          </cell>
          <cell r="AV1065" t="str">
            <v>552</v>
          </cell>
          <cell r="AW1065" t="str">
            <v>612</v>
          </cell>
          <cell r="BB1065">
            <v>600</v>
          </cell>
          <cell r="BC1065">
            <v>2300</v>
          </cell>
          <cell r="BF1065">
            <v>0</v>
          </cell>
          <cell r="BG1065">
            <v>20</v>
          </cell>
          <cell r="BH1065" t="str">
            <v>Черный</v>
          </cell>
        </row>
        <row r="1066">
          <cell r="D1066" t="str">
            <v>2386917021</v>
          </cell>
          <cell r="E1066" t="str">
            <v>Рама-держатель выдвижная 450 мм, Конеро W 610-670 мм, D 475 мм, со штангой, без вешалок, цвет ЧЕРНЫЙ (2386917021)</v>
          </cell>
          <cell r="H1066">
            <v>1</v>
          </cell>
          <cell r="I1066">
            <v>5</v>
          </cell>
          <cell r="J1066" t="str">
            <v>DE</v>
          </cell>
          <cell r="K1066">
            <v>5.5232000000000001</v>
          </cell>
          <cell r="L1066">
            <v>0.93500000000000005</v>
          </cell>
          <cell r="M1066">
            <v>0.127</v>
          </cell>
          <cell r="N1066">
            <v>0.08</v>
          </cell>
          <cell r="O1066">
            <v>9.4996000000000004E-3</v>
          </cell>
          <cell r="Q1066" t="str">
            <v>7021</v>
          </cell>
          <cell r="R1066">
            <v>80</v>
          </cell>
          <cell r="S1066" t="str">
            <v>4027655085028</v>
          </cell>
          <cell r="T1066" t="str">
            <v>8302500000</v>
          </cell>
          <cell r="V1066" t="str">
            <v>Системы хранения</v>
          </cell>
          <cell r="W1066" t="str">
            <v>Конеро для брюк, юбок</v>
          </cell>
          <cell r="X1066" t="str">
            <v>610-670</v>
          </cell>
          <cell r="Z1066" t="str">
            <v>ЧЕРНЫЙ</v>
          </cell>
          <cell r="AC1066">
            <v>475</v>
          </cell>
          <cell r="AE1066">
            <v>20</v>
          </cell>
          <cell r="AG1066" t="str">
            <v>шт</v>
          </cell>
          <cell r="AJ1066" t="str">
            <v>Черный</v>
          </cell>
          <cell r="AK1066" t="str">
            <v>Рама-держатель выдвижная 450 мм, Конеро, W 610-670 мм, D 475 мм, ЧЕРНЫЙ</v>
          </cell>
          <cell r="AM1066" t="str">
            <v>Системы хранения</v>
          </cell>
          <cell r="AO1066" t="str">
            <v>2386917021</v>
          </cell>
          <cell r="AS1066" t="str">
            <v>Конеро для брюк, юбок</v>
          </cell>
          <cell r="AT1066" t="str">
            <v>Хранение одежды; Интерьер</v>
          </cell>
          <cell r="AU1066" t="str">
            <v>Комплектующее</v>
          </cell>
          <cell r="AV1066" t="str">
            <v>610</v>
          </cell>
          <cell r="AW1066" t="str">
            <v>670</v>
          </cell>
          <cell r="BB1066">
            <v>600</v>
          </cell>
          <cell r="BC1066">
            <v>2300</v>
          </cell>
          <cell r="BF1066">
            <v>0</v>
          </cell>
          <cell r="BG1066">
            <v>20</v>
          </cell>
          <cell r="BH1066" t="str">
            <v>Черный</v>
          </cell>
        </row>
        <row r="1067">
          <cell r="D1067" t="str">
            <v>2386927021</v>
          </cell>
          <cell r="E1067" t="str">
            <v>Рама-держатель выдвижная 450 мм, Конеро W 660-720 мм, D 475 мм, со штангой, без вешалок, цвет ЧЕРНЫЙ (2386927021)</v>
          </cell>
          <cell r="H1067">
            <v>1</v>
          </cell>
          <cell r="I1067">
            <v>5</v>
          </cell>
          <cell r="J1067" t="str">
            <v>DE</v>
          </cell>
          <cell r="K1067">
            <v>5.5915999999999997</v>
          </cell>
          <cell r="L1067">
            <v>0.93500000000000005</v>
          </cell>
          <cell r="M1067">
            <v>0.127</v>
          </cell>
          <cell r="N1067">
            <v>0.08</v>
          </cell>
          <cell r="O1067">
            <v>9.4996000000000004E-3</v>
          </cell>
          <cell r="Q1067" t="str">
            <v>7021</v>
          </cell>
          <cell r="R1067">
            <v>80</v>
          </cell>
          <cell r="S1067" t="str">
            <v>4027655085035</v>
          </cell>
          <cell r="T1067" t="str">
            <v>8302500000</v>
          </cell>
          <cell r="V1067" t="str">
            <v>Системы хранения</v>
          </cell>
          <cell r="W1067" t="str">
            <v>Конеро для брюк, юбок</v>
          </cell>
          <cell r="X1067" t="str">
            <v>660-720</v>
          </cell>
          <cell r="Z1067" t="str">
            <v>ЧЕРНЫЙ</v>
          </cell>
          <cell r="AC1067">
            <v>475</v>
          </cell>
          <cell r="AE1067">
            <v>20</v>
          </cell>
          <cell r="AG1067" t="str">
            <v>шт</v>
          </cell>
          <cell r="AJ1067" t="str">
            <v>Черный</v>
          </cell>
          <cell r="AK1067" t="str">
            <v>Рама-держатель выдвижная 450 мм, Конеро, W 660-720 мм, D 475 мм, ЧЕРНЫЙ</v>
          </cell>
          <cell r="AM1067" t="str">
            <v>Системы хранения</v>
          </cell>
          <cell r="AO1067" t="str">
            <v>2386927021</v>
          </cell>
          <cell r="AS1067" t="str">
            <v>Конеро для брюк, юбок</v>
          </cell>
          <cell r="AT1067" t="str">
            <v>Хранение одежды; Интерьер</v>
          </cell>
          <cell r="AU1067" t="str">
            <v>Комплектующее</v>
          </cell>
          <cell r="AV1067" t="str">
            <v>660</v>
          </cell>
          <cell r="AW1067" t="str">
            <v>720</v>
          </cell>
          <cell r="BB1067">
            <v>600</v>
          </cell>
          <cell r="BC1067">
            <v>2300</v>
          </cell>
          <cell r="BF1067">
            <v>0</v>
          </cell>
          <cell r="BG1067">
            <v>20</v>
          </cell>
          <cell r="BH1067" t="str">
            <v>Черный</v>
          </cell>
        </row>
        <row r="1068">
          <cell r="D1068" t="str">
            <v>2386937021</v>
          </cell>
          <cell r="E1068" t="str">
            <v>Рама-держатель выдвижная 450 мм, Конеро W 710-770 мм, D 475 мм, со штангой, без вешалок, цвет ЧЕРНЫЙ (2386937021)</v>
          </cell>
          <cell r="H1068">
            <v>1</v>
          </cell>
          <cell r="I1068">
            <v>5</v>
          </cell>
          <cell r="J1068" t="str">
            <v>DE</v>
          </cell>
          <cell r="K1068">
            <v>5.66</v>
          </cell>
          <cell r="L1068">
            <v>0.93500000000000005</v>
          </cell>
          <cell r="M1068">
            <v>0.127</v>
          </cell>
          <cell r="N1068">
            <v>0.08</v>
          </cell>
          <cell r="O1068">
            <v>9.4996000000000004E-3</v>
          </cell>
          <cell r="Q1068" t="str">
            <v>7021</v>
          </cell>
          <cell r="R1068">
            <v>80</v>
          </cell>
          <cell r="S1068" t="str">
            <v>4027655085042</v>
          </cell>
          <cell r="T1068" t="str">
            <v>8302500000</v>
          </cell>
          <cell r="V1068" t="str">
            <v>Системы хранения</v>
          </cell>
          <cell r="W1068" t="str">
            <v>Конеро для брюк, юбок</v>
          </cell>
          <cell r="X1068" t="str">
            <v>710-770</v>
          </cell>
          <cell r="Z1068" t="str">
            <v>ЧЕРНЫЙ</v>
          </cell>
          <cell r="AC1068">
            <v>475</v>
          </cell>
          <cell r="AE1068">
            <v>20</v>
          </cell>
          <cell r="AG1068" t="str">
            <v>шт</v>
          </cell>
          <cell r="AJ1068" t="str">
            <v>Черный</v>
          </cell>
          <cell r="AK1068" t="str">
            <v>Рама-держатель выдвижная 450 мм, Конеро, W 710-770 мм, D 475 мм, ЧЕРНЫЙ</v>
          </cell>
          <cell r="AM1068" t="str">
            <v>Системы хранения</v>
          </cell>
          <cell r="AO1068" t="str">
            <v>2386937021</v>
          </cell>
          <cell r="AS1068" t="str">
            <v>Конеро для брюк, юбок</v>
          </cell>
          <cell r="AT1068" t="str">
            <v>Хранение одежды; Интерьер</v>
          </cell>
          <cell r="AU1068" t="str">
            <v>Комплектующее</v>
          </cell>
          <cell r="AV1068" t="str">
            <v>710</v>
          </cell>
          <cell r="AW1068" t="str">
            <v>770</v>
          </cell>
          <cell r="BB1068">
            <v>600</v>
          </cell>
          <cell r="BC1068">
            <v>2300</v>
          </cell>
          <cell r="BF1068">
            <v>0</v>
          </cell>
          <cell r="BG1068">
            <v>20</v>
          </cell>
          <cell r="BH1068" t="str">
            <v>Черный</v>
          </cell>
        </row>
        <row r="1069">
          <cell r="D1069" t="str">
            <v>2386947021</v>
          </cell>
          <cell r="E1069" t="str">
            <v>Рама-держатель выдвижная 450 мм, Конеро W 760-820 мм, D 475 мм, со штангой, без вешалок, цвет ЧЕРНЫЙ (2386947021)</v>
          </cell>
          <cell r="H1069">
            <v>1</v>
          </cell>
          <cell r="I1069">
            <v>5</v>
          </cell>
          <cell r="J1069" t="str">
            <v>DE</v>
          </cell>
          <cell r="K1069">
            <v>2.75</v>
          </cell>
          <cell r="L1069">
            <v>0.93500000000000005</v>
          </cell>
          <cell r="M1069">
            <v>0.127</v>
          </cell>
          <cell r="N1069">
            <v>0.08</v>
          </cell>
          <cell r="O1069">
            <v>9.4996000000000004E-3</v>
          </cell>
          <cell r="Q1069" t="str">
            <v>7021</v>
          </cell>
          <cell r="R1069">
            <v>80</v>
          </cell>
          <cell r="S1069" t="str">
            <v>4027655085059</v>
          </cell>
          <cell r="T1069" t="str">
            <v>8302500000</v>
          </cell>
          <cell r="V1069" t="str">
            <v>Системы хранения</v>
          </cell>
          <cell r="W1069" t="str">
            <v>Конеро для брюк, юбок</v>
          </cell>
          <cell r="X1069" t="str">
            <v>760-820</v>
          </cell>
          <cell r="Z1069" t="str">
            <v>ЧЕРНЫЙ</v>
          </cell>
          <cell r="AC1069">
            <v>475</v>
          </cell>
          <cell r="AE1069">
            <v>20</v>
          </cell>
          <cell r="AG1069" t="str">
            <v>шт</v>
          </cell>
          <cell r="AJ1069" t="str">
            <v>Черный</v>
          </cell>
          <cell r="AK1069" t="str">
            <v>Рама-держатель выдвижная 450 мм, Конеро, W 760-820 мм, D 475 мм, ЧЕРНЫЙ</v>
          </cell>
          <cell r="AM1069" t="str">
            <v>Системы хранения</v>
          </cell>
          <cell r="AO1069" t="str">
            <v>2386947021</v>
          </cell>
          <cell r="AS1069" t="str">
            <v>Конеро для брюк, юбок</v>
          </cell>
          <cell r="AT1069" t="str">
            <v>Хранение одежды; Интерьер</v>
          </cell>
          <cell r="AU1069" t="str">
            <v>Комплектующее</v>
          </cell>
          <cell r="AV1069" t="str">
            <v>760</v>
          </cell>
          <cell r="AW1069" t="str">
            <v>820</v>
          </cell>
          <cell r="BB1069">
            <v>600</v>
          </cell>
          <cell r="BC1069">
            <v>2300</v>
          </cell>
          <cell r="BF1069">
            <v>0</v>
          </cell>
          <cell r="BG1069">
            <v>20</v>
          </cell>
          <cell r="BH1069" t="str">
            <v>Черный</v>
          </cell>
        </row>
        <row r="1070">
          <cell r="D1070" t="str">
            <v>2386957021</v>
          </cell>
          <cell r="E1070" t="str">
            <v>Рама-держатель выдвижная 450 мм, Конеро W 810-870 мм, D 475 мм, со штангой, без вешалок, цвет ЧЕРНЫЙ (2386957021)</v>
          </cell>
          <cell r="H1070">
            <v>1</v>
          </cell>
          <cell r="I1070">
            <v>5</v>
          </cell>
          <cell r="J1070" t="str">
            <v>DE</v>
          </cell>
          <cell r="K1070">
            <v>6</v>
          </cell>
          <cell r="L1070">
            <v>0.93500000000000005</v>
          </cell>
          <cell r="M1070">
            <v>0.127</v>
          </cell>
          <cell r="N1070">
            <v>0.08</v>
          </cell>
          <cell r="O1070">
            <v>9.4996000000000004E-3</v>
          </cell>
          <cell r="Q1070" t="str">
            <v>7021</v>
          </cell>
          <cell r="R1070">
            <v>80</v>
          </cell>
          <cell r="S1070" t="str">
            <v>4027655085066</v>
          </cell>
          <cell r="T1070" t="str">
            <v>8302500000</v>
          </cell>
          <cell r="V1070" t="str">
            <v>Системы хранения</v>
          </cell>
          <cell r="W1070" t="str">
            <v>Конеро для брюк, юбок</v>
          </cell>
          <cell r="X1070" t="str">
            <v>810-870</v>
          </cell>
          <cell r="Z1070" t="str">
            <v>ЧЕРНЫЙ</v>
          </cell>
          <cell r="AC1070">
            <v>475</v>
          </cell>
          <cell r="AE1070">
            <v>20</v>
          </cell>
          <cell r="AG1070" t="str">
            <v>шт</v>
          </cell>
          <cell r="AJ1070" t="str">
            <v>Черный</v>
          </cell>
          <cell r="AK1070" t="str">
            <v>Рама-держатель выдвижная 450 мм, Конеро, W 810-870 мм, D 475 мм, ЧЕРНЫЙ</v>
          </cell>
          <cell r="AM1070" t="str">
            <v>Системы хранения</v>
          </cell>
          <cell r="AO1070" t="str">
            <v>2386957021</v>
          </cell>
          <cell r="AS1070" t="str">
            <v>Конеро для брюк, юбок</v>
          </cell>
          <cell r="AT1070" t="str">
            <v>Хранение одежды; Интерьер</v>
          </cell>
          <cell r="AU1070" t="str">
            <v>Комплектующее</v>
          </cell>
          <cell r="AV1070" t="str">
            <v>810</v>
          </cell>
          <cell r="AW1070" t="str">
            <v>870</v>
          </cell>
          <cell r="BB1070">
            <v>600</v>
          </cell>
          <cell r="BC1070">
            <v>2300</v>
          </cell>
          <cell r="BF1070">
            <v>0</v>
          </cell>
          <cell r="BG1070">
            <v>20</v>
          </cell>
          <cell r="BH1070" t="str">
            <v>Черный</v>
          </cell>
        </row>
        <row r="1071">
          <cell r="D1071" t="str">
            <v>2386967021</v>
          </cell>
          <cell r="E1071" t="str">
            <v>Рама-держатель выдвижная 450 мм, Конеро W 860-920 мм, D 475 мм, со штангой, без вешалок, цвет ЧЕРНЫЙ (2386967021)</v>
          </cell>
          <cell r="H1071">
            <v>1</v>
          </cell>
          <cell r="I1071">
            <v>5</v>
          </cell>
          <cell r="J1071" t="str">
            <v>DE</v>
          </cell>
          <cell r="K1071">
            <v>2.9</v>
          </cell>
          <cell r="L1071">
            <v>0.93500000000000005</v>
          </cell>
          <cell r="M1071">
            <v>0.127</v>
          </cell>
          <cell r="N1071">
            <v>0.08</v>
          </cell>
          <cell r="O1071">
            <v>9.4996000000000004E-3</v>
          </cell>
          <cell r="Q1071" t="str">
            <v>7021</v>
          </cell>
          <cell r="R1071">
            <v>80</v>
          </cell>
          <cell r="S1071" t="str">
            <v>4027655085073</v>
          </cell>
          <cell r="T1071" t="str">
            <v>8302500000</v>
          </cell>
          <cell r="V1071" t="str">
            <v>Системы хранения</v>
          </cell>
          <cell r="W1071" t="str">
            <v>Конеро для брюк, юбок</v>
          </cell>
          <cell r="X1071" t="str">
            <v>860-920</v>
          </cell>
          <cell r="Z1071" t="str">
            <v>ЧЕРНЫЙ</v>
          </cell>
          <cell r="AC1071">
            <v>475</v>
          </cell>
          <cell r="AE1071">
            <v>20</v>
          </cell>
          <cell r="AG1071" t="str">
            <v>шт</v>
          </cell>
          <cell r="AJ1071" t="str">
            <v>Черный</v>
          </cell>
          <cell r="AK1071" t="str">
            <v>Рама-держатель выдвижная 450 мм, Конеро, W 860-920 мм, D 475 мм, ЧЕРНЫЙ</v>
          </cell>
          <cell r="AM1071" t="str">
            <v>Системы хранения</v>
          </cell>
          <cell r="AO1071" t="str">
            <v>2386967021</v>
          </cell>
          <cell r="AS1071" t="str">
            <v>Конеро для брюк, юбок</v>
          </cell>
          <cell r="AT1071" t="str">
            <v>Хранение одежды; Интерьер</v>
          </cell>
          <cell r="AU1071" t="str">
            <v>Комплектующее</v>
          </cell>
          <cell r="AV1071" t="str">
            <v>860</v>
          </cell>
          <cell r="AW1071" t="str">
            <v>920</v>
          </cell>
          <cell r="BB1071">
            <v>600</v>
          </cell>
          <cell r="BC1071">
            <v>2300</v>
          </cell>
          <cell r="BF1071">
            <v>0</v>
          </cell>
          <cell r="BG1071">
            <v>20</v>
          </cell>
          <cell r="BH1071" t="str">
            <v>Черный</v>
          </cell>
        </row>
        <row r="1072">
          <cell r="D1072" t="str">
            <v>2386977021</v>
          </cell>
          <cell r="E1072" t="str">
            <v>Рама-держатель выдвижная 450 мм, Конеро W 910-970 мм, D 475 мм, со штангой, без вешалок, цвет ЧЕРНЫЙ (2386977021)</v>
          </cell>
          <cell r="H1072">
            <v>1</v>
          </cell>
          <cell r="I1072">
            <v>5</v>
          </cell>
          <cell r="J1072" t="str">
            <v>DE</v>
          </cell>
          <cell r="K1072">
            <v>6.5</v>
          </cell>
          <cell r="L1072">
            <v>0.93500000000000005</v>
          </cell>
          <cell r="M1072">
            <v>0.127</v>
          </cell>
          <cell r="N1072">
            <v>0.08</v>
          </cell>
          <cell r="O1072">
            <v>9.4996000000000004E-3</v>
          </cell>
          <cell r="Q1072" t="str">
            <v>7021</v>
          </cell>
          <cell r="R1072">
            <v>80</v>
          </cell>
          <cell r="S1072" t="str">
            <v>4027655085080</v>
          </cell>
          <cell r="T1072" t="str">
            <v>8302500000</v>
          </cell>
          <cell r="V1072" t="str">
            <v>Системы хранения</v>
          </cell>
          <cell r="W1072" t="str">
            <v>Конеро для брюк, юбок</v>
          </cell>
          <cell r="X1072" t="str">
            <v>910-970</v>
          </cell>
          <cell r="Z1072" t="str">
            <v>ЧЕРНЫЙ</v>
          </cell>
          <cell r="AC1072">
            <v>475</v>
          </cell>
          <cell r="AE1072">
            <v>20</v>
          </cell>
          <cell r="AG1072" t="str">
            <v>шт</v>
          </cell>
          <cell r="AJ1072" t="str">
            <v>Черный</v>
          </cell>
          <cell r="AK1072" t="str">
            <v>Рама-держатель выдвижная 450 мм, Конеро, W 910-970 мм, D 475 мм, ЧЕРНЫЙ</v>
          </cell>
          <cell r="AM1072" t="str">
            <v>Системы хранения</v>
          </cell>
          <cell r="AO1072" t="str">
            <v>2386977021</v>
          </cell>
          <cell r="AS1072" t="str">
            <v>Конеро для брюк, юбок</v>
          </cell>
          <cell r="AT1072" t="str">
            <v>Хранение одежды; Интерьер</v>
          </cell>
          <cell r="AU1072" t="str">
            <v>Комплектующее</v>
          </cell>
          <cell r="AV1072" t="str">
            <v>910</v>
          </cell>
          <cell r="AW1072" t="str">
            <v>970</v>
          </cell>
          <cell r="BB1072">
            <v>600</v>
          </cell>
          <cell r="BC1072">
            <v>2300</v>
          </cell>
          <cell r="BF1072">
            <v>0</v>
          </cell>
          <cell r="BG1072">
            <v>20</v>
          </cell>
          <cell r="BH1072" t="str">
            <v>Черный</v>
          </cell>
        </row>
        <row r="1073">
          <cell r="D1073" t="str">
            <v>2386987021</v>
          </cell>
          <cell r="E1073" t="str">
            <v>Рама-держатель выдвижная 450 мм, Конеро W 960-1020 мм, D 475 мм, со штангой, без вешалок, цвет ЧЕРНЫЙ (2386987021)</v>
          </cell>
          <cell r="H1073">
            <v>1</v>
          </cell>
          <cell r="I1073">
            <v>5</v>
          </cell>
          <cell r="J1073" t="str">
            <v>DE</v>
          </cell>
          <cell r="K1073">
            <v>3</v>
          </cell>
          <cell r="L1073">
            <v>0.93500000000000005</v>
          </cell>
          <cell r="M1073">
            <v>0.127</v>
          </cell>
          <cell r="N1073">
            <v>0.08</v>
          </cell>
          <cell r="O1073">
            <v>9.4996000000000004E-3</v>
          </cell>
          <cell r="Q1073" t="str">
            <v>7021</v>
          </cell>
          <cell r="R1073">
            <v>80</v>
          </cell>
          <cell r="S1073" t="str">
            <v>4027655085097</v>
          </cell>
          <cell r="T1073" t="str">
            <v>8302500000</v>
          </cell>
          <cell r="V1073" t="str">
            <v>Системы хранения</v>
          </cell>
          <cell r="W1073" t="str">
            <v>Конеро для брюк, юбок</v>
          </cell>
          <cell r="X1073" t="str">
            <v>960-1020</v>
          </cell>
          <cell r="Z1073" t="str">
            <v>ЧЕРНЫЙ</v>
          </cell>
          <cell r="AC1073">
            <v>475</v>
          </cell>
          <cell r="AE1073">
            <v>20</v>
          </cell>
          <cell r="AG1073" t="str">
            <v>шт</v>
          </cell>
          <cell r="AJ1073" t="str">
            <v>Черный</v>
          </cell>
          <cell r="AK1073" t="str">
            <v>Рама-держатель выдвижная 450 мм, Конеро, W 960-1020 мм, D 475 мм, ЧЕРНЫЙ</v>
          </cell>
          <cell r="AM1073" t="str">
            <v>Системы хранения</v>
          </cell>
          <cell r="AO1073" t="str">
            <v>2386987021</v>
          </cell>
          <cell r="AS1073" t="str">
            <v>Конеро для брюк, юбок</v>
          </cell>
          <cell r="AT1073" t="str">
            <v>Хранение одежды; Интерьер</v>
          </cell>
          <cell r="AU1073" t="str">
            <v>Комплектующее</v>
          </cell>
          <cell r="AV1073" t="str">
            <v>960</v>
          </cell>
          <cell r="AW1073" t="str">
            <v>1020</v>
          </cell>
          <cell r="BB1073">
            <v>600</v>
          </cell>
          <cell r="BC1073">
            <v>2300</v>
          </cell>
          <cell r="BF1073">
            <v>0</v>
          </cell>
          <cell r="BG1073">
            <v>20</v>
          </cell>
          <cell r="BH1073" t="str">
            <v>Черный</v>
          </cell>
        </row>
        <row r="1074">
          <cell r="D1074" t="str">
            <v>5486869853</v>
          </cell>
          <cell r="E1074" t="str">
            <v>КОМПЛЕКТ Держатель для брюк и юбок выдвижной 450 мм, Конеро W 410-470 мм, D 475 мм, с 5 вешалками, цвет ШАМПАНЬ (5486869853)</v>
          </cell>
          <cell r="K1074" t="str">
            <v>сумма частей</v>
          </cell>
          <cell r="O1074" t="str">
            <v>сумма частей</v>
          </cell>
          <cell r="V1074" t="str">
            <v>Системы хранения</v>
          </cell>
          <cell r="W1074" t="str">
            <v>Конеро для брюк, юбок</v>
          </cell>
          <cell r="X1074" t="str">
            <v>410-470</v>
          </cell>
          <cell r="Z1074" t="str">
            <v>ШАМПАНЬ</v>
          </cell>
          <cell r="AC1074">
            <v>475</v>
          </cell>
          <cell r="AD1074">
            <v>3</v>
          </cell>
          <cell r="AE1074">
            <v>20</v>
          </cell>
          <cell r="AG1074" t="str">
            <v>Компл</v>
          </cell>
          <cell r="AJ1074" t="str">
            <v>Бежевый</v>
          </cell>
          <cell r="AK1074" t="str">
            <v xml:space="preserve">КОМПЛЕКТ Держатель для брюк и юбок выдвижной 450 мм, Конеро W 410-470 мм, D 475 мм, с 5 вешалками, ШАМПАНЬ </v>
          </cell>
          <cell r="AM1074" t="str">
            <v>Системы хранения</v>
          </cell>
          <cell r="AS1074" t="str">
            <v>Конеро для брюк, юбок</v>
          </cell>
          <cell r="AT1074" t="str">
            <v>Хранение одежды; Интерьер</v>
          </cell>
          <cell r="AU1074" t="str">
            <v>Комплект</v>
          </cell>
          <cell r="AV1074" t="str">
            <v>410</v>
          </cell>
          <cell r="AW1074" t="str">
            <v>470</v>
          </cell>
          <cell r="BB1074">
            <v>600</v>
          </cell>
          <cell r="BC1074">
            <v>2300</v>
          </cell>
          <cell r="BF1074">
            <v>0</v>
          </cell>
          <cell r="BG1074">
            <v>20</v>
          </cell>
          <cell r="BH1074" t="str">
            <v>Шампань</v>
          </cell>
        </row>
        <row r="1075">
          <cell r="D1075" t="str">
            <v>5486879853</v>
          </cell>
          <cell r="E1075" t="str">
            <v>КОМПЛЕКТ Держатель для брюк и юбок выдвижной 450 мм, Конеро W 434-494 мм, D 475 мм, с 5 вешалками, цвет ШАМПАНЬ (5486879853)</v>
          </cell>
          <cell r="K1075" t="str">
            <v>сумма частей</v>
          </cell>
          <cell r="O1075" t="str">
            <v>сумма частей</v>
          </cell>
          <cell r="V1075" t="str">
            <v>Системы хранения</v>
          </cell>
          <cell r="W1075" t="str">
            <v>Конеро для брюк, юбок</v>
          </cell>
          <cell r="X1075" t="str">
            <v>434-494</v>
          </cell>
          <cell r="Z1075" t="str">
            <v>ШАМПАНЬ</v>
          </cell>
          <cell r="AC1075">
            <v>475</v>
          </cell>
          <cell r="AD1075">
            <v>3</v>
          </cell>
          <cell r="AE1075">
            <v>20</v>
          </cell>
          <cell r="AG1075" t="str">
            <v>Компл</v>
          </cell>
          <cell r="AJ1075" t="str">
            <v>Бежевый</v>
          </cell>
          <cell r="AK1075" t="str">
            <v xml:space="preserve">КОМПЛЕКТ Держатель для брюк и юбок выдвижной 450 мм, Конеро W 434-494 мм, D 475 мм, с 5 вешалками, ШАМПАНЬ </v>
          </cell>
          <cell r="AM1075" t="str">
            <v>Системы хранения</v>
          </cell>
          <cell r="AS1075" t="str">
            <v>Конеро для брюк, юбок</v>
          </cell>
          <cell r="AT1075" t="str">
            <v>Хранение одежды; Интерьер</v>
          </cell>
          <cell r="AU1075" t="str">
            <v>Комплект</v>
          </cell>
          <cell r="AV1075" t="str">
            <v>434</v>
          </cell>
          <cell r="AW1075" t="str">
            <v>494</v>
          </cell>
          <cell r="BB1075">
            <v>600</v>
          </cell>
          <cell r="BC1075">
            <v>2300</v>
          </cell>
          <cell r="BF1075">
            <v>0</v>
          </cell>
          <cell r="BG1075">
            <v>20</v>
          </cell>
          <cell r="BH1075" t="str">
            <v>Шампань</v>
          </cell>
        </row>
        <row r="1076">
          <cell r="D1076" t="str">
            <v>5486889853</v>
          </cell>
          <cell r="E1076" t="str">
            <v>КОМПЛЕКТ Держатель для брюк и юбок выдвижной 450 мм, Конеро W 484-544 мм, D 475 мм, с 6 вешалками, цвет ШАМПАНЬ (5486889853)</v>
          </cell>
          <cell r="K1076" t="str">
            <v>сумма частей</v>
          </cell>
          <cell r="O1076" t="str">
            <v>сумма частей</v>
          </cell>
          <cell r="V1076" t="str">
            <v>Системы хранения</v>
          </cell>
          <cell r="W1076" t="str">
            <v>Конеро для брюк, юбок</v>
          </cell>
          <cell r="X1076" t="str">
            <v>484-544</v>
          </cell>
          <cell r="Z1076" t="str">
            <v>ШАМПАНЬ</v>
          </cell>
          <cell r="AC1076">
            <v>475</v>
          </cell>
          <cell r="AD1076">
            <v>3</v>
          </cell>
          <cell r="AE1076">
            <v>20</v>
          </cell>
          <cell r="AG1076" t="str">
            <v>Компл</v>
          </cell>
          <cell r="AJ1076" t="str">
            <v>Бежевый</v>
          </cell>
          <cell r="AK1076" t="str">
            <v xml:space="preserve">КОМПЛЕКТ Держатель для брюк и юбок выдвижной 450 мм, Конеро W 484-544 мм, D 475 мм, с 6 вешалками, ШАМПАНЬ </v>
          </cell>
          <cell r="AM1076" t="str">
            <v>Системы хранения</v>
          </cell>
          <cell r="AS1076" t="str">
            <v>Конеро для брюк, юбок</v>
          </cell>
          <cell r="AT1076" t="str">
            <v>Хранение одежды; Интерьер</v>
          </cell>
          <cell r="AU1076" t="str">
            <v>Комплект</v>
          </cell>
          <cell r="AV1076" t="str">
            <v>484</v>
          </cell>
          <cell r="AW1076" t="str">
            <v>544</v>
          </cell>
          <cell r="BB1076">
            <v>600</v>
          </cell>
          <cell r="BC1076">
            <v>2300</v>
          </cell>
          <cell r="BF1076">
            <v>0</v>
          </cell>
          <cell r="BG1076">
            <v>20</v>
          </cell>
          <cell r="BH1076" t="str">
            <v>Шампань</v>
          </cell>
        </row>
        <row r="1077">
          <cell r="D1077" t="str">
            <v>5486899853</v>
          </cell>
          <cell r="E1077" t="str">
            <v>КОМПЛЕКТ Держатель для брюк и юбок выдвижной 450 мм, Конеро W 534-594 мм, D 475 мм, с 7 вешалками, цвет ШАМПАНЬ (5486899853)</v>
          </cell>
          <cell r="K1077" t="str">
            <v>сумма частей</v>
          </cell>
          <cell r="O1077" t="str">
            <v>сумма частей</v>
          </cell>
          <cell r="V1077" t="str">
            <v>Системы хранения</v>
          </cell>
          <cell r="W1077" t="str">
            <v>Конеро для брюк, юбок</v>
          </cell>
          <cell r="X1077" t="str">
            <v>534-594</v>
          </cell>
          <cell r="Z1077" t="str">
            <v>ШАМПАНЬ</v>
          </cell>
          <cell r="AC1077">
            <v>475</v>
          </cell>
          <cell r="AD1077">
            <v>3</v>
          </cell>
          <cell r="AE1077">
            <v>20</v>
          </cell>
          <cell r="AG1077" t="str">
            <v>Компл</v>
          </cell>
          <cell r="AJ1077" t="str">
            <v>Бежевый</v>
          </cell>
          <cell r="AK1077" t="str">
            <v xml:space="preserve">КОМПЛЕКТ Держатель для брюк и юбок выдвижной 450 мм, Конеро W 534-594 мм, D 475 мм, с 7 вешалками, ШАМПАНЬ </v>
          </cell>
          <cell r="AM1077" t="str">
            <v>Системы хранения</v>
          </cell>
          <cell r="AS1077" t="str">
            <v>Конеро для брюк, юбок</v>
          </cell>
          <cell r="AT1077" t="str">
            <v>Хранение одежды; Интерьер</v>
          </cell>
          <cell r="AU1077" t="str">
            <v>Комплект</v>
          </cell>
          <cell r="AV1077" t="str">
            <v>534</v>
          </cell>
          <cell r="AW1077" t="str">
            <v>594</v>
          </cell>
          <cell r="BB1077">
            <v>600</v>
          </cell>
          <cell r="BC1077">
            <v>2300</v>
          </cell>
          <cell r="BF1077">
            <v>0</v>
          </cell>
          <cell r="BG1077">
            <v>20</v>
          </cell>
          <cell r="BH1077" t="str">
            <v>Шампань</v>
          </cell>
        </row>
        <row r="1078">
          <cell r="D1078" t="str">
            <v>5486909853</v>
          </cell>
          <cell r="E1078" t="str">
            <v>КОМПЛЕКТ Держатель для брюк и юбок выдвижной 450 мм, Конеро W 552-612 мм, D 475 мм, с 7 вешалками, цвет ШАМПАНЬ (5486909853)</v>
          </cell>
          <cell r="K1078" t="str">
            <v>сумма частей</v>
          </cell>
          <cell r="O1078" t="str">
            <v>сумма частей</v>
          </cell>
          <cell r="V1078" t="str">
            <v>Системы хранения</v>
          </cell>
          <cell r="W1078" t="str">
            <v>Конеро для брюк, юбок</v>
          </cell>
          <cell r="X1078" t="str">
            <v>552-612</v>
          </cell>
          <cell r="Z1078" t="str">
            <v>ШАМПАНЬ</v>
          </cell>
          <cell r="AC1078">
            <v>475</v>
          </cell>
          <cell r="AD1078">
            <v>3</v>
          </cell>
          <cell r="AE1078">
            <v>20</v>
          </cell>
          <cell r="AG1078" t="str">
            <v>Компл</v>
          </cell>
          <cell r="AJ1078" t="str">
            <v>Бежевый</v>
          </cell>
          <cell r="AK1078" t="str">
            <v xml:space="preserve">КОМПЛЕКТ Держатель для брюк и юбок выдвижной 450 мм, Конеро W 552-612 мм, D 475 мм, с 7 вешалками, ШАМПАНЬ </v>
          </cell>
          <cell r="AM1078" t="str">
            <v>Системы хранения</v>
          </cell>
          <cell r="AS1078" t="str">
            <v>Конеро для брюк, юбок</v>
          </cell>
          <cell r="AT1078" t="str">
            <v>Хранение одежды; Интерьер</v>
          </cell>
          <cell r="AU1078" t="str">
            <v>Комплект</v>
          </cell>
          <cell r="AV1078" t="str">
            <v>552</v>
          </cell>
          <cell r="AW1078" t="str">
            <v>612</v>
          </cell>
          <cell r="BB1078">
            <v>600</v>
          </cell>
          <cell r="BC1078">
            <v>2300</v>
          </cell>
          <cell r="BF1078">
            <v>0</v>
          </cell>
          <cell r="BG1078">
            <v>20</v>
          </cell>
          <cell r="BH1078" t="str">
            <v>Шампань</v>
          </cell>
        </row>
        <row r="1079">
          <cell r="D1079" t="str">
            <v>5486919853</v>
          </cell>
          <cell r="E1079" t="str">
            <v>КОМПЛЕКТ Держатель для брюк и юбок выдвижной 450 мм, Конеро W 610-670 мм, D 475 мм, с 7 вешалками, цвет ШАМПАНЬ (5486919853)</v>
          </cell>
          <cell r="K1079" t="str">
            <v>сумма частей</v>
          </cell>
          <cell r="O1079" t="str">
            <v>сумма частей</v>
          </cell>
          <cell r="V1079" t="str">
            <v>Системы хранения</v>
          </cell>
          <cell r="W1079" t="str">
            <v>Конеро для брюк, юбок</v>
          </cell>
          <cell r="X1079" t="str">
            <v>610-670</v>
          </cell>
          <cell r="Z1079" t="str">
            <v>ШАМПАНЬ</v>
          </cell>
          <cell r="AC1079">
            <v>475</v>
          </cell>
          <cell r="AD1079">
            <v>3</v>
          </cell>
          <cell r="AE1079">
            <v>20</v>
          </cell>
          <cell r="AG1079" t="str">
            <v>Компл</v>
          </cell>
          <cell r="AJ1079" t="str">
            <v>Бежевый</v>
          </cell>
          <cell r="AK1079" t="str">
            <v xml:space="preserve">КОМПЛЕКТ Держатель для брюк и юбок выдвижной 450 мм, Конеро W 610-670 мм, D 475 мм, с 7 вешалками, ШАМПАНЬ </v>
          </cell>
          <cell r="AM1079" t="str">
            <v>Системы хранения</v>
          </cell>
          <cell r="AS1079" t="str">
            <v>Конеро для брюк, юбок</v>
          </cell>
          <cell r="AT1079" t="str">
            <v>Хранение одежды; Интерьер</v>
          </cell>
          <cell r="AU1079" t="str">
            <v>Комплект</v>
          </cell>
          <cell r="AV1079" t="str">
            <v>610</v>
          </cell>
          <cell r="AW1079" t="str">
            <v>670</v>
          </cell>
          <cell r="BB1079">
            <v>600</v>
          </cell>
          <cell r="BC1079">
            <v>2300</v>
          </cell>
          <cell r="BF1079">
            <v>0</v>
          </cell>
          <cell r="BG1079">
            <v>20</v>
          </cell>
          <cell r="BH1079" t="str">
            <v>Шампань</v>
          </cell>
        </row>
        <row r="1080">
          <cell r="D1080" t="str">
            <v>5486929853</v>
          </cell>
          <cell r="E1080" t="str">
            <v>КОМПЛЕКТ Держатель для брюк и юбок выдвижной 450 мм, Конеро W 660-720 мм, D 475 мм, с 10 вешалками, цвет ШАМПАНЬ (5486929853)</v>
          </cell>
          <cell r="K1080" t="str">
            <v>сумма частей</v>
          </cell>
          <cell r="O1080" t="str">
            <v>сумма частей</v>
          </cell>
          <cell r="V1080" t="str">
            <v>Системы хранения</v>
          </cell>
          <cell r="W1080" t="str">
            <v>Конеро для брюк, юбок</v>
          </cell>
          <cell r="X1080" t="str">
            <v>660-720</v>
          </cell>
          <cell r="Z1080" t="str">
            <v>ШАМПАНЬ</v>
          </cell>
          <cell r="AC1080">
            <v>475</v>
          </cell>
          <cell r="AD1080">
            <v>3</v>
          </cell>
          <cell r="AE1080">
            <v>20</v>
          </cell>
          <cell r="AG1080" t="str">
            <v>Компл</v>
          </cell>
          <cell r="AJ1080" t="str">
            <v>Бежевый</v>
          </cell>
          <cell r="AK1080" t="str">
            <v xml:space="preserve">КОМПЛЕКТ Держатель для брюк и юбок выдвижной 450 мм, Конеро W 660-720 мм, D 475 мм, с 10 вешалками, ШАМПАНЬ </v>
          </cell>
          <cell r="AM1080" t="str">
            <v>Системы хранения</v>
          </cell>
          <cell r="AS1080" t="str">
            <v>Конеро для брюк, юбок</v>
          </cell>
          <cell r="AT1080" t="str">
            <v>Хранение одежды; Интерьер</v>
          </cell>
          <cell r="AU1080" t="str">
            <v>Комплект</v>
          </cell>
          <cell r="AV1080" t="str">
            <v>660</v>
          </cell>
          <cell r="AW1080" t="str">
            <v>720</v>
          </cell>
          <cell r="BB1080">
            <v>600</v>
          </cell>
          <cell r="BC1080">
            <v>2300</v>
          </cell>
          <cell r="BF1080">
            <v>0</v>
          </cell>
          <cell r="BG1080">
            <v>20</v>
          </cell>
          <cell r="BH1080" t="str">
            <v>Шампань</v>
          </cell>
        </row>
        <row r="1081">
          <cell r="D1081" t="str">
            <v>5486939853</v>
          </cell>
          <cell r="E1081" t="str">
            <v>КОМПЛЕКТ Держатель для брюк и юбок выдвижной 450 мм, Конеро W 710-770 мм, D 475 мм, с 10 вешалками, цвет ШАМПАНЬ (5486939853)</v>
          </cell>
          <cell r="K1081" t="str">
            <v>сумма частей</v>
          </cell>
          <cell r="O1081" t="str">
            <v>сумма частей</v>
          </cell>
          <cell r="V1081" t="str">
            <v>Системы хранения</v>
          </cell>
          <cell r="W1081" t="str">
            <v>Конеро для брюк, юбок</v>
          </cell>
          <cell r="X1081" t="str">
            <v>710-770</v>
          </cell>
          <cell r="Z1081" t="str">
            <v>ШАМПАНЬ</v>
          </cell>
          <cell r="AC1081">
            <v>475</v>
          </cell>
          <cell r="AD1081">
            <v>3</v>
          </cell>
          <cell r="AE1081">
            <v>20</v>
          </cell>
          <cell r="AG1081" t="str">
            <v>Компл</v>
          </cell>
          <cell r="AJ1081" t="str">
            <v>Бежевый</v>
          </cell>
          <cell r="AK1081" t="str">
            <v xml:space="preserve">КОМПЛЕКТ Держатель для брюк и юбок выдвижной 450 мм, Конеро W 710-770 мм, D 475 мм, с 10 вешалками, ШАМПАНЬ </v>
          </cell>
          <cell r="AM1081" t="str">
            <v>Системы хранения</v>
          </cell>
          <cell r="AS1081" t="str">
            <v>Конеро для брюк, юбок</v>
          </cell>
          <cell r="AT1081" t="str">
            <v>Хранение одежды; Интерьер</v>
          </cell>
          <cell r="AU1081" t="str">
            <v>Комплект</v>
          </cell>
          <cell r="AV1081" t="str">
            <v>710</v>
          </cell>
          <cell r="AW1081" t="str">
            <v>770</v>
          </cell>
          <cell r="BB1081">
            <v>600</v>
          </cell>
          <cell r="BC1081">
            <v>2300</v>
          </cell>
          <cell r="BF1081">
            <v>0</v>
          </cell>
          <cell r="BG1081">
            <v>20</v>
          </cell>
          <cell r="BH1081" t="str">
            <v>Шампань</v>
          </cell>
        </row>
        <row r="1082">
          <cell r="D1082" t="str">
            <v>5486949853</v>
          </cell>
          <cell r="E1082" t="str">
            <v>КОМПЛЕКТ Держатель для брюк и юбок выдвижной 450 мм, Конеро W 760-820 мм, D 475 мм, с 11 вешалками, цвет ШАМПАНЬ (5486949853)</v>
          </cell>
          <cell r="K1082" t="str">
            <v>сумма частей</v>
          </cell>
          <cell r="O1082" t="str">
            <v>сумма частей</v>
          </cell>
          <cell r="V1082" t="str">
            <v>Системы хранения</v>
          </cell>
          <cell r="W1082" t="str">
            <v>Конеро для брюк, юбок</v>
          </cell>
          <cell r="X1082" t="str">
            <v>760-820</v>
          </cell>
          <cell r="Z1082" t="str">
            <v>ШАМПАНЬ</v>
          </cell>
          <cell r="AC1082">
            <v>475</v>
          </cell>
          <cell r="AD1082">
            <v>3</v>
          </cell>
          <cell r="AE1082">
            <v>20</v>
          </cell>
          <cell r="AG1082" t="str">
            <v>Компл</v>
          </cell>
          <cell r="AJ1082" t="str">
            <v>Бежевый</v>
          </cell>
          <cell r="AK1082" t="str">
            <v xml:space="preserve">КОМПЛЕКТ Держатель для брюк и юбок выдвижной 450 мм, Конеро W 760-820 мм, D 475 мм, с 11 вешалками, ШАМПАНЬ </v>
          </cell>
          <cell r="AM1082" t="str">
            <v>Системы хранения</v>
          </cell>
          <cell r="AS1082" t="str">
            <v>Конеро для брюк, юбок</v>
          </cell>
          <cell r="AT1082" t="str">
            <v>Хранение одежды; Интерьер</v>
          </cell>
          <cell r="AU1082" t="str">
            <v>Комплект</v>
          </cell>
          <cell r="AV1082" t="str">
            <v>760</v>
          </cell>
          <cell r="AW1082" t="str">
            <v>820</v>
          </cell>
          <cell r="BB1082">
            <v>600</v>
          </cell>
          <cell r="BC1082">
            <v>2300</v>
          </cell>
          <cell r="BF1082">
            <v>0</v>
          </cell>
          <cell r="BG1082">
            <v>20</v>
          </cell>
          <cell r="BH1082" t="str">
            <v>Шампань</v>
          </cell>
        </row>
        <row r="1083">
          <cell r="D1083" t="str">
            <v>5486959853</v>
          </cell>
          <cell r="E1083" t="str">
            <v>КОМПЛЕКТ Держатель для брюк и юбок выдвижной 450 мм, Конеро W 810-870 мм, D 475 мм, с 11 вешалками, цвет ШАМПАНЬ (5486959853)</v>
          </cell>
          <cell r="K1083" t="str">
            <v>сумма частей</v>
          </cell>
          <cell r="O1083" t="str">
            <v>сумма частей</v>
          </cell>
          <cell r="V1083" t="str">
            <v>Системы хранения</v>
          </cell>
          <cell r="W1083" t="str">
            <v>Конеро для брюк, юбок</v>
          </cell>
          <cell r="X1083" t="str">
            <v>810-870</v>
          </cell>
          <cell r="Z1083" t="str">
            <v>ШАМПАНЬ</v>
          </cell>
          <cell r="AC1083">
            <v>475</v>
          </cell>
          <cell r="AD1083">
            <v>3</v>
          </cell>
          <cell r="AE1083">
            <v>20</v>
          </cell>
          <cell r="AG1083" t="str">
            <v>Компл</v>
          </cell>
          <cell r="AJ1083" t="str">
            <v>Бежевый</v>
          </cell>
          <cell r="AK1083" t="str">
            <v xml:space="preserve">КОМПЛЕКТ Держатель для брюк и юбок выдвижной 450 мм, Конеро W 810-870 мм, D 475 мм, с 11 вешалками, ШАМПАНЬ </v>
          </cell>
          <cell r="AM1083" t="str">
            <v>Системы хранения</v>
          </cell>
          <cell r="AS1083" t="str">
            <v>Конеро для брюк, юбок</v>
          </cell>
          <cell r="AT1083" t="str">
            <v>Хранение одежды; Интерьер</v>
          </cell>
          <cell r="AU1083" t="str">
            <v>Комплект</v>
          </cell>
          <cell r="AV1083" t="str">
            <v>810</v>
          </cell>
          <cell r="AW1083" t="str">
            <v>870</v>
          </cell>
          <cell r="BB1083">
            <v>600</v>
          </cell>
          <cell r="BC1083">
            <v>2300</v>
          </cell>
          <cell r="BF1083">
            <v>0</v>
          </cell>
          <cell r="BG1083">
            <v>20</v>
          </cell>
          <cell r="BH1083" t="str">
            <v>Шампань</v>
          </cell>
        </row>
        <row r="1084">
          <cell r="D1084" t="str">
            <v>5486969853</v>
          </cell>
          <cell r="E1084" t="str">
            <v>КОМПЛЕКТ Держатель для брюк и юбок выдвижной 450 мм, Конеро W 860-920 мм, D 475 мм, с 12 вешалками, цвет ШАМПАНЬ (5486969853)</v>
          </cell>
          <cell r="K1084" t="str">
            <v>сумма частей</v>
          </cell>
          <cell r="O1084" t="str">
            <v>сумма частей</v>
          </cell>
          <cell r="V1084" t="str">
            <v>Системы хранения</v>
          </cell>
          <cell r="W1084" t="str">
            <v>Конеро для брюк, юбок</v>
          </cell>
          <cell r="X1084" t="str">
            <v>860-920</v>
          </cell>
          <cell r="Z1084" t="str">
            <v>ШАМПАНЬ</v>
          </cell>
          <cell r="AC1084">
            <v>475</v>
          </cell>
          <cell r="AD1084">
            <v>3</v>
          </cell>
          <cell r="AE1084">
            <v>20</v>
          </cell>
          <cell r="AG1084" t="str">
            <v>Компл</v>
          </cell>
          <cell r="AJ1084" t="str">
            <v>Бежевый</v>
          </cell>
          <cell r="AK1084" t="str">
            <v xml:space="preserve">КОМПЛЕКТ Держатель для брюк и юбок выдвижной 450 мм, Конеро W 860-920 мм, D 475 мм, с 12 вешалками, ШАМПАНЬ </v>
          </cell>
          <cell r="AM1084" t="str">
            <v>Системы хранения</v>
          </cell>
          <cell r="AS1084" t="str">
            <v>Конеро для брюк, юбок</v>
          </cell>
          <cell r="AT1084" t="str">
            <v>Хранение одежды; Интерьер</v>
          </cell>
          <cell r="AU1084" t="str">
            <v>Комплект</v>
          </cell>
          <cell r="AV1084" t="str">
            <v>860</v>
          </cell>
          <cell r="AW1084" t="str">
            <v>920</v>
          </cell>
          <cell r="BB1084">
            <v>600</v>
          </cell>
          <cell r="BC1084">
            <v>2300</v>
          </cell>
          <cell r="BF1084">
            <v>0</v>
          </cell>
          <cell r="BG1084">
            <v>20</v>
          </cell>
          <cell r="BH1084" t="str">
            <v>Шампань</v>
          </cell>
        </row>
        <row r="1085">
          <cell r="D1085" t="str">
            <v>5486979853</v>
          </cell>
          <cell r="E1085" t="str">
            <v>КОМПЛЕКТ Держатель для брюк и юбок выдвижной 450 мм, Конеро W 910-970 мм, D 475 мм, с 13 вешалками, цвет ШАМПАНЬ (5486979853)</v>
          </cell>
          <cell r="K1085" t="str">
            <v>сумма частей</v>
          </cell>
          <cell r="O1085" t="str">
            <v>сумма частей</v>
          </cell>
          <cell r="V1085" t="str">
            <v>Системы хранения</v>
          </cell>
          <cell r="W1085" t="str">
            <v>Конеро для брюк, юбок</v>
          </cell>
          <cell r="X1085" t="str">
            <v>910-970</v>
          </cell>
          <cell r="Z1085" t="str">
            <v>ШАМПАНЬ</v>
          </cell>
          <cell r="AC1085">
            <v>475</v>
          </cell>
          <cell r="AD1085">
            <v>3</v>
          </cell>
          <cell r="AE1085">
            <v>20</v>
          </cell>
          <cell r="AG1085" t="str">
            <v>Компл</v>
          </cell>
          <cell r="AJ1085" t="str">
            <v>Бежевый</v>
          </cell>
          <cell r="AK1085" t="str">
            <v xml:space="preserve">КОМПЛЕКТ Держатель для брюк и юбок выдвижной 450 мм, Конеро W 910-970 мм, D 475 мм, с 13 вешалками, ШАМПАНЬ </v>
          </cell>
          <cell r="AM1085" t="str">
            <v>Системы хранения</v>
          </cell>
          <cell r="AS1085" t="str">
            <v>Конеро для брюк, юбок</v>
          </cell>
          <cell r="AT1085" t="str">
            <v>Хранение одежды; Интерьер</v>
          </cell>
          <cell r="AU1085" t="str">
            <v>Комплект</v>
          </cell>
          <cell r="AV1085" t="str">
            <v>910</v>
          </cell>
          <cell r="AW1085" t="str">
            <v>970</v>
          </cell>
          <cell r="BB1085">
            <v>600</v>
          </cell>
          <cell r="BC1085">
            <v>2300</v>
          </cell>
          <cell r="BF1085">
            <v>0</v>
          </cell>
          <cell r="BG1085">
            <v>20</v>
          </cell>
          <cell r="BH1085" t="str">
            <v>Шампань</v>
          </cell>
        </row>
        <row r="1086">
          <cell r="D1086" t="str">
            <v>5486989853</v>
          </cell>
          <cell r="E1086" t="str">
            <v>КОМПЛЕКТ Держатель для брюк и юбок выдвижной 450 мм, Конеро W 960-1020 мм, D 475 мм, с 14 вешалками, цвет ШАМПАНЬ (5486989853)</v>
          </cell>
          <cell r="K1086" t="str">
            <v>сумма частей</v>
          </cell>
          <cell r="O1086" t="str">
            <v>сумма частей</v>
          </cell>
          <cell r="V1086" t="str">
            <v>Системы хранения</v>
          </cell>
          <cell r="W1086" t="str">
            <v>Конеро для брюк, юбок</v>
          </cell>
          <cell r="X1086" t="str">
            <v>960-1020</v>
          </cell>
          <cell r="Z1086" t="str">
            <v>ШАМПАНЬ</v>
          </cell>
          <cell r="AC1086">
            <v>475</v>
          </cell>
          <cell r="AD1086">
            <v>3</v>
          </cell>
          <cell r="AE1086">
            <v>20</v>
          </cell>
          <cell r="AG1086" t="str">
            <v>Компл</v>
          </cell>
          <cell r="AJ1086" t="str">
            <v>Бежевый</v>
          </cell>
          <cell r="AK1086" t="str">
            <v xml:space="preserve">КОМПЛЕКТ Держатель для брюк и юбок выдвижной 450 мм, Конеро W 960-1020 мм, D 475 мм, с 14 вешалками, ШАМПАНЬ </v>
          </cell>
          <cell r="AM1086" t="str">
            <v>Системы хранения</v>
          </cell>
          <cell r="AS1086" t="str">
            <v>Конеро для брюк, юбок</v>
          </cell>
          <cell r="AT1086" t="str">
            <v>Хранение одежды; Интерьер</v>
          </cell>
          <cell r="AU1086" t="str">
            <v>Комплект</v>
          </cell>
          <cell r="AV1086" t="str">
            <v>960</v>
          </cell>
          <cell r="AW1086" t="str">
            <v>1020</v>
          </cell>
          <cell r="BB1086">
            <v>600</v>
          </cell>
          <cell r="BC1086">
            <v>2300</v>
          </cell>
          <cell r="BF1086">
            <v>0</v>
          </cell>
          <cell r="BG1086">
            <v>20</v>
          </cell>
          <cell r="BH1086" t="str">
            <v>Шампань</v>
          </cell>
        </row>
        <row r="1087">
          <cell r="D1087" t="str">
            <v>2386869853</v>
          </cell>
          <cell r="E1087" t="str">
            <v>Рама-держатель выдвижная 450 мм, Конеро W 410-470 мм, D 475 мм, со штангой, без вешалок, цвет ШАМПАНЬ (2386869853)</v>
          </cell>
          <cell r="H1087">
            <v>1</v>
          </cell>
          <cell r="I1087">
            <v>5</v>
          </cell>
          <cell r="J1087" t="str">
            <v>DE</v>
          </cell>
          <cell r="K1087">
            <v>2.0099999999999998</v>
          </cell>
          <cell r="L1087">
            <v>0.93500000000000005</v>
          </cell>
          <cell r="M1087">
            <v>0.127</v>
          </cell>
          <cell r="N1087">
            <v>0.08</v>
          </cell>
          <cell r="O1087">
            <v>9.4996000000000004E-3</v>
          </cell>
          <cell r="Q1087" t="str">
            <v>9853</v>
          </cell>
          <cell r="R1087">
            <v>80</v>
          </cell>
          <cell r="S1087" t="str">
            <v>4027655084823</v>
          </cell>
          <cell r="T1087" t="str">
            <v>8302500000</v>
          </cell>
          <cell r="V1087" t="str">
            <v>Системы хранения</v>
          </cell>
          <cell r="W1087" t="str">
            <v>Конеро для брюк, юбок</v>
          </cell>
          <cell r="X1087" t="str">
            <v>410-470</v>
          </cell>
          <cell r="Z1087" t="str">
            <v>ШАМПАНЬ</v>
          </cell>
          <cell r="AC1087">
            <v>475</v>
          </cell>
          <cell r="AE1087">
            <v>20</v>
          </cell>
          <cell r="AG1087" t="str">
            <v>шт</v>
          </cell>
          <cell r="AJ1087" t="str">
            <v>Бежевый</v>
          </cell>
          <cell r="AK1087" t="str">
            <v>Рама-держатель выдвижная 450 мм, Конеро, W 410-470 мм, D 475 мм, ШАМПАНЬ</v>
          </cell>
          <cell r="AM1087" t="str">
            <v>Системы хранения</v>
          </cell>
          <cell r="AO1087" t="str">
            <v>2386869853</v>
          </cell>
          <cell r="AS1087" t="str">
            <v>Конеро для брюк, юбок</v>
          </cell>
          <cell r="AT1087" t="str">
            <v>Хранение одежды; Интерьер</v>
          </cell>
          <cell r="AU1087" t="str">
            <v>Комплектующее</v>
          </cell>
          <cell r="AV1087" t="str">
            <v>410</v>
          </cell>
          <cell r="AW1087" t="str">
            <v>470</v>
          </cell>
          <cell r="BB1087">
            <v>600</v>
          </cell>
          <cell r="BC1087">
            <v>2300</v>
          </cell>
          <cell r="BF1087">
            <v>0</v>
          </cell>
          <cell r="BG1087">
            <v>20</v>
          </cell>
          <cell r="BH1087" t="str">
            <v>Шампань</v>
          </cell>
        </row>
        <row r="1088">
          <cell r="D1088" t="str">
            <v>2386879853</v>
          </cell>
          <cell r="E1088" t="str">
            <v>Рама-держатель выдвижная 450 мм, Конеро W 434-494 мм, D 475 мм, со штангой, без вешалок, цвет ШАМПАНЬ (2386879853)</v>
          </cell>
          <cell r="H1088">
            <v>1</v>
          </cell>
          <cell r="I1088">
            <v>5</v>
          </cell>
          <cell r="J1088" t="str">
            <v>DE</v>
          </cell>
          <cell r="K1088">
            <v>2.2400000000000002</v>
          </cell>
          <cell r="L1088">
            <v>0.93500000000000005</v>
          </cell>
          <cell r="M1088">
            <v>0.127</v>
          </cell>
          <cell r="N1088">
            <v>0.08</v>
          </cell>
          <cell r="O1088">
            <v>9.4996000000000004E-3</v>
          </cell>
          <cell r="Q1088" t="str">
            <v>9853</v>
          </cell>
          <cell r="R1088">
            <v>80</v>
          </cell>
          <cell r="S1088" t="str">
            <v>4027655084830</v>
          </cell>
          <cell r="T1088" t="str">
            <v>8302500000</v>
          </cell>
          <cell r="V1088" t="str">
            <v>Системы хранения</v>
          </cell>
          <cell r="W1088" t="str">
            <v>Конеро для брюк, юбок</v>
          </cell>
          <cell r="X1088" t="str">
            <v>434-494</v>
          </cell>
          <cell r="Z1088" t="str">
            <v>ШАМПАНЬ</v>
          </cell>
          <cell r="AC1088">
            <v>475</v>
          </cell>
          <cell r="AE1088">
            <v>20</v>
          </cell>
          <cell r="AG1088" t="str">
            <v>шт</v>
          </cell>
          <cell r="AJ1088" t="str">
            <v>Бежевый</v>
          </cell>
          <cell r="AK1088" t="str">
            <v>Рама-держатель выдвижная 450 мм, Конеро, W 434-494 мм, D 475 мм, ШАМПАНЬ</v>
          </cell>
          <cell r="AM1088" t="str">
            <v>Системы хранения</v>
          </cell>
          <cell r="AO1088" t="str">
            <v>2386879853</v>
          </cell>
          <cell r="AS1088" t="str">
            <v>Конеро для брюк, юбок</v>
          </cell>
          <cell r="AT1088" t="str">
            <v>Хранение одежды; Интерьер</v>
          </cell>
          <cell r="AU1088" t="str">
            <v>Комплектующее</v>
          </cell>
          <cell r="AV1088" t="str">
            <v>434</v>
          </cell>
          <cell r="AW1088" t="str">
            <v>494</v>
          </cell>
          <cell r="BB1088">
            <v>600</v>
          </cell>
          <cell r="BC1088">
            <v>2300</v>
          </cell>
          <cell r="BF1088">
            <v>0</v>
          </cell>
          <cell r="BG1088">
            <v>20</v>
          </cell>
          <cell r="BH1088" t="str">
            <v>Шампань</v>
          </cell>
        </row>
        <row r="1089">
          <cell r="D1089" t="str">
            <v>2386889853</v>
          </cell>
          <cell r="E1089" t="str">
            <v>Рама-держатель выдвижная 450 мм, Конеро W 484-544 мм, D 475 мм, со штангой, без вешалок, цвет ШАМПАНЬ (2386889853)</v>
          </cell>
          <cell r="H1089">
            <v>1</v>
          </cell>
          <cell r="I1089">
            <v>5</v>
          </cell>
          <cell r="J1089" t="str">
            <v>DE</v>
          </cell>
          <cell r="K1089">
            <v>2.2599999999999998</v>
          </cell>
          <cell r="L1089">
            <v>0.93500000000000005</v>
          </cell>
          <cell r="M1089">
            <v>0.127</v>
          </cell>
          <cell r="N1089">
            <v>0.08</v>
          </cell>
          <cell r="O1089">
            <v>9.4996000000000004E-3</v>
          </cell>
          <cell r="Q1089" t="str">
            <v>9853</v>
          </cell>
          <cell r="R1089">
            <v>80</v>
          </cell>
          <cell r="S1089" t="str">
            <v>4027655084847</v>
          </cell>
          <cell r="T1089" t="str">
            <v>8302500000</v>
          </cell>
          <cell r="V1089" t="str">
            <v>Системы хранения</v>
          </cell>
          <cell r="W1089" t="str">
            <v>Конеро для брюк, юбок</v>
          </cell>
          <cell r="X1089" t="str">
            <v>484-544</v>
          </cell>
          <cell r="Z1089" t="str">
            <v>ШАМПАНЬ</v>
          </cell>
          <cell r="AC1089">
            <v>475</v>
          </cell>
          <cell r="AE1089">
            <v>20</v>
          </cell>
          <cell r="AG1089" t="str">
            <v>шт</v>
          </cell>
          <cell r="AJ1089" t="str">
            <v>Бежевый</v>
          </cell>
          <cell r="AK1089" t="str">
            <v>Рама-держатель выдвижная 450 мм, Конеро, W 484-544 мм, D 475 мм, ШАМПАНЬ</v>
          </cell>
          <cell r="AM1089" t="str">
            <v>Системы хранения</v>
          </cell>
          <cell r="AO1089" t="str">
            <v>2386889853</v>
          </cell>
          <cell r="AS1089" t="str">
            <v>Конеро для брюк, юбок</v>
          </cell>
          <cell r="AT1089" t="str">
            <v>Хранение одежды; Интерьер</v>
          </cell>
          <cell r="AU1089" t="str">
            <v>Комплектующее</v>
          </cell>
          <cell r="AV1089" t="str">
            <v>484</v>
          </cell>
          <cell r="AW1089" t="str">
            <v>544</v>
          </cell>
          <cell r="BB1089">
            <v>600</v>
          </cell>
          <cell r="BC1089">
            <v>2300</v>
          </cell>
          <cell r="BF1089">
            <v>0</v>
          </cell>
          <cell r="BG1089">
            <v>20</v>
          </cell>
          <cell r="BH1089" t="str">
            <v>Шампань</v>
          </cell>
        </row>
        <row r="1090">
          <cell r="D1090" t="str">
            <v>2386899853</v>
          </cell>
          <cell r="E1090" t="str">
            <v>Рама-держатель выдвижная 450 мм, Конеро W 534-594 мм, D 475 мм, со штангой, без вешалок, цвет ШАМПАНЬ (2386899853)</v>
          </cell>
          <cell r="H1090">
            <v>1</v>
          </cell>
          <cell r="I1090">
            <v>5</v>
          </cell>
          <cell r="J1090" t="str">
            <v>DE</v>
          </cell>
          <cell r="K1090">
            <v>2.33</v>
          </cell>
          <cell r="L1090">
            <v>0.93500000000000005</v>
          </cell>
          <cell r="M1090">
            <v>0.127</v>
          </cell>
          <cell r="N1090">
            <v>0.08</v>
          </cell>
          <cell r="O1090">
            <v>9.4996000000000004E-3</v>
          </cell>
          <cell r="Q1090" t="str">
            <v>9853</v>
          </cell>
          <cell r="R1090">
            <v>80</v>
          </cell>
          <cell r="S1090" t="str">
            <v>4027655084854</v>
          </cell>
          <cell r="T1090" t="str">
            <v>8302500000</v>
          </cell>
          <cell r="V1090" t="str">
            <v>Системы хранения</v>
          </cell>
          <cell r="W1090" t="str">
            <v>Конеро для брюк, юбок</v>
          </cell>
          <cell r="X1090" t="str">
            <v>534-594</v>
          </cell>
          <cell r="Z1090" t="str">
            <v>ШАМПАНЬ</v>
          </cell>
          <cell r="AC1090">
            <v>475</v>
          </cell>
          <cell r="AE1090">
            <v>20</v>
          </cell>
          <cell r="AG1090" t="str">
            <v>шт</v>
          </cell>
          <cell r="AJ1090" t="str">
            <v>Бежевый</v>
          </cell>
          <cell r="AK1090" t="str">
            <v>Рама-держатель выдвижная 450 мм, Конеро, W 534-594 мм, D 475 мм, ШАМПАНЬ</v>
          </cell>
          <cell r="AM1090" t="str">
            <v>Системы хранения</v>
          </cell>
          <cell r="AO1090" t="str">
            <v>2386899853</v>
          </cell>
          <cell r="AS1090" t="str">
            <v>Конеро для брюк, юбок</v>
          </cell>
          <cell r="AT1090" t="str">
            <v>Хранение одежды; Интерьер</v>
          </cell>
          <cell r="AU1090" t="str">
            <v>Комплектующее</v>
          </cell>
          <cell r="AV1090" t="str">
            <v>534</v>
          </cell>
          <cell r="AW1090" t="str">
            <v>594</v>
          </cell>
          <cell r="BB1090">
            <v>600</v>
          </cell>
          <cell r="BC1090">
            <v>2300</v>
          </cell>
          <cell r="BF1090">
            <v>0</v>
          </cell>
          <cell r="BG1090">
            <v>20</v>
          </cell>
          <cell r="BH1090" t="str">
            <v>Шампань</v>
          </cell>
        </row>
        <row r="1091">
          <cell r="D1091" t="str">
            <v>2386909853</v>
          </cell>
          <cell r="E1091" t="str">
            <v>Рама-держатель выдвижная 450 мм, Конеро W 552-612 мм, D 475 мм, со штангой, без вешалок, цвет ШАМПАНЬ (2386909853)</v>
          </cell>
          <cell r="H1091">
            <v>1</v>
          </cell>
          <cell r="I1091">
            <v>5</v>
          </cell>
          <cell r="J1091" t="str">
            <v>DE</v>
          </cell>
          <cell r="K1091">
            <v>2.423</v>
          </cell>
          <cell r="L1091">
            <v>0.93500000000000005</v>
          </cell>
          <cell r="M1091">
            <v>0.127</v>
          </cell>
          <cell r="N1091">
            <v>0.08</v>
          </cell>
          <cell r="O1091">
            <v>9.4996000000000004E-3</v>
          </cell>
          <cell r="Q1091" t="str">
            <v>9853</v>
          </cell>
          <cell r="R1091">
            <v>80</v>
          </cell>
          <cell r="S1091" t="str">
            <v>4027655084861</v>
          </cell>
          <cell r="T1091" t="str">
            <v>8302500000</v>
          </cell>
          <cell r="V1091" t="str">
            <v>Системы хранения</v>
          </cell>
          <cell r="W1091" t="str">
            <v>Конеро для брюк, юбок</v>
          </cell>
          <cell r="X1091" t="str">
            <v>552-612</v>
          </cell>
          <cell r="Z1091" t="str">
            <v>ШАМПАНЬ</v>
          </cell>
          <cell r="AC1091">
            <v>475</v>
          </cell>
          <cell r="AE1091">
            <v>20</v>
          </cell>
          <cell r="AG1091" t="str">
            <v>шт</v>
          </cell>
          <cell r="AJ1091" t="str">
            <v>Бежевый</v>
          </cell>
          <cell r="AK1091" t="str">
            <v>Рама-держатель выдвижная 450 мм, Конеро, W 552-612 мм, D 475 мм, ШАМПАНЬ</v>
          </cell>
          <cell r="AM1091" t="str">
            <v>Системы хранения</v>
          </cell>
          <cell r="AO1091" t="str">
            <v>2386909853</v>
          </cell>
          <cell r="AS1091" t="str">
            <v>Конеро для брюк, юбок</v>
          </cell>
          <cell r="AT1091" t="str">
            <v>Хранение одежды; Интерьер</v>
          </cell>
          <cell r="AU1091" t="str">
            <v>Комплектующее</v>
          </cell>
          <cell r="AV1091" t="str">
            <v>552</v>
          </cell>
          <cell r="AW1091" t="str">
            <v>612</v>
          </cell>
          <cell r="BB1091">
            <v>600</v>
          </cell>
          <cell r="BC1091">
            <v>2300</v>
          </cell>
          <cell r="BF1091">
            <v>0</v>
          </cell>
          <cell r="BG1091">
            <v>20</v>
          </cell>
          <cell r="BH1091" t="str">
            <v>Шампань</v>
          </cell>
        </row>
        <row r="1092">
          <cell r="D1092" t="str">
            <v>2386919853</v>
          </cell>
          <cell r="E1092" t="str">
            <v>Рама-держатель выдвижная 450 мм, Конеро W 610-670 мм, D 475 мм, со штангой, без вешалок, цвет ШАМПАНЬ (2386919853)</v>
          </cell>
          <cell r="H1092">
            <v>1</v>
          </cell>
          <cell r="I1092">
            <v>5</v>
          </cell>
          <cell r="J1092" t="str">
            <v>DE</v>
          </cell>
          <cell r="K1092">
            <v>5.5232000000000001</v>
          </cell>
          <cell r="L1092">
            <v>0.93500000000000005</v>
          </cell>
          <cell r="M1092">
            <v>0.127</v>
          </cell>
          <cell r="N1092">
            <v>0.08</v>
          </cell>
          <cell r="O1092">
            <v>9.4996000000000004E-3</v>
          </cell>
          <cell r="Q1092" t="str">
            <v>9853</v>
          </cell>
          <cell r="R1092">
            <v>80</v>
          </cell>
          <cell r="S1092" t="str">
            <v>4027655084878</v>
          </cell>
          <cell r="T1092" t="str">
            <v>8302500000</v>
          </cell>
          <cell r="V1092" t="str">
            <v>Системы хранения</v>
          </cell>
          <cell r="W1092" t="str">
            <v>Конеро для брюк, юбок</v>
          </cell>
          <cell r="X1092" t="str">
            <v>610-670</v>
          </cell>
          <cell r="Z1092" t="str">
            <v>ШАМПАНЬ</v>
          </cell>
          <cell r="AC1092">
            <v>475</v>
          </cell>
          <cell r="AE1092">
            <v>20</v>
          </cell>
          <cell r="AG1092" t="str">
            <v>шт</v>
          </cell>
          <cell r="AJ1092" t="str">
            <v>Бежевый</v>
          </cell>
          <cell r="AK1092" t="str">
            <v>Рама-держатель выдвижная 450 мм, Конеро, W 610-670 мм, D 475 мм, ШАМПАНЬ</v>
          </cell>
          <cell r="AM1092" t="str">
            <v>Системы хранения</v>
          </cell>
          <cell r="AO1092" t="str">
            <v>2386919853</v>
          </cell>
          <cell r="AS1092" t="str">
            <v>Конеро для брюк, юбок</v>
          </cell>
          <cell r="AT1092" t="str">
            <v>Хранение одежды; Интерьер</v>
          </cell>
          <cell r="AU1092" t="str">
            <v>Комплектующее</v>
          </cell>
          <cell r="AV1092" t="str">
            <v>610</v>
          </cell>
          <cell r="AW1092" t="str">
            <v>670</v>
          </cell>
          <cell r="BB1092">
            <v>600</v>
          </cell>
          <cell r="BC1092">
            <v>2300</v>
          </cell>
          <cell r="BF1092">
            <v>0</v>
          </cell>
          <cell r="BG1092">
            <v>20</v>
          </cell>
          <cell r="BH1092" t="str">
            <v>Шампань</v>
          </cell>
        </row>
        <row r="1093">
          <cell r="D1093" t="str">
            <v>2386929853</v>
          </cell>
          <cell r="E1093" t="str">
            <v>Рама-держатель выдвижная 450 мм, Конеро W 660-720 мм, D 475 мм, со штангой, без вешалок, цвет ШАМПАНЬ (2386929853)</v>
          </cell>
          <cell r="H1093">
            <v>1</v>
          </cell>
          <cell r="I1093">
            <v>5</v>
          </cell>
          <cell r="J1093" t="str">
            <v>DE</v>
          </cell>
          <cell r="K1093">
            <v>5.5915999999999997</v>
          </cell>
          <cell r="L1093">
            <v>0.93500000000000005</v>
          </cell>
          <cell r="M1093">
            <v>0.127</v>
          </cell>
          <cell r="N1093">
            <v>0.08</v>
          </cell>
          <cell r="O1093">
            <v>9.4996000000000004E-3</v>
          </cell>
          <cell r="Q1093" t="str">
            <v>9853</v>
          </cell>
          <cell r="R1093">
            <v>80</v>
          </cell>
          <cell r="S1093" t="str">
            <v>4027655084908</v>
          </cell>
          <cell r="T1093" t="str">
            <v>8302500000</v>
          </cell>
          <cell r="V1093" t="str">
            <v>Системы хранения</v>
          </cell>
          <cell r="W1093" t="str">
            <v>Конеро для брюк, юбок</v>
          </cell>
          <cell r="X1093" t="str">
            <v>660-720</v>
          </cell>
          <cell r="Z1093" t="str">
            <v>ШАМПАНЬ</v>
          </cell>
          <cell r="AC1093">
            <v>475</v>
          </cell>
          <cell r="AE1093">
            <v>20</v>
          </cell>
          <cell r="AG1093" t="str">
            <v>шт</v>
          </cell>
          <cell r="AJ1093" t="str">
            <v>Бежевый</v>
          </cell>
          <cell r="AK1093" t="str">
            <v>Рама-держатель выдвижная 450 мм, Конеро, W 660-720 мм, D 475 мм, ШАМПАНЬ</v>
          </cell>
          <cell r="AM1093" t="str">
            <v>Системы хранения</v>
          </cell>
          <cell r="AO1093" t="str">
            <v>2386929853</v>
          </cell>
          <cell r="AS1093" t="str">
            <v>Конеро для брюк, юбок</v>
          </cell>
          <cell r="AT1093" t="str">
            <v>Хранение одежды; Интерьер</v>
          </cell>
          <cell r="AU1093" t="str">
            <v>Комплектующее</v>
          </cell>
          <cell r="AV1093" t="str">
            <v>660</v>
          </cell>
          <cell r="AW1093" t="str">
            <v>720</v>
          </cell>
          <cell r="BB1093">
            <v>600</v>
          </cell>
          <cell r="BC1093">
            <v>2300</v>
          </cell>
          <cell r="BF1093">
            <v>0</v>
          </cell>
          <cell r="BG1093">
            <v>20</v>
          </cell>
          <cell r="BH1093" t="str">
            <v>Шампань</v>
          </cell>
        </row>
        <row r="1094">
          <cell r="D1094" t="str">
            <v>2386939853</v>
          </cell>
          <cell r="E1094" t="str">
            <v>Рама-держатель выдвижная 450 мм, Конеро W 710-770 мм, D 475 мм, со штангой, без вешалок, цвет ШАМПАНЬ (2386939853)</v>
          </cell>
          <cell r="H1094">
            <v>1</v>
          </cell>
          <cell r="I1094">
            <v>5</v>
          </cell>
          <cell r="J1094" t="str">
            <v>DE</v>
          </cell>
          <cell r="K1094">
            <v>5.66</v>
          </cell>
          <cell r="L1094">
            <v>0.93500000000000005</v>
          </cell>
          <cell r="M1094">
            <v>0.127</v>
          </cell>
          <cell r="N1094">
            <v>0.08</v>
          </cell>
          <cell r="O1094">
            <v>9.4996000000000004E-3</v>
          </cell>
          <cell r="Q1094" t="str">
            <v>9853</v>
          </cell>
          <cell r="R1094">
            <v>80</v>
          </cell>
          <cell r="S1094" t="str">
            <v>4027655084915</v>
          </cell>
          <cell r="T1094" t="str">
            <v>8302500000</v>
          </cell>
          <cell r="V1094" t="str">
            <v>Системы хранения</v>
          </cell>
          <cell r="W1094" t="str">
            <v>Конеро для брюк, юбок</v>
          </cell>
          <cell r="X1094" t="str">
            <v>710-770</v>
          </cell>
          <cell r="Z1094" t="str">
            <v>ШАМПАНЬ</v>
          </cell>
          <cell r="AC1094">
            <v>475</v>
          </cell>
          <cell r="AE1094">
            <v>20</v>
          </cell>
          <cell r="AG1094" t="str">
            <v>шт</v>
          </cell>
          <cell r="AJ1094" t="str">
            <v>Бежевый</v>
          </cell>
          <cell r="AK1094" t="str">
            <v>Рама-держатель выдвижная 450 мм, Конеро, W 710-770 мм, D 475 мм, ШАМПАНЬ</v>
          </cell>
          <cell r="AM1094" t="str">
            <v>Системы хранения</v>
          </cell>
          <cell r="AO1094" t="str">
            <v>2386939853</v>
          </cell>
          <cell r="AS1094" t="str">
            <v>Конеро для брюк, юбок</v>
          </cell>
          <cell r="AT1094" t="str">
            <v>Хранение одежды; Интерьер</v>
          </cell>
          <cell r="AU1094" t="str">
            <v>Комплектующее</v>
          </cell>
          <cell r="AV1094" t="str">
            <v>710</v>
          </cell>
          <cell r="AW1094" t="str">
            <v>770</v>
          </cell>
          <cell r="BB1094">
            <v>600</v>
          </cell>
          <cell r="BC1094">
            <v>2300</v>
          </cell>
          <cell r="BF1094">
            <v>0</v>
          </cell>
          <cell r="BG1094">
            <v>20</v>
          </cell>
          <cell r="BH1094" t="str">
            <v>Шампань</v>
          </cell>
        </row>
        <row r="1095">
          <cell r="D1095" t="str">
            <v>2386949853</v>
          </cell>
          <cell r="E1095" t="str">
            <v>Рама-держатель выдвижная 450 мм, Конеро W 760-820 мм, D 475 мм, со штангой, без вешалок, цвет ШАМПАНЬ (2386949853)</v>
          </cell>
          <cell r="H1095">
            <v>1</v>
          </cell>
          <cell r="I1095">
            <v>5</v>
          </cell>
          <cell r="J1095" t="str">
            <v>DE</v>
          </cell>
          <cell r="K1095">
            <v>2.75</v>
          </cell>
          <cell r="L1095">
            <v>0.93500000000000005</v>
          </cell>
          <cell r="M1095">
            <v>0.127</v>
          </cell>
          <cell r="N1095">
            <v>0.08</v>
          </cell>
          <cell r="O1095">
            <v>9.4996000000000004E-3</v>
          </cell>
          <cell r="Q1095" t="str">
            <v>9853</v>
          </cell>
          <cell r="R1095">
            <v>80</v>
          </cell>
          <cell r="S1095" t="str">
            <v>4027655084922</v>
          </cell>
          <cell r="T1095" t="str">
            <v>8302500000</v>
          </cell>
          <cell r="V1095" t="str">
            <v>Системы хранения</v>
          </cell>
          <cell r="W1095" t="str">
            <v>Конеро для брюк, юбок</v>
          </cell>
          <cell r="X1095" t="str">
            <v>760-820</v>
          </cell>
          <cell r="Z1095" t="str">
            <v>ШАМПАНЬ</v>
          </cell>
          <cell r="AC1095">
            <v>475</v>
          </cell>
          <cell r="AE1095">
            <v>20</v>
          </cell>
          <cell r="AG1095" t="str">
            <v>шт</v>
          </cell>
          <cell r="AJ1095" t="str">
            <v>Бежевый</v>
          </cell>
          <cell r="AK1095" t="str">
            <v>Рама-держатель выдвижная 450 мм, Конеро, W 760-820 мм, D 475 мм, ШАМПАНЬ</v>
          </cell>
          <cell r="AM1095" t="str">
            <v>Системы хранения</v>
          </cell>
          <cell r="AO1095" t="str">
            <v>2386949853</v>
          </cell>
          <cell r="AS1095" t="str">
            <v>Конеро для брюк, юбок</v>
          </cell>
          <cell r="AT1095" t="str">
            <v>Хранение одежды; Интерьер</v>
          </cell>
          <cell r="AU1095" t="str">
            <v>Комплектующее</v>
          </cell>
          <cell r="AV1095" t="str">
            <v>760</v>
          </cell>
          <cell r="AW1095" t="str">
            <v>820</v>
          </cell>
          <cell r="BB1095">
            <v>600</v>
          </cell>
          <cell r="BC1095">
            <v>2300</v>
          </cell>
          <cell r="BF1095">
            <v>0</v>
          </cell>
          <cell r="BG1095">
            <v>20</v>
          </cell>
          <cell r="BH1095" t="str">
            <v>Шампань</v>
          </cell>
        </row>
        <row r="1096">
          <cell r="D1096" t="str">
            <v>2386959853</v>
          </cell>
          <cell r="E1096" t="str">
            <v>Рама-держатель выдвижная 450 мм, Конеро W 810-870 мм, D 475 мм, со штангой, без вешалок, цвет ШАМПАНЬ (2386959853)</v>
          </cell>
          <cell r="H1096">
            <v>1</v>
          </cell>
          <cell r="I1096">
            <v>5</v>
          </cell>
          <cell r="J1096" t="str">
            <v>DE</v>
          </cell>
          <cell r="K1096">
            <v>6</v>
          </cell>
          <cell r="L1096">
            <v>0.93500000000000005</v>
          </cell>
          <cell r="M1096">
            <v>0.127</v>
          </cell>
          <cell r="N1096">
            <v>0.08</v>
          </cell>
          <cell r="O1096">
            <v>9.4996000000000004E-3</v>
          </cell>
          <cell r="Q1096" t="str">
            <v>9853</v>
          </cell>
          <cell r="R1096">
            <v>80</v>
          </cell>
          <cell r="S1096" t="str">
            <v>4027655084939</v>
          </cell>
          <cell r="T1096" t="str">
            <v>8302500000</v>
          </cell>
          <cell r="V1096" t="str">
            <v>Системы хранения</v>
          </cell>
          <cell r="W1096" t="str">
            <v>Конеро для брюк, юбок</v>
          </cell>
          <cell r="X1096" t="str">
            <v>810-870</v>
          </cell>
          <cell r="Z1096" t="str">
            <v>ШАМПАНЬ</v>
          </cell>
          <cell r="AC1096">
            <v>475</v>
          </cell>
          <cell r="AE1096">
            <v>20</v>
          </cell>
          <cell r="AG1096" t="str">
            <v>шт</v>
          </cell>
          <cell r="AJ1096" t="str">
            <v>Бежевый</v>
          </cell>
          <cell r="AK1096" t="str">
            <v>Рама-держатель выдвижная 450 мм, Конеро, W 810-870 мм, D 475 мм, ШАМПАНЬ</v>
          </cell>
          <cell r="AM1096" t="str">
            <v>Системы хранения</v>
          </cell>
          <cell r="AO1096" t="str">
            <v>2386959853</v>
          </cell>
          <cell r="AS1096" t="str">
            <v>Конеро для брюк, юбок</v>
          </cell>
          <cell r="AT1096" t="str">
            <v>Хранение одежды; Интерьер</v>
          </cell>
          <cell r="AU1096" t="str">
            <v>Комплектующее</v>
          </cell>
          <cell r="AV1096" t="str">
            <v>810</v>
          </cell>
          <cell r="AW1096" t="str">
            <v>870</v>
          </cell>
          <cell r="BB1096">
            <v>600</v>
          </cell>
          <cell r="BC1096">
            <v>2300</v>
          </cell>
          <cell r="BF1096">
            <v>0</v>
          </cell>
          <cell r="BG1096">
            <v>20</v>
          </cell>
          <cell r="BH1096" t="str">
            <v>Шампань</v>
          </cell>
        </row>
        <row r="1097">
          <cell r="D1097" t="str">
            <v>2386969853</v>
          </cell>
          <cell r="E1097" t="str">
            <v>Рама-держатель выдвижная 450 мм, Конеро W 860-920 мм, D 475 мм, со штангой, без вешалок, цвет ШАМПАНЬ (2386969853)</v>
          </cell>
          <cell r="H1097">
            <v>1</v>
          </cell>
          <cell r="I1097">
            <v>5</v>
          </cell>
          <cell r="J1097" t="str">
            <v>DE</v>
          </cell>
          <cell r="K1097">
            <v>2.9</v>
          </cell>
          <cell r="L1097">
            <v>0.93500000000000005</v>
          </cell>
          <cell r="M1097">
            <v>0.127</v>
          </cell>
          <cell r="N1097">
            <v>0.08</v>
          </cell>
          <cell r="O1097">
            <v>9.4996000000000004E-3</v>
          </cell>
          <cell r="Q1097" t="str">
            <v>9853</v>
          </cell>
          <cell r="R1097">
            <v>80</v>
          </cell>
          <cell r="S1097" t="str">
            <v>4027655084946</v>
          </cell>
          <cell r="T1097" t="str">
            <v>8302500000</v>
          </cell>
          <cell r="V1097" t="str">
            <v>Системы хранения</v>
          </cell>
          <cell r="W1097" t="str">
            <v>Конеро для брюк, юбок</v>
          </cell>
          <cell r="X1097" t="str">
            <v>860-920</v>
          </cell>
          <cell r="Z1097" t="str">
            <v>ШАМПАНЬ</v>
          </cell>
          <cell r="AC1097">
            <v>475</v>
          </cell>
          <cell r="AE1097">
            <v>20</v>
          </cell>
          <cell r="AG1097" t="str">
            <v>шт</v>
          </cell>
          <cell r="AJ1097" t="str">
            <v>Бежевый</v>
          </cell>
          <cell r="AK1097" t="str">
            <v>Рама-держатель выдвижная 450 мм, Конеро, W 860-920 мм, D 475 мм, ШАМПАНЬ</v>
          </cell>
          <cell r="AM1097" t="str">
            <v>Системы хранения</v>
          </cell>
          <cell r="AO1097" t="str">
            <v>2386969853</v>
          </cell>
          <cell r="AS1097" t="str">
            <v>Конеро для брюк, юбок</v>
          </cell>
          <cell r="AT1097" t="str">
            <v>Хранение одежды; Интерьер</v>
          </cell>
          <cell r="AU1097" t="str">
            <v>Комплектующее</v>
          </cell>
          <cell r="AV1097" t="str">
            <v>860</v>
          </cell>
          <cell r="AW1097" t="str">
            <v>920</v>
          </cell>
          <cell r="BB1097">
            <v>600</v>
          </cell>
          <cell r="BC1097">
            <v>2300</v>
          </cell>
          <cell r="BF1097">
            <v>0</v>
          </cell>
          <cell r="BG1097">
            <v>20</v>
          </cell>
          <cell r="BH1097" t="str">
            <v>Шампань</v>
          </cell>
        </row>
        <row r="1098">
          <cell r="D1098" t="str">
            <v>2386979853</v>
          </cell>
          <cell r="E1098" t="str">
            <v>Рама-держатель выдвижная 450 мм, Конеро W 910-970 мм, D 475 мм, со штангой, без вешалок, цвет ШАМПАНЬ (2386979853)</v>
          </cell>
          <cell r="H1098">
            <v>1</v>
          </cell>
          <cell r="I1098">
            <v>5</v>
          </cell>
          <cell r="J1098" t="str">
            <v>DE</v>
          </cell>
          <cell r="K1098">
            <v>6.5</v>
          </cell>
          <cell r="L1098">
            <v>0.93500000000000005</v>
          </cell>
          <cell r="M1098">
            <v>0.127</v>
          </cell>
          <cell r="N1098">
            <v>0.08</v>
          </cell>
          <cell r="O1098">
            <v>9.4996000000000004E-3</v>
          </cell>
          <cell r="Q1098" t="str">
            <v>9853</v>
          </cell>
          <cell r="R1098">
            <v>80</v>
          </cell>
          <cell r="S1098" t="str">
            <v>4027655084953</v>
          </cell>
          <cell r="T1098" t="str">
            <v>8302500000</v>
          </cell>
          <cell r="V1098" t="str">
            <v>Системы хранения</v>
          </cell>
          <cell r="W1098" t="str">
            <v>Конеро для брюк, юбок</v>
          </cell>
          <cell r="X1098" t="str">
            <v>910-970</v>
          </cell>
          <cell r="Z1098" t="str">
            <v>ШАМПАНЬ</v>
          </cell>
          <cell r="AC1098">
            <v>475</v>
          </cell>
          <cell r="AE1098">
            <v>20</v>
          </cell>
          <cell r="AG1098" t="str">
            <v>шт</v>
          </cell>
          <cell r="AJ1098" t="str">
            <v>Бежевый</v>
          </cell>
          <cell r="AK1098" t="str">
            <v>Рама-держатель выдвижная 450 мм, Конеро, W 910-970 мм, D 475 мм, ШАМПАНЬ</v>
          </cell>
          <cell r="AM1098" t="str">
            <v>Системы хранения</v>
          </cell>
          <cell r="AO1098" t="str">
            <v>2386979853</v>
          </cell>
          <cell r="AS1098" t="str">
            <v>Конеро для брюк, юбок</v>
          </cell>
          <cell r="AT1098" t="str">
            <v>Хранение одежды; Интерьер</v>
          </cell>
          <cell r="AU1098" t="str">
            <v>Комплектующее</v>
          </cell>
          <cell r="AV1098" t="str">
            <v>910</v>
          </cell>
          <cell r="AW1098" t="str">
            <v>970</v>
          </cell>
          <cell r="BB1098">
            <v>600</v>
          </cell>
          <cell r="BC1098">
            <v>2300</v>
          </cell>
          <cell r="BF1098">
            <v>0</v>
          </cell>
          <cell r="BG1098">
            <v>20</v>
          </cell>
          <cell r="BH1098" t="str">
            <v>Шампань</v>
          </cell>
        </row>
        <row r="1099">
          <cell r="D1099" t="str">
            <v>2386989853</v>
          </cell>
          <cell r="E1099" t="str">
            <v>Рама-держатель выдвижная 450 мм, Конеро W 960-1020 мм, D 475 мм, со штангой, без вешалок, цвет ШАМПАНЬ (2386989853)</v>
          </cell>
          <cell r="H1099">
            <v>1</v>
          </cell>
          <cell r="I1099">
            <v>5</v>
          </cell>
          <cell r="J1099" t="str">
            <v>DE</v>
          </cell>
          <cell r="K1099">
            <v>3</v>
          </cell>
          <cell r="L1099">
            <v>0.93500000000000005</v>
          </cell>
          <cell r="M1099">
            <v>0.127</v>
          </cell>
          <cell r="N1099">
            <v>0.08</v>
          </cell>
          <cell r="O1099">
            <v>9.4996000000000004E-3</v>
          </cell>
          <cell r="Q1099" t="str">
            <v>9853</v>
          </cell>
          <cell r="R1099">
            <v>80</v>
          </cell>
          <cell r="S1099" t="str">
            <v>4027655084960</v>
          </cell>
          <cell r="T1099" t="str">
            <v>8302500000</v>
          </cell>
          <cell r="V1099" t="str">
            <v>Системы хранения</v>
          </cell>
          <cell r="W1099" t="str">
            <v>Конеро для брюк, юбок</v>
          </cell>
          <cell r="X1099" t="str">
            <v>960-1020</v>
          </cell>
          <cell r="Z1099" t="str">
            <v>ШАМПАНЬ</v>
          </cell>
          <cell r="AC1099">
            <v>475</v>
          </cell>
          <cell r="AE1099">
            <v>20</v>
          </cell>
          <cell r="AG1099" t="str">
            <v>шт</v>
          </cell>
          <cell r="AJ1099" t="str">
            <v>Бежевый</v>
          </cell>
          <cell r="AK1099" t="str">
            <v>Рама-держатель выдвижная 450 мм, Конеро, W 960-1020 мм, D 475 мм, ШАМПАНЬ</v>
          </cell>
          <cell r="AM1099" t="str">
            <v>Системы хранения</v>
          </cell>
          <cell r="AO1099" t="str">
            <v>2386989853</v>
          </cell>
          <cell r="AS1099" t="str">
            <v>Конеро для брюк, юбок</v>
          </cell>
          <cell r="AT1099" t="str">
            <v>Хранение одежды; Интерьер</v>
          </cell>
          <cell r="AU1099" t="str">
            <v>Комплектующее</v>
          </cell>
          <cell r="AV1099" t="str">
            <v>960</v>
          </cell>
          <cell r="AW1099" t="str">
            <v>1020</v>
          </cell>
          <cell r="BB1099">
            <v>600</v>
          </cell>
          <cell r="BC1099">
            <v>2300</v>
          </cell>
          <cell r="BF1099">
            <v>0</v>
          </cell>
          <cell r="BG1099">
            <v>20</v>
          </cell>
          <cell r="BH1099" t="str">
            <v>Шампань</v>
          </cell>
        </row>
        <row r="1100">
          <cell r="D1100" t="str">
            <v>2387177818</v>
          </cell>
          <cell r="E1100" t="str">
            <v>Вешалка двухуровневая съемная 320 мм, Конеро, D 345 мм, размер 30x310x93 мм, 1 шт, цвет ЧЕРНЫЙ (2387177818)</v>
          </cell>
          <cell r="H1100">
            <v>7</v>
          </cell>
          <cell r="I1100">
            <v>35</v>
          </cell>
          <cell r="J1100" t="str">
            <v>DE</v>
          </cell>
          <cell r="K1100">
            <v>0.08</v>
          </cell>
          <cell r="L1100">
            <v>0.31</v>
          </cell>
          <cell r="M1100">
            <v>0.03</v>
          </cell>
          <cell r="N1100">
            <v>9.2799999999999994E-2</v>
          </cell>
          <cell r="O1100">
            <v>1.2329142800000001E-4</v>
          </cell>
          <cell r="Q1100" t="str">
            <v>7818</v>
          </cell>
          <cell r="R1100">
            <v>0</v>
          </cell>
          <cell r="S1100" t="str">
            <v>4027655139967</v>
          </cell>
          <cell r="T1100" t="str">
            <v>3926909709</v>
          </cell>
          <cell r="V1100" t="str">
            <v>Системы хранения</v>
          </cell>
          <cell r="W1100" t="str">
            <v>Конеро для брюк, юбок</v>
          </cell>
          <cell r="Z1100" t="str">
            <v>ЧЕРНЫЙ</v>
          </cell>
          <cell r="AC1100">
            <v>345</v>
          </cell>
          <cell r="AG1100" t="str">
            <v>шт</v>
          </cell>
          <cell r="AJ1100" t="str">
            <v>Черный</v>
          </cell>
          <cell r="AK1100" t="str">
            <v>Вешалка двухуровневая съемная 320 мм, Конеро, D 345 мм, ЧЕРНЫЙ</v>
          </cell>
          <cell r="AM1100" t="str">
            <v>Системы хранения</v>
          </cell>
          <cell r="AS1100" t="str">
            <v>Конеро для брюк, юбок</v>
          </cell>
          <cell r="AT1100" t="str">
            <v>Хранение одежды; Интерьер</v>
          </cell>
          <cell r="AU1100" t="str">
            <v>Комплектующее</v>
          </cell>
          <cell r="AV1100">
            <v>410</v>
          </cell>
          <cell r="AW1100">
            <v>1020</v>
          </cell>
          <cell r="BB1100">
            <v>600</v>
          </cell>
          <cell r="BC1100">
            <v>2300</v>
          </cell>
          <cell r="BH1100" t="str">
            <v>Черный</v>
          </cell>
        </row>
        <row r="1101">
          <cell r="D1101" t="str">
            <v>2387147818</v>
          </cell>
          <cell r="E1101" t="str">
            <v>Вешалка двухуровневая съемная 450 мм, Конеро, D 475 мм, размер 30x380x93 мм, 1 шт, цвет ЧЕРНЫЙ (2387147818)</v>
          </cell>
          <cell r="H1101">
            <v>7</v>
          </cell>
          <cell r="I1101">
            <v>35</v>
          </cell>
          <cell r="J1101" t="str">
            <v>DE</v>
          </cell>
          <cell r="K1101">
            <v>0.12</v>
          </cell>
          <cell r="L1101">
            <v>0.38030000000000003</v>
          </cell>
          <cell r="M1101">
            <v>0.03</v>
          </cell>
          <cell r="N1101">
            <v>9.2799999999999994E-2</v>
          </cell>
          <cell r="O1101">
            <v>1.5125074200000001E-4</v>
          </cell>
          <cell r="Q1101" t="str">
            <v>7818</v>
          </cell>
          <cell r="R1101">
            <v>0</v>
          </cell>
          <cell r="S1101" t="str">
            <v>4027655130667</v>
          </cell>
          <cell r="T1101" t="str">
            <v>3926909709</v>
          </cell>
          <cell r="V1101" t="str">
            <v>Системы хранения</v>
          </cell>
          <cell r="W1101" t="str">
            <v>Конеро для брюк, юбок</v>
          </cell>
          <cell r="Z1101" t="str">
            <v>ЧЕРНЫЙ</v>
          </cell>
          <cell r="AC1101">
            <v>475</v>
          </cell>
          <cell r="AG1101" t="str">
            <v>шт</v>
          </cell>
          <cell r="AJ1101" t="str">
            <v>Черный</v>
          </cell>
          <cell r="AK1101" t="str">
            <v>Вешалка двухуровневая съемная 450 мм, Конеро, D 475 мм, ЧЕРНЫЙ</v>
          </cell>
          <cell r="AM1101" t="str">
            <v>Системы хранения</v>
          </cell>
          <cell r="AS1101" t="str">
            <v>Конеро для брюк, юбок</v>
          </cell>
          <cell r="AT1101" t="str">
            <v>Хранение одежды; Интерьер</v>
          </cell>
          <cell r="AU1101" t="str">
            <v>Комплектующее</v>
          </cell>
          <cell r="AV1101">
            <v>410</v>
          </cell>
          <cell r="AW1101">
            <v>1020</v>
          </cell>
          <cell r="BB1101">
            <v>600</v>
          </cell>
          <cell r="BC1101">
            <v>2300</v>
          </cell>
          <cell r="BH1101" t="str">
            <v>Черный</v>
          </cell>
        </row>
        <row r="1102">
          <cell r="D1102" t="str">
            <v>2383837021</v>
          </cell>
          <cell r="E1102" t="str">
            <v xml:space="preserve"> Держатель для брюк боковой выдвижной с 7 вешалками, Конеро, W 457 мм, D 475 мм, цвет ЧЕРНЫЙ (2383837021)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H1102">
            <v>1</v>
          </cell>
          <cell r="I1102">
            <v>5</v>
          </cell>
          <cell r="J1102" t="str">
            <v>DE</v>
          </cell>
          <cell r="K1102">
            <v>2.86</v>
          </cell>
          <cell r="L1102">
            <v>0.48</v>
          </cell>
          <cell r="M1102">
            <v>0.21</v>
          </cell>
          <cell r="N1102">
            <v>0.12</v>
          </cell>
          <cell r="O1102">
            <v>1.2096000000000001E-2</v>
          </cell>
          <cell r="Q1102" t="str">
            <v>7021</v>
          </cell>
          <cell r="R1102">
            <v>77</v>
          </cell>
          <cell r="S1102" t="str">
            <v>4027655087015</v>
          </cell>
          <cell r="T1102" t="str">
            <v>8302500000</v>
          </cell>
          <cell r="V1102" t="str">
            <v>Системы хранения</v>
          </cell>
          <cell r="W1102" t="str">
            <v>Конеро держатели боковые</v>
          </cell>
          <cell r="X1102">
            <v>457</v>
          </cell>
          <cell r="Z1102" t="str">
            <v>ЧЕРНЫЙ</v>
          </cell>
          <cell r="AC1102">
            <v>475</v>
          </cell>
          <cell r="AD1102">
            <v>1</v>
          </cell>
          <cell r="AE1102">
            <v>10</v>
          </cell>
          <cell r="AG1102" t="str">
            <v>Компл</v>
          </cell>
          <cell r="AJ1102" t="str">
            <v>Черный</v>
          </cell>
          <cell r="AK1102" t="str">
            <v>Держатель для брюк боковой выдвижной с 7 вешалками, Конеро, W 457 мм, D 475 мм, ЧЕРНЫЙ</v>
          </cell>
          <cell r="AM1102" t="str">
            <v>Системы хранения</v>
          </cell>
          <cell r="AO1102" t="str">
            <v>2383837021</v>
          </cell>
          <cell r="AS1102" t="str">
            <v>Конеро держатели боковые</v>
          </cell>
          <cell r="AT1102" t="str">
            <v>Хранение одежды; Интерьер</v>
          </cell>
          <cell r="AU1102" t="str">
            <v>Комплект</v>
          </cell>
          <cell r="AV1102">
            <v>457</v>
          </cell>
          <cell r="AW1102">
            <v>2000</v>
          </cell>
          <cell r="BB1102">
            <v>600</v>
          </cell>
          <cell r="BC1102">
            <v>2300</v>
          </cell>
          <cell r="BF1102">
            <v>0</v>
          </cell>
          <cell r="BG1102">
            <v>10</v>
          </cell>
          <cell r="BH1102" t="str">
            <v>Черный</v>
          </cell>
        </row>
        <row r="1103">
          <cell r="D1103" t="str">
            <v>2383839853</v>
          </cell>
          <cell r="E1103" t="str">
            <v xml:space="preserve"> Держатель для брюк боковой выдвижной с 7 вешалками, Конеро, W 457 мм, D 475 мм, цвет ШАМПАНЬ (2383839853)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H1103">
            <v>1</v>
          </cell>
          <cell r="I1103">
            <v>5</v>
          </cell>
          <cell r="J1103" t="str">
            <v>DE</v>
          </cell>
          <cell r="K1103">
            <v>2.86</v>
          </cell>
          <cell r="L1103">
            <v>0.48</v>
          </cell>
          <cell r="M1103">
            <v>0.21</v>
          </cell>
          <cell r="N1103">
            <v>0.12</v>
          </cell>
          <cell r="O1103">
            <v>1.2096000000000001E-2</v>
          </cell>
          <cell r="Q1103" t="str">
            <v>9853</v>
          </cell>
          <cell r="R1103">
            <v>77</v>
          </cell>
          <cell r="S1103" t="str">
            <v>4027655071335</v>
          </cell>
          <cell r="T1103" t="str">
            <v>8302500000</v>
          </cell>
          <cell r="V1103" t="str">
            <v>Системы хранения</v>
          </cell>
          <cell r="W1103" t="str">
            <v>Конеро держатели боковые</v>
          </cell>
          <cell r="X1103">
            <v>457</v>
          </cell>
          <cell r="Z1103" t="str">
            <v>ШАМПАНЬ</v>
          </cell>
          <cell r="AC1103">
            <v>475</v>
          </cell>
          <cell r="AD1103">
            <v>1</v>
          </cell>
          <cell r="AE1103">
            <v>10</v>
          </cell>
          <cell r="AG1103" t="str">
            <v>Компл</v>
          </cell>
          <cell r="AJ1103" t="str">
            <v>Бежевый</v>
          </cell>
          <cell r="AK1103" t="str">
            <v>Держатель для брюк боковой выдвижной с 7 вешалками, Конеро, W 457 мм, D 475 мм, ШАМПАНЬ</v>
          </cell>
          <cell r="AM1103" t="str">
            <v>Системы хранения</v>
          </cell>
          <cell r="AO1103" t="str">
            <v>2383839853</v>
          </cell>
          <cell r="AS1103" t="str">
            <v>Конеро держатели боковые</v>
          </cell>
          <cell r="AT1103" t="str">
            <v>Хранение одежды; Интерьер</v>
          </cell>
          <cell r="AU1103" t="str">
            <v>Комплект</v>
          </cell>
          <cell r="AV1103">
            <v>457</v>
          </cell>
          <cell r="AW1103">
            <v>2000</v>
          </cell>
          <cell r="BB1103">
            <v>600</v>
          </cell>
          <cell r="BC1103">
            <v>2300</v>
          </cell>
          <cell r="BF1103">
            <v>0</v>
          </cell>
          <cell r="BG1103">
            <v>10</v>
          </cell>
          <cell r="BH1103" t="str">
            <v>Шампань</v>
          </cell>
        </row>
        <row r="1104">
          <cell r="D1104" t="str">
            <v>2387371943</v>
          </cell>
          <cell r="E1104" t="str">
            <v>Мешок узкий для белья, Конеро, размер 190x280x530 мм, 1 мешок, 2 вешалки-держателя, цвет СЕРО-БЕЖЕВЫЙ (2387371943)</v>
          </cell>
          <cell r="H1104">
            <v>1</v>
          </cell>
          <cell r="I1104">
            <v>5</v>
          </cell>
          <cell r="J1104" t="str">
            <v>DE</v>
          </cell>
          <cell r="K1104">
            <v>0.57999999999999996</v>
          </cell>
          <cell r="L1104">
            <v>0.53</v>
          </cell>
          <cell r="M1104">
            <v>0.32500000000000001</v>
          </cell>
          <cell r="N1104">
            <v>4.4999999999999998E-2</v>
          </cell>
          <cell r="O1104">
            <v>7.7512500000000003E-3</v>
          </cell>
          <cell r="Q1104" t="str">
            <v>1943</v>
          </cell>
          <cell r="R1104">
            <v>120</v>
          </cell>
          <cell r="S1104" t="str">
            <v>4027655087404</v>
          </cell>
          <cell r="T1104" t="str">
            <v>6307909800</v>
          </cell>
          <cell r="V1104" t="str">
            <v>Системы хранения</v>
          </cell>
          <cell r="W1104" t="str">
            <v>Конеро мешки для белья</v>
          </cell>
          <cell r="Z1104" t="str">
            <v>СЕРО-БЕЖЕВЫЙ</v>
          </cell>
          <cell r="AG1104" t="str">
            <v>шт</v>
          </cell>
          <cell r="AJ1104" t="str">
            <v>Серо-бежевый</v>
          </cell>
          <cell r="AK1104" t="str">
            <v>Мешок узкий для белья, Конеро, СЕРО-БЕЖЕВЫЙ</v>
          </cell>
          <cell r="AM1104" t="str">
            <v>Системы хранения</v>
          </cell>
          <cell r="AS1104" t="str">
            <v>Конеро для брюк, юбок</v>
          </cell>
          <cell r="AT1104" t="str">
            <v>Хранение одежды; Интерьер</v>
          </cell>
          <cell r="AU1104" t="str">
            <v>Комплектующее</v>
          </cell>
          <cell r="AV1104">
            <v>410</v>
          </cell>
          <cell r="AW1104">
            <v>1020</v>
          </cell>
          <cell r="BB1104">
            <v>600</v>
          </cell>
          <cell r="BC1104">
            <v>2300</v>
          </cell>
          <cell r="BH1104" t="str">
            <v>Серо-бежевый</v>
          </cell>
        </row>
        <row r="1105">
          <cell r="D1105" t="str">
            <v>2387381943</v>
          </cell>
          <cell r="E1105" t="str">
            <v>Мешок широкий для белья, Конеро, размер 300x280x530 мм, 1 мешок, 2 вешалки-держателя, цвет СЕРО-БЕЖЕВЫЙ (2387381943)</v>
          </cell>
          <cell r="H1105">
            <v>1</v>
          </cell>
          <cell r="I1105">
            <v>5</v>
          </cell>
          <cell r="J1105" t="str">
            <v>DE</v>
          </cell>
          <cell r="K1105">
            <v>0.7</v>
          </cell>
          <cell r="L1105">
            <v>0.53</v>
          </cell>
          <cell r="M1105">
            <v>0.32500000000000001</v>
          </cell>
          <cell r="N1105">
            <v>4.4999999999999998E-2</v>
          </cell>
          <cell r="O1105">
            <v>7.7512500000000003E-3</v>
          </cell>
          <cell r="Q1105" t="str">
            <v>1943</v>
          </cell>
          <cell r="R1105">
            <v>120</v>
          </cell>
          <cell r="S1105" t="str">
            <v>4027655087411</v>
          </cell>
          <cell r="T1105" t="str">
            <v>6307909800</v>
          </cell>
          <cell r="V1105" t="str">
            <v>Системы хранения</v>
          </cell>
          <cell r="W1105" t="str">
            <v>Конеро мешки для белья</v>
          </cell>
          <cell r="Z1105" t="str">
            <v>СЕРО-БЕЖЕВЫЙ</v>
          </cell>
          <cell r="AG1105" t="str">
            <v>шт</v>
          </cell>
          <cell r="AJ1105" t="str">
            <v>Серо-бежевый</v>
          </cell>
          <cell r="AK1105" t="str">
            <v>Мешок широкий для белья, Конеро, СЕРО-БЕЖЕВЫЙ</v>
          </cell>
          <cell r="AM1105" t="str">
            <v>Системы хранения</v>
          </cell>
          <cell r="AS1105" t="str">
            <v>Конеро для брюк, юбок</v>
          </cell>
          <cell r="AT1105" t="str">
            <v>Хранение одежды; Интерьер</v>
          </cell>
          <cell r="AU1105" t="str">
            <v>Комплектующее</v>
          </cell>
          <cell r="AV1105">
            <v>410</v>
          </cell>
          <cell r="AW1105">
            <v>1020</v>
          </cell>
          <cell r="BB1105">
            <v>600</v>
          </cell>
          <cell r="BC1105">
            <v>2300</v>
          </cell>
          <cell r="BH1105" t="str">
            <v>Серо-бежевый</v>
          </cell>
        </row>
        <row r="1106">
          <cell r="D1106" t="str">
            <v>2387367021</v>
          </cell>
          <cell r="E1106" t="str">
            <v>Комплект боковой выдвижной с широким мешком для белья, Конеро W 457 мм, D 475 мм, 1 мешок 300x280x530 мм, 2 вешалки-держателя, 1 уп, цвет ЧЕРНЫЙ (2387367021)</v>
          </cell>
          <cell r="H1106">
            <v>1</v>
          </cell>
          <cell r="I1106">
            <v>5</v>
          </cell>
          <cell r="J1106" t="str">
            <v>DE</v>
          </cell>
          <cell r="K1106">
            <v>2.92</v>
          </cell>
          <cell r="L1106">
            <v>0.48499999999999999</v>
          </cell>
          <cell r="M1106">
            <v>0.318</v>
          </cell>
          <cell r="N1106">
            <v>7.4999999999999997E-2</v>
          </cell>
          <cell r="O1106">
            <v>1.1567249999999999E-2</v>
          </cell>
          <cell r="Q1106" t="str">
            <v>7021</v>
          </cell>
          <cell r="R1106">
            <v>68</v>
          </cell>
          <cell r="S1106" t="str">
            <v>4027655092200</v>
          </cell>
          <cell r="T1106" t="str">
            <v>8302500000</v>
          </cell>
          <cell r="V1106" t="str">
            <v>Системы хранения</v>
          </cell>
          <cell r="W1106" t="str">
            <v>Конеро держатели боковые</v>
          </cell>
          <cell r="X1106">
            <v>457</v>
          </cell>
          <cell r="Z1106" t="str">
            <v>ЧЕРНЫЙ</v>
          </cell>
          <cell r="AC1106">
            <v>475</v>
          </cell>
          <cell r="AD1106">
            <v>1</v>
          </cell>
          <cell r="AG1106" t="str">
            <v>Компл</v>
          </cell>
          <cell r="AJ1106" t="str">
            <v>Серо-бежевый</v>
          </cell>
          <cell r="AK1106" t="str">
            <v>Комплект боковой выдвижной с широким мешком для белья, Конеро, W 457 мм, D 475 мм, ЧЕРНЫЙ</v>
          </cell>
          <cell r="AM1106" t="str">
            <v>Системы хранения</v>
          </cell>
          <cell r="AO1106" t="str">
            <v>2387367021</v>
          </cell>
          <cell r="AS1106" t="str">
            <v>Конеро держатели боковые</v>
          </cell>
          <cell r="AT1106" t="str">
            <v>Хранение одежды; Интерьер</v>
          </cell>
          <cell r="AU1106" t="str">
            <v>Компл</v>
          </cell>
          <cell r="AV1106">
            <v>457</v>
          </cell>
          <cell r="AW1106">
            <v>2000</v>
          </cell>
          <cell r="BB1106">
            <v>600</v>
          </cell>
          <cell r="BC1106">
            <v>2300</v>
          </cell>
          <cell r="BH1106" t="str">
            <v>Серо-бежевый</v>
          </cell>
        </row>
        <row r="1107">
          <cell r="D1107" t="str">
            <v>2387369853</v>
          </cell>
          <cell r="E1107" t="str">
            <v>Комплект боковой выдвижной с широким мешком для белья, Конеро W 457 мм, D 475 мм, 1 мешок 300x280x530 мм, 2 вешалки-держателя, 1 уп, цвет ШАМПАНЬ (2387369853)</v>
          </cell>
          <cell r="H1107">
            <v>1</v>
          </cell>
          <cell r="I1107">
            <v>5</v>
          </cell>
          <cell r="J1107" t="str">
            <v>DE</v>
          </cell>
          <cell r="K1107">
            <v>2.92</v>
          </cell>
          <cell r="L1107">
            <v>0.48499999999999999</v>
          </cell>
          <cell r="M1107">
            <v>0.318</v>
          </cell>
          <cell r="N1107">
            <v>7.4999999999999997E-2</v>
          </cell>
          <cell r="O1107">
            <v>1.1567249999999999E-2</v>
          </cell>
          <cell r="Q1107" t="str">
            <v>9853</v>
          </cell>
          <cell r="R1107">
            <v>68</v>
          </cell>
          <cell r="S1107" t="str">
            <v>4027655022009</v>
          </cell>
          <cell r="T1107" t="str">
            <v>8302500000</v>
          </cell>
          <cell r="V1107" t="str">
            <v>Системы хранения</v>
          </cell>
          <cell r="W1107" t="str">
            <v>Конеро держатели боковые</v>
          </cell>
          <cell r="X1107">
            <v>457</v>
          </cell>
          <cell r="Z1107" t="str">
            <v>ШАМПАНЬ</v>
          </cell>
          <cell r="AC1107">
            <v>475</v>
          </cell>
          <cell r="AD1107">
            <v>1</v>
          </cell>
          <cell r="AG1107" t="str">
            <v>Компл</v>
          </cell>
          <cell r="AJ1107" t="str">
            <v>Серо-бежевый</v>
          </cell>
          <cell r="AK1107" t="str">
            <v>Комплект боковой выдвижной с широким мешком для белья, Конеро, W 457 мм, D 475 мм, ШАМПАНЬ</v>
          </cell>
          <cell r="AM1107" t="str">
            <v>Системы хранения</v>
          </cell>
          <cell r="AO1107" t="str">
            <v>2387369853</v>
          </cell>
          <cell r="AS1107" t="str">
            <v>Конеро держатели боковые</v>
          </cell>
          <cell r="AT1107" t="str">
            <v>Хранение одежды; Интерьер</v>
          </cell>
          <cell r="AU1107" t="str">
            <v>Компл</v>
          </cell>
          <cell r="AV1107">
            <v>457</v>
          </cell>
          <cell r="AW1107">
            <v>2000</v>
          </cell>
          <cell r="BB1107">
            <v>600</v>
          </cell>
          <cell r="BC1107">
            <v>2300</v>
          </cell>
          <cell r="BH1107" t="str">
            <v>Шампань; Серо-бежевый</v>
          </cell>
        </row>
        <row r="1108">
          <cell r="D1108" t="str">
            <v>2383807021</v>
          </cell>
          <cell r="E1108" t="str">
            <v>Держатель для галстуков и ремней выдвижной 320 мм, Конеро, D 345 мм, цвет ЧЕРНЫЙ (2383807021)</v>
          </cell>
          <cell r="H1108">
            <v>1</v>
          </cell>
          <cell r="I1108">
            <v>5</v>
          </cell>
          <cell r="J1108" t="str">
            <v>DE</v>
          </cell>
          <cell r="K1108">
            <v>0.871</v>
          </cell>
          <cell r="L1108">
            <v>0.35499999999999998</v>
          </cell>
          <cell r="M1108">
            <v>8.5000000000000006E-2</v>
          </cell>
          <cell r="N1108">
            <v>7.4999999999999997E-2</v>
          </cell>
          <cell r="O1108">
            <v>2.2631249999999999E-3</v>
          </cell>
          <cell r="Q1108" t="str">
            <v>7021</v>
          </cell>
          <cell r="R1108">
            <v>442</v>
          </cell>
          <cell r="S1108" t="str">
            <v>4027655140000</v>
          </cell>
          <cell r="T1108" t="str">
            <v>8302500000</v>
          </cell>
          <cell r="V1108" t="str">
            <v>Системы хранения</v>
          </cell>
          <cell r="W1108" t="str">
            <v>Конеро для галстуков и ремней</v>
          </cell>
          <cell r="Z1108" t="str">
            <v>ЧЕРНЫЙ</v>
          </cell>
          <cell r="AC1108">
            <v>345</v>
          </cell>
          <cell r="AD1108">
            <v>1</v>
          </cell>
          <cell r="AG1108" t="str">
            <v>Компл</v>
          </cell>
          <cell r="AJ1108" t="str">
            <v>Черный</v>
          </cell>
          <cell r="AK1108" t="str">
            <v>Держатель для галстуков и ремней выдвижной 320 мм, Конеро, D 345 мм, ЧЕРНЫЙ</v>
          </cell>
          <cell r="AM1108" t="str">
            <v>Системы хранения</v>
          </cell>
          <cell r="AO1108" t="str">
            <v>2383807021</v>
          </cell>
          <cell r="AS1108" t="str">
            <v>Конеро для галстуков и ремней</v>
          </cell>
          <cell r="AT1108" t="str">
            <v>Хранение одежды; Интерьер</v>
          </cell>
          <cell r="AU1108" t="str">
            <v>Компл</v>
          </cell>
          <cell r="AV1108">
            <v>200</v>
          </cell>
          <cell r="AW1108">
            <v>2000</v>
          </cell>
          <cell r="BB1108">
            <v>600</v>
          </cell>
          <cell r="BC1108">
            <v>2300</v>
          </cell>
          <cell r="BH1108" t="str">
            <v>Черный</v>
          </cell>
        </row>
        <row r="1109">
          <cell r="D1109" t="str">
            <v>2383797021</v>
          </cell>
          <cell r="E1109" t="str">
            <v>Держатель для галстуков и ремней выдвижной 450 мм, Конеро, D 475 мм, цвет ЧЕРНЫЙ (2383797021)</v>
          </cell>
          <cell r="H1109">
            <v>1</v>
          </cell>
          <cell r="I1109">
            <v>5</v>
          </cell>
          <cell r="J1109" t="str">
            <v>DE</v>
          </cell>
          <cell r="K1109">
            <v>1.2</v>
          </cell>
          <cell r="L1109">
            <v>0.48499999999999999</v>
          </cell>
          <cell r="M1109">
            <v>8.5000000000000006E-2</v>
          </cell>
          <cell r="N1109">
            <v>7.4999999999999997E-2</v>
          </cell>
          <cell r="O1109">
            <v>3.091875E-3</v>
          </cell>
          <cell r="Q1109" t="str">
            <v>7021</v>
          </cell>
          <cell r="R1109">
            <v>306</v>
          </cell>
          <cell r="S1109" t="str">
            <v>4027655130728</v>
          </cell>
          <cell r="T1109" t="str">
            <v>8302500000</v>
          </cell>
          <cell r="V1109" t="str">
            <v>Системы хранения</v>
          </cell>
          <cell r="W1109" t="str">
            <v>Конеро для галстуков и ремней</v>
          </cell>
          <cell r="Z1109" t="str">
            <v>ЧЕРНЫЙ</v>
          </cell>
          <cell r="AC1109">
            <v>475</v>
          </cell>
          <cell r="AD1109">
            <v>1</v>
          </cell>
          <cell r="AG1109" t="str">
            <v>Компл</v>
          </cell>
          <cell r="AJ1109" t="str">
            <v>Черный</v>
          </cell>
          <cell r="AK1109" t="str">
            <v>Держатель для галстуков и ремней выдвижной 450 мм, Конеро, D 475 мм, ЧЕРНЫЙ</v>
          </cell>
          <cell r="AM1109" t="str">
            <v>Системы хранения</v>
          </cell>
          <cell r="AO1109" t="str">
            <v>2383797021</v>
          </cell>
          <cell r="AS1109" t="str">
            <v>Конеро для галстуков и ремней</v>
          </cell>
          <cell r="AT1109" t="str">
            <v>Хранение одежды; Интерьер</v>
          </cell>
          <cell r="AU1109" t="str">
            <v>Компл</v>
          </cell>
          <cell r="AV1109">
            <v>200</v>
          </cell>
          <cell r="AW1109">
            <v>2000</v>
          </cell>
          <cell r="BB1109">
            <v>600</v>
          </cell>
          <cell r="BC1109">
            <v>2300</v>
          </cell>
          <cell r="BH1109" t="str">
            <v>Черный</v>
          </cell>
        </row>
        <row r="1110">
          <cell r="D1110" t="str">
            <v>2383827021</v>
          </cell>
          <cell r="E1110" t="str">
            <v>Держатель для галстуков и ремней с полочкой выдвижной 320 мм, Конеро, D 345 мм, цвет ЧЕРНЫЙ (2383827021)</v>
          </cell>
          <cell r="H1110">
            <v>1</v>
          </cell>
          <cell r="I1110">
            <v>5</v>
          </cell>
          <cell r="J1110" t="str">
            <v>DE</v>
          </cell>
          <cell r="K1110">
            <v>0.82599999999999996</v>
          </cell>
          <cell r="L1110">
            <v>0.35499999999999998</v>
          </cell>
          <cell r="M1110">
            <v>8.5000000000000006E-2</v>
          </cell>
          <cell r="N1110">
            <v>7.4999999999999997E-2</v>
          </cell>
          <cell r="O1110">
            <v>2.2631249999999999E-3</v>
          </cell>
          <cell r="Q1110" t="str">
            <v>7021</v>
          </cell>
          <cell r="R1110">
            <v>442</v>
          </cell>
          <cell r="S1110" t="str">
            <v>4027655140024</v>
          </cell>
          <cell r="T1110" t="str">
            <v>8302500000</v>
          </cell>
          <cell r="V1110" t="str">
            <v>Системы хранения</v>
          </cell>
          <cell r="W1110" t="str">
            <v>Конеро для галстуков и ремней</v>
          </cell>
          <cell r="Z1110" t="str">
            <v>ЧЕРНЫЙ</v>
          </cell>
          <cell r="AC1110">
            <v>345</v>
          </cell>
          <cell r="AD1110">
            <v>1</v>
          </cell>
          <cell r="AG1110" t="str">
            <v>Компл</v>
          </cell>
          <cell r="AJ1110" t="str">
            <v>Черный</v>
          </cell>
          <cell r="AK1110" t="str">
            <v>Держатель для галстуков и ремней с полочкой выдвижной 320 мм, Конеро, D 345 мм, ЧЕРНЫЙ</v>
          </cell>
          <cell r="AM1110" t="str">
            <v>Системы хранения</v>
          </cell>
          <cell r="AO1110" t="str">
            <v>2383827021</v>
          </cell>
          <cell r="AS1110" t="str">
            <v>Конеро для галстуков и ремней</v>
          </cell>
          <cell r="AT1110" t="str">
            <v>Хранение одежды; Интерьер</v>
          </cell>
          <cell r="AU1110" t="str">
            <v>Компл</v>
          </cell>
          <cell r="AV1110">
            <v>200</v>
          </cell>
          <cell r="AW1110">
            <v>2000</v>
          </cell>
          <cell r="BB1110">
            <v>600</v>
          </cell>
          <cell r="BC1110">
            <v>2300</v>
          </cell>
          <cell r="BH1110" t="str">
            <v>Черный</v>
          </cell>
        </row>
        <row r="1111">
          <cell r="D1111" t="str">
            <v>2383817021</v>
          </cell>
          <cell r="E1111" t="str">
            <v>Держатель для галстуков и ремней с полочкой выдвижной 450 мм, Конеро, D 475 мм, цвет ЧЕРНЫЙ (2383817021)</v>
          </cell>
          <cell r="H1111">
            <v>1</v>
          </cell>
          <cell r="I1111">
            <v>5</v>
          </cell>
          <cell r="J1111" t="str">
            <v>DE</v>
          </cell>
          <cell r="K1111">
            <v>1.1599999999999999</v>
          </cell>
          <cell r="L1111">
            <v>0.48499999999999999</v>
          </cell>
          <cell r="M1111">
            <v>8.5000000000000006E-2</v>
          </cell>
          <cell r="N1111">
            <v>7.4999999999999997E-2</v>
          </cell>
          <cell r="O1111">
            <v>3.091875E-3</v>
          </cell>
          <cell r="Q1111" t="str">
            <v>7021</v>
          </cell>
          <cell r="R1111">
            <v>306</v>
          </cell>
          <cell r="S1111" t="str">
            <v>4027655130735</v>
          </cell>
          <cell r="T1111" t="str">
            <v>8302500000</v>
          </cell>
          <cell r="V1111" t="str">
            <v>Системы хранения</v>
          </cell>
          <cell r="W1111" t="str">
            <v>Конеро для галстуков и ремней</v>
          </cell>
          <cell r="Z1111" t="str">
            <v>ЧЕРНЫЙ</v>
          </cell>
          <cell r="AC1111">
            <v>475</v>
          </cell>
          <cell r="AD1111">
            <v>1</v>
          </cell>
          <cell r="AG1111" t="str">
            <v>Компл</v>
          </cell>
          <cell r="AJ1111" t="str">
            <v>Черный</v>
          </cell>
          <cell r="AK1111" t="str">
            <v>Держатель для галстуков и ремней с полочкой выдвижной 450 мм, Конеро, D 475 мм, ЧЕРНЫЙ</v>
          </cell>
          <cell r="AM1111" t="str">
            <v>Системы хранения</v>
          </cell>
          <cell r="AO1111" t="str">
            <v>2383817021</v>
          </cell>
          <cell r="AS1111" t="str">
            <v>Конеро для галстуков и ремней</v>
          </cell>
          <cell r="AT1111" t="str">
            <v>Хранение одежды; Интерьер</v>
          </cell>
          <cell r="AU1111" t="str">
            <v>Компл</v>
          </cell>
          <cell r="AV1111">
            <v>200</v>
          </cell>
          <cell r="AW1111">
            <v>2000</v>
          </cell>
          <cell r="BB1111">
            <v>600</v>
          </cell>
          <cell r="BC1111">
            <v>2300</v>
          </cell>
          <cell r="BH1111" t="str">
            <v>Черный</v>
          </cell>
        </row>
        <row r="1112">
          <cell r="D1112" t="str">
            <v>2383857021</v>
          </cell>
          <cell r="E1112" t="str">
            <v>Держатель для галстуков и ремней фасадный 320 мм, Конеро, D 345 мм, цвет ЧЕРНЫЙ (2383857021)</v>
          </cell>
          <cell r="H1112">
            <v>1</v>
          </cell>
          <cell r="I1112">
            <v>5</v>
          </cell>
          <cell r="J1112" t="str">
            <v>DE</v>
          </cell>
          <cell r="K1112">
            <v>0</v>
          </cell>
          <cell r="L1112">
            <v>0.35499999999999998</v>
          </cell>
          <cell r="M1112">
            <v>8.5000000000000006E-2</v>
          </cell>
          <cell r="N1112">
            <v>7.4999999999999997E-2</v>
          </cell>
          <cell r="O1112">
            <v>2.2631249999999999E-3</v>
          </cell>
          <cell r="Q1112" t="str">
            <v>7021</v>
          </cell>
          <cell r="R1112">
            <v>442</v>
          </cell>
          <cell r="S1112" t="str">
            <v>4027655140055</v>
          </cell>
          <cell r="T1112" t="str">
            <v>8302500000</v>
          </cell>
          <cell r="V1112" t="str">
            <v>Системы хранения</v>
          </cell>
          <cell r="W1112" t="str">
            <v>Конеро для галстуков и ремней</v>
          </cell>
          <cell r="X1112">
            <v>345</v>
          </cell>
          <cell r="Z1112" t="str">
            <v>ЧЕРНЫЙ</v>
          </cell>
          <cell r="AC1112">
            <v>200</v>
          </cell>
          <cell r="AD1112">
            <v>1</v>
          </cell>
          <cell r="AG1112" t="str">
            <v>Компл</v>
          </cell>
          <cell r="AJ1112" t="str">
            <v>Черный</v>
          </cell>
          <cell r="AK1112" t="str">
            <v>Держатель для галстуков и ремней фасадный 320 мм, Конеро, D 345 мм, ЧЕРНЫЙ</v>
          </cell>
          <cell r="AM1112" t="str">
            <v>Системы хранения</v>
          </cell>
          <cell r="AO1112" t="str">
            <v>2383857021</v>
          </cell>
          <cell r="AS1112" t="str">
            <v>Конеро для галстуков и ремней</v>
          </cell>
          <cell r="AT1112" t="str">
            <v>Хранение одежды; Интерьер</v>
          </cell>
          <cell r="AU1112" t="str">
            <v>Компл</v>
          </cell>
          <cell r="AV1112">
            <v>345</v>
          </cell>
          <cell r="AW1112">
            <v>2000</v>
          </cell>
          <cell r="BB1112">
            <v>600</v>
          </cell>
          <cell r="BC1112">
            <v>2300</v>
          </cell>
          <cell r="BH1112" t="str">
            <v>Черный</v>
          </cell>
        </row>
        <row r="1113">
          <cell r="D1113" t="str">
            <v>2383847021</v>
          </cell>
          <cell r="E1113" t="str">
            <v>Держатель для галстуков и ремней фасадный 450 мм, Конеро, D 475 мм, цвет ЧЕРНЫЙ (2383847021)</v>
          </cell>
          <cell r="H1113">
            <v>1</v>
          </cell>
          <cell r="I1113">
            <v>5</v>
          </cell>
          <cell r="J1113" t="str">
            <v>DE</v>
          </cell>
          <cell r="K1113">
            <v>0</v>
          </cell>
          <cell r="L1113">
            <v>0.48499999999999999</v>
          </cell>
          <cell r="M1113">
            <v>8.5000000000000006E-2</v>
          </cell>
          <cell r="N1113">
            <v>7.4999999999999997E-2</v>
          </cell>
          <cell r="O1113">
            <v>3.091875E-3</v>
          </cell>
          <cell r="Q1113" t="str">
            <v>7021</v>
          </cell>
          <cell r="R1113">
            <v>306</v>
          </cell>
          <cell r="S1113" t="str">
            <v>4027655140048</v>
          </cell>
          <cell r="T1113" t="str">
            <v>8302500000</v>
          </cell>
          <cell r="V1113" t="str">
            <v>Системы хранения</v>
          </cell>
          <cell r="W1113" t="str">
            <v>Конеро для галстуков и ремней</v>
          </cell>
          <cell r="X1113">
            <v>475</v>
          </cell>
          <cell r="Z1113" t="str">
            <v>ЧЕРНЫЙ</v>
          </cell>
          <cell r="AC1113">
            <v>200</v>
          </cell>
          <cell r="AD1113">
            <v>1</v>
          </cell>
          <cell r="AG1113" t="str">
            <v>Компл</v>
          </cell>
          <cell r="AJ1113" t="str">
            <v>Черный</v>
          </cell>
          <cell r="AK1113" t="str">
            <v>Держатель для галстуков и ремней фасадный 450 мм, Конеро, D 475 мм, ЧЕРНЫЙ</v>
          </cell>
          <cell r="AM1113" t="str">
            <v>Системы хранения</v>
          </cell>
          <cell r="AO1113" t="str">
            <v>2383847021</v>
          </cell>
          <cell r="AS1113" t="str">
            <v>Конеро для галстуков и ремней</v>
          </cell>
          <cell r="AT1113" t="str">
            <v>Хранение одежды; Интерьер</v>
          </cell>
          <cell r="AU1113" t="str">
            <v>Компл</v>
          </cell>
          <cell r="AV1113">
            <v>475</v>
          </cell>
          <cell r="AW1113">
            <v>2000</v>
          </cell>
          <cell r="BB1113">
            <v>600</v>
          </cell>
          <cell r="BC1113">
            <v>2300</v>
          </cell>
          <cell r="BH1113" t="str">
            <v>Черный</v>
          </cell>
        </row>
        <row r="1114">
          <cell r="D1114" t="str">
            <v>2383877021</v>
          </cell>
          <cell r="E1114" t="str">
            <v>Держатель для галстуков и ремней с полочкой фасадный 320 мм, Конеро, D 345 мм, цвет ЧЕРНЫЙ (2383877021)</v>
          </cell>
          <cell r="H1114">
            <v>1</v>
          </cell>
          <cell r="I1114">
            <v>5</v>
          </cell>
          <cell r="J1114" t="str">
            <v>DE</v>
          </cell>
          <cell r="K1114">
            <v>0</v>
          </cell>
          <cell r="L1114">
            <v>0.35499999999999998</v>
          </cell>
          <cell r="M1114">
            <v>8.5000000000000006E-2</v>
          </cell>
          <cell r="N1114">
            <v>7.4999999999999997E-2</v>
          </cell>
          <cell r="O1114">
            <v>2.2631249999999999E-3</v>
          </cell>
          <cell r="Q1114" t="str">
            <v>7021</v>
          </cell>
          <cell r="R1114">
            <v>442</v>
          </cell>
          <cell r="S1114" t="str">
            <v>4027655140079</v>
          </cell>
          <cell r="T1114" t="str">
            <v>8302500000</v>
          </cell>
          <cell r="V1114" t="str">
            <v>Системы хранения</v>
          </cell>
          <cell r="W1114" t="str">
            <v>Конеро для галстуков и ремней</v>
          </cell>
          <cell r="X1114">
            <v>345</v>
          </cell>
          <cell r="Z1114" t="str">
            <v>ЧЕРНЫЙ</v>
          </cell>
          <cell r="AC1114">
            <v>200</v>
          </cell>
          <cell r="AD1114">
            <v>1</v>
          </cell>
          <cell r="AG1114" t="str">
            <v>Компл</v>
          </cell>
          <cell r="AJ1114" t="str">
            <v>Черный</v>
          </cell>
          <cell r="AK1114" t="str">
            <v>Держатель для галстуков и ремней с полочкой фасадный 320 мм, Конеро, D 345 мм, ЧЕРНЫЙ</v>
          </cell>
          <cell r="AM1114" t="str">
            <v>Системы хранения</v>
          </cell>
          <cell r="AO1114" t="str">
            <v>2383877021</v>
          </cell>
          <cell r="AS1114" t="str">
            <v>Конеро для галстуков и ремней</v>
          </cell>
          <cell r="AT1114" t="str">
            <v>Хранение одежды; Интерьер</v>
          </cell>
          <cell r="AU1114" t="str">
            <v>Компл</v>
          </cell>
          <cell r="AV1114">
            <v>345</v>
          </cell>
          <cell r="AW1114">
            <v>2000</v>
          </cell>
          <cell r="BB1114">
            <v>600</v>
          </cell>
          <cell r="BC1114">
            <v>2300</v>
          </cell>
          <cell r="BH1114" t="str">
            <v>Черный</v>
          </cell>
        </row>
        <row r="1115">
          <cell r="D1115" t="str">
            <v>2383867021</v>
          </cell>
          <cell r="E1115" t="str">
            <v>Держатель для галстуков и ремней с полочкой фасадный 450 мм, Конеро, D 475 мм, цвет ЧЕРНЫЙ (2383867021)</v>
          </cell>
          <cell r="H1115">
            <v>1</v>
          </cell>
          <cell r="I1115">
            <v>5</v>
          </cell>
          <cell r="J1115" t="str">
            <v>DE</v>
          </cell>
          <cell r="K1115">
            <v>1.1299999999999999</v>
          </cell>
          <cell r="L1115">
            <v>0.48499999999999999</v>
          </cell>
          <cell r="M1115">
            <v>8.5000000000000006E-2</v>
          </cell>
          <cell r="N1115">
            <v>7.4999999999999997E-2</v>
          </cell>
          <cell r="O1115">
            <v>3.091875E-3</v>
          </cell>
          <cell r="Q1115" t="str">
            <v>7021</v>
          </cell>
          <cell r="R1115">
            <v>306</v>
          </cell>
          <cell r="S1115" t="str">
            <v>4027655140062</v>
          </cell>
          <cell r="T1115" t="str">
            <v>8302500000</v>
          </cell>
          <cell r="V1115" t="str">
            <v>Системы хранения</v>
          </cell>
          <cell r="W1115" t="str">
            <v>Конеро для галстуков и ремней</v>
          </cell>
          <cell r="X1115">
            <v>475</v>
          </cell>
          <cell r="Z1115" t="str">
            <v>ЧЕРНЫЙ</v>
          </cell>
          <cell r="AC1115">
            <v>200</v>
          </cell>
          <cell r="AD1115">
            <v>1</v>
          </cell>
          <cell r="AG1115" t="str">
            <v>Компл</v>
          </cell>
          <cell r="AJ1115" t="str">
            <v>Черный</v>
          </cell>
          <cell r="AK1115" t="str">
            <v>Держатель для галстуков и ремней с полочкой фасадный 450 мм, Конеро, D 475 мм, ЧЕРНЫЙ</v>
          </cell>
          <cell r="AM1115" t="str">
            <v>Системы хранения</v>
          </cell>
          <cell r="AO1115" t="str">
            <v>2383867021</v>
          </cell>
          <cell r="AS1115" t="str">
            <v>Конеро для галстуков и ремней</v>
          </cell>
          <cell r="AT1115" t="str">
            <v>Хранение одежды; Интерьер</v>
          </cell>
          <cell r="AU1115" t="str">
            <v>Компл</v>
          </cell>
          <cell r="AV1115">
            <v>475</v>
          </cell>
          <cell r="AW1115">
            <v>2000</v>
          </cell>
          <cell r="BB1115">
            <v>600</v>
          </cell>
          <cell r="BC1115">
            <v>2300</v>
          </cell>
          <cell r="BH1115" t="str">
            <v>Черный</v>
          </cell>
        </row>
        <row r="1116">
          <cell r="D1116" t="str">
            <v>2383809853</v>
          </cell>
          <cell r="E1116" t="str">
            <v>Держатель для галстуков и ремней выдвижной 320 мм, Конеро, D 345 мм, цвет ШАМПАНЬ (2383809853)</v>
          </cell>
          <cell r="H1116">
            <v>1</v>
          </cell>
          <cell r="I1116">
            <v>5</v>
          </cell>
          <cell r="J1116" t="str">
            <v>DE</v>
          </cell>
          <cell r="K1116">
            <v>0.871</v>
          </cell>
          <cell r="L1116">
            <v>0.35499999999999998</v>
          </cell>
          <cell r="M1116">
            <v>8.5000000000000006E-2</v>
          </cell>
          <cell r="N1116">
            <v>7.4999999999999997E-2</v>
          </cell>
          <cell r="O1116">
            <v>2.2631249999999999E-3</v>
          </cell>
          <cell r="Q1116" t="str">
            <v>9853</v>
          </cell>
          <cell r="R1116">
            <v>442</v>
          </cell>
          <cell r="S1116" t="str">
            <v>4027655071281</v>
          </cell>
          <cell r="T1116" t="str">
            <v>8302500000</v>
          </cell>
          <cell r="V1116" t="str">
            <v>Системы хранения</v>
          </cell>
          <cell r="W1116" t="str">
            <v>Конеро для галстуков и ремней</v>
          </cell>
          <cell r="Z1116" t="str">
            <v>ШАМПАНЬ</v>
          </cell>
          <cell r="AC1116">
            <v>345</v>
          </cell>
          <cell r="AD1116">
            <v>1</v>
          </cell>
          <cell r="AG1116" t="str">
            <v>Компл</v>
          </cell>
          <cell r="AJ1116" t="str">
            <v>Бежевый</v>
          </cell>
          <cell r="AK1116" t="str">
            <v>Держатель для галстуков и ремней выдвижной 320 мм, Конеро, D 345 мм, ШАМПАНЬ</v>
          </cell>
          <cell r="AM1116" t="str">
            <v>Системы хранения</v>
          </cell>
          <cell r="AO1116" t="str">
            <v>2383809853</v>
          </cell>
          <cell r="AS1116" t="str">
            <v>Конеро для галстуков и ремней</v>
          </cell>
          <cell r="AT1116" t="str">
            <v>Хранение одежды; Интерьер</v>
          </cell>
          <cell r="AU1116" t="str">
            <v>Компл</v>
          </cell>
          <cell r="AV1116">
            <v>200</v>
          </cell>
          <cell r="AW1116">
            <v>2000</v>
          </cell>
          <cell r="BB1116">
            <v>600</v>
          </cell>
          <cell r="BC1116">
            <v>2300</v>
          </cell>
          <cell r="BH1116" t="str">
            <v>Шампань</v>
          </cell>
        </row>
        <row r="1117">
          <cell r="D1117" t="str">
            <v>2383799853</v>
          </cell>
          <cell r="E1117" t="str">
            <v>Держатель для галстуков и ремней выдвижной 450 мм, Конеро, D 475 мм, цвет ШАМПАНЬ (2383799853)</v>
          </cell>
          <cell r="H1117">
            <v>1</v>
          </cell>
          <cell r="I1117">
            <v>5</v>
          </cell>
          <cell r="J1117" t="str">
            <v>DE</v>
          </cell>
          <cell r="K1117">
            <v>1.2</v>
          </cell>
          <cell r="L1117">
            <v>0.48499999999999999</v>
          </cell>
          <cell r="M1117">
            <v>8.5000000000000006E-2</v>
          </cell>
          <cell r="N1117">
            <v>7.4999999999999997E-2</v>
          </cell>
          <cell r="O1117">
            <v>3.091875E-3</v>
          </cell>
          <cell r="Q1117" t="str">
            <v>9853</v>
          </cell>
          <cell r="R1117">
            <v>306</v>
          </cell>
          <cell r="S1117" t="str">
            <v>4027655071274</v>
          </cell>
          <cell r="T1117" t="str">
            <v>8302500000</v>
          </cell>
          <cell r="V1117" t="str">
            <v>Системы хранения</v>
          </cell>
          <cell r="W1117" t="str">
            <v>Конеро для галстуков и ремней</v>
          </cell>
          <cell r="Z1117" t="str">
            <v>ШАМПАНЬ</v>
          </cell>
          <cell r="AC1117">
            <v>475</v>
          </cell>
          <cell r="AD1117">
            <v>1</v>
          </cell>
          <cell r="AG1117" t="str">
            <v>Компл</v>
          </cell>
          <cell r="AJ1117" t="str">
            <v>Бежевый</v>
          </cell>
          <cell r="AK1117" t="str">
            <v>Держатель для галстуков и ремней выдвижной 450 мм, Конеро, D 475 мм, ШАМПАНЬ</v>
          </cell>
          <cell r="AM1117" t="str">
            <v>Системы хранения</v>
          </cell>
          <cell r="AO1117" t="str">
            <v>2383799853</v>
          </cell>
          <cell r="AS1117" t="str">
            <v>Конеро для галстуков и ремней</v>
          </cell>
          <cell r="AT1117" t="str">
            <v>Хранение одежды; Интерьер</v>
          </cell>
          <cell r="AU1117" t="str">
            <v>Компл</v>
          </cell>
          <cell r="AV1117">
            <v>200</v>
          </cell>
          <cell r="AW1117">
            <v>2000</v>
          </cell>
          <cell r="BB1117">
            <v>600</v>
          </cell>
          <cell r="BC1117">
            <v>2300</v>
          </cell>
          <cell r="BH1117" t="str">
            <v>Шампань</v>
          </cell>
        </row>
        <row r="1118">
          <cell r="D1118" t="str">
            <v>2383829853</v>
          </cell>
          <cell r="E1118" t="str">
            <v>Держатель для галстуков и ремней с полочкой выдвижной 320 мм, Конеро, D 345 мм, цвет ШАМПАНЬ (2383829853)</v>
          </cell>
          <cell r="H1118">
            <v>1</v>
          </cell>
          <cell r="I1118">
            <v>5</v>
          </cell>
          <cell r="J1118" t="str">
            <v>DE</v>
          </cell>
          <cell r="K1118">
            <v>0.82599999999999996</v>
          </cell>
          <cell r="L1118">
            <v>0.35499999999999998</v>
          </cell>
          <cell r="M1118">
            <v>8.5000000000000006E-2</v>
          </cell>
          <cell r="N1118">
            <v>7.4999999999999997E-2</v>
          </cell>
          <cell r="O1118">
            <v>2.2631249999999999E-3</v>
          </cell>
          <cell r="Q1118" t="str">
            <v>9853</v>
          </cell>
          <cell r="R1118">
            <v>442</v>
          </cell>
          <cell r="S1118" t="str">
            <v>4027655071328</v>
          </cell>
          <cell r="T1118" t="str">
            <v>8302500000</v>
          </cell>
          <cell r="V1118" t="str">
            <v>Системы хранения</v>
          </cell>
          <cell r="W1118" t="str">
            <v>Конеро для галстуков и ремней</v>
          </cell>
          <cell r="Z1118" t="str">
            <v>ШАМПАНЬ</v>
          </cell>
          <cell r="AC1118">
            <v>345</v>
          </cell>
          <cell r="AD1118">
            <v>1</v>
          </cell>
          <cell r="AG1118" t="str">
            <v>Компл</v>
          </cell>
          <cell r="AJ1118" t="str">
            <v>Бежевый</v>
          </cell>
          <cell r="AK1118" t="str">
            <v>Держатель для галстуков и ремней с полочкой выдвижной 320 мм, Конеро, D 345 мм, ШАМПАНЬ</v>
          </cell>
          <cell r="AM1118" t="str">
            <v>Системы хранения</v>
          </cell>
          <cell r="AO1118" t="str">
            <v>2383829853</v>
          </cell>
          <cell r="AS1118" t="str">
            <v>Конеро для галстуков и ремней</v>
          </cell>
          <cell r="AT1118" t="str">
            <v>Хранение одежды; Интерьер</v>
          </cell>
          <cell r="AU1118" t="str">
            <v>Компл</v>
          </cell>
          <cell r="AV1118">
            <v>200</v>
          </cell>
          <cell r="AW1118">
            <v>2000</v>
          </cell>
          <cell r="BB1118">
            <v>600</v>
          </cell>
          <cell r="BC1118">
            <v>2300</v>
          </cell>
          <cell r="BH1118" t="str">
            <v>Шампань</v>
          </cell>
        </row>
        <row r="1119">
          <cell r="D1119" t="str">
            <v>2383819853</v>
          </cell>
          <cell r="E1119" t="str">
            <v>Держатель для галстуков и ремней с полочкой выдвижной 450 мм, Конеро, D 475 мм, цвет ШАМПАНЬ (2383819853)</v>
          </cell>
          <cell r="H1119">
            <v>1</v>
          </cell>
          <cell r="I1119">
            <v>5</v>
          </cell>
          <cell r="J1119" t="str">
            <v>DE</v>
          </cell>
          <cell r="K1119">
            <v>1.1599999999999999</v>
          </cell>
          <cell r="L1119">
            <v>0.48499999999999999</v>
          </cell>
          <cell r="M1119">
            <v>8.5000000000000006E-2</v>
          </cell>
          <cell r="N1119">
            <v>7.4999999999999997E-2</v>
          </cell>
          <cell r="O1119">
            <v>3.091875E-3</v>
          </cell>
          <cell r="Q1119" t="str">
            <v>9853</v>
          </cell>
          <cell r="R1119">
            <v>306</v>
          </cell>
          <cell r="S1119" t="str">
            <v>4027655071298</v>
          </cell>
          <cell r="T1119" t="str">
            <v>8302500000</v>
          </cell>
          <cell r="V1119" t="str">
            <v>Системы хранения</v>
          </cell>
          <cell r="W1119" t="str">
            <v>Конеро для галстуков и ремней</v>
          </cell>
          <cell r="Z1119" t="str">
            <v>ШАМПАНЬ</v>
          </cell>
          <cell r="AC1119">
            <v>475</v>
          </cell>
          <cell r="AD1119">
            <v>1</v>
          </cell>
          <cell r="AG1119" t="str">
            <v>Компл</v>
          </cell>
          <cell r="AJ1119" t="str">
            <v>Бежевый</v>
          </cell>
          <cell r="AK1119" t="str">
            <v>Держатель для галстуков и ремней с полочкой выдвижной 450 мм, Конеро, D 475 мм, ШАМПАНЬ</v>
          </cell>
          <cell r="AM1119" t="str">
            <v>Системы хранения</v>
          </cell>
          <cell r="AO1119" t="str">
            <v>2383819853</v>
          </cell>
          <cell r="AS1119" t="str">
            <v>Конеро для галстуков и ремней</v>
          </cell>
          <cell r="AT1119" t="str">
            <v>Хранение одежды; Интерьер</v>
          </cell>
          <cell r="AU1119" t="str">
            <v>Компл</v>
          </cell>
          <cell r="AV1119">
            <v>200</v>
          </cell>
          <cell r="AW1119">
            <v>2000</v>
          </cell>
          <cell r="BB1119">
            <v>600</v>
          </cell>
          <cell r="BC1119">
            <v>2300</v>
          </cell>
          <cell r="BH1119" t="str">
            <v>Шампань</v>
          </cell>
        </row>
        <row r="1120">
          <cell r="D1120" t="str">
            <v>2383859853</v>
          </cell>
          <cell r="E1120" t="str">
            <v>Держатель для галстуков и ремней фасадный 320 мм, Конеро, D 345 мм, цвет ШАМПАНЬ (2383859853)</v>
          </cell>
          <cell r="H1120">
            <v>1</v>
          </cell>
          <cell r="I1120">
            <v>5</v>
          </cell>
          <cell r="J1120" t="str">
            <v>DE</v>
          </cell>
          <cell r="K1120">
            <v>0</v>
          </cell>
          <cell r="L1120">
            <v>0.35499999999999998</v>
          </cell>
          <cell r="M1120">
            <v>8.5000000000000006E-2</v>
          </cell>
          <cell r="N1120">
            <v>7.4999999999999997E-2</v>
          </cell>
          <cell r="O1120">
            <v>2.2631249999999999E-3</v>
          </cell>
          <cell r="Q1120" t="str">
            <v>9853</v>
          </cell>
          <cell r="R1120">
            <v>442</v>
          </cell>
          <cell r="S1120" t="str">
            <v>4027655071380</v>
          </cell>
          <cell r="T1120" t="str">
            <v>8302500000</v>
          </cell>
          <cell r="V1120" t="str">
            <v>Системы хранения</v>
          </cell>
          <cell r="W1120" t="str">
            <v>Конеро для галстуков и ремней</v>
          </cell>
          <cell r="X1120">
            <v>345</v>
          </cell>
          <cell r="Z1120" t="str">
            <v>ШАМПАНЬ</v>
          </cell>
          <cell r="AC1120">
            <v>200</v>
          </cell>
          <cell r="AD1120">
            <v>1</v>
          </cell>
          <cell r="AG1120" t="str">
            <v>Компл</v>
          </cell>
          <cell r="AJ1120" t="str">
            <v>Бежевый</v>
          </cell>
          <cell r="AK1120" t="str">
            <v>Держатель для галстуков и ремней фасадный 320 мм, Конеро, D 345 мм, ШАМПАНЬ</v>
          </cell>
          <cell r="AM1120" t="str">
            <v>Системы хранения</v>
          </cell>
          <cell r="AO1120" t="str">
            <v>2383859853</v>
          </cell>
          <cell r="AS1120" t="str">
            <v>Конеро для галстуков и ремней</v>
          </cell>
          <cell r="AT1120" t="str">
            <v>Хранение одежды; Интерьер</v>
          </cell>
          <cell r="AU1120" t="str">
            <v>Компл</v>
          </cell>
          <cell r="AV1120">
            <v>345</v>
          </cell>
          <cell r="AW1120">
            <v>2000</v>
          </cell>
          <cell r="BB1120">
            <v>600</v>
          </cell>
          <cell r="BC1120">
            <v>2300</v>
          </cell>
          <cell r="BH1120" t="str">
            <v>Шампань</v>
          </cell>
        </row>
        <row r="1121">
          <cell r="D1121" t="str">
            <v>2383849853</v>
          </cell>
          <cell r="E1121" t="str">
            <v>Держатель для галстуков и ремней фасадный 450 мм, Конеро, D 475 мм, цвет ШАМПАНЬ (2383849853)</v>
          </cell>
          <cell r="H1121">
            <v>1</v>
          </cell>
          <cell r="I1121">
            <v>5</v>
          </cell>
          <cell r="J1121" t="str">
            <v>DE</v>
          </cell>
          <cell r="K1121">
            <v>0</v>
          </cell>
          <cell r="L1121">
            <v>0.48499999999999999</v>
          </cell>
          <cell r="M1121">
            <v>8.5000000000000006E-2</v>
          </cell>
          <cell r="N1121">
            <v>7.4999999999999997E-2</v>
          </cell>
          <cell r="O1121">
            <v>3.091875E-3</v>
          </cell>
          <cell r="Q1121" t="str">
            <v>9853</v>
          </cell>
          <cell r="R1121">
            <v>306</v>
          </cell>
          <cell r="S1121" t="str">
            <v>4027655071373</v>
          </cell>
          <cell r="T1121" t="str">
            <v>8302500000</v>
          </cell>
          <cell r="V1121" t="str">
            <v>Системы хранения</v>
          </cell>
          <cell r="W1121" t="str">
            <v>Конеро для галстуков и ремней</v>
          </cell>
          <cell r="X1121">
            <v>475</v>
          </cell>
          <cell r="Z1121" t="str">
            <v>ШАМПАНЬ</v>
          </cell>
          <cell r="AC1121">
            <v>200</v>
          </cell>
          <cell r="AD1121">
            <v>1</v>
          </cell>
          <cell r="AG1121" t="str">
            <v>Компл</v>
          </cell>
          <cell r="AJ1121" t="str">
            <v>Бежевый</v>
          </cell>
          <cell r="AK1121" t="str">
            <v>Держатель для галстуков и ремней фасадный 450 мм, Конеро, D 475 мм, ШАМПАНЬ</v>
          </cell>
          <cell r="AM1121" t="str">
            <v>Системы хранения</v>
          </cell>
          <cell r="AO1121" t="str">
            <v>2383849853</v>
          </cell>
          <cell r="AS1121" t="str">
            <v>Конеро для галстуков и ремней</v>
          </cell>
          <cell r="AT1121" t="str">
            <v>Хранение одежды; Интерьер</v>
          </cell>
          <cell r="AU1121" t="str">
            <v>Компл</v>
          </cell>
          <cell r="AV1121">
            <v>475</v>
          </cell>
          <cell r="AW1121">
            <v>2000</v>
          </cell>
          <cell r="BB1121">
            <v>600</v>
          </cell>
          <cell r="BC1121">
            <v>2300</v>
          </cell>
          <cell r="BH1121" t="str">
            <v>Шампань</v>
          </cell>
        </row>
        <row r="1122">
          <cell r="D1122" t="str">
            <v>2383879853</v>
          </cell>
          <cell r="E1122" t="str">
            <v>Держатель для галстуков и ремней с полочкой фасадный 320 мм, Конеро, D 345 мм, цвет ШАМПАНЬ (2383879853)</v>
          </cell>
          <cell r="H1122">
            <v>1</v>
          </cell>
          <cell r="I1122">
            <v>5</v>
          </cell>
          <cell r="J1122" t="str">
            <v>DE</v>
          </cell>
          <cell r="K1122">
            <v>0</v>
          </cell>
          <cell r="L1122">
            <v>0.35499999999999998</v>
          </cell>
          <cell r="M1122">
            <v>8.5000000000000006E-2</v>
          </cell>
          <cell r="N1122">
            <v>7.4999999999999997E-2</v>
          </cell>
          <cell r="O1122">
            <v>2.2631249999999999E-3</v>
          </cell>
          <cell r="Q1122" t="str">
            <v>9853</v>
          </cell>
          <cell r="R1122">
            <v>442</v>
          </cell>
          <cell r="S1122" t="str">
            <v>4027655071434</v>
          </cell>
          <cell r="T1122" t="str">
            <v>8302500000</v>
          </cell>
          <cell r="V1122" t="str">
            <v>Системы хранения</v>
          </cell>
          <cell r="W1122" t="str">
            <v>Конеро для галстуков и ремней</v>
          </cell>
          <cell r="X1122">
            <v>345</v>
          </cell>
          <cell r="Z1122" t="str">
            <v>ШАМПАНЬ</v>
          </cell>
          <cell r="AC1122">
            <v>200</v>
          </cell>
          <cell r="AD1122">
            <v>1</v>
          </cell>
          <cell r="AG1122" t="str">
            <v>Компл</v>
          </cell>
          <cell r="AJ1122" t="str">
            <v>Бежевый</v>
          </cell>
          <cell r="AK1122" t="str">
            <v>Держатель для галстуков и ремней с полочкой фасадный 320 мм, Конеро, D 345 мм, ШАМПАНЬ</v>
          </cell>
          <cell r="AM1122" t="str">
            <v>Системы хранения</v>
          </cell>
          <cell r="AO1122" t="str">
            <v>2383879853</v>
          </cell>
          <cell r="AS1122" t="str">
            <v>Конеро для галстуков и ремней</v>
          </cell>
          <cell r="AT1122" t="str">
            <v>Хранение одежды; Интерьер</v>
          </cell>
          <cell r="AU1122" t="str">
            <v>Компл</v>
          </cell>
          <cell r="AV1122">
            <v>345</v>
          </cell>
          <cell r="AW1122">
            <v>2000</v>
          </cell>
          <cell r="BB1122">
            <v>600</v>
          </cell>
          <cell r="BC1122">
            <v>2300</v>
          </cell>
          <cell r="BH1122" t="str">
            <v>Шампань</v>
          </cell>
        </row>
        <row r="1123">
          <cell r="D1123" t="str">
            <v>2383869853</v>
          </cell>
          <cell r="E1123" t="str">
            <v>Держатель для галстуков и ремней с полочкой фасадный 450 мм, Конеро, D 475 мм, цвет ШАМПАНЬ (2383869853)</v>
          </cell>
          <cell r="H1123">
            <v>1</v>
          </cell>
          <cell r="I1123">
            <v>5</v>
          </cell>
          <cell r="J1123" t="str">
            <v>DE</v>
          </cell>
          <cell r="K1123">
            <v>1.1299999999999999</v>
          </cell>
          <cell r="L1123">
            <v>0.48499999999999999</v>
          </cell>
          <cell r="M1123">
            <v>8.5000000000000006E-2</v>
          </cell>
          <cell r="N1123">
            <v>7.4999999999999997E-2</v>
          </cell>
          <cell r="O1123">
            <v>3.091875E-3</v>
          </cell>
          <cell r="Q1123" t="str">
            <v>9853</v>
          </cell>
          <cell r="R1123">
            <v>306</v>
          </cell>
          <cell r="S1123" t="str">
            <v>4027655071427</v>
          </cell>
          <cell r="T1123" t="str">
            <v>8302500000</v>
          </cell>
          <cell r="V1123" t="str">
            <v>Системы хранения</v>
          </cell>
          <cell r="W1123" t="str">
            <v>Конеро для галстуков и ремней</v>
          </cell>
          <cell r="X1123">
            <v>475</v>
          </cell>
          <cell r="Z1123" t="str">
            <v>ШАМПАНЬ</v>
          </cell>
          <cell r="AC1123">
            <v>200</v>
          </cell>
          <cell r="AD1123">
            <v>1</v>
          </cell>
          <cell r="AG1123" t="str">
            <v>Компл</v>
          </cell>
          <cell r="AJ1123" t="str">
            <v>Бежевый</v>
          </cell>
          <cell r="AK1123" t="str">
            <v>Держатель для галстуков и ремней с полочкой фасадный 450 мм, Конеро, D 475 мм, ШАМПАНЬ</v>
          </cell>
          <cell r="AM1123" t="str">
            <v>Системы хранения</v>
          </cell>
          <cell r="AO1123" t="str">
            <v>2383869853</v>
          </cell>
          <cell r="AS1123" t="str">
            <v>Конеро для галстуков и ремней</v>
          </cell>
          <cell r="AT1123" t="str">
            <v>Хранение одежды; Интерьер</v>
          </cell>
          <cell r="AU1123" t="str">
            <v>Компл</v>
          </cell>
          <cell r="AV1123">
            <v>475</v>
          </cell>
          <cell r="AW1123">
            <v>2000</v>
          </cell>
          <cell r="BB1123">
            <v>600</v>
          </cell>
          <cell r="BC1123">
            <v>2300</v>
          </cell>
          <cell r="BH1123" t="str">
            <v>Шампань</v>
          </cell>
        </row>
        <row r="1124">
          <cell r="D1124" t="str">
            <v>2382787021</v>
          </cell>
          <cell r="E1124" t="str">
            <v>Пантограф для гардеробной стандартный, Конеро W 445-628 мм, нагрузка 0,5-12 кг, 1 уп, цвет ЧЕРНЫЙ (2382787021)</v>
          </cell>
          <cell r="H1124">
            <v>1</v>
          </cell>
          <cell r="I1124">
            <v>5</v>
          </cell>
          <cell r="J1124" t="str">
            <v>DE</v>
          </cell>
          <cell r="K1124">
            <v>4.91</v>
          </cell>
          <cell r="L1124">
            <v>0.745</v>
          </cell>
          <cell r="M1124">
            <v>0.19</v>
          </cell>
          <cell r="N1124">
            <v>0.25</v>
          </cell>
          <cell r="O1124">
            <v>3.5387500000000002E-2</v>
          </cell>
          <cell r="Q1124" t="str">
            <v>7021</v>
          </cell>
          <cell r="R1124">
            <v>30</v>
          </cell>
          <cell r="S1124" t="str">
            <v>4027655077641</v>
          </cell>
          <cell r="T1124" t="str">
            <v>8302500000</v>
          </cell>
          <cell r="V1124" t="str">
            <v>Системы хранения</v>
          </cell>
          <cell r="W1124" t="str">
            <v>Конеро пантографы для одежды</v>
          </cell>
          <cell r="X1124" t="str">
            <v>445-628</v>
          </cell>
          <cell r="Z1124" t="str">
            <v>ЧЕРНЫЙ</v>
          </cell>
          <cell r="AC1124">
            <v>475</v>
          </cell>
          <cell r="AD1124">
            <v>1</v>
          </cell>
          <cell r="AE1124" t="str">
            <v>0,5-12</v>
          </cell>
          <cell r="AG1124" t="str">
            <v>Компл</v>
          </cell>
          <cell r="AJ1124" t="str">
            <v>Черный</v>
          </cell>
          <cell r="AK1124" t="str">
            <v>Пантограф для гардеробной стандартный, Конеро, W 445-628 мм, нагрузка 0,5-12 кг, ЧЕРНЫЙ</v>
          </cell>
          <cell r="AM1124" t="str">
            <v>Системы хранения</v>
          </cell>
          <cell r="AO1124" t="str">
            <v>2382787021</v>
          </cell>
          <cell r="AS1124" t="str">
            <v>Конеро пантографы для одежды</v>
          </cell>
          <cell r="AT1124" t="str">
            <v>Хранение одежды; Интерьер</v>
          </cell>
          <cell r="AU1124" t="str">
            <v>Компл</v>
          </cell>
          <cell r="AV1124" t="str">
            <v>445</v>
          </cell>
          <cell r="AW1124" t="str">
            <v>628</v>
          </cell>
          <cell r="BB1124">
            <v>1400</v>
          </cell>
          <cell r="BC1124">
            <v>2300</v>
          </cell>
          <cell r="BF1124">
            <v>0.5</v>
          </cell>
          <cell r="BG1124">
            <v>12</v>
          </cell>
          <cell r="BH1124" t="str">
            <v>Черный</v>
          </cell>
        </row>
        <row r="1125">
          <cell r="D1125" t="str">
            <v>2382797021</v>
          </cell>
          <cell r="E1125" t="str">
            <v>Пантограф для гардеробной стандартный, Конеро W 625-808 мм, нагрузка 0,5-12 кг, 1 уп, цвет ЧЕРНЫЙ (2382797021)</v>
          </cell>
          <cell r="H1125">
            <v>1</v>
          </cell>
          <cell r="I1125">
            <v>5</v>
          </cell>
          <cell r="J1125" t="str">
            <v>DE</v>
          </cell>
          <cell r="K1125">
            <v>5.22</v>
          </cell>
          <cell r="L1125">
            <v>0.745</v>
          </cell>
          <cell r="M1125">
            <v>0.19</v>
          </cell>
          <cell r="N1125">
            <v>0.25</v>
          </cell>
          <cell r="O1125">
            <v>3.5387500000000002E-2</v>
          </cell>
          <cell r="Q1125" t="str">
            <v>7021</v>
          </cell>
          <cell r="R1125">
            <v>30</v>
          </cell>
          <cell r="S1125" t="str">
            <v>4027655077658</v>
          </cell>
          <cell r="T1125" t="str">
            <v>8302500000</v>
          </cell>
          <cell r="V1125" t="str">
            <v>Системы хранения</v>
          </cell>
          <cell r="W1125" t="str">
            <v>Конеро пантографы для одежды</v>
          </cell>
          <cell r="X1125" t="str">
            <v>625-808</v>
          </cell>
          <cell r="Z1125" t="str">
            <v>ЧЕРНЫЙ</v>
          </cell>
          <cell r="AC1125">
            <v>475</v>
          </cell>
          <cell r="AD1125">
            <v>1</v>
          </cell>
          <cell r="AE1125" t="str">
            <v>0,5-12</v>
          </cell>
          <cell r="AG1125" t="str">
            <v>Компл</v>
          </cell>
          <cell r="AJ1125" t="str">
            <v>Черный</v>
          </cell>
          <cell r="AK1125" t="str">
            <v>Пантограф для гардеробной стандартный, Конеро, W 625-808 мм, нагрузка 0,5-12 кг, ЧЕРНЫЙ</v>
          </cell>
          <cell r="AM1125" t="str">
            <v>Системы хранения</v>
          </cell>
          <cell r="AO1125" t="str">
            <v>2382797021</v>
          </cell>
          <cell r="AS1125" t="str">
            <v>Конеро пантографы для одежды</v>
          </cell>
          <cell r="AT1125" t="str">
            <v>Хранение одежды; Интерьер</v>
          </cell>
          <cell r="AU1125" t="str">
            <v>Компл</v>
          </cell>
          <cell r="AV1125" t="str">
            <v>625</v>
          </cell>
          <cell r="AW1125" t="str">
            <v>808</v>
          </cell>
          <cell r="BB1125">
            <v>1400</v>
          </cell>
          <cell r="BC1125">
            <v>2300</v>
          </cell>
          <cell r="BF1125">
            <v>0.5</v>
          </cell>
          <cell r="BG1125">
            <v>12</v>
          </cell>
          <cell r="BH1125" t="str">
            <v>Черный</v>
          </cell>
        </row>
        <row r="1126">
          <cell r="D1126" t="str">
            <v>2382807021</v>
          </cell>
          <cell r="E1126" t="str">
            <v>Пантограф для гардеробной стандартный, Конеро W 805-988 мм, нагрузка 0,5-12 кг, 1 уп, цвет ЧЕРНЫЙ (2382807021)</v>
          </cell>
          <cell r="H1126">
            <v>1</v>
          </cell>
          <cell r="I1126">
            <v>5</v>
          </cell>
          <cell r="J1126" t="str">
            <v>DE</v>
          </cell>
          <cell r="K1126">
            <v>5.6</v>
          </cell>
          <cell r="L1126">
            <v>0.745</v>
          </cell>
          <cell r="M1126">
            <v>0.19</v>
          </cell>
          <cell r="N1126">
            <v>0.25</v>
          </cell>
          <cell r="O1126">
            <v>3.5387500000000002E-2</v>
          </cell>
          <cell r="Q1126" t="str">
            <v>7021</v>
          </cell>
          <cell r="R1126">
            <v>30</v>
          </cell>
          <cell r="S1126" t="str">
            <v>4027655077696</v>
          </cell>
          <cell r="T1126" t="str">
            <v>8302500000</v>
          </cell>
          <cell r="V1126" t="str">
            <v>Системы хранения</v>
          </cell>
          <cell r="W1126" t="str">
            <v>Конеро пантографы для одежды</v>
          </cell>
          <cell r="X1126" t="str">
            <v>805-988</v>
          </cell>
          <cell r="Z1126" t="str">
            <v>ЧЕРНЫЙ</v>
          </cell>
          <cell r="AC1126">
            <v>475</v>
          </cell>
          <cell r="AD1126">
            <v>1</v>
          </cell>
          <cell r="AE1126" t="str">
            <v>0,5-12</v>
          </cell>
          <cell r="AG1126" t="str">
            <v>Компл</v>
          </cell>
          <cell r="AJ1126" t="str">
            <v>Черный</v>
          </cell>
          <cell r="AK1126" t="str">
            <v>Пантограф для гардеробной стандартный, Конеро, W 805-988 мм, нагрузка 0,5-12 кг, ЧЕРНЫЙ</v>
          </cell>
          <cell r="AM1126" t="str">
            <v>Системы хранения</v>
          </cell>
          <cell r="AO1126" t="str">
            <v>2382807021</v>
          </cell>
          <cell r="AS1126" t="str">
            <v>Конеро пантографы для одежды</v>
          </cell>
          <cell r="AT1126" t="str">
            <v>Хранение одежды; Интерьер</v>
          </cell>
          <cell r="AU1126" t="str">
            <v>Компл</v>
          </cell>
          <cell r="AV1126" t="str">
            <v>805</v>
          </cell>
          <cell r="AW1126" t="str">
            <v>988</v>
          </cell>
          <cell r="BB1126">
            <v>1400</v>
          </cell>
          <cell r="BC1126">
            <v>2300</v>
          </cell>
          <cell r="BF1126">
            <v>0.5</v>
          </cell>
          <cell r="BG1126">
            <v>12</v>
          </cell>
          <cell r="BH1126" t="str">
            <v>Черный</v>
          </cell>
        </row>
        <row r="1127">
          <cell r="D1127" t="str">
            <v>2382817021</v>
          </cell>
          <cell r="E1127" t="str">
            <v>Пантограф для гардеробной стандартный, Конеро W 985-1168 мм, нагрузка 0,5-12 кг, 1 уп, цвет ЧЕРНЫЙ (2382817021)</v>
          </cell>
          <cell r="H1127">
            <v>1</v>
          </cell>
          <cell r="I1127">
            <v>5</v>
          </cell>
          <cell r="J1127" t="str">
            <v>DE</v>
          </cell>
          <cell r="K1127">
            <v>5.9</v>
          </cell>
          <cell r="L1127">
            <v>0.92</v>
          </cell>
          <cell r="M1127">
            <v>0.19</v>
          </cell>
          <cell r="N1127">
            <v>0.25</v>
          </cell>
          <cell r="O1127">
            <v>4.3700000000000003E-2</v>
          </cell>
          <cell r="Q1127" t="str">
            <v>7021</v>
          </cell>
          <cell r="R1127">
            <v>20</v>
          </cell>
          <cell r="S1127" t="str">
            <v>4027655077702</v>
          </cell>
          <cell r="T1127" t="str">
            <v>8302500000</v>
          </cell>
          <cell r="V1127" t="str">
            <v>Системы хранения</v>
          </cell>
          <cell r="W1127" t="str">
            <v>Конеро пантографы для одежды</v>
          </cell>
          <cell r="X1127" t="str">
            <v>985-1168</v>
          </cell>
          <cell r="Z1127" t="str">
            <v>ЧЕРНЫЙ</v>
          </cell>
          <cell r="AC1127">
            <v>475</v>
          </cell>
          <cell r="AD1127">
            <v>1</v>
          </cell>
          <cell r="AE1127" t="str">
            <v>0,5-12</v>
          </cell>
          <cell r="AG1127" t="str">
            <v>Компл</v>
          </cell>
          <cell r="AJ1127" t="str">
            <v>Черный</v>
          </cell>
          <cell r="AK1127" t="str">
            <v>Пантограф для гардеробной стандартный, Конеро, W 985-1168 мм, нагрузка 0,5-12 кг, ЧЕРНЫЙ</v>
          </cell>
          <cell r="AM1127" t="str">
            <v>Системы хранения</v>
          </cell>
          <cell r="AO1127" t="str">
            <v>2382817021</v>
          </cell>
          <cell r="AS1127" t="str">
            <v>Конеро пантографы для одежды</v>
          </cell>
          <cell r="AT1127" t="str">
            <v>Хранение одежды; Интерьер</v>
          </cell>
          <cell r="AU1127" t="str">
            <v>Компл</v>
          </cell>
          <cell r="AV1127" t="str">
            <v>985</v>
          </cell>
          <cell r="AW1127" t="str">
            <v>1168</v>
          </cell>
          <cell r="BB1127">
            <v>1400</v>
          </cell>
          <cell r="BC1127">
            <v>2300</v>
          </cell>
          <cell r="BF1127">
            <v>0.5</v>
          </cell>
          <cell r="BG1127">
            <v>12</v>
          </cell>
          <cell r="BH1127" t="str">
            <v>Черный</v>
          </cell>
        </row>
        <row r="1128">
          <cell r="D1128" t="str">
            <v>2387207021</v>
          </cell>
          <cell r="E1128" t="str">
            <v>Пантограф для гардеробной усиленный, Конеро W 805-988 мм, нагрузка 4-15 кг, 1 уп, цвет ЧЕРНЫЙ (2387207021)</v>
          </cell>
          <cell r="H1128">
            <v>1</v>
          </cell>
          <cell r="I1128">
            <v>5</v>
          </cell>
          <cell r="J1128" t="str">
            <v>DE</v>
          </cell>
          <cell r="K1128">
            <v>5.58</v>
          </cell>
          <cell r="L1128">
            <v>0.745</v>
          </cell>
          <cell r="M1128">
            <v>0.19</v>
          </cell>
          <cell r="N1128">
            <v>0.25</v>
          </cell>
          <cell r="O1128">
            <v>3.5387500000000002E-2</v>
          </cell>
          <cell r="Q1128" t="str">
            <v>7021</v>
          </cell>
          <cell r="R1128">
            <v>30</v>
          </cell>
          <cell r="S1128" t="str">
            <v>4027655085370</v>
          </cell>
          <cell r="T1128" t="str">
            <v>8302500000</v>
          </cell>
          <cell r="V1128" t="str">
            <v>Системы хранения</v>
          </cell>
          <cell r="W1128" t="str">
            <v>Конеро пантографы для одежды</v>
          </cell>
          <cell r="X1128" t="str">
            <v>805-988</v>
          </cell>
          <cell r="Z1128" t="str">
            <v>ЧЕРНЫЙ</v>
          </cell>
          <cell r="AC1128">
            <v>475</v>
          </cell>
          <cell r="AD1128">
            <v>1</v>
          </cell>
          <cell r="AE1128" t="str">
            <v>4-15</v>
          </cell>
          <cell r="AG1128" t="str">
            <v>Компл</v>
          </cell>
          <cell r="AJ1128" t="str">
            <v>Черный</v>
          </cell>
          <cell r="AK1128" t="str">
            <v>Пантограф для гардеробной усиленный, Конеро, W 805-988 мм, нагрузка 4-15 кг, ЧЕРНЫЙ</v>
          </cell>
          <cell r="AM1128" t="str">
            <v>Системы хранения</v>
          </cell>
          <cell r="AO1128" t="str">
            <v>2387207021</v>
          </cell>
          <cell r="AS1128" t="str">
            <v>Конеро пантографы для одежды</v>
          </cell>
          <cell r="AT1128" t="str">
            <v>Хранение одежды; Интерьер</v>
          </cell>
          <cell r="AU1128" t="str">
            <v>Компл</v>
          </cell>
          <cell r="AV1128" t="str">
            <v>805</v>
          </cell>
          <cell r="AW1128" t="str">
            <v>988</v>
          </cell>
          <cell r="BB1128">
            <v>1400</v>
          </cell>
          <cell r="BC1128">
            <v>2300</v>
          </cell>
          <cell r="BF1128">
            <v>4</v>
          </cell>
          <cell r="BG1128">
            <v>15</v>
          </cell>
          <cell r="BH1128" t="str">
            <v>Черный</v>
          </cell>
        </row>
        <row r="1129">
          <cell r="D1129" t="str">
            <v>2387217021</v>
          </cell>
          <cell r="E1129" t="str">
            <v>Пантограф для гардеробной усиленный, Конеро W 985-1168 мм, нагрузка 4-15 кг, 1 уп, цвет ЧЕРНЫЙ (2387217021)</v>
          </cell>
          <cell r="H1129">
            <v>1</v>
          </cell>
          <cell r="I1129">
            <v>5</v>
          </cell>
          <cell r="J1129" t="str">
            <v>DE</v>
          </cell>
          <cell r="K1129">
            <v>5.8898999999999999</v>
          </cell>
          <cell r="L1129">
            <v>0.92</v>
          </cell>
          <cell r="M1129">
            <v>0.19</v>
          </cell>
          <cell r="N1129">
            <v>0.25</v>
          </cell>
          <cell r="O1129">
            <v>4.3700000000000003E-2</v>
          </cell>
          <cell r="Q1129" t="str">
            <v>7021</v>
          </cell>
          <cell r="R1129">
            <v>20</v>
          </cell>
          <cell r="S1129" t="str">
            <v>4027655085394</v>
          </cell>
          <cell r="T1129" t="str">
            <v>8302500000</v>
          </cell>
          <cell r="V1129" t="str">
            <v>Системы хранения</v>
          </cell>
          <cell r="W1129" t="str">
            <v>Конеро пантографы для одежды</v>
          </cell>
          <cell r="X1129" t="str">
            <v>985-1168</v>
          </cell>
          <cell r="Z1129" t="str">
            <v>ЧЕРНЫЙ</v>
          </cell>
          <cell r="AC1129">
            <v>475</v>
          </cell>
          <cell r="AD1129">
            <v>1</v>
          </cell>
          <cell r="AE1129" t="str">
            <v>4-15</v>
          </cell>
          <cell r="AG1129" t="str">
            <v>Компл</v>
          </cell>
          <cell r="AJ1129" t="str">
            <v>Черный</v>
          </cell>
          <cell r="AK1129" t="str">
            <v>Пантограф для гардеробной усиленный, Конеро, W 985-1168 мм, нагрузка 4-15 кг, ЧЕРНЫЙ</v>
          </cell>
          <cell r="AM1129" t="str">
            <v>Системы хранения</v>
          </cell>
          <cell r="AO1129" t="str">
            <v>2387217021</v>
          </cell>
          <cell r="AS1129" t="str">
            <v>Конеро пантографы для одежды</v>
          </cell>
          <cell r="AT1129" t="str">
            <v>Хранение одежды; Интерьер</v>
          </cell>
          <cell r="AU1129" t="str">
            <v>Компл</v>
          </cell>
          <cell r="AV1129" t="str">
            <v>985</v>
          </cell>
          <cell r="AW1129" t="str">
            <v>1168</v>
          </cell>
          <cell r="BB1129">
            <v>1400</v>
          </cell>
          <cell r="BC1129">
            <v>2300</v>
          </cell>
          <cell r="BF1129">
            <v>4</v>
          </cell>
          <cell r="BG1129">
            <v>15</v>
          </cell>
          <cell r="BH1129" t="str">
            <v>Черный</v>
          </cell>
        </row>
        <row r="1130">
          <cell r="D1130" t="str">
            <v>2382789853</v>
          </cell>
          <cell r="E1130" t="str">
            <v>Пантограф для гардеробной стандартный, Конеро W 445-628 мм, нагрузка 0,5-12 кг, 1 уп, цвет ШАМПАНЬ (2382789853)</v>
          </cell>
          <cell r="H1130">
            <v>1</v>
          </cell>
          <cell r="I1130">
            <v>5</v>
          </cell>
          <cell r="J1130" t="str">
            <v>DE</v>
          </cell>
          <cell r="K1130">
            <v>4.91</v>
          </cell>
          <cell r="L1130">
            <v>0.745</v>
          </cell>
          <cell r="M1130">
            <v>0.19</v>
          </cell>
          <cell r="N1130">
            <v>0.25</v>
          </cell>
          <cell r="O1130">
            <v>3.5387500000000002E-2</v>
          </cell>
          <cell r="Q1130" t="str">
            <v>9853</v>
          </cell>
          <cell r="R1130">
            <v>30</v>
          </cell>
          <cell r="S1130" t="str">
            <v>4027655077634</v>
          </cell>
          <cell r="T1130" t="str">
            <v>8302500000</v>
          </cell>
          <cell r="V1130" t="str">
            <v>Системы хранения</v>
          </cell>
          <cell r="W1130" t="str">
            <v>Конеро пантографы для одежды</v>
          </cell>
          <cell r="X1130" t="str">
            <v>445-628</v>
          </cell>
          <cell r="Z1130" t="str">
            <v>ШАМПАНЬ</v>
          </cell>
          <cell r="AC1130">
            <v>475</v>
          </cell>
          <cell r="AD1130">
            <v>1</v>
          </cell>
          <cell r="AE1130" t="str">
            <v>0,5-12</v>
          </cell>
          <cell r="AG1130" t="str">
            <v>Компл</v>
          </cell>
          <cell r="AJ1130" t="str">
            <v>Бежевый</v>
          </cell>
          <cell r="AK1130" t="str">
            <v>Пантограф для гардеробной стандартный, Конеро, W 445-628 мм, нагрузка 0,5-12 кг, ШАМПАНЬ</v>
          </cell>
          <cell r="AM1130" t="str">
            <v>Системы хранения</v>
          </cell>
          <cell r="AO1130" t="str">
            <v>2382789853</v>
          </cell>
          <cell r="AS1130" t="str">
            <v>Конеро пантографы для одежды</v>
          </cell>
          <cell r="AT1130" t="str">
            <v>Хранение одежды; Интерьер</v>
          </cell>
          <cell r="AU1130" t="str">
            <v>Компл</v>
          </cell>
          <cell r="AV1130" t="str">
            <v>445</v>
          </cell>
          <cell r="AW1130" t="str">
            <v>628</v>
          </cell>
          <cell r="BB1130">
            <v>1400</v>
          </cell>
          <cell r="BC1130">
            <v>2300</v>
          </cell>
          <cell r="BF1130">
            <v>0.5</v>
          </cell>
          <cell r="BG1130">
            <v>12</v>
          </cell>
          <cell r="BH1130" t="str">
            <v>Шампань</v>
          </cell>
        </row>
        <row r="1131">
          <cell r="D1131" t="str">
            <v>2382799853</v>
          </cell>
          <cell r="E1131" t="str">
            <v>Пантограф для гардеробной стандартный, Конеро W 625-808 мм, нагрузка 0,5-12 кг, 1 уп, цвет ШАМПАНЬ (2382799853)</v>
          </cell>
          <cell r="H1131">
            <v>1</v>
          </cell>
          <cell r="I1131">
            <v>5</v>
          </cell>
          <cell r="J1131" t="str">
            <v>DE</v>
          </cell>
          <cell r="K1131">
            <v>5.22</v>
          </cell>
          <cell r="L1131">
            <v>0.745</v>
          </cell>
          <cell r="M1131">
            <v>0.19</v>
          </cell>
          <cell r="N1131">
            <v>0.25</v>
          </cell>
          <cell r="O1131">
            <v>3.5387500000000002E-2</v>
          </cell>
          <cell r="Q1131" t="str">
            <v>9853</v>
          </cell>
          <cell r="R1131">
            <v>30</v>
          </cell>
          <cell r="S1131" t="str">
            <v>4027655077672</v>
          </cell>
          <cell r="T1131" t="str">
            <v>8302500000</v>
          </cell>
          <cell r="V1131" t="str">
            <v>Системы хранения</v>
          </cell>
          <cell r="W1131" t="str">
            <v>Конеро пантографы для одежды</v>
          </cell>
          <cell r="X1131" t="str">
            <v>625-808</v>
          </cell>
          <cell r="Z1131" t="str">
            <v>ШАМПАНЬ</v>
          </cell>
          <cell r="AC1131">
            <v>475</v>
          </cell>
          <cell r="AD1131">
            <v>1</v>
          </cell>
          <cell r="AE1131" t="str">
            <v>0,5-12</v>
          </cell>
          <cell r="AG1131" t="str">
            <v>Компл</v>
          </cell>
          <cell r="AJ1131" t="str">
            <v>Бежевый</v>
          </cell>
          <cell r="AK1131" t="str">
            <v>Пантограф для гардеробной стандартный, Конеро, W 625-808 мм, нагрузка 0,5-12 кг, ШАМПАНЬ</v>
          </cell>
          <cell r="AM1131" t="str">
            <v>Системы хранения</v>
          </cell>
          <cell r="AO1131" t="str">
            <v>2382799853</v>
          </cell>
          <cell r="AS1131" t="str">
            <v>Конеро пантографы для одежды</v>
          </cell>
          <cell r="AT1131" t="str">
            <v>Хранение одежды; Интерьер</v>
          </cell>
          <cell r="AU1131" t="str">
            <v>Компл</v>
          </cell>
          <cell r="AV1131" t="str">
            <v>625</v>
          </cell>
          <cell r="AW1131" t="str">
            <v>808</v>
          </cell>
          <cell r="BB1131">
            <v>1400</v>
          </cell>
          <cell r="BC1131">
            <v>2300</v>
          </cell>
          <cell r="BF1131">
            <v>0.5</v>
          </cell>
          <cell r="BG1131">
            <v>12</v>
          </cell>
          <cell r="BH1131" t="str">
            <v>Шампань</v>
          </cell>
        </row>
        <row r="1132">
          <cell r="D1132" t="str">
            <v>2382809853</v>
          </cell>
          <cell r="E1132" t="str">
            <v>Пантограф для гардеробной стандартный, Конеро W 805-988 мм, нагрузка 0,5-12 кг, 1 уп, цвет ШАМПАНЬ (2382809853)</v>
          </cell>
          <cell r="H1132">
            <v>1</v>
          </cell>
          <cell r="I1132">
            <v>5</v>
          </cell>
          <cell r="J1132" t="str">
            <v>DE</v>
          </cell>
          <cell r="K1132">
            <v>5.6</v>
          </cell>
          <cell r="L1132">
            <v>0.745</v>
          </cell>
          <cell r="M1132">
            <v>0.19</v>
          </cell>
          <cell r="N1132">
            <v>0.25</v>
          </cell>
          <cell r="O1132">
            <v>3.5387500000000002E-2</v>
          </cell>
          <cell r="Q1132" t="str">
            <v>9853</v>
          </cell>
          <cell r="R1132">
            <v>30</v>
          </cell>
          <cell r="S1132" t="str">
            <v>4027655077689</v>
          </cell>
          <cell r="T1132" t="str">
            <v>8302500000</v>
          </cell>
          <cell r="V1132" t="str">
            <v>Системы хранения</v>
          </cell>
          <cell r="W1132" t="str">
            <v>Конеро пантографы для одежды</v>
          </cell>
          <cell r="X1132" t="str">
            <v>805-988</v>
          </cell>
          <cell r="Z1132" t="str">
            <v>ШАМПАНЬ</v>
          </cell>
          <cell r="AC1132">
            <v>475</v>
          </cell>
          <cell r="AD1132">
            <v>1</v>
          </cell>
          <cell r="AE1132" t="str">
            <v>0,5-12</v>
          </cell>
          <cell r="AG1132" t="str">
            <v>Компл</v>
          </cell>
          <cell r="AJ1132" t="str">
            <v>Бежевый</v>
          </cell>
          <cell r="AK1132" t="str">
            <v>Пантограф для гардеробной стандартный, Конеро, W 805-988 мм, нагрузка 0,5-12 кг, ШАМПАНЬ</v>
          </cell>
          <cell r="AM1132" t="str">
            <v>Системы хранения</v>
          </cell>
          <cell r="AO1132" t="str">
            <v>2382809853</v>
          </cell>
          <cell r="AS1132" t="str">
            <v>Конеро пантографы для одежды</v>
          </cell>
          <cell r="AT1132" t="str">
            <v>Хранение одежды; Интерьер</v>
          </cell>
          <cell r="AU1132" t="str">
            <v>Компл</v>
          </cell>
          <cell r="AV1132" t="str">
            <v>805</v>
          </cell>
          <cell r="AW1132" t="str">
            <v>988</v>
          </cell>
          <cell r="BB1132">
            <v>1400</v>
          </cell>
          <cell r="BC1132">
            <v>2300</v>
          </cell>
          <cell r="BF1132">
            <v>0.5</v>
          </cell>
          <cell r="BG1132">
            <v>12</v>
          </cell>
          <cell r="BH1132" t="str">
            <v>Шампань</v>
          </cell>
        </row>
        <row r="1133">
          <cell r="D1133" t="str">
            <v>2382819853</v>
          </cell>
          <cell r="E1133" t="str">
            <v>Пантограф для гардеробной стандартный, Конеро W 985-1168 мм, нагрузка 0,5-12 кг, 1 уп, цвет ШАМПАНЬ (2382819853)</v>
          </cell>
          <cell r="H1133">
            <v>1</v>
          </cell>
          <cell r="I1133">
            <v>5</v>
          </cell>
          <cell r="J1133" t="str">
            <v>DE</v>
          </cell>
          <cell r="K1133">
            <v>5.9</v>
          </cell>
          <cell r="L1133">
            <v>0.92</v>
          </cell>
          <cell r="M1133">
            <v>0.19</v>
          </cell>
          <cell r="N1133">
            <v>0.25</v>
          </cell>
          <cell r="O1133">
            <v>4.3700000000000003E-2</v>
          </cell>
          <cell r="Q1133" t="str">
            <v>9853</v>
          </cell>
          <cell r="R1133">
            <v>20</v>
          </cell>
          <cell r="S1133" t="str">
            <v>4027655077719</v>
          </cell>
          <cell r="T1133" t="str">
            <v>8302500000</v>
          </cell>
          <cell r="V1133" t="str">
            <v>Системы хранения</v>
          </cell>
          <cell r="W1133" t="str">
            <v>Конеро пантографы для одежды</v>
          </cell>
          <cell r="X1133" t="str">
            <v>985-1168</v>
          </cell>
          <cell r="Z1133" t="str">
            <v>ШАМПАНЬ</v>
          </cell>
          <cell r="AC1133">
            <v>475</v>
          </cell>
          <cell r="AD1133">
            <v>1</v>
          </cell>
          <cell r="AE1133" t="str">
            <v>0,5-12</v>
          </cell>
          <cell r="AG1133" t="str">
            <v>Компл</v>
          </cell>
          <cell r="AJ1133" t="str">
            <v>Бежевый</v>
          </cell>
          <cell r="AK1133" t="str">
            <v>Пантограф для гардеробной стандартный, Конеро, W 985-1168 мм, нагрузка 0,5-12 кг, ШАМПАНЬ</v>
          </cell>
          <cell r="AM1133" t="str">
            <v>Системы хранения</v>
          </cell>
          <cell r="AO1133" t="str">
            <v>2382819853</v>
          </cell>
          <cell r="AS1133" t="str">
            <v>Конеро пантографы для одежды</v>
          </cell>
          <cell r="AT1133" t="str">
            <v>Хранение одежды; Интерьер</v>
          </cell>
          <cell r="AU1133" t="str">
            <v>Компл</v>
          </cell>
          <cell r="AV1133" t="str">
            <v>985</v>
          </cell>
          <cell r="AW1133" t="str">
            <v>1168</v>
          </cell>
          <cell r="BB1133">
            <v>1400</v>
          </cell>
          <cell r="BC1133">
            <v>2300</v>
          </cell>
          <cell r="BF1133">
            <v>0.5</v>
          </cell>
          <cell r="BG1133">
            <v>12</v>
          </cell>
          <cell r="BH1133" t="str">
            <v>Шампань</v>
          </cell>
        </row>
        <row r="1134">
          <cell r="D1134" t="str">
            <v>2387209853</v>
          </cell>
          <cell r="E1134" t="str">
            <v>Пантограф для гардеробной усиленный, Конеро W 805-988 мм, нагрузка 4-15 кг, 1 уп, цвет ШАМПАНЬ (2387209853)</v>
          </cell>
          <cell r="H1134">
            <v>1</v>
          </cell>
          <cell r="I1134">
            <v>5</v>
          </cell>
          <cell r="J1134" t="str">
            <v>DE</v>
          </cell>
          <cell r="K1134">
            <v>5.58</v>
          </cell>
          <cell r="L1134">
            <v>0.745</v>
          </cell>
          <cell r="M1134">
            <v>0.19</v>
          </cell>
          <cell r="N1134">
            <v>0.25</v>
          </cell>
          <cell r="O1134">
            <v>3.5387500000000002E-2</v>
          </cell>
          <cell r="Q1134" t="str">
            <v>9853</v>
          </cell>
          <cell r="R1134">
            <v>30</v>
          </cell>
          <cell r="S1134" t="str">
            <v>4027655085363</v>
          </cell>
          <cell r="T1134" t="str">
            <v>8302500000</v>
          </cell>
          <cell r="V1134" t="str">
            <v>Системы хранения</v>
          </cell>
          <cell r="W1134" t="str">
            <v>Конеро пантографы для одежды</v>
          </cell>
          <cell r="X1134" t="str">
            <v>805-988</v>
          </cell>
          <cell r="Z1134" t="str">
            <v>ШАМПАНЬ</v>
          </cell>
          <cell r="AC1134">
            <v>475</v>
          </cell>
          <cell r="AD1134">
            <v>1</v>
          </cell>
          <cell r="AE1134" t="str">
            <v>4-15</v>
          </cell>
          <cell r="AG1134" t="str">
            <v>Компл</v>
          </cell>
          <cell r="AJ1134" t="str">
            <v>Бежевый</v>
          </cell>
          <cell r="AK1134" t="str">
            <v>Пантограф для гардеробной усиленный, Конеро, W 805-988 мм, нагрузка 4-15 кг, ШАМПАНЬ</v>
          </cell>
          <cell r="AM1134" t="str">
            <v>Системы хранения</v>
          </cell>
          <cell r="AO1134" t="str">
            <v>2387209853</v>
          </cell>
          <cell r="AS1134" t="str">
            <v>Конеро пантографы для одежды</v>
          </cell>
          <cell r="AT1134" t="str">
            <v>Хранение одежды; Интерьер</v>
          </cell>
          <cell r="AU1134" t="str">
            <v>Компл</v>
          </cell>
          <cell r="AV1134" t="str">
            <v>805</v>
          </cell>
          <cell r="AW1134" t="str">
            <v>988</v>
          </cell>
          <cell r="BB1134">
            <v>1400</v>
          </cell>
          <cell r="BC1134">
            <v>2300</v>
          </cell>
          <cell r="BF1134">
            <v>4</v>
          </cell>
          <cell r="BG1134">
            <v>15</v>
          </cell>
          <cell r="BH1134" t="str">
            <v>Шампань</v>
          </cell>
        </row>
        <row r="1135">
          <cell r="D1135" t="str">
            <v>2387219853</v>
          </cell>
          <cell r="E1135" t="str">
            <v>Пантограф для гардеробной усиленный, Конеро W 985-1168 мм, нагрузка 4-15 кг, 1 уп, цвет ШАМПАНЬ (2387219853)</v>
          </cell>
          <cell r="H1135">
            <v>1</v>
          </cell>
          <cell r="I1135">
            <v>5</v>
          </cell>
          <cell r="J1135" t="str">
            <v>DE</v>
          </cell>
          <cell r="K1135">
            <v>5.8898999999999999</v>
          </cell>
          <cell r="L1135">
            <v>0.92</v>
          </cell>
          <cell r="M1135">
            <v>0.19</v>
          </cell>
          <cell r="N1135">
            <v>0.25</v>
          </cell>
          <cell r="O1135">
            <v>4.3700000000000003E-2</v>
          </cell>
          <cell r="Q1135" t="str">
            <v>9853</v>
          </cell>
          <cell r="R1135">
            <v>20</v>
          </cell>
          <cell r="S1135" t="str">
            <v>4027655085387</v>
          </cell>
          <cell r="T1135" t="str">
            <v>8302500000</v>
          </cell>
          <cell r="V1135" t="str">
            <v>Системы хранения</v>
          </cell>
          <cell r="W1135" t="str">
            <v>Конеро пантографы для одежды</v>
          </cell>
          <cell r="X1135" t="str">
            <v>985-1168</v>
          </cell>
          <cell r="Z1135" t="str">
            <v>ШАМПАНЬ</v>
          </cell>
          <cell r="AC1135">
            <v>475</v>
          </cell>
          <cell r="AD1135">
            <v>1</v>
          </cell>
          <cell r="AE1135" t="str">
            <v>4-15</v>
          </cell>
          <cell r="AG1135" t="str">
            <v>Компл</v>
          </cell>
          <cell r="AJ1135" t="str">
            <v>Бежевый</v>
          </cell>
          <cell r="AK1135" t="str">
            <v>Пантограф для гардеробной усиленный, Конеро, W 985-1168 мм, нагрузка 4-15 кг, ШАМПАНЬ</v>
          </cell>
          <cell r="AM1135" t="str">
            <v>Системы хранения</v>
          </cell>
          <cell r="AO1135" t="str">
            <v>2387219853</v>
          </cell>
          <cell r="AS1135" t="str">
            <v>Конеро пантографы для одежды</v>
          </cell>
          <cell r="AT1135" t="str">
            <v>Хранение одежды; Интерьер</v>
          </cell>
          <cell r="AU1135" t="str">
            <v>Компл</v>
          </cell>
          <cell r="AV1135" t="str">
            <v>985</v>
          </cell>
          <cell r="AW1135" t="str">
            <v>1168</v>
          </cell>
          <cell r="BB1135">
            <v>1400</v>
          </cell>
          <cell r="BC1135">
            <v>2300</v>
          </cell>
          <cell r="BF1135">
            <v>4</v>
          </cell>
          <cell r="BG1135">
            <v>15</v>
          </cell>
          <cell r="BH1135" t="str">
            <v>Шампань</v>
          </cell>
        </row>
        <row r="1136">
          <cell r="D1136" t="str">
            <v>2387227818</v>
          </cell>
          <cell r="E1136" t="str">
            <v>Проставка для пантографа, Конеро, размер 30х213х229 мм, 1 шт, цвет ЧЕРНЫЙ (2387227818)</v>
          </cell>
          <cell r="H1136">
            <v>10</v>
          </cell>
          <cell r="I1136">
            <v>10</v>
          </cell>
          <cell r="J1136" t="str">
            <v>DE</v>
          </cell>
          <cell r="K1136">
            <v>0.28000000000000003</v>
          </cell>
          <cell r="L1136">
            <v>0.35499999999999998</v>
          </cell>
          <cell r="M1136">
            <v>0.28499999999999998</v>
          </cell>
          <cell r="N1136">
            <v>0.17499999999999999</v>
          </cell>
          <cell r="O1136">
            <v>1.7705625E-3</v>
          </cell>
          <cell r="Q1136" t="str">
            <v>7818</v>
          </cell>
          <cell r="R1136">
            <v>640</v>
          </cell>
          <cell r="S1136" t="str">
            <v>4027655085448</v>
          </cell>
          <cell r="T1136" t="str">
            <v>8302500000</v>
          </cell>
          <cell r="V1136" t="str">
            <v>Системы хранения</v>
          </cell>
          <cell r="W1136" t="str">
            <v>Конеро пантографы для одежды</v>
          </cell>
          <cell r="Z1136" t="str">
            <v>ЧЕРНЫЙ</v>
          </cell>
          <cell r="AC1136">
            <v>475</v>
          </cell>
          <cell r="AG1136" t="str">
            <v>шт</v>
          </cell>
          <cell r="AJ1136" t="str">
            <v>Черный</v>
          </cell>
          <cell r="AK1136" t="str">
            <v>Проставка для пантографа, Конеро, ЧЕРНЫЙ</v>
          </cell>
          <cell r="AM1136" t="str">
            <v>Системы хранения</v>
          </cell>
          <cell r="AS1136" t="str">
            <v>Конеро пантографы для одежды;Конеро пантографы с полкой</v>
          </cell>
          <cell r="AT1136" t="str">
            <v>Хранение одежды; Интерьер</v>
          </cell>
          <cell r="AU1136" t="str">
            <v>Комплектующее</v>
          </cell>
          <cell r="AV1136">
            <v>445</v>
          </cell>
          <cell r="AW1136">
            <v>1068</v>
          </cell>
          <cell r="BB1136">
            <v>1400</v>
          </cell>
          <cell r="BC1136">
            <v>2300</v>
          </cell>
          <cell r="BH1136" t="str">
            <v>Черный</v>
          </cell>
        </row>
        <row r="1137">
          <cell r="D1137" t="str">
            <v>2382827021</v>
          </cell>
          <cell r="E1137" t="str">
            <v>Пантограф с полкой в гардеробную, Конеро W 445-628 мм, 1 уп, цвет ЧЕРНЫЙ (2382827021)</v>
          </cell>
          <cell r="H1137">
            <v>1</v>
          </cell>
          <cell r="I1137">
            <v>5</v>
          </cell>
          <cell r="J1137" t="str">
            <v>DE</v>
          </cell>
          <cell r="K1137">
            <v>7.37</v>
          </cell>
          <cell r="L1137">
            <v>0.75</v>
          </cell>
          <cell r="M1137">
            <v>0.255</v>
          </cell>
          <cell r="N1137">
            <v>0.42</v>
          </cell>
          <cell r="O1137">
            <v>8.0324999999999994E-2</v>
          </cell>
          <cell r="Q1137" t="str">
            <v>7021</v>
          </cell>
          <cell r="R1137">
            <v>12</v>
          </cell>
          <cell r="S1137" t="str">
            <v>4027655078303</v>
          </cell>
          <cell r="T1137" t="str">
            <v>8302500000</v>
          </cell>
          <cell r="V1137" t="str">
            <v>Системы хранения</v>
          </cell>
          <cell r="W1137" t="str">
            <v>Конеро пантографы с полкой</v>
          </cell>
          <cell r="X1137" t="str">
            <v>445-628</v>
          </cell>
          <cell r="Z1137" t="str">
            <v>ЧЕРНЫЙ</v>
          </cell>
          <cell r="AB1137">
            <v>1</v>
          </cell>
          <cell r="AC1137">
            <v>475</v>
          </cell>
          <cell r="AD1137">
            <v>1</v>
          </cell>
          <cell r="AG1137" t="str">
            <v>Компл</v>
          </cell>
          <cell r="AJ1137" t="str">
            <v>Черный</v>
          </cell>
          <cell r="AK1137" t="str">
            <v>Пантограф с полкой в гардеробную, Конеро, W 445-628 мм, ЧЕРНЫЙ</v>
          </cell>
          <cell r="AM1137" t="str">
            <v>Системы хранения</v>
          </cell>
          <cell r="AO1137" t="str">
            <v>2382827021</v>
          </cell>
          <cell r="AS1137" t="str">
            <v>Конеро пантографы с полкой</v>
          </cell>
          <cell r="AT1137" t="str">
            <v>Хранение одежды; Интерьер</v>
          </cell>
          <cell r="AU1137" t="str">
            <v>Компл</v>
          </cell>
          <cell r="AV1137" t="str">
            <v>445</v>
          </cell>
          <cell r="AW1137" t="str">
            <v>628</v>
          </cell>
          <cell r="BB1137">
            <v>1400</v>
          </cell>
          <cell r="BC1137">
            <v>2300</v>
          </cell>
          <cell r="BH1137" t="str">
            <v>Черный</v>
          </cell>
        </row>
        <row r="1138">
          <cell r="D1138" t="str">
            <v>2382837021</v>
          </cell>
          <cell r="E1138" t="str">
            <v>Пантограф с полкой в гардеробную, Конеро W 625-808 мм, 1 уп, цвет ЧЕРНЫЙ (2382837021)</v>
          </cell>
          <cell r="H1138">
            <v>1</v>
          </cell>
          <cell r="I1138">
            <v>5</v>
          </cell>
          <cell r="J1138" t="str">
            <v>DE</v>
          </cell>
          <cell r="K1138">
            <v>7.68</v>
          </cell>
          <cell r="L1138">
            <v>0.75</v>
          </cell>
          <cell r="M1138">
            <v>0.255</v>
          </cell>
          <cell r="N1138">
            <v>0.42</v>
          </cell>
          <cell r="O1138">
            <v>8.0324999999999994E-2</v>
          </cell>
          <cell r="Q1138" t="str">
            <v>7021</v>
          </cell>
          <cell r="R1138">
            <v>12</v>
          </cell>
          <cell r="S1138" t="str">
            <v>4027655078327</v>
          </cell>
          <cell r="T1138" t="str">
            <v>8302500000</v>
          </cell>
          <cell r="V1138" t="str">
            <v>Системы хранения</v>
          </cell>
          <cell r="W1138" t="str">
            <v>Конеро пантографы с полкой</v>
          </cell>
          <cell r="X1138" t="str">
            <v>625-808</v>
          </cell>
          <cell r="Z1138" t="str">
            <v>ЧЕРНЫЙ</v>
          </cell>
          <cell r="AB1138">
            <v>1</v>
          </cell>
          <cell r="AC1138">
            <v>475</v>
          </cell>
          <cell r="AD1138">
            <v>1</v>
          </cell>
          <cell r="AG1138" t="str">
            <v>Компл</v>
          </cell>
          <cell r="AJ1138" t="str">
            <v>Черный</v>
          </cell>
          <cell r="AK1138" t="str">
            <v>Пантограф с полкой в гардеробную, Конеро, W 625-808 мм, ЧЕРНЫЙ</v>
          </cell>
          <cell r="AM1138" t="str">
            <v>Системы хранения</v>
          </cell>
          <cell r="AO1138" t="str">
            <v>2382837021</v>
          </cell>
          <cell r="AS1138" t="str">
            <v>Конеро пантографы с полкой</v>
          </cell>
          <cell r="AT1138" t="str">
            <v>Хранение одежды; Интерьер</v>
          </cell>
          <cell r="AU1138" t="str">
            <v>Компл</v>
          </cell>
          <cell r="AV1138" t="str">
            <v>625</v>
          </cell>
          <cell r="AW1138" t="str">
            <v>808</v>
          </cell>
          <cell r="BB1138">
            <v>1400</v>
          </cell>
          <cell r="BC1138">
            <v>2300</v>
          </cell>
          <cell r="BH1138" t="str">
            <v>Черный</v>
          </cell>
        </row>
        <row r="1139">
          <cell r="D1139" t="str">
            <v>2382847021</v>
          </cell>
          <cell r="E1139" t="str">
            <v>Пантограф с полкой в гардеробную, Конеро W 805-988 мм, 1 уп, цвет ЧЕРНЫЙ (2382847021)</v>
          </cell>
          <cell r="H1139">
            <v>1</v>
          </cell>
          <cell r="I1139">
            <v>5</v>
          </cell>
          <cell r="J1139" t="str">
            <v>DE</v>
          </cell>
          <cell r="K1139">
            <v>8.0399999999999991</v>
          </cell>
          <cell r="L1139">
            <v>0.75</v>
          </cell>
          <cell r="M1139">
            <v>0.255</v>
          </cell>
          <cell r="N1139">
            <v>0.42</v>
          </cell>
          <cell r="O1139">
            <v>8.0324999999999994E-2</v>
          </cell>
          <cell r="Q1139" t="str">
            <v>7021</v>
          </cell>
          <cell r="R1139">
            <v>12</v>
          </cell>
          <cell r="S1139" t="str">
            <v>4027655078341</v>
          </cell>
          <cell r="T1139" t="str">
            <v>8302500000</v>
          </cell>
          <cell r="V1139" t="str">
            <v>Системы хранения</v>
          </cell>
          <cell r="W1139" t="str">
            <v>Конеро пантографы с полкой</v>
          </cell>
          <cell r="X1139" t="str">
            <v>805-988</v>
          </cell>
          <cell r="Z1139" t="str">
            <v>ЧЕРНЫЙ</v>
          </cell>
          <cell r="AB1139">
            <v>1</v>
          </cell>
          <cell r="AC1139">
            <v>475</v>
          </cell>
          <cell r="AD1139">
            <v>1</v>
          </cell>
          <cell r="AG1139" t="str">
            <v>Компл</v>
          </cell>
          <cell r="AJ1139" t="str">
            <v>Черный</v>
          </cell>
          <cell r="AK1139" t="str">
            <v>Пантограф с полкой в гардеробную, Конеро, W 805-988 мм, ЧЕРНЫЙ</v>
          </cell>
          <cell r="AM1139" t="str">
            <v>Системы хранения</v>
          </cell>
          <cell r="AO1139" t="str">
            <v>2382847021</v>
          </cell>
          <cell r="AS1139" t="str">
            <v>Конеро пантографы с полкой</v>
          </cell>
          <cell r="AT1139" t="str">
            <v>Хранение одежды; Интерьер</v>
          </cell>
          <cell r="AU1139" t="str">
            <v>Компл</v>
          </cell>
          <cell r="AV1139" t="str">
            <v>805</v>
          </cell>
          <cell r="AW1139" t="str">
            <v>988</v>
          </cell>
          <cell r="BB1139">
            <v>1400</v>
          </cell>
          <cell r="BC1139">
            <v>2300</v>
          </cell>
          <cell r="BH1139" t="str">
            <v>Черный</v>
          </cell>
        </row>
        <row r="1140">
          <cell r="D1140" t="str">
            <v>2382857021</v>
          </cell>
          <cell r="E1140" t="str">
            <v>Пантограф с полкой в гардеробную, Конеро W 985-1168 мм, 1 уп, цвет ЧЕРНЫЙ (2382857021)</v>
          </cell>
          <cell r="H1140">
            <v>1</v>
          </cell>
          <cell r="I1140">
            <v>5</v>
          </cell>
          <cell r="J1140" t="str">
            <v>DE</v>
          </cell>
          <cell r="K1140">
            <v>8.3498999999999999</v>
          </cell>
          <cell r="L1140">
            <v>0.91500000000000004</v>
          </cell>
          <cell r="M1140">
            <v>0.255</v>
          </cell>
          <cell r="N1140">
            <v>0.42</v>
          </cell>
          <cell r="O1140">
            <v>9.79965E-2</v>
          </cell>
          <cell r="Q1140" t="str">
            <v>7021</v>
          </cell>
          <cell r="R1140">
            <v>9</v>
          </cell>
          <cell r="S1140" t="str">
            <v>4027655078365</v>
          </cell>
          <cell r="T1140" t="str">
            <v>8302500000</v>
          </cell>
          <cell r="V1140" t="str">
            <v>Системы хранения</v>
          </cell>
          <cell r="W1140" t="str">
            <v>Конеро пантографы с полкой</v>
          </cell>
          <cell r="X1140" t="str">
            <v>985-1168</v>
          </cell>
          <cell r="Z1140" t="str">
            <v>ЧЕРНЫЙ</v>
          </cell>
          <cell r="AB1140">
            <v>1</v>
          </cell>
          <cell r="AC1140">
            <v>475</v>
          </cell>
          <cell r="AD1140">
            <v>1</v>
          </cell>
          <cell r="AG1140" t="str">
            <v>Компл</v>
          </cell>
          <cell r="AJ1140" t="str">
            <v>Черный</v>
          </cell>
          <cell r="AK1140" t="str">
            <v>Пантограф с полкой в гардеробную, Конеро, W 985-1168 мм, ЧЕРНЫЙ</v>
          </cell>
          <cell r="AM1140" t="str">
            <v>Системы хранения</v>
          </cell>
          <cell r="AO1140" t="str">
            <v>2382857021</v>
          </cell>
          <cell r="AS1140" t="str">
            <v>Конеро пантографы с полкой</v>
          </cell>
          <cell r="AT1140" t="str">
            <v>Хранение одежды; Интерьер</v>
          </cell>
          <cell r="AU1140" t="str">
            <v>Компл</v>
          </cell>
          <cell r="AV1140" t="str">
            <v>985</v>
          </cell>
          <cell r="AW1140" t="str">
            <v>1168</v>
          </cell>
          <cell r="BB1140">
            <v>1400</v>
          </cell>
          <cell r="BC1140">
            <v>2300</v>
          </cell>
          <cell r="BH1140" t="str">
            <v>Черный</v>
          </cell>
        </row>
        <row r="1141">
          <cell r="D1141" t="str">
            <v>2382829853</v>
          </cell>
          <cell r="E1141" t="str">
            <v>Пантограф с полкой в гардеробную, Конеро W 445-628 мм, 1 уп, цвет ШАМПАНЬ (2382829853)</v>
          </cell>
          <cell r="H1141">
            <v>1</v>
          </cell>
          <cell r="I1141">
            <v>5</v>
          </cell>
          <cell r="J1141" t="str">
            <v>DE</v>
          </cell>
          <cell r="K1141">
            <v>7.37</v>
          </cell>
          <cell r="L1141">
            <v>0.75</v>
          </cell>
          <cell r="M1141">
            <v>0.255</v>
          </cell>
          <cell r="N1141">
            <v>0.42</v>
          </cell>
          <cell r="O1141">
            <v>8.0324999999999994E-2</v>
          </cell>
          <cell r="Q1141" t="str">
            <v>9853</v>
          </cell>
          <cell r="R1141">
            <v>12</v>
          </cell>
          <cell r="S1141" t="str">
            <v>4027655078310</v>
          </cell>
          <cell r="T1141" t="str">
            <v>8302500000</v>
          </cell>
          <cell r="V1141" t="str">
            <v>Системы хранения</v>
          </cell>
          <cell r="W1141" t="str">
            <v>Конеро пантографы с полкой</v>
          </cell>
          <cell r="X1141" t="str">
            <v>445-628</v>
          </cell>
          <cell r="Z1141" t="str">
            <v>ШАМПАНЬ</v>
          </cell>
          <cell r="AB1141">
            <v>1</v>
          </cell>
          <cell r="AC1141">
            <v>475</v>
          </cell>
          <cell r="AD1141">
            <v>1</v>
          </cell>
          <cell r="AG1141" t="str">
            <v>Компл</v>
          </cell>
          <cell r="AJ1141" t="str">
            <v>Бежевый</v>
          </cell>
          <cell r="AK1141" t="str">
            <v>Пантограф с полкой в гардеробную, Конеро, W 445-628 мм, ШАМПАНЬ</v>
          </cell>
          <cell r="AM1141" t="str">
            <v>Системы хранения</v>
          </cell>
          <cell r="AO1141" t="str">
            <v>2382829853</v>
          </cell>
          <cell r="AS1141" t="str">
            <v>Конеро пантографы с полкой</v>
          </cell>
          <cell r="AT1141" t="str">
            <v>Хранение одежды; Интерьер</v>
          </cell>
          <cell r="AU1141" t="str">
            <v>Компл</v>
          </cell>
          <cell r="AV1141" t="str">
            <v>445</v>
          </cell>
          <cell r="AW1141" t="str">
            <v>628</v>
          </cell>
          <cell r="BB1141">
            <v>1400</v>
          </cell>
          <cell r="BC1141">
            <v>2300</v>
          </cell>
          <cell r="BH1141" t="str">
            <v>Шампань</v>
          </cell>
        </row>
        <row r="1142">
          <cell r="D1142" t="str">
            <v>2382839853</v>
          </cell>
          <cell r="E1142" t="str">
            <v>Пантограф с полкой в гардеробную, Конеро W 625-808 мм, 1 уп, цвет ШАМПАНЬ (2382839853)</v>
          </cell>
          <cell r="H1142">
            <v>1</v>
          </cell>
          <cell r="I1142">
            <v>5</v>
          </cell>
          <cell r="J1142" t="str">
            <v>DE</v>
          </cell>
          <cell r="K1142">
            <v>7.68</v>
          </cell>
          <cell r="L1142">
            <v>0.75</v>
          </cell>
          <cell r="M1142">
            <v>0.255</v>
          </cell>
          <cell r="N1142">
            <v>0.42</v>
          </cell>
          <cell r="O1142">
            <v>8.0324999999999994E-2</v>
          </cell>
          <cell r="Q1142" t="str">
            <v>9853</v>
          </cell>
          <cell r="R1142">
            <v>12</v>
          </cell>
          <cell r="S1142" t="str">
            <v>4027655078334</v>
          </cell>
          <cell r="T1142" t="str">
            <v>8302500000</v>
          </cell>
          <cell r="V1142" t="str">
            <v>Системы хранения</v>
          </cell>
          <cell r="W1142" t="str">
            <v>Конеро пантографы с полкой</v>
          </cell>
          <cell r="X1142" t="str">
            <v>625-808</v>
          </cell>
          <cell r="Z1142" t="str">
            <v>ШАМПАНЬ</v>
          </cell>
          <cell r="AB1142">
            <v>1</v>
          </cell>
          <cell r="AC1142">
            <v>475</v>
          </cell>
          <cell r="AD1142">
            <v>1</v>
          </cell>
          <cell r="AG1142" t="str">
            <v>Компл</v>
          </cell>
          <cell r="AJ1142" t="str">
            <v>Бежевый</v>
          </cell>
          <cell r="AK1142" t="str">
            <v>Пантограф с полкой в гардеробную, Конеро, W 625-808 мм, ШАМПАНЬ</v>
          </cell>
          <cell r="AM1142" t="str">
            <v>Системы хранения</v>
          </cell>
          <cell r="AO1142" t="str">
            <v>2382839853</v>
          </cell>
          <cell r="AS1142" t="str">
            <v>Конеро пантографы с полкой</v>
          </cell>
          <cell r="AT1142" t="str">
            <v>Хранение одежды; Интерьер</v>
          </cell>
          <cell r="AU1142" t="str">
            <v>Компл</v>
          </cell>
          <cell r="AV1142" t="str">
            <v>625</v>
          </cell>
          <cell r="AW1142" t="str">
            <v>808</v>
          </cell>
          <cell r="BB1142">
            <v>1400</v>
          </cell>
          <cell r="BC1142">
            <v>2300</v>
          </cell>
          <cell r="BH1142" t="str">
            <v>Шампань</v>
          </cell>
        </row>
        <row r="1143">
          <cell r="D1143" t="str">
            <v>2382849853</v>
          </cell>
          <cell r="E1143" t="str">
            <v>Пантограф с полкой в гардеробную, Конеро W 805-988 мм, 1 уп, цвет ШАМПАНЬ (2382849853)</v>
          </cell>
          <cell r="H1143">
            <v>1</v>
          </cell>
          <cell r="I1143">
            <v>5</v>
          </cell>
          <cell r="J1143" t="str">
            <v>DE</v>
          </cell>
          <cell r="K1143">
            <v>8.0399999999999991</v>
          </cell>
          <cell r="L1143">
            <v>0.75</v>
          </cell>
          <cell r="M1143">
            <v>0.255</v>
          </cell>
          <cell r="N1143">
            <v>0.42</v>
          </cell>
          <cell r="O1143">
            <v>8.0324999999999994E-2</v>
          </cell>
          <cell r="Q1143" t="str">
            <v>9853</v>
          </cell>
          <cell r="R1143">
            <v>12</v>
          </cell>
          <cell r="S1143" t="str">
            <v>4027655078358</v>
          </cell>
          <cell r="T1143" t="str">
            <v>8302500000</v>
          </cell>
          <cell r="V1143" t="str">
            <v>Системы хранения</v>
          </cell>
          <cell r="W1143" t="str">
            <v>Конеро пантографы с полкой</v>
          </cell>
          <cell r="X1143" t="str">
            <v>805-988</v>
          </cell>
          <cell r="Z1143" t="str">
            <v>ШАМПАНЬ</v>
          </cell>
          <cell r="AB1143">
            <v>1</v>
          </cell>
          <cell r="AC1143">
            <v>475</v>
          </cell>
          <cell r="AD1143">
            <v>1</v>
          </cell>
          <cell r="AG1143" t="str">
            <v>Компл</v>
          </cell>
          <cell r="AJ1143" t="str">
            <v>Бежевый</v>
          </cell>
          <cell r="AK1143" t="str">
            <v>Пантограф с полкой в гардеробную, Конеро, W 805-988 мм, ШАМПАНЬ</v>
          </cell>
          <cell r="AM1143" t="str">
            <v>Системы хранения</v>
          </cell>
          <cell r="AO1143" t="str">
            <v>2382849853</v>
          </cell>
          <cell r="AS1143" t="str">
            <v>Конеро пантографы с полкой</v>
          </cell>
          <cell r="AT1143" t="str">
            <v>Хранение одежды; Интерьер</v>
          </cell>
          <cell r="AU1143" t="str">
            <v>Компл</v>
          </cell>
          <cell r="AV1143" t="str">
            <v>805</v>
          </cell>
          <cell r="AW1143" t="str">
            <v>988</v>
          </cell>
          <cell r="BB1143">
            <v>1400</v>
          </cell>
          <cell r="BC1143">
            <v>2300</v>
          </cell>
          <cell r="BH1143" t="str">
            <v>Шампань</v>
          </cell>
        </row>
        <row r="1144">
          <cell r="D1144" t="str">
            <v>2382859853</v>
          </cell>
          <cell r="E1144" t="str">
            <v>Пантограф с полкой в гардеробную, Конеро W 985-1168 мм, 1 уп, цвет ШАМПАНЬ (2382859853)</v>
          </cell>
          <cell r="H1144">
            <v>1</v>
          </cell>
          <cell r="I1144">
            <v>5</v>
          </cell>
          <cell r="J1144" t="str">
            <v>DE</v>
          </cell>
          <cell r="K1144">
            <v>8.3498999999999999</v>
          </cell>
          <cell r="L1144">
            <v>0.91500000000000004</v>
          </cell>
          <cell r="M1144">
            <v>0.255</v>
          </cell>
          <cell r="N1144">
            <v>0.42</v>
          </cell>
          <cell r="O1144">
            <v>9.79965E-2</v>
          </cell>
          <cell r="Q1144" t="str">
            <v>9853</v>
          </cell>
          <cell r="R1144">
            <v>9</v>
          </cell>
          <cell r="S1144" t="str">
            <v>4027655078372</v>
          </cell>
          <cell r="T1144" t="str">
            <v>8302500000</v>
          </cell>
          <cell r="V1144" t="str">
            <v>Системы хранения</v>
          </cell>
          <cell r="W1144" t="str">
            <v>Конеро пантографы с полкой</v>
          </cell>
          <cell r="X1144" t="str">
            <v>985-1168</v>
          </cell>
          <cell r="Z1144" t="str">
            <v>ШАМПАНЬ</v>
          </cell>
          <cell r="AB1144">
            <v>1</v>
          </cell>
          <cell r="AC1144">
            <v>475</v>
          </cell>
          <cell r="AD1144">
            <v>1</v>
          </cell>
          <cell r="AG1144" t="str">
            <v>Компл</v>
          </cell>
          <cell r="AJ1144" t="str">
            <v>Бежевый</v>
          </cell>
          <cell r="AK1144" t="str">
            <v>Пантограф с полкой в гардеробную, Конеро, W 985-1168 мм, ШАМПАНЬ</v>
          </cell>
          <cell r="AM1144" t="str">
            <v>Системы хранения</v>
          </cell>
          <cell r="AO1144" t="str">
            <v>2382859853</v>
          </cell>
          <cell r="AS1144" t="str">
            <v>Конеро пантографы с полкой</v>
          </cell>
          <cell r="AT1144" t="str">
            <v>Хранение одежды; Интерьер</v>
          </cell>
          <cell r="AU1144" t="str">
            <v>Компл</v>
          </cell>
          <cell r="AV1144" t="str">
            <v>985</v>
          </cell>
          <cell r="AW1144" t="str">
            <v>1168</v>
          </cell>
          <cell r="BB1144">
            <v>1400</v>
          </cell>
          <cell r="BC1144">
            <v>2300</v>
          </cell>
          <cell r="BH1144" t="str">
            <v>Шампань</v>
          </cell>
        </row>
        <row r="1145">
          <cell r="D1145" t="str">
            <v>2389017021</v>
          </cell>
          <cell r="E1145" t="str">
            <v>Штанга для одежды, Конеро W 920 мм, размер 919x15x30 мм, 1 шт, цвет ЧЕРНЫЙ (2389017021)</v>
          </cell>
          <cell r="H1145">
            <v>10</v>
          </cell>
          <cell r="I1145">
            <v>10</v>
          </cell>
          <cell r="J1145" t="str">
            <v>DE</v>
          </cell>
          <cell r="K1145">
            <v>3.72</v>
          </cell>
          <cell r="L1145">
            <v>0.95499999999999996</v>
          </cell>
          <cell r="M1145">
            <v>0.253</v>
          </cell>
          <cell r="N1145">
            <v>9.5000000000000001E-2</v>
          </cell>
          <cell r="O1145">
            <v>2.2953424999999999E-3</v>
          </cell>
          <cell r="Q1145" t="str">
            <v>7021</v>
          </cell>
          <cell r="R1145">
            <v>0</v>
          </cell>
          <cell r="S1145" t="str">
            <v>4027655103487</v>
          </cell>
          <cell r="T1145" t="str">
            <v>8302500000</v>
          </cell>
          <cell r="V1145" t="str">
            <v>Системы хранения</v>
          </cell>
          <cell r="W1145" t="str">
            <v>Конеро штанги для одежды</v>
          </cell>
          <cell r="X1145">
            <v>920</v>
          </cell>
          <cell r="Z1145" t="str">
            <v>ЧЕРНЫЙ</v>
          </cell>
          <cell r="AC1145">
            <v>475</v>
          </cell>
          <cell r="AD1145">
            <v>1</v>
          </cell>
          <cell r="AG1145" t="str">
            <v>Компл</v>
          </cell>
          <cell r="AJ1145" t="str">
            <v>Черный</v>
          </cell>
          <cell r="AK1145" t="str">
            <v>Штанга для одежды, Конеро, W 920 мм, ЧЕРНЫЙ</v>
          </cell>
          <cell r="AM1145" t="str">
            <v>Системы хранения</v>
          </cell>
          <cell r="AS1145" t="str">
            <v>Конеро штанги для одежды</v>
          </cell>
          <cell r="AT1145" t="str">
            <v>Хранение одежды; Интерьер</v>
          </cell>
          <cell r="AU1145" t="str">
            <v>Компл</v>
          </cell>
          <cell r="AV1145">
            <v>0</v>
          </cell>
          <cell r="AW1145">
            <v>920</v>
          </cell>
          <cell r="BB1145">
            <v>600</v>
          </cell>
          <cell r="BC1145">
            <v>2300</v>
          </cell>
          <cell r="BH1145" t="str">
            <v>Черный</v>
          </cell>
        </row>
        <row r="1146">
          <cell r="D1146" t="str">
            <v>2389027021</v>
          </cell>
          <cell r="E1146" t="str">
            <v>Штанга для одежды, Конеро W 1220 мм, размер 1219x15x30 мм, 1 шт, цвет ЧЕРНЫЙ (2389027021)</v>
          </cell>
          <cell r="H1146">
            <v>10</v>
          </cell>
          <cell r="I1146">
            <v>10</v>
          </cell>
          <cell r="J1146" t="str">
            <v>DE</v>
          </cell>
          <cell r="K1146">
            <v>4.55</v>
          </cell>
          <cell r="L1146">
            <v>1.2549999999999999</v>
          </cell>
          <cell r="M1146">
            <v>0.253</v>
          </cell>
          <cell r="N1146">
            <v>9.5000000000000001E-2</v>
          </cell>
          <cell r="O1146">
            <v>3.0163924999999999E-3</v>
          </cell>
          <cell r="Q1146" t="str">
            <v>7021</v>
          </cell>
          <cell r="R1146">
            <v>0</v>
          </cell>
          <cell r="S1146" t="str">
            <v>4027655103517</v>
          </cell>
          <cell r="T1146" t="str">
            <v>8302500000</v>
          </cell>
          <cell r="V1146" t="str">
            <v>Системы хранения</v>
          </cell>
          <cell r="W1146" t="str">
            <v>Конеро штанги для одежды</v>
          </cell>
          <cell r="X1146">
            <v>1220</v>
          </cell>
          <cell r="Z1146" t="str">
            <v>ЧЕРНЫЙ</v>
          </cell>
          <cell r="AC1146">
            <v>475</v>
          </cell>
          <cell r="AD1146">
            <v>1</v>
          </cell>
          <cell r="AG1146" t="str">
            <v>Компл</v>
          </cell>
          <cell r="AJ1146" t="str">
            <v>Черный</v>
          </cell>
          <cell r="AK1146" t="str">
            <v>Штанга для одежды, Конеро, W 1220 мм, ЧЕРНЫЙ</v>
          </cell>
          <cell r="AM1146" t="str">
            <v>Системы хранения</v>
          </cell>
          <cell r="AS1146" t="str">
            <v>Конеро штанги для одежды</v>
          </cell>
          <cell r="AT1146" t="str">
            <v>Хранение одежды; Интерьер</v>
          </cell>
          <cell r="AU1146" t="str">
            <v>Компл</v>
          </cell>
          <cell r="AV1146">
            <v>900</v>
          </cell>
          <cell r="AW1146">
            <v>1220</v>
          </cell>
          <cell r="BB1146">
            <v>600</v>
          </cell>
          <cell r="BC1146">
            <v>2300</v>
          </cell>
          <cell r="BH1146" t="str">
            <v>Черный</v>
          </cell>
        </row>
        <row r="1147">
          <cell r="D1147" t="str">
            <v>2389019853</v>
          </cell>
          <cell r="E1147" t="str">
            <v>Штанга для одежды, Конеро W 920 мм, размер 919x15x30 мм, 1 шт, цвет ШАМПАНЬ (2389019853)</v>
          </cell>
          <cell r="H1147">
            <v>10</v>
          </cell>
          <cell r="I1147">
            <v>10</v>
          </cell>
          <cell r="J1147" t="str">
            <v>DE</v>
          </cell>
          <cell r="K1147">
            <v>3.72</v>
          </cell>
          <cell r="L1147">
            <v>0.95499999999999996</v>
          </cell>
          <cell r="M1147">
            <v>0.253</v>
          </cell>
          <cell r="N1147">
            <v>9.5000000000000001E-2</v>
          </cell>
          <cell r="O1147">
            <v>2.2953424999999999E-3</v>
          </cell>
          <cell r="Q1147" t="str">
            <v>9853</v>
          </cell>
          <cell r="R1147">
            <v>0</v>
          </cell>
          <cell r="S1147" t="str">
            <v>4027655103494</v>
          </cell>
          <cell r="T1147" t="str">
            <v>8302500000</v>
          </cell>
          <cell r="V1147" t="str">
            <v>Системы хранения</v>
          </cell>
          <cell r="W1147" t="str">
            <v>Конеро штанги для одежды</v>
          </cell>
          <cell r="X1147">
            <v>920</v>
          </cell>
          <cell r="Z1147" t="str">
            <v>ШАМПАНЬ</v>
          </cell>
          <cell r="AC1147">
            <v>475</v>
          </cell>
          <cell r="AD1147">
            <v>1</v>
          </cell>
          <cell r="AG1147" t="str">
            <v>Компл</v>
          </cell>
          <cell r="AJ1147" t="str">
            <v>Бежевый</v>
          </cell>
          <cell r="AK1147" t="str">
            <v>Штанга для одежды, Конеро, W 920 мм, ШАМПАНЬ</v>
          </cell>
          <cell r="AM1147" t="str">
            <v>Системы хранения</v>
          </cell>
          <cell r="AS1147" t="str">
            <v>Конеро штанги для одежды</v>
          </cell>
          <cell r="AT1147" t="str">
            <v>Хранение одежды; Интерьер</v>
          </cell>
          <cell r="AU1147" t="str">
            <v>Компл</v>
          </cell>
          <cell r="AV1147">
            <v>0</v>
          </cell>
          <cell r="AW1147">
            <v>920</v>
          </cell>
          <cell r="BB1147">
            <v>600</v>
          </cell>
          <cell r="BC1147">
            <v>2300</v>
          </cell>
          <cell r="BH1147" t="str">
            <v>Шампань</v>
          </cell>
        </row>
        <row r="1148">
          <cell r="D1148" t="str">
            <v>2389029853</v>
          </cell>
          <cell r="E1148" t="str">
            <v>Штанга для одежды, Конеро W 1220 мм, размер 1219x15x30 мм, 1 шт, цвет ШАМПАНЬ (2389029853)</v>
          </cell>
          <cell r="H1148">
            <v>10</v>
          </cell>
          <cell r="I1148">
            <v>10</v>
          </cell>
          <cell r="J1148" t="str">
            <v>DE</v>
          </cell>
          <cell r="K1148">
            <v>4.55</v>
          </cell>
          <cell r="L1148">
            <v>1.2549999999999999</v>
          </cell>
          <cell r="M1148">
            <v>0.253</v>
          </cell>
          <cell r="N1148">
            <v>9.5000000000000001E-2</v>
          </cell>
          <cell r="O1148">
            <v>3.0163924999999999E-3</v>
          </cell>
          <cell r="Q1148" t="str">
            <v>9853</v>
          </cell>
          <cell r="R1148">
            <v>0</v>
          </cell>
          <cell r="S1148" t="str">
            <v>4027655103500</v>
          </cell>
          <cell r="T1148" t="str">
            <v>8302500000</v>
          </cell>
          <cell r="V1148" t="str">
            <v>Системы хранения</v>
          </cell>
          <cell r="W1148" t="str">
            <v>Конеро штанги для одежды</v>
          </cell>
          <cell r="X1148">
            <v>1220</v>
          </cell>
          <cell r="Z1148" t="str">
            <v>ШАМПАНЬ</v>
          </cell>
          <cell r="AC1148">
            <v>475</v>
          </cell>
          <cell r="AD1148">
            <v>1</v>
          </cell>
          <cell r="AG1148" t="str">
            <v>Компл</v>
          </cell>
          <cell r="AJ1148" t="str">
            <v>Бежевый</v>
          </cell>
          <cell r="AK1148" t="str">
            <v>Штанга для одежды, Конеро, W 1220 мм, ШАМПАНЬ</v>
          </cell>
          <cell r="AM1148" t="str">
            <v>Системы хранения</v>
          </cell>
          <cell r="AS1148" t="str">
            <v>Конеро штанги для одежды</v>
          </cell>
          <cell r="AT1148" t="str">
            <v>Хранение одежды; Интерьер</v>
          </cell>
          <cell r="AU1148" t="str">
            <v>Компл</v>
          </cell>
          <cell r="AV1148">
            <v>900</v>
          </cell>
          <cell r="AW1148">
            <v>1220</v>
          </cell>
          <cell r="BB1148">
            <v>600</v>
          </cell>
          <cell r="BC1148">
            <v>2300</v>
          </cell>
          <cell r="BH1148" t="str">
            <v>Шампань</v>
          </cell>
        </row>
        <row r="1149">
          <cell r="D1149" t="str">
            <v>2387247021</v>
          </cell>
          <cell r="E1149" t="str">
            <v>Штанга для одежды, с профилем для светодиодной ленты, Конеро W 920 мм, размер 919x15x30 мм, 1 шт + крепеж, цвет ЧЕРНЫЙ (2387247021)</v>
          </cell>
          <cell r="H1149">
            <v>10</v>
          </cell>
          <cell r="I1149">
            <v>10</v>
          </cell>
          <cell r="J1149" t="str">
            <v>DE</v>
          </cell>
          <cell r="K1149">
            <v>7.8</v>
          </cell>
          <cell r="L1149">
            <v>0.95499999999999996</v>
          </cell>
          <cell r="M1149">
            <v>0.253</v>
          </cell>
          <cell r="N1149">
            <v>9.5000000000000001E-2</v>
          </cell>
          <cell r="O1149">
            <v>1E-3</v>
          </cell>
          <cell r="Q1149" t="str">
            <v>7021</v>
          </cell>
          <cell r="R1149">
            <v>0</v>
          </cell>
          <cell r="S1149" t="str">
            <v>4027655085424</v>
          </cell>
          <cell r="T1149" t="str">
            <v>8302500000</v>
          </cell>
          <cell r="V1149" t="str">
            <v>Системы хранения</v>
          </cell>
          <cell r="W1149" t="str">
            <v>Конеро штанги для одежды</v>
          </cell>
          <cell r="X1149">
            <v>920</v>
          </cell>
          <cell r="Z1149" t="str">
            <v>ЧЕРНЫЙ</v>
          </cell>
          <cell r="AC1149">
            <v>475</v>
          </cell>
          <cell r="AD1149">
            <v>1</v>
          </cell>
          <cell r="AG1149" t="str">
            <v>Компл</v>
          </cell>
          <cell r="AJ1149" t="str">
            <v>Черный</v>
          </cell>
          <cell r="AK1149" t="str">
            <v>Штанга для одежды с профилем для светодиодной ленты , Конеро, W 920 мм, ЧЕРНЫЙ</v>
          </cell>
          <cell r="AM1149" t="str">
            <v>Системы хранения</v>
          </cell>
          <cell r="AS1149" t="str">
            <v>Конеро штанги для одежды</v>
          </cell>
          <cell r="AT1149" t="str">
            <v>Хранение одежды; Интерьер</v>
          </cell>
          <cell r="AU1149" t="str">
            <v>Компл</v>
          </cell>
          <cell r="AV1149">
            <v>0</v>
          </cell>
          <cell r="AW1149">
            <v>920</v>
          </cell>
          <cell r="BB1149">
            <v>600</v>
          </cell>
          <cell r="BC1149">
            <v>2300</v>
          </cell>
          <cell r="BH1149" t="str">
            <v>Черный</v>
          </cell>
        </row>
        <row r="1150">
          <cell r="D1150" t="str">
            <v>2387257021</v>
          </cell>
          <cell r="E1150" t="str">
            <v>Штанга для одежды, с профилем для светодиодной ленты, Конеро W 1220 мм, размер 1219x15x30 мм, 1 шт + крепеж, цвет ЧЕРНЫЙ (2387257021)</v>
          </cell>
          <cell r="H1150">
            <v>10</v>
          </cell>
          <cell r="I1150">
            <v>10</v>
          </cell>
          <cell r="J1150" t="str">
            <v>DE</v>
          </cell>
          <cell r="K1150">
            <v>10.4</v>
          </cell>
          <cell r="L1150">
            <v>1.2549999999999999</v>
          </cell>
          <cell r="M1150">
            <v>0.253</v>
          </cell>
          <cell r="N1150">
            <v>9.5000000000000001E-2</v>
          </cell>
          <cell r="O1150">
            <v>4.0000000000000001E-3</v>
          </cell>
          <cell r="Q1150" t="str">
            <v>7021</v>
          </cell>
          <cell r="R1150">
            <v>0</v>
          </cell>
          <cell r="S1150" t="str">
            <v>4027655085417</v>
          </cell>
          <cell r="T1150" t="str">
            <v>8302500000</v>
          </cell>
          <cell r="V1150" t="str">
            <v>Системы хранения</v>
          </cell>
          <cell r="W1150" t="str">
            <v>Конеро штанги для одежды</v>
          </cell>
          <cell r="X1150">
            <v>1220</v>
          </cell>
          <cell r="Z1150" t="str">
            <v>ЧЕРНЫЙ</v>
          </cell>
          <cell r="AC1150">
            <v>475</v>
          </cell>
          <cell r="AD1150">
            <v>1</v>
          </cell>
          <cell r="AG1150" t="str">
            <v>Компл</v>
          </cell>
          <cell r="AJ1150" t="str">
            <v>Черный</v>
          </cell>
          <cell r="AK1150" t="str">
            <v>Штанга для одежды с профилем для светодиодной ленты, Конеро, W 1220 мм, ЧЕРНЫЙ</v>
          </cell>
          <cell r="AM1150" t="str">
            <v>Системы хранения</v>
          </cell>
          <cell r="AS1150" t="str">
            <v>Конеро штанги для одежды</v>
          </cell>
          <cell r="AT1150" t="str">
            <v>Хранение одежды; Интерьер</v>
          </cell>
          <cell r="AU1150" t="str">
            <v>Компл</v>
          </cell>
          <cell r="AV1150">
            <v>900</v>
          </cell>
          <cell r="AW1150">
            <v>1220</v>
          </cell>
          <cell r="BB1150">
            <v>600</v>
          </cell>
          <cell r="BC1150">
            <v>2300</v>
          </cell>
          <cell r="BH1150" t="str">
            <v>Черный</v>
          </cell>
        </row>
        <row r="1151">
          <cell r="D1151" t="str">
            <v>2387249853</v>
          </cell>
          <cell r="E1151" t="str">
            <v>Штанга для одежды, с профилем для светодиодной ленты, Конеро W 920 мм, размер 919x15x30 мм, 1 шт + крепеж, цвет ШАМПАНЬ (2387249853)</v>
          </cell>
          <cell r="H1151">
            <v>10</v>
          </cell>
          <cell r="I1151">
            <v>10</v>
          </cell>
          <cell r="J1151" t="str">
            <v>DE</v>
          </cell>
          <cell r="K1151">
            <v>7.8</v>
          </cell>
          <cell r="L1151">
            <v>0.95499999999999996</v>
          </cell>
          <cell r="M1151">
            <v>0.253</v>
          </cell>
          <cell r="N1151">
            <v>9.5000000000000001E-2</v>
          </cell>
          <cell r="O1151">
            <v>3.0000000000000001E-3</v>
          </cell>
          <cell r="Q1151" t="str">
            <v>9853</v>
          </cell>
          <cell r="R1151">
            <v>0</v>
          </cell>
          <cell r="S1151" t="str">
            <v>4027655085400</v>
          </cell>
          <cell r="T1151" t="str">
            <v>8302500000</v>
          </cell>
          <cell r="V1151" t="str">
            <v>Системы хранения</v>
          </cell>
          <cell r="W1151" t="str">
            <v>Конеро штанги для одежды</v>
          </cell>
          <cell r="X1151">
            <v>920</v>
          </cell>
          <cell r="Z1151" t="str">
            <v>ШАМПАНЬ</v>
          </cell>
          <cell r="AC1151">
            <v>475</v>
          </cell>
          <cell r="AD1151">
            <v>1</v>
          </cell>
          <cell r="AG1151" t="str">
            <v>Компл</v>
          </cell>
          <cell r="AJ1151" t="str">
            <v>Бежевый</v>
          </cell>
          <cell r="AK1151" t="str">
            <v>Штанга для одежды с профилем для светодиодной ленты, Конеро, W 920 мм, ШАМПАНЬ</v>
          </cell>
          <cell r="AM1151" t="str">
            <v>Системы хранения</v>
          </cell>
          <cell r="AS1151" t="str">
            <v>Конеро штанги для одежды</v>
          </cell>
          <cell r="AT1151" t="str">
            <v>Хранение одежды; Интерьер</v>
          </cell>
          <cell r="AU1151" t="str">
            <v>Компл</v>
          </cell>
          <cell r="AV1151">
            <v>0</v>
          </cell>
          <cell r="AW1151">
            <v>920</v>
          </cell>
          <cell r="BB1151">
            <v>600</v>
          </cell>
          <cell r="BC1151">
            <v>2300</v>
          </cell>
          <cell r="BH1151" t="str">
            <v>Шампань</v>
          </cell>
        </row>
        <row r="1152">
          <cell r="D1152" t="str">
            <v>2387259853</v>
          </cell>
          <cell r="E1152" t="str">
            <v>Штанга для одежды, с профилем для светодиодной ленты, Конеро W 1220 мм, размер 1219x15x30 мм, 1 шт + крепеж, цвет ШАМПАНЬ (2387259853)</v>
          </cell>
          <cell r="H1152">
            <v>10</v>
          </cell>
          <cell r="I1152">
            <v>10</v>
          </cell>
          <cell r="J1152" t="str">
            <v>DE</v>
          </cell>
          <cell r="K1152">
            <v>10.4</v>
          </cell>
          <cell r="L1152">
            <v>1.2549999999999999</v>
          </cell>
          <cell r="M1152">
            <v>0.253</v>
          </cell>
          <cell r="N1152">
            <v>9.5000000000000001E-2</v>
          </cell>
          <cell r="O1152">
            <v>4.0000000000000001E-3</v>
          </cell>
          <cell r="Q1152" t="str">
            <v>9853</v>
          </cell>
          <cell r="R1152">
            <v>0</v>
          </cell>
          <cell r="S1152" t="str">
            <v>4027655085431</v>
          </cell>
          <cell r="T1152" t="str">
            <v>8302500000</v>
          </cell>
          <cell r="V1152" t="str">
            <v>Системы хранения</v>
          </cell>
          <cell r="W1152" t="str">
            <v>Конеро штанги для одежды</v>
          </cell>
          <cell r="X1152">
            <v>1220</v>
          </cell>
          <cell r="Z1152" t="str">
            <v>ШАМПАНЬ</v>
          </cell>
          <cell r="AC1152">
            <v>475</v>
          </cell>
          <cell r="AD1152">
            <v>1</v>
          </cell>
          <cell r="AG1152" t="str">
            <v>Компл</v>
          </cell>
          <cell r="AJ1152" t="str">
            <v>Бежевый</v>
          </cell>
          <cell r="AK1152" t="str">
            <v>Штанга для одежды с профилем для светодиодной ленты, Конеро, W 1220 мм, ШАМПАНЬ</v>
          </cell>
          <cell r="AM1152" t="str">
            <v>Системы хранения</v>
          </cell>
          <cell r="AS1152" t="str">
            <v>Конеро штанги для одежды</v>
          </cell>
          <cell r="AT1152" t="str">
            <v>Хранение одежды; Интерьер</v>
          </cell>
          <cell r="AU1152" t="str">
            <v>Компл</v>
          </cell>
          <cell r="AV1152">
            <v>900</v>
          </cell>
          <cell r="AW1152">
            <v>1220</v>
          </cell>
          <cell r="BB1152">
            <v>600</v>
          </cell>
          <cell r="BC1152">
            <v>2300</v>
          </cell>
          <cell r="BH1152" t="str">
            <v>Шампань</v>
          </cell>
        </row>
        <row r="1153">
          <cell r="D1153" t="str">
            <v>5396997021</v>
          </cell>
          <cell r="E1153" t="str">
            <v>КОМПЛЕКТ Мешок для белья 320 мм, Конеро W 410-470 мм, D 345 мм; мешок узкий 1 шт; цвет ЧЕРНЫЙ (5396997021)</v>
          </cell>
          <cell r="K1153" t="str">
            <v>сумма частей</v>
          </cell>
          <cell r="O1153" t="str">
            <v>сумма частей</v>
          </cell>
          <cell r="V1153" t="str">
            <v>Системы хранения</v>
          </cell>
          <cell r="W1153" t="str">
            <v>Конеро мешки для белья</v>
          </cell>
          <cell r="X1153" t="str">
            <v>410-470</v>
          </cell>
          <cell r="Z1153" t="str">
            <v>ЧЕРНЫЙ</v>
          </cell>
          <cell r="AC1153">
            <v>345</v>
          </cell>
          <cell r="AD1153">
            <v>3</v>
          </cell>
          <cell r="AE1153">
            <v>20</v>
          </cell>
          <cell r="AG1153" t="str">
            <v>Компл</v>
          </cell>
          <cell r="AJ1153" t="str">
            <v>Черный</v>
          </cell>
          <cell r="AK1153" t="str">
            <v>КОМПЛЕКТ Мешок для белья 320 мм, Конеро W 410-470 мм, D 345 мм; мешок узкий 1 шт; ЧЕРНЫЙ</v>
          </cell>
          <cell r="AM1153" t="str">
            <v>Системы хранения</v>
          </cell>
          <cell r="AS1153" t="str">
            <v>Конеро мешки для белья</v>
          </cell>
          <cell r="AT1153" t="str">
            <v>Хранение одежды; Интерьер</v>
          </cell>
          <cell r="AU1153" t="str">
            <v>Компл</v>
          </cell>
          <cell r="AV1153" t="str">
            <v>410</v>
          </cell>
          <cell r="AW1153" t="str">
            <v>470</v>
          </cell>
          <cell r="BB1153">
            <v>600</v>
          </cell>
          <cell r="BC1153">
            <v>2300</v>
          </cell>
          <cell r="BF1153">
            <v>0</v>
          </cell>
          <cell r="BG1153">
            <v>20</v>
          </cell>
          <cell r="BH1153" t="str">
            <v>Черный</v>
          </cell>
        </row>
        <row r="1154">
          <cell r="D1154" t="str">
            <v>5397007021</v>
          </cell>
          <cell r="E1154" t="str">
            <v>КОМПЛЕКТ Мешок для белья 320 мм, Конеро W 434-494 мм, D 345 мм; мешок узкий 1 шт; цвет ЧЕРНЫЙ (5397007021)</v>
          </cell>
          <cell r="K1154" t="str">
            <v>сумма частей</v>
          </cell>
          <cell r="O1154" t="str">
            <v>сумма частей</v>
          </cell>
          <cell r="V1154" t="str">
            <v>Системы хранения</v>
          </cell>
          <cell r="W1154" t="str">
            <v>Конеро мешки для белья</v>
          </cell>
          <cell r="X1154" t="str">
            <v>434-494</v>
          </cell>
          <cell r="Z1154" t="str">
            <v>ЧЕРНЫЙ</v>
          </cell>
          <cell r="AC1154">
            <v>345</v>
          </cell>
          <cell r="AD1154">
            <v>3</v>
          </cell>
          <cell r="AE1154">
            <v>20</v>
          </cell>
          <cell r="AG1154" t="str">
            <v>Компл</v>
          </cell>
          <cell r="AJ1154" t="str">
            <v>Черный</v>
          </cell>
          <cell r="AK1154" t="str">
            <v>КОМПЛЕКТ Мешок для белья 320 мм, Конеро W 434-494 мм, D 345 мм; мешок узкий 1 шт; ЧЕРНЫЙ</v>
          </cell>
          <cell r="AM1154" t="str">
            <v>Системы хранения</v>
          </cell>
          <cell r="AS1154" t="str">
            <v>Конеро мешки для белья</v>
          </cell>
          <cell r="AT1154" t="str">
            <v>Хранение одежды; Интерьер</v>
          </cell>
          <cell r="AU1154" t="str">
            <v>Компл</v>
          </cell>
          <cell r="AV1154" t="str">
            <v>434</v>
          </cell>
          <cell r="AW1154" t="str">
            <v>494</v>
          </cell>
          <cell r="BB1154">
            <v>600</v>
          </cell>
          <cell r="BC1154">
            <v>2300</v>
          </cell>
          <cell r="BF1154">
            <v>0</v>
          </cell>
          <cell r="BG1154">
            <v>20</v>
          </cell>
          <cell r="BH1154" t="str">
            <v>Черный</v>
          </cell>
        </row>
        <row r="1155">
          <cell r="D1155" t="str">
            <v>5397017021</v>
          </cell>
          <cell r="E1155" t="str">
            <v>КОМПЛЕКТ Мешок для белья 320 мм, Конеро W 484-544 мм, D 345 мм; мешок узкий 1 шт; цвет ЧЕРНЫЙ (5397017021)</v>
          </cell>
          <cell r="K1155" t="str">
            <v>сумма частей</v>
          </cell>
          <cell r="O1155" t="str">
            <v>сумма частей</v>
          </cell>
          <cell r="V1155" t="str">
            <v>Системы хранения</v>
          </cell>
          <cell r="W1155" t="str">
            <v>Конеро мешки для белья</v>
          </cell>
          <cell r="X1155" t="str">
            <v>484-544</v>
          </cell>
          <cell r="Z1155" t="str">
            <v>ЧЕРНЫЙ</v>
          </cell>
          <cell r="AC1155">
            <v>345</v>
          </cell>
          <cell r="AD1155">
            <v>3</v>
          </cell>
          <cell r="AE1155">
            <v>20</v>
          </cell>
          <cell r="AG1155" t="str">
            <v>Компл</v>
          </cell>
          <cell r="AJ1155" t="str">
            <v>Черный</v>
          </cell>
          <cell r="AK1155" t="str">
            <v>КОМПЛЕКТ Мешок для белья 320 мм, Конеро W 484-544 мм, D 345 мм; мешок узкий 1 шт; ЧЕРНЫЙ</v>
          </cell>
          <cell r="AM1155" t="str">
            <v>Системы хранения</v>
          </cell>
          <cell r="AS1155" t="str">
            <v>Конеро мешки для белья</v>
          </cell>
          <cell r="AT1155" t="str">
            <v>Хранение одежды; Интерьер</v>
          </cell>
          <cell r="AU1155" t="str">
            <v>Компл</v>
          </cell>
          <cell r="AV1155" t="str">
            <v>484</v>
          </cell>
          <cell r="AW1155" t="str">
            <v>544</v>
          </cell>
          <cell r="BB1155">
            <v>600</v>
          </cell>
          <cell r="BC1155">
            <v>2300</v>
          </cell>
          <cell r="BF1155">
            <v>0</v>
          </cell>
          <cell r="BG1155">
            <v>20</v>
          </cell>
          <cell r="BH1155" t="str">
            <v>Черный</v>
          </cell>
        </row>
        <row r="1156">
          <cell r="D1156" t="str">
            <v>5397027021</v>
          </cell>
          <cell r="E1156" t="str">
            <v>КОМПЛЕКТ Мешок для белья 320 мм, Конеро W 534-594 мм, D 345 мм; мешок широкий 1 шт; цвет ЧЕРНЫЙ (5397027021)</v>
          </cell>
          <cell r="K1156" t="str">
            <v>сумма частей</v>
          </cell>
          <cell r="O1156" t="str">
            <v>сумма частей</v>
          </cell>
          <cell r="V1156" t="str">
            <v>Системы хранения</v>
          </cell>
          <cell r="W1156" t="str">
            <v>Конеро мешки для белья</v>
          </cell>
          <cell r="X1156" t="str">
            <v>534-594</v>
          </cell>
          <cell r="Z1156" t="str">
            <v>ЧЕРНЫЙ</v>
          </cell>
          <cell r="AC1156">
            <v>345</v>
          </cell>
          <cell r="AD1156">
            <v>3</v>
          </cell>
          <cell r="AE1156">
            <v>20</v>
          </cell>
          <cell r="AG1156" t="str">
            <v>Компл</v>
          </cell>
          <cell r="AJ1156" t="str">
            <v>Черный</v>
          </cell>
          <cell r="AK1156" t="str">
            <v>КОМПЛЕКТ Мешок для белья 320 мм, Конеро W 534-594 мм, D 345 мм; мешок широкий 1 шт; ЧЕРНЫЙ</v>
          </cell>
          <cell r="AM1156" t="str">
            <v>Системы хранения</v>
          </cell>
          <cell r="AS1156" t="str">
            <v>Конеро мешки для белья</v>
          </cell>
          <cell r="AT1156" t="str">
            <v>Хранение одежды; Интерьер</v>
          </cell>
          <cell r="AU1156" t="str">
            <v>Компл</v>
          </cell>
          <cell r="AV1156" t="str">
            <v>534</v>
          </cell>
          <cell r="AW1156" t="str">
            <v>594</v>
          </cell>
          <cell r="BB1156">
            <v>600</v>
          </cell>
          <cell r="BC1156">
            <v>2300</v>
          </cell>
          <cell r="BF1156">
            <v>0</v>
          </cell>
          <cell r="BG1156">
            <v>20</v>
          </cell>
          <cell r="BH1156" t="str">
            <v>Черный</v>
          </cell>
        </row>
        <row r="1157">
          <cell r="D1157" t="str">
            <v>5397037021</v>
          </cell>
          <cell r="E1157" t="str">
            <v>КОМПЛЕКТ Мешок для белья 320 мм, Конеро W 552-612 мм, D 345 мм; мешок узкий 2 шт; цвет ЧЕРНЫЙ (5397037021)</v>
          </cell>
          <cell r="K1157" t="str">
            <v>сумма частей</v>
          </cell>
          <cell r="O1157" t="str">
            <v>сумма частей</v>
          </cell>
          <cell r="V1157" t="str">
            <v>Системы хранения</v>
          </cell>
          <cell r="W1157" t="str">
            <v>Конеро мешки для белья</v>
          </cell>
          <cell r="X1157" t="str">
            <v>552-612</v>
          </cell>
          <cell r="Z1157" t="str">
            <v>ЧЕРНЫЙ</v>
          </cell>
          <cell r="AC1157">
            <v>345</v>
          </cell>
          <cell r="AD1157">
            <v>4</v>
          </cell>
          <cell r="AE1157">
            <v>20</v>
          </cell>
          <cell r="AG1157" t="str">
            <v>Компл</v>
          </cell>
          <cell r="AJ1157" t="str">
            <v>Черный</v>
          </cell>
          <cell r="AK1157" t="str">
            <v>КОМПЛЕКТ Мешок для белья 320 мм, Конеро W 552-612 мм, D 345 мм; мешок узкий 2 шт; ЧЕРНЫЙ</v>
          </cell>
          <cell r="AM1157" t="str">
            <v>Системы хранения</v>
          </cell>
          <cell r="AS1157" t="str">
            <v>Конеро мешки для белья</v>
          </cell>
          <cell r="AT1157" t="str">
            <v>Хранение одежды; Интерьер</v>
          </cell>
          <cell r="AU1157" t="str">
            <v>Компл</v>
          </cell>
          <cell r="AV1157" t="str">
            <v>552</v>
          </cell>
          <cell r="AW1157" t="str">
            <v>612</v>
          </cell>
          <cell r="BB1157">
            <v>600</v>
          </cell>
          <cell r="BC1157">
            <v>2300</v>
          </cell>
          <cell r="BF1157">
            <v>0</v>
          </cell>
          <cell r="BG1157">
            <v>20</v>
          </cell>
          <cell r="BH1157" t="str">
            <v>Черный</v>
          </cell>
        </row>
        <row r="1158">
          <cell r="D1158" t="str">
            <v>5397047021</v>
          </cell>
          <cell r="E1158" t="str">
            <v>КОМПЛЕКТ Мешок для белья 320 мм, Конеро W 610-670 мм, D 345 мм; мешок узкий 2 шт; цвет ЧЕРНЫЙ (5397047021)</v>
          </cell>
          <cell r="K1158" t="str">
            <v>сумма частей</v>
          </cell>
          <cell r="O1158" t="str">
            <v>сумма частей</v>
          </cell>
          <cell r="V1158" t="str">
            <v>Системы хранения</v>
          </cell>
          <cell r="W1158" t="str">
            <v>Конеро мешки для белья</v>
          </cell>
          <cell r="X1158" t="str">
            <v>610-670</v>
          </cell>
          <cell r="Z1158" t="str">
            <v>ЧЕРНЫЙ</v>
          </cell>
          <cell r="AC1158">
            <v>345</v>
          </cell>
          <cell r="AD1158">
            <v>4</v>
          </cell>
          <cell r="AE1158">
            <v>20</v>
          </cell>
          <cell r="AG1158" t="str">
            <v>Компл</v>
          </cell>
          <cell r="AJ1158" t="str">
            <v>Черный</v>
          </cell>
          <cell r="AK1158" t="str">
            <v>КОМПЛЕКТ Мешок для белья 320 мм, Конеро W 610-670 мм, D 345 мм; мешок узкий 2 шт; ЧЕРНЫЙ</v>
          </cell>
          <cell r="AM1158" t="str">
            <v>Системы хранения</v>
          </cell>
          <cell r="AS1158" t="str">
            <v>Конеро мешки для белья</v>
          </cell>
          <cell r="AT1158" t="str">
            <v>Хранение одежды; Интерьер</v>
          </cell>
          <cell r="AU1158" t="str">
            <v>Компл</v>
          </cell>
          <cell r="AV1158" t="str">
            <v>610</v>
          </cell>
          <cell r="AW1158" t="str">
            <v>670</v>
          </cell>
          <cell r="BB1158">
            <v>600</v>
          </cell>
          <cell r="BC1158">
            <v>2300</v>
          </cell>
          <cell r="BF1158">
            <v>0</v>
          </cell>
          <cell r="BG1158">
            <v>20</v>
          </cell>
          <cell r="BH1158" t="str">
            <v>Черный</v>
          </cell>
        </row>
        <row r="1159">
          <cell r="D1159" t="str">
            <v>5397057021</v>
          </cell>
          <cell r="E1159" t="str">
            <v>КОМПЛЕКТ Мешок для белья 320 мм, Конеро W 660-720 мм, D 345 мм; мешок узкий 2 шт; цвет ЧЕРНЫЙ (5397057021)</v>
          </cell>
          <cell r="K1159" t="str">
            <v>сумма частей</v>
          </cell>
          <cell r="O1159" t="str">
            <v>сумма частей</v>
          </cell>
          <cell r="V1159" t="str">
            <v>Системы хранения</v>
          </cell>
          <cell r="W1159" t="str">
            <v>Конеро мешки для белья</v>
          </cell>
          <cell r="X1159" t="str">
            <v>660-720</v>
          </cell>
          <cell r="Z1159" t="str">
            <v>ЧЕРНЫЙ</v>
          </cell>
          <cell r="AC1159">
            <v>345</v>
          </cell>
          <cell r="AD1159">
            <v>4</v>
          </cell>
          <cell r="AE1159">
            <v>20</v>
          </cell>
          <cell r="AG1159" t="str">
            <v>Компл</v>
          </cell>
          <cell r="AJ1159" t="str">
            <v>Черный</v>
          </cell>
          <cell r="AK1159" t="str">
            <v>КОМПЛЕКТ Мешок для белья 320 мм, Конеро W 660-720 мм, D 345 мм; мешок узкий 2 шт; ЧЕРНЫЙ</v>
          </cell>
          <cell r="AM1159" t="str">
            <v>Системы хранения</v>
          </cell>
          <cell r="AS1159" t="str">
            <v>Конеро мешки для белья</v>
          </cell>
          <cell r="AT1159" t="str">
            <v>Хранение одежды; Интерьер</v>
          </cell>
          <cell r="AU1159" t="str">
            <v>Компл</v>
          </cell>
          <cell r="AV1159" t="str">
            <v>660</v>
          </cell>
          <cell r="AW1159" t="str">
            <v>720</v>
          </cell>
          <cell r="BB1159">
            <v>600</v>
          </cell>
          <cell r="BC1159">
            <v>2300</v>
          </cell>
          <cell r="BF1159">
            <v>0</v>
          </cell>
          <cell r="BG1159">
            <v>20</v>
          </cell>
          <cell r="BH1159" t="str">
            <v>Черный</v>
          </cell>
        </row>
        <row r="1160">
          <cell r="D1160" t="str">
            <v>5397067021</v>
          </cell>
          <cell r="E1160" t="str">
            <v>КОМПЛЕКТ Мешок для белья 320 мм, Конеро W 710-770 мм, D 345 мм; мешок широкий 1 шт; мешок узкий 1 шт; цвет ЧЕРНЫЙ (5397067021)</v>
          </cell>
          <cell r="K1160" t="str">
            <v>сумма частей</v>
          </cell>
          <cell r="O1160" t="str">
            <v>сумма частей</v>
          </cell>
          <cell r="V1160" t="str">
            <v>Системы хранения</v>
          </cell>
          <cell r="W1160" t="str">
            <v>Конеро мешки для белья</v>
          </cell>
          <cell r="X1160" t="str">
            <v>710-770</v>
          </cell>
          <cell r="Z1160" t="str">
            <v>ЧЕРНЫЙ</v>
          </cell>
          <cell r="AC1160">
            <v>345</v>
          </cell>
          <cell r="AD1160">
            <v>4</v>
          </cell>
          <cell r="AE1160">
            <v>20</v>
          </cell>
          <cell r="AG1160" t="str">
            <v>Компл</v>
          </cell>
          <cell r="AJ1160" t="str">
            <v>Черный</v>
          </cell>
          <cell r="AK1160" t="str">
            <v>КОМПЛЕКТ Мешок для белья 320 мм, Конеро W 710-770 мм, D 345 мм; мешок широкий 1 шт; мешок узкий 1 шт; ЧЕРНЫЙ</v>
          </cell>
          <cell r="AM1160" t="str">
            <v>Системы хранения</v>
          </cell>
          <cell r="AS1160" t="str">
            <v>Конеро мешки для белья</v>
          </cell>
          <cell r="AT1160" t="str">
            <v>Хранение одежды; Интерьер</v>
          </cell>
          <cell r="AU1160" t="str">
            <v>Компл</v>
          </cell>
          <cell r="AV1160" t="str">
            <v>710</v>
          </cell>
          <cell r="AW1160" t="str">
            <v>770</v>
          </cell>
          <cell r="BB1160">
            <v>600</v>
          </cell>
          <cell r="BC1160">
            <v>2300</v>
          </cell>
          <cell r="BF1160">
            <v>0</v>
          </cell>
          <cell r="BG1160">
            <v>20</v>
          </cell>
          <cell r="BH1160" t="str">
            <v>Черный</v>
          </cell>
        </row>
        <row r="1161">
          <cell r="D1161" t="str">
            <v>5397077021</v>
          </cell>
          <cell r="E1161" t="str">
            <v>КОМПЛЕКТ Мешок для белья 320 мм, Конеро W 760-820 мм, D 345 мм; мешок широкий 1 шт; мешок узкий 1 шт; цвет ЧЕРНЫЙ (5397077021)</v>
          </cell>
          <cell r="K1161" t="str">
            <v>сумма частей</v>
          </cell>
          <cell r="O1161" t="str">
            <v>сумма частей</v>
          </cell>
          <cell r="V1161" t="str">
            <v>Системы хранения</v>
          </cell>
          <cell r="W1161" t="str">
            <v>Конеро мешки для белья</v>
          </cell>
          <cell r="X1161" t="str">
            <v>760-820</v>
          </cell>
          <cell r="Z1161" t="str">
            <v>ЧЕРНЫЙ</v>
          </cell>
          <cell r="AC1161">
            <v>345</v>
          </cell>
          <cell r="AD1161">
            <v>4</v>
          </cell>
          <cell r="AE1161">
            <v>20</v>
          </cell>
          <cell r="AG1161" t="str">
            <v>Компл</v>
          </cell>
          <cell r="AJ1161" t="str">
            <v>Черный</v>
          </cell>
          <cell r="AK1161" t="str">
            <v>КОМПЛЕКТ Мешок для белья 320 мм, Конеро W 760-820 мм, D 345 мм; мешок широкий 1 шт; мешок узкий 1 шт; ЧЕРНЫЙ</v>
          </cell>
          <cell r="AM1161" t="str">
            <v>Системы хранения</v>
          </cell>
          <cell r="AS1161" t="str">
            <v>Конеро мешки для белья</v>
          </cell>
          <cell r="AT1161" t="str">
            <v>Хранение одежды; Интерьер</v>
          </cell>
          <cell r="AU1161" t="str">
            <v>Компл</v>
          </cell>
          <cell r="AV1161" t="str">
            <v>760</v>
          </cell>
          <cell r="AW1161" t="str">
            <v>820</v>
          </cell>
          <cell r="BB1161">
            <v>600</v>
          </cell>
          <cell r="BC1161">
            <v>2300</v>
          </cell>
          <cell r="BF1161">
            <v>0</v>
          </cell>
          <cell r="BG1161">
            <v>20</v>
          </cell>
          <cell r="BH1161" t="str">
            <v>Черный</v>
          </cell>
        </row>
        <row r="1162">
          <cell r="D1162" t="str">
            <v>5397087021</v>
          </cell>
          <cell r="E1162" t="str">
            <v>КОМПЛЕКТ Мешок для белья 320 мм, Конеро W 810-870 мм, D 345 мм; мешок узкий 3 шт; цвет ЧЕРНЫЙ (5397087021)</v>
          </cell>
          <cell r="K1162" t="str">
            <v>сумма частей</v>
          </cell>
          <cell r="O1162" t="str">
            <v>сумма частей</v>
          </cell>
          <cell r="V1162" t="str">
            <v>Системы хранения</v>
          </cell>
          <cell r="W1162" t="str">
            <v>Конеро мешки для белья</v>
          </cell>
          <cell r="X1162" t="str">
            <v>810-870</v>
          </cell>
          <cell r="Z1162" t="str">
            <v>ЧЕРНЫЙ</v>
          </cell>
          <cell r="AC1162">
            <v>345</v>
          </cell>
          <cell r="AD1162">
            <v>5</v>
          </cell>
          <cell r="AE1162">
            <v>20</v>
          </cell>
          <cell r="AG1162" t="str">
            <v>Компл</v>
          </cell>
          <cell r="AJ1162" t="str">
            <v>Черный</v>
          </cell>
          <cell r="AK1162" t="str">
            <v>КОМПЛЕКТ Мешок для белья 320 мм, Конеро W 810-870 мм, D 345 мм; мешок узкий 3 шт; ЧЕРНЫЙ</v>
          </cell>
          <cell r="AM1162" t="str">
            <v>Системы хранения</v>
          </cell>
          <cell r="AS1162" t="str">
            <v>Конеро мешки для белья</v>
          </cell>
          <cell r="AT1162" t="str">
            <v>Хранение одежды; Интерьер</v>
          </cell>
          <cell r="AU1162" t="str">
            <v>Компл</v>
          </cell>
          <cell r="AV1162" t="str">
            <v>810</v>
          </cell>
          <cell r="AW1162" t="str">
            <v>870</v>
          </cell>
          <cell r="BB1162">
            <v>600</v>
          </cell>
          <cell r="BC1162">
            <v>2300</v>
          </cell>
          <cell r="BF1162">
            <v>0</v>
          </cell>
          <cell r="BG1162">
            <v>20</v>
          </cell>
          <cell r="BH1162" t="str">
            <v>Черный</v>
          </cell>
        </row>
        <row r="1163">
          <cell r="D1163" t="str">
            <v>5397097021</v>
          </cell>
          <cell r="E1163" t="str">
            <v>КОМПЛЕКТ Мешок для белья 320 мм, Конеро W 860-920 мм, D 345 мм; мешок узкий 3 шт; цвет ЧЕРНЫЙ (5397097021)</v>
          </cell>
          <cell r="K1163" t="str">
            <v>сумма частей</v>
          </cell>
          <cell r="O1163" t="str">
            <v>сумма частей</v>
          </cell>
          <cell r="V1163" t="str">
            <v>Системы хранения</v>
          </cell>
          <cell r="W1163" t="str">
            <v>Конеро мешки для белья</v>
          </cell>
          <cell r="X1163" t="str">
            <v>860-920</v>
          </cell>
          <cell r="Z1163" t="str">
            <v>ЧЕРНЫЙ</v>
          </cell>
          <cell r="AC1163">
            <v>345</v>
          </cell>
          <cell r="AD1163">
            <v>5</v>
          </cell>
          <cell r="AE1163">
            <v>20</v>
          </cell>
          <cell r="AG1163" t="str">
            <v>Компл</v>
          </cell>
          <cell r="AJ1163" t="str">
            <v>Черный</v>
          </cell>
          <cell r="AK1163" t="str">
            <v>КОМПЛЕКТ Мешок для белья 320 мм, Конеро W 860-920 мм, D 345 мм; мешок узкий 3 шт; ЧЕРНЫЙ</v>
          </cell>
          <cell r="AM1163" t="str">
            <v>Системы хранения</v>
          </cell>
          <cell r="AS1163" t="str">
            <v>Конеро мешки для белья</v>
          </cell>
          <cell r="AT1163" t="str">
            <v>Хранение одежды; Интерьер</v>
          </cell>
          <cell r="AU1163" t="str">
            <v>Компл</v>
          </cell>
          <cell r="AV1163" t="str">
            <v>860</v>
          </cell>
          <cell r="AW1163" t="str">
            <v>920</v>
          </cell>
          <cell r="BB1163">
            <v>600</v>
          </cell>
          <cell r="BC1163">
            <v>2300</v>
          </cell>
          <cell r="BF1163">
            <v>0</v>
          </cell>
          <cell r="BG1163">
            <v>20</v>
          </cell>
          <cell r="BH1163" t="str">
            <v>Черный</v>
          </cell>
        </row>
        <row r="1164">
          <cell r="D1164" t="str">
            <v>5397107021</v>
          </cell>
          <cell r="E1164" t="str">
            <v>КОМПЛЕКТ Мешок для белья 320 мм, Конеро W 910-970 мм, D 345 мм; мешок широкий 2 шт; цвет ЧЕРНЫЙ (5397107021)</v>
          </cell>
          <cell r="K1164" t="str">
            <v>сумма частей</v>
          </cell>
          <cell r="O1164" t="str">
            <v>сумма частей</v>
          </cell>
          <cell r="V1164" t="str">
            <v>Системы хранения</v>
          </cell>
          <cell r="W1164" t="str">
            <v>Конеро мешки для белья</v>
          </cell>
          <cell r="X1164" t="str">
            <v>910-970</v>
          </cell>
          <cell r="Z1164" t="str">
            <v>ЧЕРНЫЙ</v>
          </cell>
          <cell r="AC1164">
            <v>345</v>
          </cell>
          <cell r="AD1164">
            <v>4</v>
          </cell>
          <cell r="AE1164">
            <v>20</v>
          </cell>
          <cell r="AG1164" t="str">
            <v>Компл</v>
          </cell>
          <cell r="AJ1164" t="str">
            <v>Черный</v>
          </cell>
          <cell r="AK1164" t="str">
            <v>КОМПЛЕКТ Мешок для белья 320 мм, Конеро W 910-970 мм, D 345 мм; мешок широкий 2 шт; ЧЕРНЫЙ</v>
          </cell>
          <cell r="AM1164" t="str">
            <v>Системы хранения</v>
          </cell>
          <cell r="AS1164" t="str">
            <v>Конеро мешки для белья</v>
          </cell>
          <cell r="AT1164" t="str">
            <v>Хранение одежды; Интерьер</v>
          </cell>
          <cell r="AU1164" t="str">
            <v>Компл</v>
          </cell>
          <cell r="AV1164" t="str">
            <v>910</v>
          </cell>
          <cell r="AW1164" t="str">
            <v>970</v>
          </cell>
          <cell r="BB1164">
            <v>600</v>
          </cell>
          <cell r="BC1164">
            <v>2300</v>
          </cell>
          <cell r="BF1164">
            <v>0</v>
          </cell>
          <cell r="BG1164">
            <v>20</v>
          </cell>
          <cell r="BH1164" t="str">
            <v>Черный</v>
          </cell>
        </row>
        <row r="1165">
          <cell r="D1165" t="str">
            <v>5397117021</v>
          </cell>
          <cell r="E1165" t="str">
            <v>КОМПЛЕКТ Мешок для белья 320 мм, Конеро W 960-1020 мм, D 345 мм; мешок широкий 1 шт; мешок узкий 2 шт; цвет ЧЕРНЫЙ (5397117021)</v>
          </cell>
          <cell r="K1165" t="str">
            <v>сумма частей</v>
          </cell>
          <cell r="O1165" t="str">
            <v>сумма частей</v>
          </cell>
          <cell r="V1165" t="str">
            <v>Системы хранения</v>
          </cell>
          <cell r="W1165" t="str">
            <v>Конеро мешки для белья</v>
          </cell>
          <cell r="X1165" t="str">
            <v>960-1020</v>
          </cell>
          <cell r="Z1165" t="str">
            <v>ЧЕРНЫЙ</v>
          </cell>
          <cell r="AC1165">
            <v>345</v>
          </cell>
          <cell r="AD1165">
            <v>5</v>
          </cell>
          <cell r="AE1165">
            <v>20</v>
          </cell>
          <cell r="AG1165" t="str">
            <v>Компл</v>
          </cell>
          <cell r="AJ1165" t="str">
            <v>Черный</v>
          </cell>
          <cell r="AK1165" t="str">
            <v>КОМПЛЕКТ Мешок для белья 320 мм, Конеро W 960-1020 мм, D 345 мм; мешок широкий 1 шт; мешок узкий 2 шт; ЧЕРНЫЙ</v>
          </cell>
          <cell r="AM1165" t="str">
            <v>Системы хранения</v>
          </cell>
          <cell r="AS1165" t="str">
            <v>Конеро мешки для белья</v>
          </cell>
          <cell r="AT1165" t="str">
            <v>Хранение одежды; Интерьер</v>
          </cell>
          <cell r="AU1165" t="str">
            <v>Компл</v>
          </cell>
          <cell r="AV1165" t="str">
            <v>960</v>
          </cell>
          <cell r="AW1165" t="str">
            <v>1020</v>
          </cell>
          <cell r="BB1165">
            <v>600</v>
          </cell>
          <cell r="BC1165">
            <v>2300</v>
          </cell>
          <cell r="BF1165">
            <v>0</v>
          </cell>
          <cell r="BG1165">
            <v>20</v>
          </cell>
          <cell r="BH1165" t="str">
            <v>Черный</v>
          </cell>
        </row>
        <row r="1166">
          <cell r="D1166" t="str">
            <v>5396999853</v>
          </cell>
          <cell r="E1166" t="str">
            <v>КОМПЛЕКТ Мешок для белья 320 мм, Конеро W 410-470 мм, D 345 мм; мешок узкий 1 шт; цвет ШАМПАНЬ (5396999853)</v>
          </cell>
          <cell r="K1166" t="str">
            <v>сумма частей</v>
          </cell>
          <cell r="O1166" t="str">
            <v>сумма частей</v>
          </cell>
          <cell r="V1166" t="str">
            <v>Системы хранения</v>
          </cell>
          <cell r="W1166" t="str">
            <v>Конеро мешки для белья</v>
          </cell>
          <cell r="X1166" t="str">
            <v>410-470</v>
          </cell>
          <cell r="Z1166" t="str">
            <v>ШАМПАНЬ</v>
          </cell>
          <cell r="AC1166">
            <v>345</v>
          </cell>
          <cell r="AD1166">
            <v>3</v>
          </cell>
          <cell r="AE1166">
            <v>20</v>
          </cell>
          <cell r="AG1166" t="str">
            <v>Компл</v>
          </cell>
          <cell r="AJ1166" t="str">
            <v>Бежевый</v>
          </cell>
          <cell r="AK1166" t="str">
            <v xml:space="preserve">КОМПЛЕКТ Мешок для белья 320 мм, Конеро W 410-470 мм, D 345 мм; мешок узкий 1 шт; ШАМПАНЬ </v>
          </cell>
          <cell r="AM1166" t="str">
            <v>Системы хранения</v>
          </cell>
          <cell r="AS1166" t="str">
            <v>Конеро мешки для белья</v>
          </cell>
          <cell r="AT1166" t="str">
            <v>Хранение одежды; Интерьер</v>
          </cell>
          <cell r="AU1166" t="str">
            <v>Компл</v>
          </cell>
          <cell r="AV1166" t="str">
            <v>410</v>
          </cell>
          <cell r="AW1166" t="str">
            <v>470</v>
          </cell>
          <cell r="BB1166">
            <v>600</v>
          </cell>
          <cell r="BC1166">
            <v>2300</v>
          </cell>
          <cell r="BF1166">
            <v>0</v>
          </cell>
          <cell r="BG1166">
            <v>20</v>
          </cell>
          <cell r="BH1166" t="str">
            <v>Шампань</v>
          </cell>
        </row>
        <row r="1167">
          <cell r="D1167" t="str">
            <v>5397009853</v>
          </cell>
          <cell r="E1167" t="str">
            <v>КОМПЛЕКТ Мешок для белья 320 мм, Конеро W 434-494 мм, D 345 мм; мешок узкий 1 шт; цвет ШАМПАНЬ (5397009853)</v>
          </cell>
          <cell r="K1167" t="str">
            <v>сумма частей</v>
          </cell>
          <cell r="O1167" t="str">
            <v>сумма частей</v>
          </cell>
          <cell r="V1167" t="str">
            <v>Системы хранения</v>
          </cell>
          <cell r="W1167" t="str">
            <v>Конеро мешки для белья</v>
          </cell>
          <cell r="X1167" t="str">
            <v>434-494</v>
          </cell>
          <cell r="Z1167" t="str">
            <v>ШАМПАНЬ</v>
          </cell>
          <cell r="AC1167">
            <v>345</v>
          </cell>
          <cell r="AD1167">
            <v>3</v>
          </cell>
          <cell r="AE1167">
            <v>20</v>
          </cell>
          <cell r="AG1167" t="str">
            <v>Компл</v>
          </cell>
          <cell r="AJ1167" t="str">
            <v>Бежевый</v>
          </cell>
          <cell r="AK1167" t="str">
            <v xml:space="preserve">КОМПЛЕКТ Мешок для белья 320 мм, Конеро W 434-494 мм, D 345 мм; мешок узкий 1 шт; ШАМПАНЬ </v>
          </cell>
          <cell r="AM1167" t="str">
            <v>Системы хранения</v>
          </cell>
          <cell r="AS1167" t="str">
            <v>Конеро мешки для белья</v>
          </cell>
          <cell r="AT1167" t="str">
            <v>Хранение одежды; Интерьер</v>
          </cell>
          <cell r="AU1167" t="str">
            <v>Компл</v>
          </cell>
          <cell r="AV1167" t="str">
            <v>434</v>
          </cell>
          <cell r="AW1167" t="str">
            <v>494</v>
          </cell>
          <cell r="BB1167">
            <v>600</v>
          </cell>
          <cell r="BC1167">
            <v>2300</v>
          </cell>
          <cell r="BF1167">
            <v>0</v>
          </cell>
          <cell r="BG1167">
            <v>20</v>
          </cell>
          <cell r="BH1167" t="str">
            <v>Шампань</v>
          </cell>
        </row>
        <row r="1168">
          <cell r="D1168" t="str">
            <v>5397019853</v>
          </cell>
          <cell r="E1168" t="str">
            <v>КОМПЛЕКТ Мешок для белья 320 мм, Конеро W 484-544 мм, D 345 мм; мешок узкий 1 шт; цвет ШАМПАНЬ (5397019853)</v>
          </cell>
          <cell r="K1168" t="str">
            <v>сумма частей</v>
          </cell>
          <cell r="O1168" t="str">
            <v>сумма частей</v>
          </cell>
          <cell r="V1168" t="str">
            <v>Системы хранения</v>
          </cell>
          <cell r="W1168" t="str">
            <v>Конеро мешки для белья</v>
          </cell>
          <cell r="X1168" t="str">
            <v>484-544</v>
          </cell>
          <cell r="Z1168" t="str">
            <v>ШАМПАНЬ</v>
          </cell>
          <cell r="AC1168">
            <v>345</v>
          </cell>
          <cell r="AD1168">
            <v>3</v>
          </cell>
          <cell r="AE1168">
            <v>20</v>
          </cell>
          <cell r="AG1168" t="str">
            <v>Компл</v>
          </cell>
          <cell r="AJ1168" t="str">
            <v>Бежевый</v>
          </cell>
          <cell r="AK1168" t="str">
            <v xml:space="preserve">КОМПЛЕКТ Мешок для белья 320 мм, Конеро W 484-544 мм, D 345 мм; мешок узкий 1 шт; ШАМПАНЬ </v>
          </cell>
          <cell r="AM1168" t="str">
            <v>Системы хранения</v>
          </cell>
          <cell r="AS1168" t="str">
            <v>Конеро мешки для белья</v>
          </cell>
          <cell r="AT1168" t="str">
            <v>Хранение одежды; Интерьер</v>
          </cell>
          <cell r="AU1168" t="str">
            <v>Компл</v>
          </cell>
          <cell r="AV1168" t="str">
            <v>484</v>
          </cell>
          <cell r="AW1168" t="str">
            <v>544</v>
          </cell>
          <cell r="BB1168">
            <v>600</v>
          </cell>
          <cell r="BC1168">
            <v>2300</v>
          </cell>
          <cell r="BF1168">
            <v>0</v>
          </cell>
          <cell r="BG1168">
            <v>20</v>
          </cell>
          <cell r="BH1168" t="str">
            <v>Шампань</v>
          </cell>
        </row>
        <row r="1169">
          <cell r="D1169" t="str">
            <v>5397029853</v>
          </cell>
          <cell r="E1169" t="str">
            <v>КОМПЛЕКТ Мешок для белья 320 мм, Конеро W 534-594 мм, D 345 мм; мешок широкий 1 шт; цвет ШАМПАНЬ (5397029853)</v>
          </cell>
          <cell r="K1169" t="str">
            <v>сумма частей</v>
          </cell>
          <cell r="O1169" t="str">
            <v>сумма частей</v>
          </cell>
          <cell r="V1169" t="str">
            <v>Системы хранения</v>
          </cell>
          <cell r="W1169" t="str">
            <v>Конеро мешки для белья</v>
          </cell>
          <cell r="X1169" t="str">
            <v>534-594</v>
          </cell>
          <cell r="Z1169" t="str">
            <v>ШАМПАНЬ</v>
          </cell>
          <cell r="AC1169">
            <v>345</v>
          </cell>
          <cell r="AD1169">
            <v>3</v>
          </cell>
          <cell r="AE1169">
            <v>20</v>
          </cell>
          <cell r="AG1169" t="str">
            <v>Компл</v>
          </cell>
          <cell r="AJ1169" t="str">
            <v>Бежевый</v>
          </cell>
          <cell r="AK1169" t="str">
            <v xml:space="preserve">КОМПЛЕКТ Мешок для белья 320 мм, Конеро W 534-594 мм, D 345 мм; мешок широкий 1 шт; ШАМПАНЬ </v>
          </cell>
          <cell r="AM1169" t="str">
            <v>Системы хранения</v>
          </cell>
          <cell r="AS1169" t="str">
            <v>Конеро мешки для белья</v>
          </cell>
          <cell r="AT1169" t="str">
            <v>Хранение одежды; Интерьер</v>
          </cell>
          <cell r="AU1169" t="str">
            <v>Компл</v>
          </cell>
          <cell r="AV1169" t="str">
            <v>534</v>
          </cell>
          <cell r="AW1169" t="str">
            <v>594</v>
          </cell>
          <cell r="BB1169">
            <v>600</v>
          </cell>
          <cell r="BC1169">
            <v>2300</v>
          </cell>
          <cell r="BF1169">
            <v>0</v>
          </cell>
          <cell r="BG1169">
            <v>20</v>
          </cell>
          <cell r="BH1169" t="str">
            <v>Шампань</v>
          </cell>
        </row>
        <row r="1170">
          <cell r="D1170" t="str">
            <v>5397039853</v>
          </cell>
          <cell r="E1170" t="str">
            <v>КОМПЛЕКТ Мешок для белья 320 мм, Конеро W 552-612 мм, D 345 мм; мешок узкий 2 шт; цвет ШАМПАНЬ (5397039853)</v>
          </cell>
          <cell r="K1170" t="str">
            <v>сумма частей</v>
          </cell>
          <cell r="O1170" t="str">
            <v>сумма частей</v>
          </cell>
          <cell r="V1170" t="str">
            <v>Системы хранения</v>
          </cell>
          <cell r="W1170" t="str">
            <v>Конеро мешки для белья</v>
          </cell>
          <cell r="X1170" t="str">
            <v>552-612</v>
          </cell>
          <cell r="Z1170" t="str">
            <v>ШАМПАНЬ</v>
          </cell>
          <cell r="AC1170">
            <v>345</v>
          </cell>
          <cell r="AD1170">
            <v>4</v>
          </cell>
          <cell r="AE1170">
            <v>20</v>
          </cell>
          <cell r="AG1170" t="str">
            <v>Компл</v>
          </cell>
          <cell r="AJ1170" t="str">
            <v>Бежевый</v>
          </cell>
          <cell r="AK1170" t="str">
            <v xml:space="preserve">КОМПЛЕКТ Мешок для белья 320 мм, Конеро W 552-612 мм, D 345 мм; мешок узкий 2 шт; ШАМПАНЬ </v>
          </cell>
          <cell r="AM1170" t="str">
            <v>Системы хранения</v>
          </cell>
          <cell r="AS1170" t="str">
            <v>Конеро мешки для белья</v>
          </cell>
          <cell r="AT1170" t="str">
            <v>Хранение одежды; Интерьер</v>
          </cell>
          <cell r="AU1170" t="str">
            <v>Компл</v>
          </cell>
          <cell r="AV1170" t="str">
            <v>552</v>
          </cell>
          <cell r="AW1170" t="str">
            <v>612</v>
          </cell>
          <cell r="BB1170">
            <v>600</v>
          </cell>
          <cell r="BC1170">
            <v>2300</v>
          </cell>
          <cell r="BF1170">
            <v>0</v>
          </cell>
          <cell r="BG1170">
            <v>20</v>
          </cell>
          <cell r="BH1170" t="str">
            <v>Шампань</v>
          </cell>
        </row>
        <row r="1171">
          <cell r="D1171" t="str">
            <v>5397049853</v>
          </cell>
          <cell r="E1171" t="str">
            <v>КОМПЛЕКТ Мешок для белья 320 мм, Конеро W 610-670 мм, D 345 мм; мешок узкий 2 шт; цвет ШАМПАНЬ (5397049853)</v>
          </cell>
          <cell r="K1171" t="str">
            <v>сумма частей</v>
          </cell>
          <cell r="O1171" t="str">
            <v>сумма частей</v>
          </cell>
          <cell r="V1171" t="str">
            <v>Системы хранения</v>
          </cell>
          <cell r="W1171" t="str">
            <v>Конеро мешки для белья</v>
          </cell>
          <cell r="X1171" t="str">
            <v>610-670</v>
          </cell>
          <cell r="Z1171" t="str">
            <v>ШАМПАНЬ</v>
          </cell>
          <cell r="AC1171">
            <v>345</v>
          </cell>
          <cell r="AD1171">
            <v>4</v>
          </cell>
          <cell r="AE1171">
            <v>20</v>
          </cell>
          <cell r="AG1171" t="str">
            <v>Компл</v>
          </cell>
          <cell r="AJ1171" t="str">
            <v>Бежевый</v>
          </cell>
          <cell r="AK1171" t="str">
            <v xml:space="preserve">КОМПЛЕКТ Мешок для белья 320 мм, Конеро W 610-670 мм, D 345 мм; мешок узкий 2 шт; ШАМПАНЬ </v>
          </cell>
          <cell r="AM1171" t="str">
            <v>Системы хранения</v>
          </cell>
          <cell r="AS1171" t="str">
            <v>Конеро мешки для белья</v>
          </cell>
          <cell r="AT1171" t="str">
            <v>Хранение одежды; Интерьер</v>
          </cell>
          <cell r="AU1171" t="str">
            <v>Компл</v>
          </cell>
          <cell r="AV1171" t="str">
            <v>610</v>
          </cell>
          <cell r="AW1171" t="str">
            <v>670</v>
          </cell>
          <cell r="BB1171">
            <v>600</v>
          </cell>
          <cell r="BC1171">
            <v>2300</v>
          </cell>
          <cell r="BF1171">
            <v>0</v>
          </cell>
          <cell r="BG1171">
            <v>20</v>
          </cell>
          <cell r="BH1171" t="str">
            <v>Шампань</v>
          </cell>
        </row>
        <row r="1172">
          <cell r="D1172" t="str">
            <v>5397059853</v>
          </cell>
          <cell r="E1172" t="str">
            <v>КОМПЛЕКТ Мешок для белья 320 мм, Конеро W 660-720 мм, D 345 мм; мешок узкий 2 шт; цвет ШАМПАНЬ (5397059853)</v>
          </cell>
          <cell r="K1172" t="str">
            <v>сумма частей</v>
          </cell>
          <cell r="O1172" t="str">
            <v>сумма частей</v>
          </cell>
          <cell r="V1172" t="str">
            <v>Системы хранения</v>
          </cell>
          <cell r="W1172" t="str">
            <v>Конеро мешки для белья</v>
          </cell>
          <cell r="X1172" t="str">
            <v>660-720</v>
          </cell>
          <cell r="Z1172" t="str">
            <v>ШАМПАНЬ</v>
          </cell>
          <cell r="AC1172">
            <v>345</v>
          </cell>
          <cell r="AD1172">
            <v>4</v>
          </cell>
          <cell r="AE1172">
            <v>20</v>
          </cell>
          <cell r="AG1172" t="str">
            <v>Компл</v>
          </cell>
          <cell r="AJ1172" t="str">
            <v>Бежевый</v>
          </cell>
          <cell r="AK1172" t="str">
            <v xml:space="preserve">КОМПЛЕКТ Мешок для белья 320 мм, Конеро W 660-720 мм, D 345 мм; мешок узкий 2 шт; ШАМПАНЬ </v>
          </cell>
          <cell r="AM1172" t="str">
            <v>Системы хранения</v>
          </cell>
          <cell r="AS1172" t="str">
            <v>Конеро мешки для белья</v>
          </cell>
          <cell r="AT1172" t="str">
            <v>Хранение одежды; Интерьер</v>
          </cell>
          <cell r="AU1172" t="str">
            <v>Компл</v>
          </cell>
          <cell r="AV1172" t="str">
            <v>660</v>
          </cell>
          <cell r="AW1172" t="str">
            <v>720</v>
          </cell>
          <cell r="BB1172">
            <v>600</v>
          </cell>
          <cell r="BC1172">
            <v>2300</v>
          </cell>
          <cell r="BF1172">
            <v>0</v>
          </cell>
          <cell r="BG1172">
            <v>20</v>
          </cell>
          <cell r="BH1172" t="str">
            <v>Шампань</v>
          </cell>
        </row>
        <row r="1173">
          <cell r="D1173" t="str">
            <v>5397069853</v>
          </cell>
          <cell r="E1173" t="str">
            <v>КОМПЛЕКТ Мешок для белья 320 мм, Конеро W 710-770 мм, D 345 мм; мешок широкий 1 шт; мешок узкий 1 шт; цвет ШАМПАНЬ (5397069853)</v>
          </cell>
          <cell r="K1173" t="str">
            <v>сумма частей</v>
          </cell>
          <cell r="O1173" t="str">
            <v>сумма частей</v>
          </cell>
          <cell r="V1173" t="str">
            <v>Системы хранения</v>
          </cell>
          <cell r="W1173" t="str">
            <v>Конеро мешки для белья</v>
          </cell>
          <cell r="X1173" t="str">
            <v>710-770</v>
          </cell>
          <cell r="Z1173" t="str">
            <v>ШАМПАНЬ</v>
          </cell>
          <cell r="AC1173">
            <v>345</v>
          </cell>
          <cell r="AD1173">
            <v>4</v>
          </cell>
          <cell r="AE1173">
            <v>20</v>
          </cell>
          <cell r="AG1173" t="str">
            <v>Компл</v>
          </cell>
          <cell r="AJ1173" t="str">
            <v>Бежевый</v>
          </cell>
          <cell r="AK1173" t="str">
            <v xml:space="preserve">КОМПЛЕКТ Мешок для белья 320 мм, Конеро W 710-770 мм, D 345 мм; мешок широкий 1 шт; мешок узкий 1 шт; ШАМПАНЬ </v>
          </cell>
          <cell r="AM1173" t="str">
            <v>Системы хранения</v>
          </cell>
          <cell r="AS1173" t="str">
            <v>Конеро мешки для белья</v>
          </cell>
          <cell r="AT1173" t="str">
            <v>Хранение одежды; Интерьер</v>
          </cell>
          <cell r="AU1173" t="str">
            <v>Компл</v>
          </cell>
          <cell r="AV1173" t="str">
            <v>710</v>
          </cell>
          <cell r="AW1173" t="str">
            <v>770</v>
          </cell>
          <cell r="BB1173">
            <v>600</v>
          </cell>
          <cell r="BC1173">
            <v>2300</v>
          </cell>
          <cell r="BF1173">
            <v>0</v>
          </cell>
          <cell r="BG1173">
            <v>20</v>
          </cell>
          <cell r="BH1173" t="str">
            <v>Шампань</v>
          </cell>
        </row>
        <row r="1174">
          <cell r="D1174" t="str">
            <v>5397079853</v>
          </cell>
          <cell r="E1174" t="str">
            <v>КОМПЛЕКТ Мешок для белья 320 мм, Конеро W 760-820 мм, D 345 мм; мешок широкий 1 шт; мешок узкий 1 шт; цвет ШАМПАНЬ (5397079853)</v>
          </cell>
          <cell r="K1174" t="str">
            <v>сумма частей</v>
          </cell>
          <cell r="O1174" t="str">
            <v>сумма частей</v>
          </cell>
          <cell r="V1174" t="str">
            <v>Системы хранения</v>
          </cell>
          <cell r="W1174" t="str">
            <v>Конеро мешки для белья</v>
          </cell>
          <cell r="X1174" t="str">
            <v>760-820</v>
          </cell>
          <cell r="Z1174" t="str">
            <v>ШАМПАНЬ</v>
          </cell>
          <cell r="AC1174">
            <v>345</v>
          </cell>
          <cell r="AD1174">
            <v>4</v>
          </cell>
          <cell r="AE1174">
            <v>20</v>
          </cell>
          <cell r="AG1174" t="str">
            <v>Компл</v>
          </cell>
          <cell r="AJ1174" t="str">
            <v>Бежевый</v>
          </cell>
          <cell r="AK1174" t="str">
            <v xml:space="preserve">КОМПЛЕКТ Мешок для белья 320 мм, Конеро W 760-820 мм, D 345 мм; мешок широкий 1 шт; мешок узкий 1 шт; ШАМПАНЬ </v>
          </cell>
          <cell r="AM1174" t="str">
            <v>Системы хранения</v>
          </cell>
          <cell r="AS1174" t="str">
            <v>Конеро мешки для белья</v>
          </cell>
          <cell r="AT1174" t="str">
            <v>Хранение одежды; Интерьер</v>
          </cell>
          <cell r="AU1174" t="str">
            <v>Компл</v>
          </cell>
          <cell r="AV1174" t="str">
            <v>760</v>
          </cell>
          <cell r="AW1174" t="str">
            <v>820</v>
          </cell>
          <cell r="BB1174">
            <v>600</v>
          </cell>
          <cell r="BC1174">
            <v>2300</v>
          </cell>
          <cell r="BF1174">
            <v>0</v>
          </cell>
          <cell r="BG1174">
            <v>20</v>
          </cell>
          <cell r="BH1174" t="str">
            <v>Шампань</v>
          </cell>
        </row>
        <row r="1175">
          <cell r="D1175" t="str">
            <v>5397089853</v>
          </cell>
          <cell r="E1175" t="str">
            <v>КОМПЛЕКТ Мешок для белья 320 мм, Конеро W 810-870 мм, D 345 мм; мешок узкий 3 шт; цвет ШАМПАНЬ (5397089853)</v>
          </cell>
          <cell r="K1175" t="str">
            <v>сумма частей</v>
          </cell>
          <cell r="O1175" t="str">
            <v>сумма частей</v>
          </cell>
          <cell r="V1175" t="str">
            <v>Системы хранения</v>
          </cell>
          <cell r="W1175" t="str">
            <v>Конеро мешки для белья</v>
          </cell>
          <cell r="X1175" t="str">
            <v>810-870</v>
          </cell>
          <cell r="Z1175" t="str">
            <v>ШАМПАНЬ</v>
          </cell>
          <cell r="AC1175">
            <v>345</v>
          </cell>
          <cell r="AD1175">
            <v>5</v>
          </cell>
          <cell r="AE1175">
            <v>20</v>
          </cell>
          <cell r="AG1175" t="str">
            <v>Компл</v>
          </cell>
          <cell r="AJ1175" t="str">
            <v>Бежевый</v>
          </cell>
          <cell r="AK1175" t="str">
            <v xml:space="preserve">КОМПЛЕКТ Мешок для белья 320 мм, Конеро W 810-870 мм, D 345 мм; мешок узкий 3 шт; ШАМПАНЬ </v>
          </cell>
          <cell r="AM1175" t="str">
            <v>Системы хранения</v>
          </cell>
          <cell r="AS1175" t="str">
            <v>Конеро мешки для белья</v>
          </cell>
          <cell r="AT1175" t="str">
            <v>Хранение одежды; Интерьер</v>
          </cell>
          <cell r="AU1175" t="str">
            <v>Компл</v>
          </cell>
          <cell r="AV1175" t="str">
            <v>810</v>
          </cell>
          <cell r="AW1175" t="str">
            <v>870</v>
          </cell>
          <cell r="BB1175">
            <v>600</v>
          </cell>
          <cell r="BC1175">
            <v>2300</v>
          </cell>
          <cell r="BF1175">
            <v>0</v>
          </cell>
          <cell r="BG1175">
            <v>20</v>
          </cell>
          <cell r="BH1175" t="str">
            <v>Шампань</v>
          </cell>
        </row>
        <row r="1176">
          <cell r="D1176" t="str">
            <v>5397099853</v>
          </cell>
          <cell r="E1176" t="str">
            <v>КОМПЛЕКТ Мешок для белья 320 мм, Конеро W 860-920 мм, D 345 мм; мешок узкий 3 шт; цвет ШАМПАНЬ (5397099853)</v>
          </cell>
          <cell r="K1176" t="str">
            <v>сумма частей</v>
          </cell>
          <cell r="O1176" t="str">
            <v>сумма частей</v>
          </cell>
          <cell r="V1176" t="str">
            <v>Системы хранения</v>
          </cell>
          <cell r="W1176" t="str">
            <v>Конеро мешки для белья</v>
          </cell>
          <cell r="X1176" t="str">
            <v>860-920</v>
          </cell>
          <cell r="Z1176" t="str">
            <v>ШАМПАНЬ</v>
          </cell>
          <cell r="AC1176">
            <v>345</v>
          </cell>
          <cell r="AD1176">
            <v>5</v>
          </cell>
          <cell r="AE1176">
            <v>20</v>
          </cell>
          <cell r="AG1176" t="str">
            <v>Компл</v>
          </cell>
          <cell r="AJ1176" t="str">
            <v>Бежевый</v>
          </cell>
          <cell r="AK1176" t="str">
            <v xml:space="preserve">КОМПЛЕКТ Мешок для белья 320 мм, Конеро W 860-920 мм, D 345 мм; мешок узкий 3 шт; ШАМПАНЬ </v>
          </cell>
          <cell r="AM1176" t="str">
            <v>Системы хранения</v>
          </cell>
          <cell r="AS1176" t="str">
            <v>Конеро мешки для белья</v>
          </cell>
          <cell r="AT1176" t="str">
            <v>Хранение одежды; Интерьер</v>
          </cell>
          <cell r="AU1176" t="str">
            <v>Компл</v>
          </cell>
          <cell r="AV1176" t="str">
            <v>860</v>
          </cell>
          <cell r="AW1176" t="str">
            <v>920</v>
          </cell>
          <cell r="BB1176">
            <v>600</v>
          </cell>
          <cell r="BC1176">
            <v>2300</v>
          </cell>
          <cell r="BF1176">
            <v>0</v>
          </cell>
          <cell r="BG1176">
            <v>20</v>
          </cell>
          <cell r="BH1176" t="str">
            <v>Шампань</v>
          </cell>
        </row>
        <row r="1177">
          <cell r="D1177" t="str">
            <v>5397109853</v>
          </cell>
          <cell r="E1177" t="str">
            <v>КОМПЛЕКТ Мешок для белья 320 мм, Конеро W 910-970 мм, D 345 мм; мешок широкий 2 шт; цвет ШАМПАНЬ (5397109853)</v>
          </cell>
          <cell r="K1177" t="str">
            <v>сумма частей</v>
          </cell>
          <cell r="O1177" t="str">
            <v>сумма частей</v>
          </cell>
          <cell r="V1177" t="str">
            <v>Системы хранения</v>
          </cell>
          <cell r="W1177" t="str">
            <v>Конеро мешки для белья</v>
          </cell>
          <cell r="X1177" t="str">
            <v>910-970</v>
          </cell>
          <cell r="Z1177" t="str">
            <v>ШАМПАНЬ</v>
          </cell>
          <cell r="AC1177">
            <v>345</v>
          </cell>
          <cell r="AD1177">
            <v>4</v>
          </cell>
          <cell r="AE1177">
            <v>20</v>
          </cell>
          <cell r="AG1177" t="str">
            <v>Компл</v>
          </cell>
          <cell r="AJ1177" t="str">
            <v>Бежевый</v>
          </cell>
          <cell r="AK1177" t="str">
            <v xml:space="preserve">КОМПЛЕКТ Мешок для белья 320 мм, Конеро W 910-970 мм, D 345 мм; мешок широкий 2 шт; ШАМПАНЬ </v>
          </cell>
          <cell r="AM1177" t="str">
            <v>Системы хранения</v>
          </cell>
          <cell r="AS1177" t="str">
            <v>Конеро мешки для белья</v>
          </cell>
          <cell r="AT1177" t="str">
            <v>Хранение одежды; Интерьер</v>
          </cell>
          <cell r="AU1177" t="str">
            <v>Компл</v>
          </cell>
          <cell r="AV1177" t="str">
            <v>910</v>
          </cell>
          <cell r="AW1177" t="str">
            <v>970</v>
          </cell>
          <cell r="BB1177">
            <v>600</v>
          </cell>
          <cell r="BC1177">
            <v>2300</v>
          </cell>
          <cell r="BF1177">
            <v>0</v>
          </cell>
          <cell r="BG1177">
            <v>20</v>
          </cell>
          <cell r="BH1177" t="str">
            <v>Шампань</v>
          </cell>
        </row>
        <row r="1178">
          <cell r="D1178" t="str">
            <v>5397119853</v>
          </cell>
          <cell r="E1178" t="str">
            <v>КОМПЛЕКТ Мешок для белья 320 мм, Конеро W 960-1020 мм, D 345 мм; мешок широкий 1 шт; мешок узкий 2 шт; цвет ШАМПАНЬ (5397119853)</v>
          </cell>
          <cell r="K1178" t="str">
            <v>сумма частей</v>
          </cell>
          <cell r="O1178" t="str">
            <v>сумма частей</v>
          </cell>
          <cell r="V1178" t="str">
            <v>Системы хранения</v>
          </cell>
          <cell r="W1178" t="str">
            <v>Конеро мешки для белья</v>
          </cell>
          <cell r="X1178" t="str">
            <v>960-1020</v>
          </cell>
          <cell r="Z1178" t="str">
            <v>ШАМПАНЬ</v>
          </cell>
          <cell r="AC1178">
            <v>345</v>
          </cell>
          <cell r="AD1178">
            <v>5</v>
          </cell>
          <cell r="AE1178">
            <v>20</v>
          </cell>
          <cell r="AG1178" t="str">
            <v>Компл</v>
          </cell>
          <cell r="AJ1178" t="str">
            <v>Бежевый</v>
          </cell>
          <cell r="AK1178" t="str">
            <v xml:space="preserve">КОМПЛЕКТ Мешок для белья 320 мм, Конеро W 960-1020 мм, D 345 мм; мешок широкий 1 шт; мешок узкий 2 шт; ШАМПАНЬ </v>
          </cell>
          <cell r="AM1178" t="str">
            <v>Системы хранения</v>
          </cell>
          <cell r="AS1178" t="str">
            <v>Конеро мешки для белья</v>
          </cell>
          <cell r="AT1178" t="str">
            <v>Хранение одежды; Интерьер</v>
          </cell>
          <cell r="AU1178" t="str">
            <v>Компл</v>
          </cell>
          <cell r="AV1178" t="str">
            <v>960</v>
          </cell>
          <cell r="AW1178" t="str">
            <v>1020</v>
          </cell>
          <cell r="BB1178">
            <v>600</v>
          </cell>
          <cell r="BC1178">
            <v>2300</v>
          </cell>
          <cell r="BF1178">
            <v>0</v>
          </cell>
          <cell r="BG1178">
            <v>20</v>
          </cell>
          <cell r="BH1178" t="str">
            <v>Шампань</v>
          </cell>
        </row>
        <row r="1179">
          <cell r="D1179" t="str">
            <v>5496867021</v>
          </cell>
          <cell r="E1179" t="str">
            <v>КОМПЛЕКТ Мешок для белья 450 мм, Конеро W 410-470 мм, D 475 мм; мешок узкий 1 шт; цвет ЧЕРНЫЙ (5496867021)</v>
          </cell>
          <cell r="K1179" t="str">
            <v>сумма частей</v>
          </cell>
          <cell r="O1179" t="str">
            <v>сумма частей</v>
          </cell>
          <cell r="V1179" t="str">
            <v>Системы хранения</v>
          </cell>
          <cell r="W1179" t="str">
            <v>Конеро мешки для белья</v>
          </cell>
          <cell r="X1179" t="str">
            <v>410-470</v>
          </cell>
          <cell r="Z1179" t="str">
            <v>ЧЕРНЫЙ</v>
          </cell>
          <cell r="AC1179">
            <v>475</v>
          </cell>
          <cell r="AD1179">
            <v>3</v>
          </cell>
          <cell r="AE1179">
            <v>20</v>
          </cell>
          <cell r="AG1179" t="str">
            <v>Компл</v>
          </cell>
          <cell r="AJ1179" t="str">
            <v>Черный</v>
          </cell>
          <cell r="AK1179" t="str">
            <v>КОМПЛЕКТ Мешок для белья 450 мм, Конеро W 410-470 мм, D 475 мм; мешок узкий 1 шт; ЧЕРНЫЙ</v>
          </cell>
          <cell r="AM1179" t="str">
            <v>Системы хранения</v>
          </cell>
          <cell r="AS1179" t="str">
            <v>Конеро мешки для белья</v>
          </cell>
          <cell r="AT1179" t="str">
            <v>Хранение одежды; Интерьер</v>
          </cell>
          <cell r="AU1179" t="str">
            <v>Компл</v>
          </cell>
          <cell r="AV1179" t="str">
            <v>410</v>
          </cell>
          <cell r="AW1179" t="str">
            <v>470</v>
          </cell>
          <cell r="BB1179">
            <v>600</v>
          </cell>
          <cell r="BC1179">
            <v>2300</v>
          </cell>
          <cell r="BF1179">
            <v>0</v>
          </cell>
          <cell r="BG1179">
            <v>20</v>
          </cell>
          <cell r="BH1179" t="str">
            <v>Черный</v>
          </cell>
        </row>
        <row r="1180">
          <cell r="D1180" t="str">
            <v>5496877021</v>
          </cell>
          <cell r="E1180" t="str">
            <v>КОМПЛЕКТ Мешок для белья 450 мм, Конеро W 434-494 мм, D 475 мм; мешок узкий 1 шт; цвет ЧЕРНЫЙ (5496877021)</v>
          </cell>
          <cell r="K1180" t="str">
            <v>сумма частей</v>
          </cell>
          <cell r="O1180" t="str">
            <v>сумма частей</v>
          </cell>
          <cell r="V1180" t="str">
            <v>Системы хранения</v>
          </cell>
          <cell r="W1180" t="str">
            <v>Конеро мешки для белья</v>
          </cell>
          <cell r="X1180" t="str">
            <v>434-494</v>
          </cell>
          <cell r="Z1180" t="str">
            <v>ЧЕРНЫЙ</v>
          </cell>
          <cell r="AC1180">
            <v>475</v>
          </cell>
          <cell r="AD1180">
            <v>3</v>
          </cell>
          <cell r="AE1180">
            <v>20</v>
          </cell>
          <cell r="AG1180" t="str">
            <v>Компл</v>
          </cell>
          <cell r="AJ1180" t="str">
            <v>Черный</v>
          </cell>
          <cell r="AK1180" t="str">
            <v>КОМПЛЕКТ Мешок для белья 450 мм, Конеро W 434-494 мм, D 475 мм; мешок узкий 1 шт; ЧЕРНЫЙ</v>
          </cell>
          <cell r="AM1180" t="str">
            <v>Системы хранения</v>
          </cell>
          <cell r="AS1180" t="str">
            <v>Конеро мешки для белья</v>
          </cell>
          <cell r="AT1180" t="str">
            <v>Хранение одежды; Интерьер</v>
          </cell>
          <cell r="AU1180" t="str">
            <v>Компл</v>
          </cell>
          <cell r="AV1180" t="str">
            <v>434</v>
          </cell>
          <cell r="AW1180" t="str">
            <v>494</v>
          </cell>
          <cell r="BB1180">
            <v>600</v>
          </cell>
          <cell r="BC1180">
            <v>2300</v>
          </cell>
          <cell r="BF1180">
            <v>0</v>
          </cell>
          <cell r="BG1180">
            <v>20</v>
          </cell>
          <cell r="BH1180" t="str">
            <v>Черный</v>
          </cell>
        </row>
        <row r="1181">
          <cell r="D1181" t="str">
            <v>5496887021</v>
          </cell>
          <cell r="E1181" t="str">
            <v>КОМПЛЕКТ Мешок для белья 450 мм, Конеро W 484-544 мм, D 475 мм; мешок узкий 1 шт; цвет ЧЕРНЫЙ (5496887021)</v>
          </cell>
          <cell r="K1181" t="str">
            <v>сумма частей</v>
          </cell>
          <cell r="O1181" t="str">
            <v>сумма частей</v>
          </cell>
          <cell r="V1181" t="str">
            <v>Системы хранения</v>
          </cell>
          <cell r="W1181" t="str">
            <v>Конеро мешки для белья</v>
          </cell>
          <cell r="X1181" t="str">
            <v>484-544</v>
          </cell>
          <cell r="Z1181" t="str">
            <v>ЧЕРНЫЙ</v>
          </cell>
          <cell r="AC1181">
            <v>475</v>
          </cell>
          <cell r="AD1181">
            <v>3</v>
          </cell>
          <cell r="AE1181">
            <v>20</v>
          </cell>
          <cell r="AG1181" t="str">
            <v>Компл</v>
          </cell>
          <cell r="AJ1181" t="str">
            <v>Черный</v>
          </cell>
          <cell r="AK1181" t="str">
            <v>КОМПЛЕКТ Мешок для белья 450 мм, Конеро W 484-544 мм, D 475 мм; мешок узкий 1 шт; ЧЕРНЫЙ</v>
          </cell>
          <cell r="AM1181" t="str">
            <v>Системы хранения</v>
          </cell>
          <cell r="AS1181" t="str">
            <v>Конеро мешки для белья</v>
          </cell>
          <cell r="AT1181" t="str">
            <v>Хранение одежды; Интерьер</v>
          </cell>
          <cell r="AU1181" t="str">
            <v>Компл</v>
          </cell>
          <cell r="AV1181" t="str">
            <v>484</v>
          </cell>
          <cell r="AW1181" t="str">
            <v>544</v>
          </cell>
          <cell r="BB1181">
            <v>600</v>
          </cell>
          <cell r="BC1181">
            <v>2300</v>
          </cell>
          <cell r="BF1181">
            <v>0</v>
          </cell>
          <cell r="BG1181">
            <v>20</v>
          </cell>
          <cell r="BH1181" t="str">
            <v>Черный</v>
          </cell>
        </row>
        <row r="1182">
          <cell r="D1182" t="str">
            <v>5496897021</v>
          </cell>
          <cell r="E1182" t="str">
            <v>КОМПЛЕКТ Мешок для белья 450 мм, Конеро W 534-594 мм, D 475 мм; мешок широкий 1 шт; цвет ЧЕРНЫЙ (5496897021)</v>
          </cell>
          <cell r="K1182" t="str">
            <v>сумма частей</v>
          </cell>
          <cell r="O1182" t="str">
            <v>сумма частей</v>
          </cell>
          <cell r="V1182" t="str">
            <v>Системы хранения</v>
          </cell>
          <cell r="W1182" t="str">
            <v>Конеро мешки для белья</v>
          </cell>
          <cell r="X1182" t="str">
            <v>534-594</v>
          </cell>
          <cell r="Z1182" t="str">
            <v>ЧЕРНЫЙ</v>
          </cell>
          <cell r="AC1182">
            <v>475</v>
          </cell>
          <cell r="AD1182">
            <v>3</v>
          </cell>
          <cell r="AE1182">
            <v>20</v>
          </cell>
          <cell r="AG1182" t="str">
            <v>Компл</v>
          </cell>
          <cell r="AJ1182" t="str">
            <v>Черный</v>
          </cell>
          <cell r="AK1182" t="str">
            <v>КОМПЛЕКТ Мешок для белья 450 мм, Конеро W 534-594 мм, D 475 мм; мешок широкий 1 шт; ЧЕРНЫЙ</v>
          </cell>
          <cell r="AM1182" t="str">
            <v>Системы хранения</v>
          </cell>
          <cell r="AS1182" t="str">
            <v>Конеро мешки для белья</v>
          </cell>
          <cell r="AT1182" t="str">
            <v>Хранение одежды; Интерьер</v>
          </cell>
          <cell r="AU1182" t="str">
            <v>Компл</v>
          </cell>
          <cell r="AV1182" t="str">
            <v>534</v>
          </cell>
          <cell r="AW1182" t="str">
            <v>594</v>
          </cell>
          <cell r="BB1182">
            <v>600</v>
          </cell>
          <cell r="BC1182">
            <v>2300</v>
          </cell>
          <cell r="BF1182">
            <v>0</v>
          </cell>
          <cell r="BG1182">
            <v>20</v>
          </cell>
          <cell r="BH1182" t="str">
            <v>Черный</v>
          </cell>
        </row>
        <row r="1183">
          <cell r="D1183" t="str">
            <v>5496907021</v>
          </cell>
          <cell r="E1183" t="str">
            <v>КОМПЛЕКТ Мешок для белья 450 мм, Конеро W 552-612 мм, D 475 мм; мешок узкий 2 шт; цвет ЧЕРНЫЙ (5496907021)</v>
          </cell>
          <cell r="K1183" t="str">
            <v>сумма частей</v>
          </cell>
          <cell r="O1183" t="str">
            <v>сумма частей</v>
          </cell>
          <cell r="V1183" t="str">
            <v>Системы хранения</v>
          </cell>
          <cell r="W1183" t="str">
            <v>Конеро мешки для белья</v>
          </cell>
          <cell r="X1183" t="str">
            <v>552-612</v>
          </cell>
          <cell r="Z1183" t="str">
            <v>ЧЕРНЫЙ</v>
          </cell>
          <cell r="AC1183">
            <v>475</v>
          </cell>
          <cell r="AD1183">
            <v>4</v>
          </cell>
          <cell r="AE1183">
            <v>20</v>
          </cell>
          <cell r="AG1183" t="str">
            <v>Компл</v>
          </cell>
          <cell r="AJ1183" t="str">
            <v>Черный</v>
          </cell>
          <cell r="AK1183" t="str">
            <v>КОМПЛЕКТ Мешок для белья 450 мм, Конеро W 552-612 мм, D 475 мм; мешок узкий 2 шт; ЧЕРНЫЙ</v>
          </cell>
          <cell r="AM1183" t="str">
            <v>Системы хранения</v>
          </cell>
          <cell r="AS1183" t="str">
            <v>Конеро мешки для белья</v>
          </cell>
          <cell r="AT1183" t="str">
            <v>Хранение одежды; Интерьер</v>
          </cell>
          <cell r="AU1183" t="str">
            <v>Компл</v>
          </cell>
          <cell r="AV1183" t="str">
            <v>552</v>
          </cell>
          <cell r="AW1183" t="str">
            <v>612</v>
          </cell>
          <cell r="BB1183">
            <v>600</v>
          </cell>
          <cell r="BC1183">
            <v>2300</v>
          </cell>
          <cell r="BF1183">
            <v>0</v>
          </cell>
          <cell r="BG1183">
            <v>20</v>
          </cell>
          <cell r="BH1183" t="str">
            <v>Черный</v>
          </cell>
        </row>
        <row r="1184">
          <cell r="D1184" t="str">
            <v>5496917021</v>
          </cell>
          <cell r="E1184" t="str">
            <v>КОМПЛЕКТ Мешок для белья 450 мм, Конеро W 610-670 мм, D 475 мм; мешок узкий 2 шт; цвет ЧЕРНЫЙ (5496917021)</v>
          </cell>
          <cell r="K1184" t="str">
            <v>сумма частей</v>
          </cell>
          <cell r="O1184" t="str">
            <v>сумма частей</v>
          </cell>
          <cell r="V1184" t="str">
            <v>Системы хранения</v>
          </cell>
          <cell r="W1184" t="str">
            <v>Конеро мешки для белья</v>
          </cell>
          <cell r="X1184" t="str">
            <v>610-670</v>
          </cell>
          <cell r="Z1184" t="str">
            <v>ЧЕРНЫЙ</v>
          </cell>
          <cell r="AC1184">
            <v>475</v>
          </cell>
          <cell r="AD1184">
            <v>4</v>
          </cell>
          <cell r="AE1184">
            <v>20</v>
          </cell>
          <cell r="AG1184" t="str">
            <v>Компл</v>
          </cell>
          <cell r="AJ1184" t="str">
            <v>Черный</v>
          </cell>
          <cell r="AK1184" t="str">
            <v>КОМПЛЕКТ Мешок для белья 450 мм, Конеро W 610-670 мм, D 475 мм; мешок узкий 2 шт; ЧЕРНЫЙ</v>
          </cell>
          <cell r="AM1184" t="str">
            <v>Системы хранения</v>
          </cell>
          <cell r="AS1184" t="str">
            <v>Конеро мешки для белья</v>
          </cell>
          <cell r="AT1184" t="str">
            <v>Хранение одежды; Интерьер</v>
          </cell>
          <cell r="AU1184" t="str">
            <v>Компл</v>
          </cell>
          <cell r="AV1184" t="str">
            <v>610</v>
          </cell>
          <cell r="AW1184" t="str">
            <v>670</v>
          </cell>
          <cell r="BB1184">
            <v>600</v>
          </cell>
          <cell r="BC1184">
            <v>2300</v>
          </cell>
          <cell r="BF1184">
            <v>0</v>
          </cell>
          <cell r="BG1184">
            <v>20</v>
          </cell>
          <cell r="BH1184" t="str">
            <v>Черный</v>
          </cell>
        </row>
        <row r="1185">
          <cell r="D1185" t="str">
            <v>5497917021</v>
          </cell>
          <cell r="E1185" t="str">
            <v>КОМПЛЕКТ Мешок для белья 450 мм, Конеро W 610-670 мм, D 475 мм; мешок узкий 1 шт; вешалки 4 шт; цвет ЧЕРНЫЙ (5497917021)</v>
          </cell>
          <cell r="K1185" t="str">
            <v>сумма частей</v>
          </cell>
          <cell r="O1185" t="str">
            <v>сумма частей</v>
          </cell>
          <cell r="V1185" t="str">
            <v>Системы хранения</v>
          </cell>
          <cell r="W1185" t="str">
            <v>Конеро мешки для белья</v>
          </cell>
          <cell r="X1185" t="str">
            <v>610-670</v>
          </cell>
          <cell r="Z1185" t="str">
            <v>ЧЕРНЫЙ</v>
          </cell>
          <cell r="AC1185">
            <v>475</v>
          </cell>
          <cell r="AD1185">
            <v>4</v>
          </cell>
          <cell r="AE1185">
            <v>20</v>
          </cell>
          <cell r="AG1185" t="str">
            <v>Компл</v>
          </cell>
          <cell r="AJ1185" t="str">
            <v>Черный</v>
          </cell>
          <cell r="AK1185" t="str">
            <v>КОМПЛЕКТ Мешок для белья 450 мм, Конеро W 610-670 мм, D 475 мм; мешок узкий 1 шт; вешалки 4 шт; ЧЕРНЫЙ</v>
          </cell>
          <cell r="AM1185" t="str">
            <v>Системы хранения</v>
          </cell>
          <cell r="AS1185" t="str">
            <v>Конеро мешки для белья</v>
          </cell>
          <cell r="AT1185" t="str">
            <v>Хранение одежды; Интерьер</v>
          </cell>
          <cell r="AU1185" t="str">
            <v>Компл</v>
          </cell>
          <cell r="AV1185" t="str">
            <v>610</v>
          </cell>
          <cell r="AW1185" t="str">
            <v>670</v>
          </cell>
          <cell r="BB1185">
            <v>600</v>
          </cell>
          <cell r="BC1185">
            <v>2300</v>
          </cell>
          <cell r="BF1185">
            <v>0</v>
          </cell>
          <cell r="BG1185">
            <v>20</v>
          </cell>
          <cell r="BH1185" t="str">
            <v>Черный</v>
          </cell>
        </row>
        <row r="1186">
          <cell r="D1186" t="str">
            <v>5496927021</v>
          </cell>
          <cell r="E1186" t="str">
            <v>КОМПЛЕКТ Мешок для белья 450 мм, Конеро W 660-720 мм, D 475 мм; мешок узкий 2 шт; цвет ЧЕРНЫЙ (5496927021)</v>
          </cell>
          <cell r="K1186" t="str">
            <v>сумма частей</v>
          </cell>
          <cell r="O1186" t="str">
            <v>сумма частей</v>
          </cell>
          <cell r="V1186" t="str">
            <v>Системы хранения</v>
          </cell>
          <cell r="W1186" t="str">
            <v>Конеро мешки для белья</v>
          </cell>
          <cell r="X1186" t="str">
            <v>660-720</v>
          </cell>
          <cell r="Z1186" t="str">
            <v>ЧЕРНЫЙ</v>
          </cell>
          <cell r="AC1186">
            <v>475</v>
          </cell>
          <cell r="AD1186">
            <v>4</v>
          </cell>
          <cell r="AE1186">
            <v>20</v>
          </cell>
          <cell r="AG1186" t="str">
            <v>Компл</v>
          </cell>
          <cell r="AJ1186" t="str">
            <v>Черный</v>
          </cell>
          <cell r="AK1186" t="str">
            <v>КОМПЛЕКТ Мешок для белья 450 мм, Конеро W 660-720 мм, D 475 мм; мешок узкий 2 шт; ЧЕРНЫЙ</v>
          </cell>
          <cell r="AM1186" t="str">
            <v>Системы хранения</v>
          </cell>
          <cell r="AS1186" t="str">
            <v>Конеро мешки для белья</v>
          </cell>
          <cell r="AT1186" t="str">
            <v>Хранение одежды; Интерьер</v>
          </cell>
          <cell r="AU1186" t="str">
            <v>Компл</v>
          </cell>
          <cell r="AV1186" t="str">
            <v>660</v>
          </cell>
          <cell r="AW1186" t="str">
            <v>720</v>
          </cell>
          <cell r="BB1186">
            <v>600</v>
          </cell>
          <cell r="BC1186">
            <v>2300</v>
          </cell>
          <cell r="BF1186">
            <v>0</v>
          </cell>
          <cell r="BG1186">
            <v>20</v>
          </cell>
          <cell r="BH1186" t="str">
            <v>Черный</v>
          </cell>
        </row>
        <row r="1187">
          <cell r="D1187" t="str">
            <v>5497927021</v>
          </cell>
          <cell r="E1187" t="str">
            <v>КОМПЛЕКТ Мешок для белья 450 мм, Конеро W 660-720 мм, D 475 мм; мешок узкий 1 шт; вешалки 5 шт; цвет ЧЕРНЫЙ (5497927021)</v>
          </cell>
          <cell r="K1187" t="str">
            <v>сумма частей</v>
          </cell>
          <cell r="O1187" t="str">
            <v>сумма частей</v>
          </cell>
          <cell r="V1187" t="str">
            <v>Системы хранения</v>
          </cell>
          <cell r="W1187" t="str">
            <v>Конеро мешки для белья</v>
          </cell>
          <cell r="X1187" t="str">
            <v>660-720</v>
          </cell>
          <cell r="Z1187" t="str">
            <v>ЧЕРНЫЙ</v>
          </cell>
          <cell r="AC1187">
            <v>475</v>
          </cell>
          <cell r="AD1187">
            <v>4</v>
          </cell>
          <cell r="AE1187">
            <v>20</v>
          </cell>
          <cell r="AG1187" t="str">
            <v>Компл</v>
          </cell>
          <cell r="AJ1187" t="str">
            <v>Черный</v>
          </cell>
          <cell r="AK1187" t="str">
            <v>КОМПЛЕКТ Мешок для белья 450 мм, Конеро W 660-720 мм, D 475 мм; мешок узкий 1 шт; вешалки 5 шт; ЧЕРНЫЙ</v>
          </cell>
          <cell r="AM1187" t="str">
            <v>Системы хранения</v>
          </cell>
          <cell r="AS1187" t="str">
            <v>Конеро мешки для белья</v>
          </cell>
          <cell r="AT1187" t="str">
            <v>Хранение одежды; Интерьер</v>
          </cell>
          <cell r="AU1187" t="str">
            <v>Компл</v>
          </cell>
          <cell r="AV1187" t="str">
            <v>660</v>
          </cell>
          <cell r="AW1187" t="str">
            <v>720</v>
          </cell>
          <cell r="BB1187">
            <v>600</v>
          </cell>
          <cell r="BC1187">
            <v>2300</v>
          </cell>
          <cell r="BF1187">
            <v>0</v>
          </cell>
          <cell r="BG1187">
            <v>20</v>
          </cell>
          <cell r="BH1187" t="str">
            <v>Черный</v>
          </cell>
        </row>
        <row r="1188">
          <cell r="D1188" t="str">
            <v>5496937021</v>
          </cell>
          <cell r="E1188" t="str">
            <v>КОМПЛЕКТ Мешок для белья 450 мм, Конеро W 710-770 мм, D 475 мм; мешок широкий 1 шт; мешок узкий 1 шт; цвет ЧЕРНЫЙ (5496937021)</v>
          </cell>
          <cell r="K1188" t="str">
            <v>сумма частей</v>
          </cell>
          <cell r="O1188" t="str">
            <v>сумма частей</v>
          </cell>
          <cell r="V1188" t="str">
            <v>Системы хранения</v>
          </cell>
          <cell r="W1188" t="str">
            <v>Конеро мешки для белья</v>
          </cell>
          <cell r="X1188" t="str">
            <v>710-770</v>
          </cell>
          <cell r="Z1188" t="str">
            <v>ЧЕРНЫЙ</v>
          </cell>
          <cell r="AC1188">
            <v>475</v>
          </cell>
          <cell r="AD1188">
            <v>4</v>
          </cell>
          <cell r="AE1188">
            <v>20</v>
          </cell>
          <cell r="AG1188" t="str">
            <v>Компл</v>
          </cell>
          <cell r="AJ1188" t="str">
            <v>Черный</v>
          </cell>
          <cell r="AK1188" t="str">
            <v>КОМПЛЕКТ Мешок для белья 450 мм, Конеро W 710-770 мм, D 475 мм; мешок широкий 1 шт; мешок узкий 1 шт; ЧЕРНЫЙ</v>
          </cell>
          <cell r="AM1188" t="str">
            <v>Системы хранения</v>
          </cell>
          <cell r="AS1188" t="str">
            <v>Конеро мешки для белья</v>
          </cell>
          <cell r="AT1188" t="str">
            <v>Хранение одежды; Интерьер</v>
          </cell>
          <cell r="AU1188" t="str">
            <v>Компл</v>
          </cell>
          <cell r="AV1188" t="str">
            <v>710</v>
          </cell>
          <cell r="AW1188" t="str">
            <v>770</v>
          </cell>
          <cell r="BB1188">
            <v>600</v>
          </cell>
          <cell r="BC1188">
            <v>2300</v>
          </cell>
          <cell r="BF1188">
            <v>0</v>
          </cell>
          <cell r="BG1188">
            <v>20</v>
          </cell>
          <cell r="BH1188" t="str">
            <v>Черный</v>
          </cell>
        </row>
        <row r="1189">
          <cell r="D1189" t="str">
            <v>5497937021</v>
          </cell>
          <cell r="E1189" t="str">
            <v>КОМПЛЕКТ Мешок для белья 450 мм, Конеро W 710-770 мм, D 475 мм; мешок широкий 1 шт; вешалки 3 шт; цвет ЧЕРНЫЙ (5497937021)</v>
          </cell>
          <cell r="K1189" t="str">
            <v>сумма частей</v>
          </cell>
          <cell r="O1189" t="str">
            <v>сумма частей</v>
          </cell>
          <cell r="V1189" t="str">
            <v>Системы хранения</v>
          </cell>
          <cell r="W1189" t="str">
            <v>Конеро мешки для белья</v>
          </cell>
          <cell r="X1189" t="str">
            <v>710-770</v>
          </cell>
          <cell r="Z1189" t="str">
            <v>ЧЕРНЫЙ</v>
          </cell>
          <cell r="AC1189">
            <v>475</v>
          </cell>
          <cell r="AD1189">
            <v>4</v>
          </cell>
          <cell r="AE1189">
            <v>20</v>
          </cell>
          <cell r="AG1189" t="str">
            <v>Компл</v>
          </cell>
          <cell r="AJ1189" t="str">
            <v>Черный</v>
          </cell>
          <cell r="AK1189" t="str">
            <v>КОМПЛЕКТ Мешок для белья 450 мм, Конеро W 710-770 мм, D 475 мм; мешок широкий 1 шт; вешалки 3 шт; ЧЕРНЫЙ</v>
          </cell>
          <cell r="AM1189" t="str">
            <v>Системы хранения</v>
          </cell>
          <cell r="AS1189" t="str">
            <v>Конеро мешки для белья</v>
          </cell>
          <cell r="AT1189" t="str">
            <v>Хранение одежды; Интерьер</v>
          </cell>
          <cell r="AU1189" t="str">
            <v>Компл</v>
          </cell>
          <cell r="AV1189" t="str">
            <v>710</v>
          </cell>
          <cell r="AW1189" t="str">
            <v>770</v>
          </cell>
          <cell r="BB1189">
            <v>600</v>
          </cell>
          <cell r="BC1189">
            <v>2300</v>
          </cell>
          <cell r="BF1189">
            <v>0</v>
          </cell>
          <cell r="BG1189">
            <v>20</v>
          </cell>
          <cell r="BH1189" t="str">
            <v>Черный</v>
          </cell>
        </row>
        <row r="1190">
          <cell r="D1190" t="str">
            <v>5496947021</v>
          </cell>
          <cell r="E1190" t="str">
            <v>КОМПЛЕКТ Мешок для белья 450 мм, Конеро W 760-820 мм, D 475 мм; мешок широкий 1 шт; мешок узкий 1 шт; цвет ЧЕРНЫЙ (5496947021)</v>
          </cell>
          <cell r="K1190" t="str">
            <v>сумма частей</v>
          </cell>
          <cell r="O1190" t="str">
            <v>сумма частей</v>
          </cell>
          <cell r="V1190" t="str">
            <v>Системы хранения</v>
          </cell>
          <cell r="W1190" t="str">
            <v>Конеро мешки для белья</v>
          </cell>
          <cell r="X1190" t="str">
            <v>760-820</v>
          </cell>
          <cell r="Z1190" t="str">
            <v>ЧЕРНЫЙ</v>
          </cell>
          <cell r="AC1190">
            <v>475</v>
          </cell>
          <cell r="AD1190">
            <v>4</v>
          </cell>
          <cell r="AE1190">
            <v>20</v>
          </cell>
          <cell r="AG1190" t="str">
            <v>Компл</v>
          </cell>
          <cell r="AJ1190" t="str">
            <v>Черный</v>
          </cell>
          <cell r="AK1190" t="str">
            <v>КОМПЛЕКТ Мешок для белья 450 мм, Конеро W 760-820 мм, D 475 мм; мешок широкий 1 шт; мешок узкий 1 шт; ЧЕРНЫЙ</v>
          </cell>
          <cell r="AM1190" t="str">
            <v>Системы хранения</v>
          </cell>
          <cell r="AS1190" t="str">
            <v>Конеро мешки для белья</v>
          </cell>
          <cell r="AT1190" t="str">
            <v>Хранение одежды; Интерьер</v>
          </cell>
          <cell r="AU1190" t="str">
            <v>Компл</v>
          </cell>
          <cell r="AV1190" t="str">
            <v>760</v>
          </cell>
          <cell r="AW1190" t="str">
            <v>820</v>
          </cell>
          <cell r="BB1190">
            <v>600</v>
          </cell>
          <cell r="BC1190">
            <v>2300</v>
          </cell>
          <cell r="BF1190">
            <v>0</v>
          </cell>
          <cell r="BG1190">
            <v>20</v>
          </cell>
          <cell r="BH1190" t="str">
            <v>Черный</v>
          </cell>
        </row>
        <row r="1191">
          <cell r="D1191" t="str">
            <v>5497947021</v>
          </cell>
          <cell r="E1191" t="str">
            <v>КОМПЛЕКТ Мешок для белья 450 мм, Конеро W 760-820 мм, D 475 мм; мешок широкий 1 шт; вешалки 4 шт; цвет ЧЕРНЫЙ (5497947021)</v>
          </cell>
          <cell r="K1191" t="str">
            <v>сумма частей</v>
          </cell>
          <cell r="O1191" t="str">
            <v>сумма частей</v>
          </cell>
          <cell r="V1191" t="str">
            <v>Системы хранения</v>
          </cell>
          <cell r="W1191" t="str">
            <v>Конеро мешки для белья</v>
          </cell>
          <cell r="X1191" t="str">
            <v>760-820</v>
          </cell>
          <cell r="Z1191" t="str">
            <v>ЧЕРНЫЙ</v>
          </cell>
          <cell r="AC1191">
            <v>475</v>
          </cell>
          <cell r="AD1191">
            <v>4</v>
          </cell>
          <cell r="AE1191">
            <v>20</v>
          </cell>
          <cell r="AG1191" t="str">
            <v>Компл</v>
          </cell>
          <cell r="AJ1191" t="str">
            <v>Черный</v>
          </cell>
          <cell r="AK1191" t="str">
            <v>КОМПЛЕКТ Мешок для белья 450 мм, Конеро W 760-820 мм, D 475 мм; мешок широкий 1 шт; вешалки 4 шт; ЧЕРНЫЙ</v>
          </cell>
          <cell r="AM1191" t="str">
            <v>Системы хранения</v>
          </cell>
          <cell r="AS1191" t="str">
            <v>Конеро мешки для белья</v>
          </cell>
          <cell r="AT1191" t="str">
            <v>Хранение одежды; Интерьер</v>
          </cell>
          <cell r="AU1191" t="str">
            <v>Компл</v>
          </cell>
          <cell r="AV1191" t="str">
            <v>760</v>
          </cell>
          <cell r="AW1191" t="str">
            <v>820</v>
          </cell>
          <cell r="BB1191">
            <v>600</v>
          </cell>
          <cell r="BC1191">
            <v>2300</v>
          </cell>
          <cell r="BF1191">
            <v>0</v>
          </cell>
          <cell r="BG1191">
            <v>20</v>
          </cell>
          <cell r="BH1191" t="str">
            <v>Черный</v>
          </cell>
        </row>
        <row r="1192">
          <cell r="D1192" t="str">
            <v>5496957021</v>
          </cell>
          <cell r="E1192" t="str">
            <v>КОМПЛЕКТ Мешок для белья 450 мм, Конеро W 810-870 мм, D 475 мм; мешок узкий 3 шт; цвет ЧЕРНЫЙ (5496957021)</v>
          </cell>
          <cell r="K1192" t="str">
            <v>сумма частей</v>
          </cell>
          <cell r="O1192" t="str">
            <v>сумма частей</v>
          </cell>
          <cell r="V1192" t="str">
            <v>Системы хранения</v>
          </cell>
          <cell r="W1192" t="str">
            <v>Конеро мешки для белья</v>
          </cell>
          <cell r="X1192" t="str">
            <v>810-870</v>
          </cell>
          <cell r="Z1192" t="str">
            <v>ЧЕРНЫЙ</v>
          </cell>
          <cell r="AC1192">
            <v>475</v>
          </cell>
          <cell r="AD1192">
            <v>5</v>
          </cell>
          <cell r="AE1192">
            <v>20</v>
          </cell>
          <cell r="AG1192" t="str">
            <v>Компл</v>
          </cell>
          <cell r="AJ1192" t="str">
            <v>Черный</v>
          </cell>
          <cell r="AK1192" t="str">
            <v>КОМПЛЕКТ Мешок для белья 450 мм, Конеро W 810-870 мм, D 475 мм; мешок узкий 3 шт; ЧЕРНЫЙ</v>
          </cell>
          <cell r="AM1192" t="str">
            <v>Системы хранения</v>
          </cell>
          <cell r="AS1192" t="str">
            <v>Конеро мешки для белья</v>
          </cell>
          <cell r="AT1192" t="str">
            <v>Хранение одежды; Интерьер</v>
          </cell>
          <cell r="AU1192" t="str">
            <v>Компл</v>
          </cell>
          <cell r="AV1192" t="str">
            <v>810</v>
          </cell>
          <cell r="AW1192" t="str">
            <v>870</v>
          </cell>
          <cell r="BB1192">
            <v>600</v>
          </cell>
          <cell r="BC1192">
            <v>2300</v>
          </cell>
          <cell r="BF1192">
            <v>0</v>
          </cell>
          <cell r="BG1192">
            <v>20</v>
          </cell>
          <cell r="BH1192" t="str">
            <v>Черный</v>
          </cell>
        </row>
        <row r="1193">
          <cell r="D1193" t="str">
            <v>5497957021</v>
          </cell>
          <cell r="E1193" t="str">
            <v>КОМПЛЕКТ Мешок для белья 450 мм, Конеро W 810-870 мм, D 475 мм; мешок широкий 1 шт; вешалки 5 шт; цвет ЧЕРНЫЙ (5497957021)</v>
          </cell>
          <cell r="K1193" t="str">
            <v>сумма частей</v>
          </cell>
          <cell r="O1193" t="str">
            <v>сумма частей</v>
          </cell>
          <cell r="V1193" t="str">
            <v>Системы хранения</v>
          </cell>
          <cell r="W1193" t="str">
            <v>Конеро мешки для белья</v>
          </cell>
          <cell r="X1193" t="str">
            <v>810-870</v>
          </cell>
          <cell r="Z1193" t="str">
            <v>ЧЕРНЫЙ</v>
          </cell>
          <cell r="AC1193">
            <v>475</v>
          </cell>
          <cell r="AD1193">
            <v>4</v>
          </cell>
          <cell r="AE1193">
            <v>20</v>
          </cell>
          <cell r="AG1193" t="str">
            <v>Компл</v>
          </cell>
          <cell r="AJ1193" t="str">
            <v>Черный</v>
          </cell>
          <cell r="AK1193" t="str">
            <v>КОМПЛЕКТ Мешок для белья 450 мм, Конеро W 810-870 мм, D 475 мм; мешок широкий 1 шт; вешалки 5 шт; ЧЕРНЫЙ</v>
          </cell>
          <cell r="AM1193" t="str">
            <v>Системы хранения</v>
          </cell>
          <cell r="AS1193" t="str">
            <v>Конеро мешки для белья</v>
          </cell>
          <cell r="AT1193" t="str">
            <v>Хранение одежды; Интерьер</v>
          </cell>
          <cell r="AU1193" t="str">
            <v>Компл</v>
          </cell>
          <cell r="AV1193" t="str">
            <v>810</v>
          </cell>
          <cell r="AW1193" t="str">
            <v>870</v>
          </cell>
          <cell r="BB1193">
            <v>600</v>
          </cell>
          <cell r="BC1193">
            <v>2300</v>
          </cell>
          <cell r="BF1193">
            <v>0</v>
          </cell>
          <cell r="BG1193">
            <v>20</v>
          </cell>
          <cell r="BH1193" t="str">
            <v>Черный</v>
          </cell>
        </row>
        <row r="1194">
          <cell r="D1194" t="str">
            <v>5496967021</v>
          </cell>
          <cell r="E1194" t="str">
            <v>КОМПЛЕКТ Мешок для белья 450 мм, Конеро W 860-920 мм, D 475 мм; мешок узкий 3 шт; цвет ЧЕРНЫЙ (5496967021)</v>
          </cell>
          <cell r="K1194" t="str">
            <v>сумма частей</v>
          </cell>
          <cell r="O1194" t="str">
            <v>сумма частей</v>
          </cell>
          <cell r="V1194" t="str">
            <v>Системы хранения</v>
          </cell>
          <cell r="W1194" t="str">
            <v>Конеро мешки для белья</v>
          </cell>
          <cell r="X1194" t="str">
            <v>860-920</v>
          </cell>
          <cell r="Z1194" t="str">
            <v>ЧЕРНЫЙ</v>
          </cell>
          <cell r="AC1194">
            <v>475</v>
          </cell>
          <cell r="AD1194">
            <v>5</v>
          </cell>
          <cell r="AE1194">
            <v>20</v>
          </cell>
          <cell r="AG1194" t="str">
            <v>Компл</v>
          </cell>
          <cell r="AJ1194" t="str">
            <v>Черный</v>
          </cell>
          <cell r="AK1194" t="str">
            <v>КОМПЛЕКТ Мешок для белья 450 мм, Конеро W 860-920 мм, D 475 мм; мешок узкий 3 шт; ЧЕРНЫЙ</v>
          </cell>
          <cell r="AM1194" t="str">
            <v>Системы хранения</v>
          </cell>
          <cell r="AS1194" t="str">
            <v>Конеро мешки для белья</v>
          </cell>
          <cell r="AT1194" t="str">
            <v>Хранение одежды; Интерьер</v>
          </cell>
          <cell r="AU1194" t="str">
            <v>Компл</v>
          </cell>
          <cell r="AV1194" t="str">
            <v>860</v>
          </cell>
          <cell r="AW1194" t="str">
            <v>920</v>
          </cell>
          <cell r="BB1194">
            <v>600</v>
          </cell>
          <cell r="BC1194">
            <v>2300</v>
          </cell>
          <cell r="BF1194">
            <v>0</v>
          </cell>
          <cell r="BG1194">
            <v>20</v>
          </cell>
          <cell r="BH1194" t="str">
            <v>Черный</v>
          </cell>
        </row>
        <row r="1195">
          <cell r="D1195" t="str">
            <v>5497967021</v>
          </cell>
          <cell r="E1195" t="str">
            <v>КОМПЛЕКТ Мешок для белья 450 мм, Конеро W 860-920 мм, D 475 мм; мешок широкий 1 шт; вешалки 6 шт; цвет ЧЕРНЫЙ (5497967021)</v>
          </cell>
          <cell r="K1195" t="str">
            <v>сумма частей</v>
          </cell>
          <cell r="O1195" t="str">
            <v>сумма частей</v>
          </cell>
          <cell r="V1195" t="str">
            <v>Системы хранения</v>
          </cell>
          <cell r="W1195" t="str">
            <v>Конеро мешки для белья</v>
          </cell>
          <cell r="X1195" t="str">
            <v>860-920</v>
          </cell>
          <cell r="Z1195" t="str">
            <v>ЧЕРНЫЙ</v>
          </cell>
          <cell r="AC1195">
            <v>475</v>
          </cell>
          <cell r="AD1195">
            <v>4</v>
          </cell>
          <cell r="AE1195">
            <v>20</v>
          </cell>
          <cell r="AG1195" t="str">
            <v>Компл</v>
          </cell>
          <cell r="AJ1195" t="str">
            <v>Черный</v>
          </cell>
          <cell r="AK1195" t="str">
            <v>КОМПЛЕКТ Мешок для белья 450 мм, Конеро W 860-920 мм, D 475 мм; мешок широкий 1 шт; вешалки 6 шт; ЧЕРНЫЙ</v>
          </cell>
          <cell r="AM1195" t="str">
            <v>Системы хранения</v>
          </cell>
          <cell r="AS1195" t="str">
            <v>Конеро мешки для белья</v>
          </cell>
          <cell r="AT1195" t="str">
            <v>Хранение одежды; Интерьер</v>
          </cell>
          <cell r="AU1195" t="str">
            <v>Компл</v>
          </cell>
          <cell r="AV1195" t="str">
            <v>860</v>
          </cell>
          <cell r="AW1195" t="str">
            <v>920</v>
          </cell>
          <cell r="BB1195">
            <v>600</v>
          </cell>
          <cell r="BC1195">
            <v>2300</v>
          </cell>
          <cell r="BF1195">
            <v>0</v>
          </cell>
          <cell r="BG1195">
            <v>20</v>
          </cell>
          <cell r="BH1195" t="str">
            <v>Черный</v>
          </cell>
        </row>
        <row r="1196">
          <cell r="D1196" t="str">
            <v>5496977021</v>
          </cell>
          <cell r="E1196" t="str">
            <v>КОМПЛЕКТ Мешок для белья 450 мм, Конеро W 910-970 мм, D 475 мм; мешок широкий 2 шт; цвет ЧЕРНЫЙ (5496977021)</v>
          </cell>
          <cell r="K1196" t="str">
            <v>сумма частей</v>
          </cell>
          <cell r="O1196" t="str">
            <v>сумма частей</v>
          </cell>
          <cell r="V1196" t="str">
            <v>Системы хранения</v>
          </cell>
          <cell r="W1196" t="str">
            <v>Конеро мешки для белья</v>
          </cell>
          <cell r="X1196" t="str">
            <v>910-970</v>
          </cell>
          <cell r="Z1196" t="str">
            <v>ЧЕРНЫЙ</v>
          </cell>
          <cell r="AC1196">
            <v>475</v>
          </cell>
          <cell r="AD1196">
            <v>4</v>
          </cell>
          <cell r="AE1196">
            <v>20</v>
          </cell>
          <cell r="AG1196" t="str">
            <v>Компл</v>
          </cell>
          <cell r="AJ1196" t="str">
            <v>Черный</v>
          </cell>
          <cell r="AK1196" t="str">
            <v>КОМПЛЕКТ Мешок для белья 450 мм, Конеро W 910-970 мм, D 475 мм; мешок широкий 2 шт; ЧЕРНЫЙ</v>
          </cell>
          <cell r="AM1196" t="str">
            <v>Системы хранения</v>
          </cell>
          <cell r="AS1196" t="str">
            <v>Конеро мешки для белья</v>
          </cell>
          <cell r="AT1196" t="str">
            <v>Хранение одежды; Интерьер</v>
          </cell>
          <cell r="AU1196" t="str">
            <v>Компл</v>
          </cell>
          <cell r="AV1196" t="str">
            <v>910</v>
          </cell>
          <cell r="AW1196" t="str">
            <v>970</v>
          </cell>
          <cell r="BB1196">
            <v>600</v>
          </cell>
          <cell r="BC1196">
            <v>2300</v>
          </cell>
          <cell r="BF1196">
            <v>0</v>
          </cell>
          <cell r="BG1196">
            <v>20</v>
          </cell>
          <cell r="BH1196" t="str">
            <v>Черный</v>
          </cell>
        </row>
        <row r="1197">
          <cell r="D1197" t="str">
            <v>5497977021</v>
          </cell>
          <cell r="E1197" t="str">
            <v>КОМПЛЕКТ Мешок для белья 450 мм, Конеро W 910-970 мм, D 475 мм; мешок узкий 2 шт; вешалки 5 шт; цвет ЧЕРНЫЙ (5497977021)</v>
          </cell>
          <cell r="K1197" t="str">
            <v>сумма частей</v>
          </cell>
          <cell r="O1197" t="str">
            <v>сумма частей</v>
          </cell>
          <cell r="V1197" t="str">
            <v>Системы хранения</v>
          </cell>
          <cell r="W1197" t="str">
            <v>Конеро мешки для белья</v>
          </cell>
          <cell r="X1197" t="str">
            <v>910-970</v>
          </cell>
          <cell r="Z1197" t="str">
            <v>ЧЕРНЫЙ</v>
          </cell>
          <cell r="AC1197">
            <v>475</v>
          </cell>
          <cell r="AD1197">
            <v>5</v>
          </cell>
          <cell r="AE1197">
            <v>20</v>
          </cell>
          <cell r="AG1197" t="str">
            <v>Компл</v>
          </cell>
          <cell r="AJ1197" t="str">
            <v>Черный</v>
          </cell>
          <cell r="AK1197" t="str">
            <v>КОМПЛЕКТ Мешок для белья 450 мм, Конеро W 910-970 мм, D 475 мм; мешок узкий 2 шт; вешалки 5 шт; ЧЕРНЫЙ</v>
          </cell>
          <cell r="AM1197" t="str">
            <v>Системы хранения</v>
          </cell>
          <cell r="AS1197" t="str">
            <v>Конеро мешки для белья</v>
          </cell>
          <cell r="AT1197" t="str">
            <v>Хранение одежды; Интерьер</v>
          </cell>
          <cell r="AU1197" t="str">
            <v>Компл</v>
          </cell>
          <cell r="AV1197" t="str">
            <v>910</v>
          </cell>
          <cell r="AW1197" t="str">
            <v>970</v>
          </cell>
          <cell r="BB1197">
            <v>600</v>
          </cell>
          <cell r="BC1197">
            <v>2300</v>
          </cell>
          <cell r="BF1197">
            <v>0</v>
          </cell>
          <cell r="BG1197">
            <v>20</v>
          </cell>
          <cell r="BH1197" t="str">
            <v>Черный</v>
          </cell>
        </row>
        <row r="1198">
          <cell r="D1198" t="str">
            <v>5496987021</v>
          </cell>
          <cell r="E1198" t="str">
            <v>КОМПЛЕКТ Мешок для белья 450 мм, Конеро W 960-1020 мм, D 475 мм; мешок широкий 1 шт; мешок узкий 2 шт; цвет ЧЕРНЫЙ (5496987021)</v>
          </cell>
          <cell r="K1198" t="str">
            <v>сумма частей</v>
          </cell>
          <cell r="O1198" t="str">
            <v>сумма частей</v>
          </cell>
          <cell r="V1198" t="str">
            <v>Системы хранения</v>
          </cell>
          <cell r="W1198" t="str">
            <v>Конеро мешки для белья</v>
          </cell>
          <cell r="X1198" t="str">
            <v>960-1020</v>
          </cell>
          <cell r="Z1198" t="str">
            <v>ЧЕРНЫЙ</v>
          </cell>
          <cell r="AC1198">
            <v>475</v>
          </cell>
          <cell r="AD1198">
            <v>5</v>
          </cell>
          <cell r="AE1198">
            <v>20</v>
          </cell>
          <cell r="AG1198" t="str">
            <v>Компл</v>
          </cell>
          <cell r="AJ1198" t="str">
            <v>Черный</v>
          </cell>
          <cell r="AK1198" t="str">
            <v>КОМПЛЕКТ Мешок для белья 450 мм, Конеро W 960-1020 мм, D 475 мм; мешок широкий 1 шт; мешок узкий 2 шт; ЧЕРНЫЙ</v>
          </cell>
          <cell r="AM1198" t="str">
            <v>Системы хранения</v>
          </cell>
          <cell r="AS1198" t="str">
            <v>Конеро мешки для белья</v>
          </cell>
          <cell r="AT1198" t="str">
            <v>Хранение одежды; Интерьер</v>
          </cell>
          <cell r="AU1198" t="str">
            <v>Компл</v>
          </cell>
          <cell r="AV1198" t="str">
            <v>960</v>
          </cell>
          <cell r="AW1198" t="str">
            <v>1020</v>
          </cell>
          <cell r="BB1198">
            <v>600</v>
          </cell>
          <cell r="BC1198">
            <v>2300</v>
          </cell>
          <cell r="BF1198">
            <v>0</v>
          </cell>
          <cell r="BG1198">
            <v>20</v>
          </cell>
          <cell r="BH1198" t="str">
            <v>Черный</v>
          </cell>
        </row>
        <row r="1199">
          <cell r="D1199" t="str">
            <v>5497987021</v>
          </cell>
          <cell r="E1199" t="str">
            <v>КОМПЛЕКТ Мешок для белья 450 мм, Конеро W 960-1020 мм, D 475 мм; мешок узкий 2 шт; вешалки 6 шт; цвет ЧЕРНЫЙ (5497987021)</v>
          </cell>
          <cell r="K1199" t="str">
            <v>сумма частей</v>
          </cell>
          <cell r="O1199" t="str">
            <v>сумма частей</v>
          </cell>
          <cell r="V1199" t="str">
            <v>Системы хранения</v>
          </cell>
          <cell r="W1199" t="str">
            <v>Конеро мешки для белья</v>
          </cell>
          <cell r="X1199" t="str">
            <v>960-1020</v>
          </cell>
          <cell r="Z1199" t="str">
            <v>ЧЕРНЫЙ</v>
          </cell>
          <cell r="AC1199">
            <v>475</v>
          </cell>
          <cell r="AD1199">
            <v>5</v>
          </cell>
          <cell r="AE1199">
            <v>20</v>
          </cell>
          <cell r="AG1199" t="str">
            <v>Компл</v>
          </cell>
          <cell r="AJ1199" t="str">
            <v>Черный</v>
          </cell>
          <cell r="AK1199" t="str">
            <v>КОМПЛЕКТ Мешок для белья 450 мм, Конеро W 960-1020 мм, D 475 мм; мешок узкий 2 шт; вешалки 6 шт; ЧЕРНЫЙ</v>
          </cell>
          <cell r="AM1199" t="str">
            <v>Системы хранения</v>
          </cell>
          <cell r="AS1199" t="str">
            <v>Конеро мешки для белья</v>
          </cell>
          <cell r="AT1199" t="str">
            <v>Хранение одежды; Интерьер</v>
          </cell>
          <cell r="AU1199" t="str">
            <v>Компл</v>
          </cell>
          <cell r="AV1199" t="str">
            <v>960</v>
          </cell>
          <cell r="AW1199" t="str">
            <v>1020</v>
          </cell>
          <cell r="BB1199">
            <v>600</v>
          </cell>
          <cell r="BC1199">
            <v>2300</v>
          </cell>
          <cell r="BF1199">
            <v>0</v>
          </cell>
          <cell r="BG1199">
            <v>20</v>
          </cell>
          <cell r="BH1199" t="str">
            <v>Черный</v>
          </cell>
        </row>
        <row r="1200">
          <cell r="D1200" t="str">
            <v>5496869853</v>
          </cell>
          <cell r="E1200" t="str">
            <v>КОМПЛЕКТ Мешок для белья 450 мм, Конеро W 410-470 мм, D 475 мм; мешок узкий 1 шт; цвет ШАМПАНЬ (5496869853)</v>
          </cell>
          <cell r="K1200" t="str">
            <v>сумма частей</v>
          </cell>
          <cell r="O1200" t="str">
            <v>сумма частей</v>
          </cell>
          <cell r="V1200" t="str">
            <v>Системы хранения</v>
          </cell>
          <cell r="W1200" t="str">
            <v>Конеро мешки для белья</v>
          </cell>
          <cell r="X1200" t="str">
            <v>410-470</v>
          </cell>
          <cell r="Z1200" t="str">
            <v>ШАМПАНЬ</v>
          </cell>
          <cell r="AC1200">
            <v>475</v>
          </cell>
          <cell r="AD1200">
            <v>3</v>
          </cell>
          <cell r="AE1200">
            <v>20</v>
          </cell>
          <cell r="AG1200" t="str">
            <v>Компл</v>
          </cell>
          <cell r="AJ1200" t="str">
            <v>Бежевый</v>
          </cell>
          <cell r="AK1200" t="str">
            <v xml:space="preserve">КОМПЛЕКТ Мешок для белья 450 мм, Конеро W 410-470 мм, D 475 мм; мешок узкий 1 шт; ШАМПАНЬ </v>
          </cell>
          <cell r="AM1200" t="str">
            <v>Системы хранения</v>
          </cell>
          <cell r="AS1200" t="str">
            <v>Конеро мешки для белья</v>
          </cell>
          <cell r="AT1200" t="str">
            <v>Хранение одежды; Интерьер</v>
          </cell>
          <cell r="AU1200" t="str">
            <v>Компл</v>
          </cell>
          <cell r="AV1200" t="str">
            <v>410</v>
          </cell>
          <cell r="AW1200" t="str">
            <v>470</v>
          </cell>
          <cell r="BB1200">
            <v>600</v>
          </cell>
          <cell r="BC1200">
            <v>2300</v>
          </cell>
          <cell r="BF1200">
            <v>0</v>
          </cell>
          <cell r="BG1200">
            <v>20</v>
          </cell>
          <cell r="BH1200" t="str">
            <v>Шампань</v>
          </cell>
        </row>
        <row r="1201">
          <cell r="D1201" t="str">
            <v>5496879853</v>
          </cell>
          <cell r="E1201" t="str">
            <v>КОМПЛЕКТ Мешок для белья 450 мм, Конеро W 434-494 мм, D 475 мм; мешок узкий 1 шт; цвет ШАМПАНЬ (5496879853)</v>
          </cell>
          <cell r="K1201" t="str">
            <v>сумма частей</v>
          </cell>
          <cell r="O1201" t="str">
            <v>сумма частей</v>
          </cell>
          <cell r="V1201" t="str">
            <v>Системы хранения</v>
          </cell>
          <cell r="W1201" t="str">
            <v>Конеро мешки для белья</v>
          </cell>
          <cell r="X1201" t="str">
            <v>434-494</v>
          </cell>
          <cell r="Z1201" t="str">
            <v>ШАМПАНЬ</v>
          </cell>
          <cell r="AC1201">
            <v>475</v>
          </cell>
          <cell r="AD1201">
            <v>3</v>
          </cell>
          <cell r="AE1201">
            <v>20</v>
          </cell>
          <cell r="AG1201" t="str">
            <v>Компл</v>
          </cell>
          <cell r="AJ1201" t="str">
            <v>Бежевый</v>
          </cell>
          <cell r="AK1201" t="str">
            <v xml:space="preserve">КОМПЛЕКТ Мешок для белья 450 мм, Конеро W 434-494 мм, D 475 мм; мешок узкий 1 шт; ШАМПАНЬ </v>
          </cell>
          <cell r="AM1201" t="str">
            <v>Системы хранения</v>
          </cell>
          <cell r="AS1201" t="str">
            <v>Конеро мешки для белья</v>
          </cell>
          <cell r="AT1201" t="str">
            <v>Хранение одежды; Интерьер</v>
          </cell>
          <cell r="AU1201" t="str">
            <v>Компл</v>
          </cell>
          <cell r="AV1201" t="str">
            <v>434</v>
          </cell>
          <cell r="AW1201" t="str">
            <v>494</v>
          </cell>
          <cell r="BB1201">
            <v>600</v>
          </cell>
          <cell r="BC1201">
            <v>2300</v>
          </cell>
          <cell r="BF1201">
            <v>0</v>
          </cell>
          <cell r="BG1201">
            <v>20</v>
          </cell>
          <cell r="BH1201" t="str">
            <v>Шампань</v>
          </cell>
        </row>
        <row r="1202">
          <cell r="D1202" t="str">
            <v>5496889853</v>
          </cell>
          <cell r="E1202" t="str">
            <v>КОМПЛЕКТ Мешок для белья 450 мм, Конеро W 484-544 мм, D 475 мм; мешок узкий 1 шт; цвет ШАМПАНЬ (5496889853)</v>
          </cell>
          <cell r="K1202" t="str">
            <v>сумма частей</v>
          </cell>
          <cell r="O1202" t="str">
            <v>сумма частей</v>
          </cell>
          <cell r="V1202" t="str">
            <v>Системы хранения</v>
          </cell>
          <cell r="W1202" t="str">
            <v>Конеро мешки для белья</v>
          </cell>
          <cell r="X1202" t="str">
            <v>484-544</v>
          </cell>
          <cell r="Z1202" t="str">
            <v>ШАМПАНЬ</v>
          </cell>
          <cell r="AC1202">
            <v>475</v>
          </cell>
          <cell r="AD1202">
            <v>3</v>
          </cell>
          <cell r="AE1202">
            <v>20</v>
          </cell>
          <cell r="AG1202" t="str">
            <v>Компл</v>
          </cell>
          <cell r="AJ1202" t="str">
            <v>Бежевый</v>
          </cell>
          <cell r="AK1202" t="str">
            <v xml:space="preserve">КОМПЛЕКТ Мешок для белья 450 мм, Конеро W 484-544 мм, D 475 мм; мешок узкий 1 шт; ШАМПАНЬ </v>
          </cell>
          <cell r="AM1202" t="str">
            <v>Системы хранения</v>
          </cell>
          <cell r="AS1202" t="str">
            <v>Конеро мешки для белья</v>
          </cell>
          <cell r="AT1202" t="str">
            <v>Хранение одежды; Интерьер</v>
          </cell>
          <cell r="AU1202" t="str">
            <v>Компл</v>
          </cell>
          <cell r="AV1202" t="str">
            <v>484</v>
          </cell>
          <cell r="AW1202" t="str">
            <v>544</v>
          </cell>
          <cell r="BB1202">
            <v>600</v>
          </cell>
          <cell r="BC1202">
            <v>2300</v>
          </cell>
          <cell r="BF1202">
            <v>0</v>
          </cell>
          <cell r="BG1202">
            <v>20</v>
          </cell>
          <cell r="BH1202" t="str">
            <v>Шампань</v>
          </cell>
        </row>
        <row r="1203">
          <cell r="D1203" t="str">
            <v>5496899853</v>
          </cell>
          <cell r="E1203" t="str">
            <v>КОМПЛЕКТ Мешок для белья 450 мм, Конеро W 534-594 мм, D 475 мм; мешок широкий 1 шт; цвет ШАМПАНЬ (5496899853)</v>
          </cell>
          <cell r="K1203" t="str">
            <v>сумма частей</v>
          </cell>
          <cell r="O1203" t="str">
            <v>сумма частей</v>
          </cell>
          <cell r="V1203" t="str">
            <v>Системы хранения</v>
          </cell>
          <cell r="W1203" t="str">
            <v>Конеро мешки для белья</v>
          </cell>
          <cell r="X1203" t="str">
            <v>534-594</v>
          </cell>
          <cell r="Z1203" t="str">
            <v>ШАМПАНЬ</v>
          </cell>
          <cell r="AC1203">
            <v>475</v>
          </cell>
          <cell r="AD1203">
            <v>3</v>
          </cell>
          <cell r="AE1203">
            <v>20</v>
          </cell>
          <cell r="AG1203" t="str">
            <v>Компл</v>
          </cell>
          <cell r="AJ1203" t="str">
            <v>Бежевый</v>
          </cell>
          <cell r="AK1203" t="str">
            <v xml:space="preserve">КОМПЛЕКТ Мешок для белья 450 мм, Конеро W 534-594 мм, D 475 мм; мешок широкий 1 шт; ШАМПАНЬ </v>
          </cell>
          <cell r="AM1203" t="str">
            <v>Системы хранения</v>
          </cell>
          <cell r="AS1203" t="str">
            <v>Конеро мешки для белья</v>
          </cell>
          <cell r="AT1203" t="str">
            <v>Хранение одежды; Интерьер</v>
          </cell>
          <cell r="AU1203" t="str">
            <v>Компл</v>
          </cell>
          <cell r="AV1203" t="str">
            <v>534</v>
          </cell>
          <cell r="AW1203" t="str">
            <v>594</v>
          </cell>
          <cell r="BB1203">
            <v>600</v>
          </cell>
          <cell r="BC1203">
            <v>2300</v>
          </cell>
          <cell r="BF1203">
            <v>0</v>
          </cell>
          <cell r="BG1203">
            <v>20</v>
          </cell>
          <cell r="BH1203" t="str">
            <v>Шампань</v>
          </cell>
        </row>
        <row r="1204">
          <cell r="D1204" t="str">
            <v>5496909853</v>
          </cell>
          <cell r="E1204" t="str">
            <v>КОМПЛЕКТ Мешок для белья 450 мм, Конеро W 552-612 мм, D 475 мм; мешок узкий 2 шт; цвет ШАМПАНЬ (5496909853)</v>
          </cell>
          <cell r="K1204" t="str">
            <v>сумма частей</v>
          </cell>
          <cell r="O1204" t="str">
            <v>сумма частей</v>
          </cell>
          <cell r="V1204" t="str">
            <v>Системы хранения</v>
          </cell>
          <cell r="W1204" t="str">
            <v>Конеро мешки для белья</v>
          </cell>
          <cell r="X1204" t="str">
            <v>552-612</v>
          </cell>
          <cell r="Z1204" t="str">
            <v>ШАМПАНЬ</v>
          </cell>
          <cell r="AC1204">
            <v>475</v>
          </cell>
          <cell r="AD1204">
            <v>4</v>
          </cell>
          <cell r="AE1204">
            <v>20</v>
          </cell>
          <cell r="AG1204" t="str">
            <v>Компл</v>
          </cell>
          <cell r="AJ1204" t="str">
            <v>Бежевый</v>
          </cell>
          <cell r="AK1204" t="str">
            <v xml:space="preserve">КОМПЛЕКТ Мешок для белья 450 мм, Конеро W 552-612 мм, D 475 мм; мешок узкий 2 шт; ШАМПАНЬ </v>
          </cell>
          <cell r="AM1204" t="str">
            <v>Системы хранения</v>
          </cell>
          <cell r="AS1204" t="str">
            <v>Конеро мешки для белья</v>
          </cell>
          <cell r="AT1204" t="str">
            <v>Хранение одежды; Интерьер</v>
          </cell>
          <cell r="AU1204" t="str">
            <v>Компл</v>
          </cell>
          <cell r="AV1204" t="str">
            <v>552</v>
          </cell>
          <cell r="AW1204" t="str">
            <v>612</v>
          </cell>
          <cell r="BB1204">
            <v>600</v>
          </cell>
          <cell r="BC1204">
            <v>2300</v>
          </cell>
          <cell r="BF1204">
            <v>0</v>
          </cell>
          <cell r="BG1204">
            <v>20</v>
          </cell>
          <cell r="BH1204" t="str">
            <v>Шампань</v>
          </cell>
        </row>
        <row r="1205">
          <cell r="D1205" t="str">
            <v>5496919853</v>
          </cell>
          <cell r="E1205" t="str">
            <v>КОМПЛЕКТ Мешок для белья 450 мм, Конеро W 610-670 мм, D 475 мм; мешок узкий 2 шт; цвет ШАМПАНЬ (5496919853)</v>
          </cell>
          <cell r="K1205" t="str">
            <v>сумма частей</v>
          </cell>
          <cell r="O1205" t="str">
            <v>сумма частей</v>
          </cell>
          <cell r="V1205" t="str">
            <v>Системы хранения</v>
          </cell>
          <cell r="W1205" t="str">
            <v>Конеро мешки для белья</v>
          </cell>
          <cell r="X1205" t="str">
            <v>610-670</v>
          </cell>
          <cell r="Z1205" t="str">
            <v>ШАМПАНЬ</v>
          </cell>
          <cell r="AC1205">
            <v>475</v>
          </cell>
          <cell r="AD1205">
            <v>4</v>
          </cell>
          <cell r="AE1205">
            <v>20</v>
          </cell>
          <cell r="AG1205" t="str">
            <v>Компл</v>
          </cell>
          <cell r="AJ1205" t="str">
            <v>Бежевый</v>
          </cell>
          <cell r="AK1205" t="str">
            <v xml:space="preserve">КОМПЛЕКТ Мешок для белья 450 мм, Конеро W 610-670 мм, D 475 мм; мешок узкий 2 шт; ШАМПАНЬ </v>
          </cell>
          <cell r="AM1205" t="str">
            <v>Системы хранения</v>
          </cell>
          <cell r="AS1205" t="str">
            <v>Конеро мешки для белья</v>
          </cell>
          <cell r="AT1205" t="str">
            <v>Хранение одежды; Интерьер</v>
          </cell>
          <cell r="AU1205" t="str">
            <v>Компл</v>
          </cell>
          <cell r="AV1205" t="str">
            <v>610</v>
          </cell>
          <cell r="AW1205" t="str">
            <v>670</v>
          </cell>
          <cell r="BB1205">
            <v>600</v>
          </cell>
          <cell r="BC1205">
            <v>2300</v>
          </cell>
          <cell r="BF1205">
            <v>0</v>
          </cell>
          <cell r="BG1205">
            <v>20</v>
          </cell>
          <cell r="BH1205" t="str">
            <v>Шампань</v>
          </cell>
        </row>
        <row r="1206">
          <cell r="D1206" t="str">
            <v>5497919853</v>
          </cell>
          <cell r="E1206" t="str">
            <v>КОМПЛЕКТ Мешок для белья 450 мм, Конеро W 610-670 мм, D 475 мм; мешок узкий 1 шт; вешалки 4 шт; цвет ШАМПАНЬ (5497919853)</v>
          </cell>
          <cell r="K1206" t="str">
            <v>сумма частей</v>
          </cell>
          <cell r="O1206" t="str">
            <v>сумма частей</v>
          </cell>
          <cell r="V1206" t="str">
            <v>Системы хранения</v>
          </cell>
          <cell r="W1206" t="str">
            <v>Конеро мешки для белья</v>
          </cell>
          <cell r="X1206" t="str">
            <v>610-670</v>
          </cell>
          <cell r="Z1206" t="str">
            <v>ШАМПАНЬ</v>
          </cell>
          <cell r="AC1206">
            <v>475</v>
          </cell>
          <cell r="AD1206">
            <v>4</v>
          </cell>
          <cell r="AE1206">
            <v>20</v>
          </cell>
          <cell r="AG1206" t="str">
            <v>Компл</v>
          </cell>
          <cell r="AJ1206" t="str">
            <v>Бежевый</v>
          </cell>
          <cell r="AK1206" t="str">
            <v xml:space="preserve">КОМПЛЕКТ Мешок для белья 450 мм, Конеро W 610-670 мм, D 475 мм; мешок узкий 1 шт; вешалки 4 шт; ШАМПАНЬ </v>
          </cell>
          <cell r="AM1206" t="str">
            <v>Системы хранения</v>
          </cell>
          <cell r="AS1206" t="str">
            <v>Конеро мешки для белья</v>
          </cell>
          <cell r="AT1206" t="str">
            <v>Хранение одежды; Интерьер</v>
          </cell>
          <cell r="AU1206" t="str">
            <v>Компл</v>
          </cell>
          <cell r="AV1206" t="str">
            <v>610</v>
          </cell>
          <cell r="AW1206" t="str">
            <v>670</v>
          </cell>
          <cell r="BB1206">
            <v>600</v>
          </cell>
          <cell r="BC1206">
            <v>2300</v>
          </cell>
          <cell r="BF1206">
            <v>0</v>
          </cell>
          <cell r="BG1206">
            <v>20</v>
          </cell>
          <cell r="BH1206" t="str">
            <v>Шампань</v>
          </cell>
        </row>
        <row r="1207">
          <cell r="D1207" t="str">
            <v>5496929853</v>
          </cell>
          <cell r="E1207" t="str">
            <v>КОМПЛЕКТ Мешок для белья 450 мм, Конеро W 660-720 мм, D 475 мм; мешок узкий 2 шт; цвет ШАМПАНЬ (5496929853)</v>
          </cell>
          <cell r="K1207" t="str">
            <v>сумма частей</v>
          </cell>
          <cell r="O1207" t="str">
            <v>сумма частей</v>
          </cell>
          <cell r="V1207" t="str">
            <v>Системы хранения</v>
          </cell>
          <cell r="W1207" t="str">
            <v>Конеро мешки для белья</v>
          </cell>
          <cell r="X1207" t="str">
            <v>660-720</v>
          </cell>
          <cell r="Z1207" t="str">
            <v>ШАМПАНЬ</v>
          </cell>
          <cell r="AC1207">
            <v>475</v>
          </cell>
          <cell r="AD1207">
            <v>4</v>
          </cell>
          <cell r="AE1207">
            <v>20</v>
          </cell>
          <cell r="AG1207" t="str">
            <v>Компл</v>
          </cell>
          <cell r="AJ1207" t="str">
            <v>Бежевый</v>
          </cell>
          <cell r="AK1207" t="str">
            <v xml:space="preserve">КОМПЛЕКТ Мешок для белья 450 мм, Конеро W 660-720 мм, D 475 мм; мешок узкий 2 шт; ШАМПАНЬ </v>
          </cell>
          <cell r="AM1207" t="str">
            <v>Системы хранения</v>
          </cell>
          <cell r="AS1207" t="str">
            <v>Конеро мешки для белья</v>
          </cell>
          <cell r="AT1207" t="str">
            <v>Хранение одежды; Интерьер</v>
          </cell>
          <cell r="AU1207" t="str">
            <v>Компл</v>
          </cell>
          <cell r="AV1207" t="str">
            <v>660</v>
          </cell>
          <cell r="AW1207" t="str">
            <v>720</v>
          </cell>
          <cell r="BB1207">
            <v>600</v>
          </cell>
          <cell r="BC1207">
            <v>2300</v>
          </cell>
          <cell r="BF1207">
            <v>0</v>
          </cell>
          <cell r="BG1207">
            <v>20</v>
          </cell>
          <cell r="BH1207" t="str">
            <v>Шампань</v>
          </cell>
        </row>
        <row r="1208">
          <cell r="D1208" t="str">
            <v>5497929853</v>
          </cell>
          <cell r="E1208" t="str">
            <v>КОМПЛЕКТ Мешок для белья 450 мм, Конеро W 660-720 мм, D 475 мм; мешок узкий 1 шт; вешалки 5 шт; цвет ШАМПАНЬ (5497929853)</v>
          </cell>
          <cell r="K1208" t="str">
            <v>сумма частей</v>
          </cell>
          <cell r="O1208" t="str">
            <v>сумма частей</v>
          </cell>
          <cell r="V1208" t="str">
            <v>Системы хранения</v>
          </cell>
          <cell r="W1208" t="str">
            <v>Конеро мешки для белья</v>
          </cell>
          <cell r="X1208" t="str">
            <v>660-720</v>
          </cell>
          <cell r="Z1208" t="str">
            <v>ШАМПАНЬ</v>
          </cell>
          <cell r="AC1208">
            <v>475</v>
          </cell>
          <cell r="AD1208">
            <v>4</v>
          </cell>
          <cell r="AE1208">
            <v>20</v>
          </cell>
          <cell r="AG1208" t="str">
            <v>Компл</v>
          </cell>
          <cell r="AJ1208" t="str">
            <v>Бежевый</v>
          </cell>
          <cell r="AK1208" t="str">
            <v xml:space="preserve">КОМПЛЕКТ Мешок для белья 450 мм, Конеро W 660-720 мм, D 475 мм; мешок узкий 1 шт; вешалки 5 шт; ШАМПАНЬ </v>
          </cell>
          <cell r="AM1208" t="str">
            <v>Системы хранения</v>
          </cell>
          <cell r="AS1208" t="str">
            <v>Конеро мешки для белья</v>
          </cell>
          <cell r="AT1208" t="str">
            <v>Хранение одежды; Интерьер</v>
          </cell>
          <cell r="AU1208" t="str">
            <v>Компл</v>
          </cell>
          <cell r="AV1208" t="str">
            <v>660</v>
          </cell>
          <cell r="AW1208" t="str">
            <v>720</v>
          </cell>
          <cell r="BB1208">
            <v>600</v>
          </cell>
          <cell r="BC1208">
            <v>2300</v>
          </cell>
          <cell r="BF1208">
            <v>0</v>
          </cell>
          <cell r="BG1208">
            <v>20</v>
          </cell>
          <cell r="BH1208" t="str">
            <v>Шампань</v>
          </cell>
        </row>
        <row r="1209">
          <cell r="D1209" t="str">
            <v>5496939853</v>
          </cell>
          <cell r="E1209" t="str">
            <v>КОМПЛЕКТ Мешок для белья 450 мм, Конеро W 710-770 мм, D 475 мм; мешок широкий 1 шт; мешок узкий 1 шт; цвет ШАМПАНЬ (5496939853)</v>
          </cell>
          <cell r="K1209" t="str">
            <v>сумма частей</v>
          </cell>
          <cell r="O1209" t="str">
            <v>сумма частей</v>
          </cell>
          <cell r="V1209" t="str">
            <v>Системы хранения</v>
          </cell>
          <cell r="W1209" t="str">
            <v>Конеро мешки для белья</v>
          </cell>
          <cell r="X1209" t="str">
            <v>710-770</v>
          </cell>
          <cell r="Z1209" t="str">
            <v>ШАМПАНЬ</v>
          </cell>
          <cell r="AC1209">
            <v>475</v>
          </cell>
          <cell r="AD1209">
            <v>4</v>
          </cell>
          <cell r="AE1209">
            <v>20</v>
          </cell>
          <cell r="AG1209" t="str">
            <v>Компл</v>
          </cell>
          <cell r="AJ1209" t="str">
            <v>Бежевый</v>
          </cell>
          <cell r="AK1209" t="str">
            <v xml:space="preserve">КОМПЛЕКТ Мешок для белья 450 мм, Конеро W 710-770 мм, D 475 мм; мешок широкий 1 шт; мешок узкий 1 шт; ШАМПАНЬ </v>
          </cell>
          <cell r="AM1209" t="str">
            <v>Системы хранения</v>
          </cell>
          <cell r="AS1209" t="str">
            <v>Конеро мешки для белья</v>
          </cell>
          <cell r="AT1209" t="str">
            <v>Хранение одежды; Интерьер</v>
          </cell>
          <cell r="AU1209" t="str">
            <v>Компл</v>
          </cell>
          <cell r="AV1209" t="str">
            <v>710</v>
          </cell>
          <cell r="AW1209" t="str">
            <v>770</v>
          </cell>
          <cell r="BB1209">
            <v>600</v>
          </cell>
          <cell r="BC1209">
            <v>2300</v>
          </cell>
          <cell r="BF1209">
            <v>0</v>
          </cell>
          <cell r="BG1209">
            <v>20</v>
          </cell>
          <cell r="BH1209" t="str">
            <v>Шампань</v>
          </cell>
        </row>
        <row r="1210">
          <cell r="D1210" t="str">
            <v>5497939853</v>
          </cell>
          <cell r="E1210" t="str">
            <v>КОМПЛЕКТ Мешок для белья 450 мм, Конеро W 710-770 мм, D 475 мм; мешок широкий 1 шт; вешалки 3 шт; цвет ШАМПАНЬ (5497939853)</v>
          </cell>
          <cell r="K1210" t="str">
            <v>сумма частей</v>
          </cell>
          <cell r="O1210" t="str">
            <v>сумма частей</v>
          </cell>
          <cell r="V1210" t="str">
            <v>Системы хранения</v>
          </cell>
          <cell r="W1210" t="str">
            <v>Конеро мешки для белья</v>
          </cell>
          <cell r="X1210" t="str">
            <v>710-770</v>
          </cell>
          <cell r="Z1210" t="str">
            <v>ШАМПАНЬ</v>
          </cell>
          <cell r="AC1210">
            <v>475</v>
          </cell>
          <cell r="AD1210">
            <v>4</v>
          </cell>
          <cell r="AE1210">
            <v>20</v>
          </cell>
          <cell r="AG1210" t="str">
            <v>Компл</v>
          </cell>
          <cell r="AJ1210" t="str">
            <v>Бежевый</v>
          </cell>
          <cell r="AK1210" t="str">
            <v xml:space="preserve">КОМПЛЕКТ Мешок для белья 450 мм, Конеро W 710-770 мм, D 475 мм; мешок широкий 1 шт; вешалки 3 шт; ШАМПАНЬ </v>
          </cell>
          <cell r="AM1210" t="str">
            <v>Системы хранения</v>
          </cell>
          <cell r="AS1210" t="str">
            <v>Конеро мешки для белья</v>
          </cell>
          <cell r="AT1210" t="str">
            <v>Хранение одежды; Интерьер</v>
          </cell>
          <cell r="AU1210" t="str">
            <v>Компл</v>
          </cell>
          <cell r="AV1210" t="str">
            <v>710</v>
          </cell>
          <cell r="AW1210" t="str">
            <v>770</v>
          </cell>
          <cell r="BB1210">
            <v>600</v>
          </cell>
          <cell r="BC1210">
            <v>2300</v>
          </cell>
          <cell r="BF1210">
            <v>0</v>
          </cell>
          <cell r="BG1210">
            <v>20</v>
          </cell>
          <cell r="BH1210" t="str">
            <v>Шампань</v>
          </cell>
        </row>
        <row r="1211">
          <cell r="D1211" t="str">
            <v>5496949853</v>
          </cell>
          <cell r="E1211" t="str">
            <v>КОМПЛЕКТ Мешок для белья 450 мм, Конеро W 760-820 мм, D 475 мм; мешок широкий 1 шт; мешок узкий 1 шт; цвет ШАМПАНЬ (5496949853)</v>
          </cell>
          <cell r="K1211" t="str">
            <v>сумма частей</v>
          </cell>
          <cell r="O1211" t="str">
            <v>сумма частей</v>
          </cell>
          <cell r="V1211" t="str">
            <v>Системы хранения</v>
          </cell>
          <cell r="W1211" t="str">
            <v>Конеро мешки для белья</v>
          </cell>
          <cell r="X1211" t="str">
            <v>760-820</v>
          </cell>
          <cell r="Z1211" t="str">
            <v>ШАМПАНЬ</v>
          </cell>
          <cell r="AC1211">
            <v>475</v>
          </cell>
          <cell r="AD1211">
            <v>4</v>
          </cell>
          <cell r="AE1211">
            <v>20</v>
          </cell>
          <cell r="AG1211" t="str">
            <v>Компл</v>
          </cell>
          <cell r="AJ1211" t="str">
            <v>Бежевый</v>
          </cell>
          <cell r="AK1211" t="str">
            <v xml:space="preserve">КОМПЛЕКТ Мешок для белья 450 мм, Конеро W 760-820 мм, D 475 мм; мешок широкий 1 шт; мешок узкий 1 шт; ШАМПАНЬ </v>
          </cell>
          <cell r="AM1211" t="str">
            <v>Системы хранения</v>
          </cell>
          <cell r="AS1211" t="str">
            <v>Конеро мешки для белья</v>
          </cell>
          <cell r="AT1211" t="str">
            <v>Хранение одежды; Интерьер</v>
          </cell>
          <cell r="AU1211" t="str">
            <v>Компл</v>
          </cell>
          <cell r="AV1211" t="str">
            <v>760</v>
          </cell>
          <cell r="AW1211" t="str">
            <v>820</v>
          </cell>
          <cell r="BB1211">
            <v>600</v>
          </cell>
          <cell r="BC1211">
            <v>2300</v>
          </cell>
          <cell r="BF1211">
            <v>0</v>
          </cell>
          <cell r="BG1211">
            <v>20</v>
          </cell>
          <cell r="BH1211" t="str">
            <v>Шампань</v>
          </cell>
        </row>
        <row r="1212">
          <cell r="D1212" t="str">
            <v>5497949853</v>
          </cell>
          <cell r="E1212" t="str">
            <v>КОМПЛЕКТ Мешок для белья 450 мм, Конеро W 760-820 мм, D 475 мм; мешок широкий 1 шт; вешалки 4 шт; цвет ШАМПАНЬ (5497949853)</v>
          </cell>
          <cell r="K1212" t="str">
            <v>сумма частей</v>
          </cell>
          <cell r="O1212" t="str">
            <v>сумма частей</v>
          </cell>
          <cell r="V1212" t="str">
            <v>Системы хранения</v>
          </cell>
          <cell r="W1212" t="str">
            <v>Конеро мешки для белья</v>
          </cell>
          <cell r="X1212" t="str">
            <v>760-820</v>
          </cell>
          <cell r="Z1212" t="str">
            <v>ШАМПАНЬ</v>
          </cell>
          <cell r="AC1212">
            <v>475</v>
          </cell>
          <cell r="AD1212">
            <v>4</v>
          </cell>
          <cell r="AE1212">
            <v>20</v>
          </cell>
          <cell r="AG1212" t="str">
            <v>Компл</v>
          </cell>
          <cell r="AJ1212" t="str">
            <v>Бежевый</v>
          </cell>
          <cell r="AK1212" t="str">
            <v xml:space="preserve">КОМПЛЕКТ Мешок для белья 450 мм, Конеро W 760-820 мм, D 475 мм; мешок широкий 1 шт; вешалки 4 шт; ШАМПАНЬ </v>
          </cell>
          <cell r="AM1212" t="str">
            <v>Системы хранения</v>
          </cell>
          <cell r="AS1212" t="str">
            <v>Конеро мешки для белья</v>
          </cell>
          <cell r="AT1212" t="str">
            <v>Хранение одежды; Интерьер</v>
          </cell>
          <cell r="AU1212" t="str">
            <v>Компл</v>
          </cell>
          <cell r="AV1212" t="str">
            <v>760</v>
          </cell>
          <cell r="AW1212" t="str">
            <v>820</v>
          </cell>
          <cell r="BB1212">
            <v>600</v>
          </cell>
          <cell r="BC1212">
            <v>2300</v>
          </cell>
          <cell r="BF1212">
            <v>0</v>
          </cell>
          <cell r="BG1212">
            <v>20</v>
          </cell>
          <cell r="BH1212" t="str">
            <v>Шампань</v>
          </cell>
        </row>
        <row r="1213">
          <cell r="D1213" t="str">
            <v>5496959853</v>
          </cell>
          <cell r="E1213" t="str">
            <v>КОМПЛЕКТ Мешок для белья 450 мм, Конеро W 810-870 мм, D 475 мм; мешок узкий 3 шт; цвет ШАМПАНЬ (5496959853)</v>
          </cell>
          <cell r="K1213" t="str">
            <v>сумма частей</v>
          </cell>
          <cell r="O1213" t="str">
            <v>сумма частей</v>
          </cell>
          <cell r="V1213" t="str">
            <v>Системы хранения</v>
          </cell>
          <cell r="W1213" t="str">
            <v>Конеро мешки для белья</v>
          </cell>
          <cell r="X1213" t="str">
            <v>810-870</v>
          </cell>
          <cell r="Z1213" t="str">
            <v>ШАМПАНЬ</v>
          </cell>
          <cell r="AC1213">
            <v>475</v>
          </cell>
          <cell r="AD1213">
            <v>5</v>
          </cell>
          <cell r="AE1213">
            <v>20</v>
          </cell>
          <cell r="AG1213" t="str">
            <v>Компл</v>
          </cell>
          <cell r="AJ1213" t="str">
            <v>Бежевый</v>
          </cell>
          <cell r="AK1213" t="str">
            <v xml:space="preserve">КОМПЛЕКТ Мешок для белья 450 мм, Конеро W 810-870 мм, D 475 мм; мешок узкий 3 шт; ШАМПАНЬ </v>
          </cell>
          <cell r="AM1213" t="str">
            <v>Системы хранения</v>
          </cell>
          <cell r="AS1213" t="str">
            <v>Конеро мешки для белья</v>
          </cell>
          <cell r="AT1213" t="str">
            <v>Хранение одежды; Интерьер</v>
          </cell>
          <cell r="AU1213" t="str">
            <v>Компл</v>
          </cell>
          <cell r="AV1213" t="str">
            <v>810</v>
          </cell>
          <cell r="AW1213" t="str">
            <v>870</v>
          </cell>
          <cell r="BB1213">
            <v>600</v>
          </cell>
          <cell r="BC1213">
            <v>2300</v>
          </cell>
          <cell r="BF1213">
            <v>0</v>
          </cell>
          <cell r="BG1213">
            <v>20</v>
          </cell>
          <cell r="BH1213" t="str">
            <v>Шампань</v>
          </cell>
        </row>
        <row r="1214">
          <cell r="D1214" t="str">
            <v>5497959853</v>
          </cell>
          <cell r="E1214" t="str">
            <v>КОМПЛЕКТ Мешок для белья 450 мм, Конеро W 810-870 мм, D 475 мм; мешок широкий 1 шт; вешалки 5 шт; цвет ШАМПАНЬ (5497959853)</v>
          </cell>
          <cell r="K1214" t="str">
            <v>сумма частей</v>
          </cell>
          <cell r="O1214" t="str">
            <v>сумма частей</v>
          </cell>
          <cell r="V1214" t="str">
            <v>Системы хранения</v>
          </cell>
          <cell r="W1214" t="str">
            <v>Конеро мешки для белья</v>
          </cell>
          <cell r="X1214" t="str">
            <v>810-870</v>
          </cell>
          <cell r="Z1214" t="str">
            <v>ШАМПАНЬ</v>
          </cell>
          <cell r="AC1214">
            <v>475</v>
          </cell>
          <cell r="AD1214">
            <v>4</v>
          </cell>
          <cell r="AE1214">
            <v>20</v>
          </cell>
          <cell r="AG1214" t="str">
            <v>Компл</v>
          </cell>
          <cell r="AJ1214" t="str">
            <v>Бежевый</v>
          </cell>
          <cell r="AK1214" t="str">
            <v xml:space="preserve">КОМПЛЕКТ Мешок для белья 450 мм, Конеро W 810-870 мм, D 475 мм; мешок широкий 1 шт; вешалки 5 шт; ШАМПАНЬ </v>
          </cell>
          <cell r="AM1214" t="str">
            <v>Системы хранения</v>
          </cell>
          <cell r="AS1214" t="str">
            <v>Конеро мешки для белья</v>
          </cell>
          <cell r="AT1214" t="str">
            <v>Хранение одежды; Интерьер</v>
          </cell>
          <cell r="AU1214" t="str">
            <v>Компл</v>
          </cell>
          <cell r="AV1214" t="str">
            <v>810</v>
          </cell>
          <cell r="AW1214" t="str">
            <v>870</v>
          </cell>
          <cell r="BB1214">
            <v>600</v>
          </cell>
          <cell r="BC1214">
            <v>2300</v>
          </cell>
          <cell r="BF1214">
            <v>0</v>
          </cell>
          <cell r="BG1214">
            <v>20</v>
          </cell>
          <cell r="BH1214" t="str">
            <v>Шампань</v>
          </cell>
        </row>
        <row r="1215">
          <cell r="D1215" t="str">
            <v>5496969853</v>
          </cell>
          <cell r="E1215" t="str">
            <v>КОМПЛЕКТ Мешок для белья 450 мм, Конеро W 860-920 мм, D 475 мм; мешок узкий 3 шт; цвет ШАМПАНЬ (5496969853)</v>
          </cell>
          <cell r="K1215" t="str">
            <v>сумма частей</v>
          </cell>
          <cell r="O1215" t="str">
            <v>сумма частей</v>
          </cell>
          <cell r="V1215" t="str">
            <v>Системы хранения</v>
          </cell>
          <cell r="W1215" t="str">
            <v>Конеро мешки для белья</v>
          </cell>
          <cell r="X1215" t="str">
            <v>860-920</v>
          </cell>
          <cell r="Z1215" t="str">
            <v>ШАМПАНЬ</v>
          </cell>
          <cell r="AC1215">
            <v>475</v>
          </cell>
          <cell r="AD1215">
            <v>5</v>
          </cell>
          <cell r="AE1215">
            <v>20</v>
          </cell>
          <cell r="AG1215" t="str">
            <v>Компл</v>
          </cell>
          <cell r="AJ1215" t="str">
            <v>Бежевый</v>
          </cell>
          <cell r="AK1215" t="str">
            <v xml:space="preserve">КОМПЛЕКТ Мешок для белья 450 мм, Конеро W 860-920 мм, D 475 мм; мешок узкий 3 шт; ШАМПАНЬ </v>
          </cell>
          <cell r="AM1215" t="str">
            <v>Системы хранения</v>
          </cell>
          <cell r="AS1215" t="str">
            <v>Конеро мешки для белья</v>
          </cell>
          <cell r="AT1215" t="str">
            <v>Хранение одежды; Интерьер</v>
          </cell>
          <cell r="AU1215" t="str">
            <v>Компл</v>
          </cell>
          <cell r="AV1215" t="str">
            <v>860</v>
          </cell>
          <cell r="AW1215" t="str">
            <v>920</v>
          </cell>
          <cell r="BB1215">
            <v>600</v>
          </cell>
          <cell r="BC1215">
            <v>2300</v>
          </cell>
          <cell r="BF1215">
            <v>0</v>
          </cell>
          <cell r="BG1215">
            <v>20</v>
          </cell>
          <cell r="BH1215" t="str">
            <v>Шампань</v>
          </cell>
        </row>
        <row r="1216">
          <cell r="D1216" t="str">
            <v>5497969853</v>
          </cell>
          <cell r="E1216" t="str">
            <v>КОМПЛЕКТ Мешок для белья 450 мм, Конеро W 860-920 мм, D 475 мм; мешок широкий 1 шт; вешалки 6 шт; цвет ШАМПАНЬ (5497969853)</v>
          </cell>
          <cell r="K1216" t="str">
            <v>сумма частей</v>
          </cell>
          <cell r="O1216" t="str">
            <v>сумма частей</v>
          </cell>
          <cell r="V1216" t="str">
            <v>Системы хранения</v>
          </cell>
          <cell r="W1216" t="str">
            <v>Конеро мешки для белья</v>
          </cell>
          <cell r="X1216" t="str">
            <v>860-920</v>
          </cell>
          <cell r="Z1216" t="str">
            <v>ШАМПАНЬ</v>
          </cell>
          <cell r="AC1216">
            <v>475</v>
          </cell>
          <cell r="AD1216">
            <v>4</v>
          </cell>
          <cell r="AE1216">
            <v>20</v>
          </cell>
          <cell r="AG1216" t="str">
            <v>Компл</v>
          </cell>
          <cell r="AJ1216" t="str">
            <v>Бежевый</v>
          </cell>
          <cell r="AK1216" t="str">
            <v xml:space="preserve">КОМПЛЕКТ Мешок для белья 450 мм, Конеро W 860-920 мм, D 475 мм; мешок широкий 1 шт; вешалки 6 шт; ШАМПАНЬ </v>
          </cell>
          <cell r="AM1216" t="str">
            <v>Системы хранения</v>
          </cell>
          <cell r="AS1216" t="str">
            <v>Конеро мешки для белья</v>
          </cell>
          <cell r="AT1216" t="str">
            <v>Хранение одежды; Интерьер</v>
          </cell>
          <cell r="AU1216" t="str">
            <v>Компл</v>
          </cell>
          <cell r="AV1216" t="str">
            <v>860</v>
          </cell>
          <cell r="AW1216" t="str">
            <v>920</v>
          </cell>
          <cell r="BB1216">
            <v>600</v>
          </cell>
          <cell r="BC1216">
            <v>2300</v>
          </cell>
          <cell r="BF1216">
            <v>0</v>
          </cell>
          <cell r="BG1216">
            <v>20</v>
          </cell>
          <cell r="BH1216" t="str">
            <v>Шампань</v>
          </cell>
        </row>
        <row r="1217">
          <cell r="D1217" t="str">
            <v>5496979853</v>
          </cell>
          <cell r="E1217" t="str">
            <v>КОМПЛЕКТ Мешок для белья 450 мм, Конеро W 910-970 мм, D 475 мм; мешок широкий 2 шт; цвет ШАМПАНЬ (5496979853)</v>
          </cell>
          <cell r="K1217" t="str">
            <v>сумма частей</v>
          </cell>
          <cell r="O1217" t="str">
            <v>сумма частей</v>
          </cell>
          <cell r="V1217" t="str">
            <v>Системы хранения</v>
          </cell>
          <cell r="W1217" t="str">
            <v>Конеро мешки для белья</v>
          </cell>
          <cell r="X1217" t="str">
            <v>910-970</v>
          </cell>
          <cell r="Z1217" t="str">
            <v>ШАМПАНЬ</v>
          </cell>
          <cell r="AC1217">
            <v>475</v>
          </cell>
          <cell r="AD1217">
            <v>4</v>
          </cell>
          <cell r="AE1217">
            <v>20</v>
          </cell>
          <cell r="AG1217" t="str">
            <v>Компл</v>
          </cell>
          <cell r="AJ1217" t="str">
            <v>Бежевый</v>
          </cell>
          <cell r="AK1217" t="str">
            <v xml:space="preserve">КОМПЛЕКТ Мешок для белья 450 мм, Конеро W 910-970 мм, D 475 мм; мешок широкий 2 шт; ШАМПАНЬ </v>
          </cell>
          <cell r="AM1217" t="str">
            <v>Системы хранения</v>
          </cell>
          <cell r="AS1217" t="str">
            <v>Конеро мешки для белья</v>
          </cell>
          <cell r="AT1217" t="str">
            <v>Хранение одежды; Интерьер</v>
          </cell>
          <cell r="AU1217" t="str">
            <v>Компл</v>
          </cell>
          <cell r="AV1217" t="str">
            <v>910</v>
          </cell>
          <cell r="AW1217" t="str">
            <v>970</v>
          </cell>
          <cell r="BB1217">
            <v>600</v>
          </cell>
          <cell r="BC1217">
            <v>2300</v>
          </cell>
          <cell r="BF1217">
            <v>0</v>
          </cell>
          <cell r="BG1217">
            <v>20</v>
          </cell>
          <cell r="BH1217" t="str">
            <v>Шампань</v>
          </cell>
        </row>
        <row r="1218">
          <cell r="D1218" t="str">
            <v>5497979853</v>
          </cell>
          <cell r="E1218" t="str">
            <v>КОМПЛЕКТ Мешок для белья 450 мм, Конеро W 910-970 мм, D 475 мм; мешок узкий 2 шт; вешалки 5 шт; цвет ШАМПАНЬ (5497979853)</v>
          </cell>
          <cell r="K1218" t="str">
            <v>сумма частей</v>
          </cell>
          <cell r="O1218" t="str">
            <v>сумма частей</v>
          </cell>
          <cell r="V1218" t="str">
            <v>Системы хранения</v>
          </cell>
          <cell r="W1218" t="str">
            <v>Конеро мешки для белья</v>
          </cell>
          <cell r="X1218" t="str">
            <v>910-970</v>
          </cell>
          <cell r="Z1218" t="str">
            <v>ШАМПАНЬ</v>
          </cell>
          <cell r="AC1218">
            <v>475</v>
          </cell>
          <cell r="AD1218">
            <v>5</v>
          </cell>
          <cell r="AE1218">
            <v>20</v>
          </cell>
          <cell r="AG1218" t="str">
            <v>Компл</v>
          </cell>
          <cell r="AJ1218" t="str">
            <v>Бежевый</v>
          </cell>
          <cell r="AK1218" t="str">
            <v xml:space="preserve">КОМПЛЕКТ Мешок для белья 450 мм, Конеро W 910-970 мм, D 475 мм; мешок узкий 2 шт; вешалки 5 шт; ШАМПАНЬ </v>
          </cell>
          <cell r="AM1218" t="str">
            <v>Системы хранения</v>
          </cell>
          <cell r="AS1218" t="str">
            <v>Конеро мешки для белья</v>
          </cell>
          <cell r="AT1218" t="str">
            <v>Хранение одежды; Интерьер</v>
          </cell>
          <cell r="AU1218" t="str">
            <v>Компл</v>
          </cell>
          <cell r="AV1218" t="str">
            <v>910</v>
          </cell>
          <cell r="AW1218" t="str">
            <v>970</v>
          </cell>
          <cell r="BB1218">
            <v>600</v>
          </cell>
          <cell r="BC1218">
            <v>2300</v>
          </cell>
          <cell r="BF1218">
            <v>0</v>
          </cell>
          <cell r="BG1218">
            <v>20</v>
          </cell>
          <cell r="BH1218" t="str">
            <v>Шампань</v>
          </cell>
        </row>
        <row r="1219">
          <cell r="D1219" t="str">
            <v>5496989853</v>
          </cell>
          <cell r="E1219" t="str">
            <v>КОМПЛЕКТ Мешок для белья 450 мм, Конеро W 960-1020 мм, D 475 мм; мешок широкий 1 шт; мешок узкий 2 шт; цвет ШАМПАНЬ (5496989853)</v>
          </cell>
          <cell r="K1219" t="str">
            <v>сумма частей</v>
          </cell>
          <cell r="O1219" t="str">
            <v>сумма частей</v>
          </cell>
          <cell r="V1219" t="str">
            <v>Системы хранения</v>
          </cell>
          <cell r="W1219" t="str">
            <v>Конеро мешки для белья</v>
          </cell>
          <cell r="X1219" t="str">
            <v>960-1020</v>
          </cell>
          <cell r="Z1219" t="str">
            <v>ШАМПАНЬ</v>
          </cell>
          <cell r="AC1219">
            <v>475</v>
          </cell>
          <cell r="AD1219">
            <v>5</v>
          </cell>
          <cell r="AE1219">
            <v>20</v>
          </cell>
          <cell r="AG1219" t="str">
            <v>Компл</v>
          </cell>
          <cell r="AJ1219" t="str">
            <v>Бежевый</v>
          </cell>
          <cell r="AK1219" t="str">
            <v xml:space="preserve">КОМПЛЕКТ Мешок для белья 450 мм, Конеро W 960-1020 мм, D 475 мм; мешок широкий 1 шт; мешок узкий 2 шт; ШАМПАНЬ </v>
          </cell>
          <cell r="AM1219" t="str">
            <v>Системы хранения</v>
          </cell>
          <cell r="AS1219" t="str">
            <v>Конеро мешки для белья</v>
          </cell>
          <cell r="AT1219" t="str">
            <v>Хранение одежды; Интерьер</v>
          </cell>
          <cell r="AU1219" t="str">
            <v>Компл</v>
          </cell>
          <cell r="AV1219" t="str">
            <v>960</v>
          </cell>
          <cell r="AW1219" t="str">
            <v>1020</v>
          </cell>
          <cell r="BB1219">
            <v>600</v>
          </cell>
          <cell r="BC1219">
            <v>2300</v>
          </cell>
          <cell r="BF1219">
            <v>0</v>
          </cell>
          <cell r="BG1219">
            <v>20</v>
          </cell>
          <cell r="BH1219" t="str">
            <v>Шампань</v>
          </cell>
        </row>
        <row r="1220">
          <cell r="D1220" t="str">
            <v>5497989853</v>
          </cell>
          <cell r="E1220" t="str">
            <v>КОМПЛЕКТ Мешок для белья 450 мм, Конеро W 960-1020 мм, D 475 мм; мешок узкий 2 шт; вешалки 6 шт; цвет ШАМПАНЬ (5497989853)</v>
          </cell>
          <cell r="K1220" t="str">
            <v>сумма частей</v>
          </cell>
          <cell r="O1220" t="str">
            <v>сумма частей</v>
          </cell>
          <cell r="V1220" t="str">
            <v>Системы хранения</v>
          </cell>
          <cell r="W1220" t="str">
            <v>Конеро мешки для белья</v>
          </cell>
          <cell r="X1220" t="str">
            <v>960-1020</v>
          </cell>
          <cell r="Z1220" t="str">
            <v>ШАМПАНЬ</v>
          </cell>
          <cell r="AC1220">
            <v>475</v>
          </cell>
          <cell r="AD1220">
            <v>5</v>
          </cell>
          <cell r="AE1220">
            <v>20</v>
          </cell>
          <cell r="AG1220" t="str">
            <v>Компл</v>
          </cell>
          <cell r="AJ1220" t="str">
            <v>Бежевый</v>
          </cell>
          <cell r="AK1220" t="str">
            <v xml:space="preserve">КОМПЛЕКТ Мешок для белья 450 мм, Конеро W 960-1020 мм, D 475 мм; мешок узкий 2 шт; вешалки 6 шт; ШАМПАНЬ </v>
          </cell>
          <cell r="AM1220" t="str">
            <v>Системы хранения</v>
          </cell>
          <cell r="AS1220" t="str">
            <v>Конеро мешки для белья</v>
          </cell>
          <cell r="AT1220" t="str">
            <v>Хранение одежды; Интерьер</v>
          </cell>
          <cell r="AU1220" t="str">
            <v>Компл</v>
          </cell>
          <cell r="AV1220" t="str">
            <v>960</v>
          </cell>
          <cell r="AW1220" t="str">
            <v>1020</v>
          </cell>
          <cell r="BB1220">
            <v>600</v>
          </cell>
          <cell r="BC1220">
            <v>2300</v>
          </cell>
          <cell r="BF1220">
            <v>0</v>
          </cell>
          <cell r="BG1220">
            <v>20</v>
          </cell>
          <cell r="BH1220" t="str">
            <v>Шампань</v>
          </cell>
        </row>
        <row r="1221">
          <cell r="D1221" t="str">
            <v>7376877021</v>
          </cell>
          <cell r="E1221" t="str">
            <v>КОМПЛЕКТ Полка-столик выдвижной 320 мм, Конеро H 72 W 434-494 мм, без дна, ЧЕРНЫЙ (7376877021)</v>
          </cell>
          <cell r="K1221" t="str">
            <v>сумма частей</v>
          </cell>
          <cell r="O1221" t="str">
            <v>сумма частей</v>
          </cell>
          <cell r="V1221" t="str">
            <v>Системы хранения</v>
          </cell>
          <cell r="W1221" t="str">
            <v>Конеро столик выдвижной</v>
          </cell>
          <cell r="X1221" t="str">
            <v>434-494</v>
          </cell>
          <cell r="Y1221">
            <v>96</v>
          </cell>
          <cell r="Z1221" t="str">
            <v>ЧЕРНЫЙ</v>
          </cell>
          <cell r="AB1221">
            <v>1</v>
          </cell>
          <cell r="AC1221">
            <v>345</v>
          </cell>
          <cell r="AD1221">
            <v>3</v>
          </cell>
          <cell r="AE1221">
            <v>20</v>
          </cell>
          <cell r="AG1221" t="str">
            <v>Компл</v>
          </cell>
          <cell r="AJ1221" t="str">
            <v>Черный</v>
          </cell>
          <cell r="AK1221" t="str">
            <v>КОМПЛЕКТ Полка-столик выдвижной 320 мм, Конеро H 72 W 434-494 мм, без дна, ЧЕРНЫЙ</v>
          </cell>
          <cell r="AM1221" t="str">
            <v>Системы хранения</v>
          </cell>
          <cell r="AS1221" t="str">
            <v>Конеро столик выдвижной</v>
          </cell>
          <cell r="AT1221" t="str">
            <v>Хранение одежды; Интерьер</v>
          </cell>
          <cell r="AU1221" t="str">
            <v>Компл</v>
          </cell>
          <cell r="AV1221" t="str">
            <v>434</v>
          </cell>
          <cell r="AW1221" t="str">
            <v>494</v>
          </cell>
          <cell r="BB1221">
            <v>96</v>
          </cell>
          <cell r="BC1221">
            <v>2300</v>
          </cell>
          <cell r="BF1221">
            <v>0</v>
          </cell>
          <cell r="BG1221">
            <v>20</v>
          </cell>
          <cell r="BH1221" t="str">
            <v>Черный</v>
          </cell>
        </row>
        <row r="1222">
          <cell r="D1222" t="str">
            <v>7376887021</v>
          </cell>
          <cell r="E1222" t="str">
            <v>КОМПЛЕКТ Полка-столик выдвижной 320 мм, Конеро H 72 W 484-544 мм, без дна, ЧЕРНЫЙ (7376887021)</v>
          </cell>
          <cell r="K1222" t="str">
            <v>сумма частей</v>
          </cell>
          <cell r="O1222" t="str">
            <v>сумма частей</v>
          </cell>
          <cell r="V1222" t="str">
            <v>Системы хранения</v>
          </cell>
          <cell r="W1222" t="str">
            <v>Конеро столик выдвижной</v>
          </cell>
          <cell r="X1222" t="str">
            <v>484-544</v>
          </cell>
          <cell r="Y1222">
            <v>96</v>
          </cell>
          <cell r="Z1222" t="str">
            <v>ЧЕРНЫЙ</v>
          </cell>
          <cell r="AB1222">
            <v>1</v>
          </cell>
          <cell r="AC1222">
            <v>345</v>
          </cell>
          <cell r="AD1222">
            <v>3</v>
          </cell>
          <cell r="AE1222">
            <v>20</v>
          </cell>
          <cell r="AG1222" t="str">
            <v>Компл</v>
          </cell>
          <cell r="AJ1222" t="str">
            <v>Черный</v>
          </cell>
          <cell r="AK1222" t="str">
            <v>КОМПЛЕКТ Полка-столик выдвижной 320 мм, Конеро H 72 W 484-544 мм, без дна, ЧЕРНЫЙ</v>
          </cell>
          <cell r="AM1222" t="str">
            <v>Системы хранения</v>
          </cell>
          <cell r="AS1222" t="str">
            <v>Конеро столик выдвижной</v>
          </cell>
          <cell r="AT1222" t="str">
            <v>Хранение одежды; Интерьер</v>
          </cell>
          <cell r="AU1222" t="str">
            <v>Компл</v>
          </cell>
          <cell r="AV1222" t="str">
            <v>484</v>
          </cell>
          <cell r="AW1222" t="str">
            <v>544</v>
          </cell>
          <cell r="BB1222">
            <v>96</v>
          </cell>
          <cell r="BC1222">
            <v>2300</v>
          </cell>
          <cell r="BF1222">
            <v>0</v>
          </cell>
          <cell r="BG1222">
            <v>20</v>
          </cell>
          <cell r="BH1222" t="str">
            <v>Черный</v>
          </cell>
        </row>
        <row r="1223">
          <cell r="D1223" t="str">
            <v>7376897021</v>
          </cell>
          <cell r="E1223" t="str">
            <v>КОМПЛЕКТ Полка-столик выдвижной 320 мм, Конеро H 72 W 534-594 мм, без дна, ЧЕРНЫЙ (7376897021)</v>
          </cell>
          <cell r="K1223" t="str">
            <v>сумма частей</v>
          </cell>
          <cell r="O1223" t="str">
            <v>сумма частей</v>
          </cell>
          <cell r="V1223" t="str">
            <v>Системы хранения</v>
          </cell>
          <cell r="W1223" t="str">
            <v>Конеро столик выдвижной</v>
          </cell>
          <cell r="X1223" t="str">
            <v>534-594</v>
          </cell>
          <cell r="Y1223">
            <v>96</v>
          </cell>
          <cell r="Z1223" t="str">
            <v>ЧЕРНЫЙ</v>
          </cell>
          <cell r="AB1223">
            <v>1</v>
          </cell>
          <cell r="AC1223">
            <v>345</v>
          </cell>
          <cell r="AD1223">
            <v>3</v>
          </cell>
          <cell r="AE1223">
            <v>20</v>
          </cell>
          <cell r="AG1223" t="str">
            <v>Компл</v>
          </cell>
          <cell r="AJ1223" t="str">
            <v>Черный</v>
          </cell>
          <cell r="AK1223" t="str">
            <v>КОМПЛЕКТ Полка-столик выдвижной 320 мм, Конеро H 72 W 534-594 мм, без дна, ЧЕРНЫЙ</v>
          </cell>
          <cell r="AM1223" t="str">
            <v>Системы хранения</v>
          </cell>
          <cell r="AS1223" t="str">
            <v>Конеро столик выдвижной</v>
          </cell>
          <cell r="AT1223" t="str">
            <v>Хранение одежды; Интерьер</v>
          </cell>
          <cell r="AU1223" t="str">
            <v>Компл</v>
          </cell>
          <cell r="AV1223" t="str">
            <v>534</v>
          </cell>
          <cell r="AW1223" t="str">
            <v>594</v>
          </cell>
          <cell r="BB1223">
            <v>96</v>
          </cell>
          <cell r="BC1223">
            <v>2300</v>
          </cell>
          <cell r="BF1223">
            <v>0</v>
          </cell>
          <cell r="BG1223">
            <v>20</v>
          </cell>
          <cell r="BH1223" t="str">
            <v>Черный</v>
          </cell>
        </row>
        <row r="1224">
          <cell r="D1224" t="str">
            <v>7376907021</v>
          </cell>
          <cell r="E1224" t="str">
            <v>КОМПЛЕКТ Полка-столик выдвижной 320 мм, Конеро H 72 W 552-612 мм, без дна, ЧЕРНЫЙ (7376907021)</v>
          </cell>
          <cell r="K1224" t="str">
            <v>сумма частей</v>
          </cell>
          <cell r="O1224" t="str">
            <v>сумма частей</v>
          </cell>
          <cell r="V1224" t="str">
            <v>Системы хранения</v>
          </cell>
          <cell r="W1224" t="str">
            <v>Конеро столик выдвижной</v>
          </cell>
          <cell r="X1224" t="str">
            <v>552-612</v>
          </cell>
          <cell r="Y1224">
            <v>96</v>
          </cell>
          <cell r="Z1224" t="str">
            <v>ЧЕРНЫЙ</v>
          </cell>
          <cell r="AB1224">
            <v>1</v>
          </cell>
          <cell r="AC1224">
            <v>345</v>
          </cell>
          <cell r="AD1224">
            <v>3</v>
          </cell>
          <cell r="AE1224">
            <v>20</v>
          </cell>
          <cell r="AG1224" t="str">
            <v>Компл</v>
          </cell>
          <cell r="AJ1224" t="str">
            <v>Черный</v>
          </cell>
          <cell r="AK1224" t="str">
            <v>КОМПЛЕКТ Полка-столик выдвижной 320 мм, Конеро H 72 W 552-612 мм, без дна, ЧЕРНЫЙ</v>
          </cell>
          <cell r="AM1224" t="str">
            <v>Системы хранения</v>
          </cell>
          <cell r="AS1224" t="str">
            <v>Конеро столик выдвижной</v>
          </cell>
          <cell r="AT1224" t="str">
            <v>Хранение одежды; Интерьер</v>
          </cell>
          <cell r="AU1224" t="str">
            <v>Компл</v>
          </cell>
          <cell r="AV1224" t="str">
            <v>552</v>
          </cell>
          <cell r="AW1224" t="str">
            <v>612</v>
          </cell>
          <cell r="BB1224">
            <v>96</v>
          </cell>
          <cell r="BC1224">
            <v>2300</v>
          </cell>
          <cell r="BF1224">
            <v>0</v>
          </cell>
          <cell r="BG1224">
            <v>20</v>
          </cell>
          <cell r="BH1224" t="str">
            <v>Черный</v>
          </cell>
        </row>
        <row r="1225">
          <cell r="D1225" t="str">
            <v>7376917021</v>
          </cell>
          <cell r="E1225" t="str">
            <v>КОМПЛЕКТ Полка-столик выдвижной 320 мм, Конеро H 72 W 610-670 мм, без дна, ЧЕРНЫЙ (7376917021)</v>
          </cell>
          <cell r="K1225" t="str">
            <v>сумма частей</v>
          </cell>
          <cell r="O1225" t="str">
            <v>сумма частей</v>
          </cell>
          <cell r="V1225" t="str">
            <v>Системы хранения</v>
          </cell>
          <cell r="W1225" t="str">
            <v>Конеро столик выдвижной</v>
          </cell>
          <cell r="X1225" t="str">
            <v>610-670</v>
          </cell>
          <cell r="Y1225">
            <v>96</v>
          </cell>
          <cell r="Z1225" t="str">
            <v>ЧЕРНЫЙ</v>
          </cell>
          <cell r="AB1225">
            <v>1</v>
          </cell>
          <cell r="AC1225">
            <v>345</v>
          </cell>
          <cell r="AD1225">
            <v>3</v>
          </cell>
          <cell r="AE1225">
            <v>20</v>
          </cell>
          <cell r="AG1225" t="str">
            <v>Компл</v>
          </cell>
          <cell r="AJ1225" t="str">
            <v>Черный</v>
          </cell>
          <cell r="AK1225" t="str">
            <v>КОМПЛЕКТ Полка-столик выдвижной 320 мм, Конеро H 72 W 610-670 мм, без дна, ЧЕРНЫЙ</v>
          </cell>
          <cell r="AM1225" t="str">
            <v>Системы хранения</v>
          </cell>
          <cell r="AS1225" t="str">
            <v>Конеро столик выдвижной</v>
          </cell>
          <cell r="AT1225" t="str">
            <v>Хранение одежды; Интерьер</v>
          </cell>
          <cell r="AU1225" t="str">
            <v>Компл</v>
          </cell>
          <cell r="AV1225" t="str">
            <v>610</v>
          </cell>
          <cell r="AW1225" t="str">
            <v>670</v>
          </cell>
          <cell r="BB1225">
            <v>96</v>
          </cell>
          <cell r="BC1225">
            <v>2300</v>
          </cell>
          <cell r="BF1225">
            <v>0</v>
          </cell>
          <cell r="BG1225">
            <v>20</v>
          </cell>
          <cell r="BH1225" t="str">
            <v>Черный</v>
          </cell>
        </row>
        <row r="1226">
          <cell r="D1226" t="str">
            <v>7376927021</v>
          </cell>
          <cell r="E1226" t="str">
            <v>КОМПЛЕКТ Полка-столик выдвижной 320 мм, Конеро H 72 W 660-720 мм, без дна, ЧЕРНЫЙ (7376927021)</v>
          </cell>
          <cell r="K1226" t="str">
            <v>сумма частей</v>
          </cell>
          <cell r="O1226" t="str">
            <v>сумма частей</v>
          </cell>
          <cell r="V1226" t="str">
            <v>Системы хранения</v>
          </cell>
          <cell r="W1226" t="str">
            <v>Конеро столик выдвижной</v>
          </cell>
          <cell r="X1226" t="str">
            <v>660-720</v>
          </cell>
          <cell r="Y1226">
            <v>96</v>
          </cell>
          <cell r="Z1226" t="str">
            <v>ЧЕРНЫЙ</v>
          </cell>
          <cell r="AB1226">
            <v>1</v>
          </cell>
          <cell r="AC1226">
            <v>345</v>
          </cell>
          <cell r="AD1226">
            <v>3</v>
          </cell>
          <cell r="AE1226">
            <v>20</v>
          </cell>
          <cell r="AG1226" t="str">
            <v>Компл</v>
          </cell>
          <cell r="AJ1226" t="str">
            <v>Черный</v>
          </cell>
          <cell r="AK1226" t="str">
            <v>КОМПЛЕКТ Полка-столик выдвижной 320 мм, Конеро H 72 W 660-720 мм, без дна, ЧЕРНЫЙ</v>
          </cell>
          <cell r="AM1226" t="str">
            <v>Системы хранения</v>
          </cell>
          <cell r="AS1226" t="str">
            <v>Конеро столик выдвижной</v>
          </cell>
          <cell r="AT1226" t="str">
            <v>Хранение одежды; Интерьер</v>
          </cell>
          <cell r="AU1226" t="str">
            <v>Компл</v>
          </cell>
          <cell r="AV1226" t="str">
            <v>660</v>
          </cell>
          <cell r="AW1226" t="str">
            <v>720</v>
          </cell>
          <cell r="BB1226">
            <v>96</v>
          </cell>
          <cell r="BC1226">
            <v>2300</v>
          </cell>
          <cell r="BF1226">
            <v>0</v>
          </cell>
          <cell r="BG1226">
            <v>20</v>
          </cell>
          <cell r="BH1226" t="str">
            <v>Черный</v>
          </cell>
        </row>
        <row r="1227">
          <cell r="D1227" t="str">
            <v>7376937021</v>
          </cell>
          <cell r="E1227" t="str">
            <v>КОМПЛЕКТ Полка-столик выдвижной 320 мм, Конеро H 72 W 710-770 мм, без дна, ЧЕРНЫЙ (7376937021)</v>
          </cell>
          <cell r="K1227" t="str">
            <v>сумма частей</v>
          </cell>
          <cell r="O1227" t="str">
            <v>сумма частей</v>
          </cell>
          <cell r="V1227" t="str">
            <v>Системы хранения</v>
          </cell>
          <cell r="W1227" t="str">
            <v>Конеро столик выдвижной</v>
          </cell>
          <cell r="X1227" t="str">
            <v>710-770</v>
          </cell>
          <cell r="Y1227">
            <v>96</v>
          </cell>
          <cell r="Z1227" t="str">
            <v>ЧЕРНЫЙ</v>
          </cell>
          <cell r="AB1227">
            <v>1</v>
          </cell>
          <cell r="AC1227">
            <v>345</v>
          </cell>
          <cell r="AD1227">
            <v>3</v>
          </cell>
          <cell r="AE1227">
            <v>20</v>
          </cell>
          <cell r="AG1227" t="str">
            <v>Компл</v>
          </cell>
          <cell r="AJ1227" t="str">
            <v>Черный</v>
          </cell>
          <cell r="AK1227" t="str">
            <v>КОМПЛЕКТ Полка-столик выдвижной 320 мм, Конеро H 72 W 710-770 мм, без дна, ЧЕРНЫЙ</v>
          </cell>
          <cell r="AM1227" t="str">
            <v>Системы хранения</v>
          </cell>
          <cell r="AS1227" t="str">
            <v>Конеро столик выдвижной</v>
          </cell>
          <cell r="AT1227" t="str">
            <v>Хранение одежды; Интерьер</v>
          </cell>
          <cell r="AU1227" t="str">
            <v>Компл</v>
          </cell>
          <cell r="AV1227" t="str">
            <v>710</v>
          </cell>
          <cell r="AW1227" t="str">
            <v>770</v>
          </cell>
          <cell r="BB1227">
            <v>96</v>
          </cell>
          <cell r="BC1227">
            <v>2300</v>
          </cell>
          <cell r="BF1227">
            <v>0</v>
          </cell>
          <cell r="BG1227">
            <v>20</v>
          </cell>
          <cell r="BH1227" t="str">
            <v>Черный</v>
          </cell>
        </row>
        <row r="1228">
          <cell r="D1228" t="str">
            <v>7376947021</v>
          </cell>
          <cell r="E1228" t="str">
            <v>КОМПЛЕКТ Полка-столик выдвижной 320 мм, Конеро H 72 W 760-820 мм, без дна, ЧЕРНЫЙ (7376947021)</v>
          </cell>
          <cell r="K1228" t="str">
            <v>сумма частей</v>
          </cell>
          <cell r="O1228" t="str">
            <v>сумма частей</v>
          </cell>
          <cell r="V1228" t="str">
            <v>Системы хранения</v>
          </cell>
          <cell r="W1228" t="str">
            <v>Конеро столик выдвижной</v>
          </cell>
          <cell r="X1228" t="str">
            <v>760-820</v>
          </cell>
          <cell r="Y1228">
            <v>96</v>
          </cell>
          <cell r="Z1228" t="str">
            <v>ЧЕРНЫЙ</v>
          </cell>
          <cell r="AB1228">
            <v>1</v>
          </cell>
          <cell r="AC1228">
            <v>345</v>
          </cell>
          <cell r="AD1228">
            <v>3</v>
          </cell>
          <cell r="AE1228">
            <v>20</v>
          </cell>
          <cell r="AG1228" t="str">
            <v>Компл</v>
          </cell>
          <cell r="AJ1228" t="str">
            <v>Черный</v>
          </cell>
          <cell r="AK1228" t="str">
            <v>КОМПЛЕКТ Полка-столик выдвижной 320 мм, Конеро H 72 W 760-820 мм, без дна, ЧЕРНЫЙ</v>
          </cell>
          <cell r="AM1228" t="str">
            <v>Системы хранения</v>
          </cell>
          <cell r="AS1228" t="str">
            <v>Конеро столик выдвижной</v>
          </cell>
          <cell r="AT1228" t="str">
            <v>Хранение одежды; Интерьер</v>
          </cell>
          <cell r="AU1228" t="str">
            <v>Компл</v>
          </cell>
          <cell r="AV1228" t="str">
            <v>760</v>
          </cell>
          <cell r="AW1228" t="str">
            <v>820</v>
          </cell>
          <cell r="BB1228">
            <v>96</v>
          </cell>
          <cell r="BC1228">
            <v>2300</v>
          </cell>
          <cell r="BF1228">
            <v>0</v>
          </cell>
          <cell r="BG1228">
            <v>20</v>
          </cell>
          <cell r="BH1228" t="str">
            <v>Черный</v>
          </cell>
        </row>
        <row r="1229">
          <cell r="D1229" t="str">
            <v>7376957021</v>
          </cell>
          <cell r="E1229" t="str">
            <v>КОМПЛЕКТ Полка-столик выдвижной 320 мм, Конеро H 72 W 810-870 мм, без дна, ЧЕРНЫЙ (7376957021)</v>
          </cell>
          <cell r="K1229" t="str">
            <v>сумма частей</v>
          </cell>
          <cell r="O1229" t="str">
            <v>сумма частей</v>
          </cell>
          <cell r="V1229" t="str">
            <v>Системы хранения</v>
          </cell>
          <cell r="W1229" t="str">
            <v>Конеро столик выдвижной</v>
          </cell>
          <cell r="X1229" t="str">
            <v>810-870</v>
          </cell>
          <cell r="Y1229">
            <v>96</v>
          </cell>
          <cell r="Z1229" t="str">
            <v>ЧЕРНЫЙ</v>
          </cell>
          <cell r="AB1229">
            <v>1</v>
          </cell>
          <cell r="AC1229">
            <v>345</v>
          </cell>
          <cell r="AD1229">
            <v>3</v>
          </cell>
          <cell r="AE1229">
            <v>20</v>
          </cell>
          <cell r="AG1229" t="str">
            <v>Компл</v>
          </cell>
          <cell r="AJ1229" t="str">
            <v>Черный</v>
          </cell>
          <cell r="AK1229" t="str">
            <v>КОМПЛЕКТ Полка-столик выдвижной 320 мм, Конеро H 72 W 810-870 мм, без дна, ЧЕРНЫЙ</v>
          </cell>
          <cell r="AM1229" t="str">
            <v>Системы хранения</v>
          </cell>
          <cell r="AS1229" t="str">
            <v>Конеро столик выдвижной</v>
          </cell>
          <cell r="AT1229" t="str">
            <v>Хранение одежды; Интерьер</v>
          </cell>
          <cell r="AU1229" t="str">
            <v>Компл</v>
          </cell>
          <cell r="AV1229" t="str">
            <v>810</v>
          </cell>
          <cell r="AW1229" t="str">
            <v>870</v>
          </cell>
          <cell r="BB1229">
            <v>96</v>
          </cell>
          <cell r="BC1229">
            <v>2300</v>
          </cell>
          <cell r="BF1229">
            <v>0</v>
          </cell>
          <cell r="BG1229">
            <v>20</v>
          </cell>
          <cell r="BH1229" t="str">
            <v>Черный</v>
          </cell>
        </row>
        <row r="1230">
          <cell r="D1230" t="str">
            <v>7376967021</v>
          </cell>
          <cell r="E1230" t="str">
            <v>КОМПЛЕКТ Полка-столик выдвижной 320 мм, Конеро H 72 W 860-920 мм, без дна, ЧЕРНЫЙ (7376967021)</v>
          </cell>
          <cell r="K1230" t="str">
            <v>сумма частей</v>
          </cell>
          <cell r="O1230" t="str">
            <v>сумма частей</v>
          </cell>
          <cell r="V1230" t="str">
            <v>Системы хранения</v>
          </cell>
          <cell r="W1230" t="str">
            <v>Конеро столик выдвижной</v>
          </cell>
          <cell r="X1230" t="str">
            <v>860-920</v>
          </cell>
          <cell r="Y1230">
            <v>96</v>
          </cell>
          <cell r="Z1230" t="str">
            <v>ЧЕРНЫЙ</v>
          </cell>
          <cell r="AB1230">
            <v>1</v>
          </cell>
          <cell r="AC1230">
            <v>345</v>
          </cell>
          <cell r="AD1230">
            <v>3</v>
          </cell>
          <cell r="AE1230">
            <v>20</v>
          </cell>
          <cell r="AG1230" t="str">
            <v>Компл</v>
          </cell>
          <cell r="AJ1230" t="str">
            <v>Черный</v>
          </cell>
          <cell r="AK1230" t="str">
            <v>КОМПЛЕКТ Полка-столик выдвижной 320 мм, Конеро H 72 W 860-920 мм, без дна, ЧЕРНЫЙ</v>
          </cell>
          <cell r="AM1230" t="str">
            <v>Системы хранения</v>
          </cell>
          <cell r="AS1230" t="str">
            <v>Конеро столик выдвижной</v>
          </cell>
          <cell r="AT1230" t="str">
            <v>Хранение одежды; Интерьер</v>
          </cell>
          <cell r="AU1230" t="str">
            <v>Компл</v>
          </cell>
          <cell r="AV1230" t="str">
            <v>860</v>
          </cell>
          <cell r="AW1230" t="str">
            <v>920</v>
          </cell>
          <cell r="BB1230">
            <v>96</v>
          </cell>
          <cell r="BC1230">
            <v>2300</v>
          </cell>
          <cell r="BF1230">
            <v>0</v>
          </cell>
          <cell r="BG1230">
            <v>20</v>
          </cell>
          <cell r="BH1230" t="str">
            <v>Черный</v>
          </cell>
        </row>
        <row r="1231">
          <cell r="D1231" t="str">
            <v>7376977021</v>
          </cell>
          <cell r="E1231" t="str">
            <v>КОМПЛЕКТ Полка-столик выдвижной 320 мм, Конеро H 72 W 910-970 мм, без дна, ЧЕРНЫЙ (7376977021)</v>
          </cell>
          <cell r="K1231" t="str">
            <v>сумма частей</v>
          </cell>
          <cell r="O1231" t="str">
            <v>сумма частей</v>
          </cell>
          <cell r="V1231" t="str">
            <v>Системы хранения</v>
          </cell>
          <cell r="W1231" t="str">
            <v>Конеро столик выдвижной</v>
          </cell>
          <cell r="X1231" t="str">
            <v>910-970</v>
          </cell>
          <cell r="Y1231">
            <v>96</v>
          </cell>
          <cell r="Z1231" t="str">
            <v>ЧЕРНЫЙ</v>
          </cell>
          <cell r="AB1231">
            <v>1</v>
          </cell>
          <cell r="AC1231">
            <v>345</v>
          </cell>
          <cell r="AD1231">
            <v>3</v>
          </cell>
          <cell r="AE1231">
            <v>20</v>
          </cell>
          <cell r="AG1231" t="str">
            <v>Компл</v>
          </cell>
          <cell r="AJ1231" t="str">
            <v>Черный</v>
          </cell>
          <cell r="AK1231" t="str">
            <v>КОМПЛЕКТ Полка-столик выдвижной 320 мм, Конеро H 72 W 910-970 мм, без дна, ЧЕРНЫЙ</v>
          </cell>
          <cell r="AM1231" t="str">
            <v>Системы хранения</v>
          </cell>
          <cell r="AS1231" t="str">
            <v>Конеро столик выдвижной</v>
          </cell>
          <cell r="AT1231" t="str">
            <v>Хранение одежды; Интерьер</v>
          </cell>
          <cell r="AU1231" t="str">
            <v>Компл</v>
          </cell>
          <cell r="AV1231" t="str">
            <v>910</v>
          </cell>
          <cell r="AW1231" t="str">
            <v>970</v>
          </cell>
          <cell r="BB1231">
            <v>96</v>
          </cell>
          <cell r="BC1231">
            <v>2300</v>
          </cell>
          <cell r="BF1231">
            <v>0</v>
          </cell>
          <cell r="BG1231">
            <v>20</v>
          </cell>
          <cell r="BH1231" t="str">
            <v>Черный</v>
          </cell>
        </row>
        <row r="1232">
          <cell r="D1232" t="str">
            <v>7376987021</v>
          </cell>
          <cell r="E1232" t="str">
            <v>КОМПЛЕКТ Полка-столик выдвижной 320 мм, Конеро H 72 W 960-1020 мм, без дна, ЧЕРНЫЙ (7376987021)</v>
          </cell>
          <cell r="K1232" t="str">
            <v>сумма частей</v>
          </cell>
          <cell r="O1232" t="str">
            <v>сумма частей</v>
          </cell>
          <cell r="V1232" t="str">
            <v>Системы хранения</v>
          </cell>
          <cell r="W1232" t="str">
            <v>Конеро столик выдвижной</v>
          </cell>
          <cell r="X1232" t="str">
            <v>960-1020</v>
          </cell>
          <cell r="Y1232">
            <v>96</v>
          </cell>
          <cell r="Z1232" t="str">
            <v>ЧЕРНЫЙ</v>
          </cell>
          <cell r="AB1232">
            <v>1</v>
          </cell>
          <cell r="AC1232">
            <v>345</v>
          </cell>
          <cell r="AD1232">
            <v>3</v>
          </cell>
          <cell r="AE1232">
            <v>20</v>
          </cell>
          <cell r="AG1232" t="str">
            <v>Компл</v>
          </cell>
          <cell r="AJ1232" t="str">
            <v>Черный</v>
          </cell>
          <cell r="AK1232" t="str">
            <v>КОМПЛЕКТ Полка-столик выдвижной 320 мм, Конеро H 72 W 960-1020 мм, без дна, ЧЕРНЫЙ</v>
          </cell>
          <cell r="AM1232" t="str">
            <v>Системы хранения</v>
          </cell>
          <cell r="AS1232" t="str">
            <v>Конеро столик выдвижной</v>
          </cell>
          <cell r="AT1232" t="str">
            <v>Хранение одежды; Интерьер</v>
          </cell>
          <cell r="AU1232" t="str">
            <v>Компл</v>
          </cell>
          <cell r="AV1232" t="str">
            <v>960</v>
          </cell>
          <cell r="AW1232" t="str">
            <v>1020</v>
          </cell>
          <cell r="BB1232">
            <v>96</v>
          </cell>
          <cell r="BC1232">
            <v>2300</v>
          </cell>
          <cell r="BF1232">
            <v>0</v>
          </cell>
          <cell r="BG1232">
            <v>20</v>
          </cell>
          <cell r="BH1232" t="str">
            <v>Черный</v>
          </cell>
        </row>
        <row r="1233">
          <cell r="D1233" t="str">
            <v>7376879853</v>
          </cell>
          <cell r="E1233" t="str">
            <v>КОМПЛЕКТ Полка-столик выдвижной 320 мм, Конеро H 72 W 434-494 мм, без дна, ШАМПАНЬ (7376879853)</v>
          </cell>
          <cell r="K1233" t="str">
            <v>сумма частей</v>
          </cell>
          <cell r="O1233" t="str">
            <v>сумма частей</v>
          </cell>
          <cell r="V1233" t="str">
            <v>Системы хранения</v>
          </cell>
          <cell r="W1233" t="str">
            <v>Конеро столик выдвижной</v>
          </cell>
          <cell r="X1233" t="str">
            <v>434-494</v>
          </cell>
          <cell r="Y1233">
            <v>96</v>
          </cell>
          <cell r="Z1233" t="str">
            <v>ШАМПАНЬ</v>
          </cell>
          <cell r="AB1233">
            <v>1</v>
          </cell>
          <cell r="AC1233">
            <v>345</v>
          </cell>
          <cell r="AD1233">
            <v>3</v>
          </cell>
          <cell r="AE1233">
            <v>20</v>
          </cell>
          <cell r="AG1233" t="str">
            <v>Компл</v>
          </cell>
          <cell r="AJ1233" t="str">
            <v>Бежевый</v>
          </cell>
          <cell r="AK1233" t="str">
            <v>КОМПЛЕКТ Полка-столик выдвижной 320 мм, Конеро H 72 W 434-494 мм, без дна, ШАМПАНЬ</v>
          </cell>
          <cell r="AM1233" t="str">
            <v>Системы хранения</v>
          </cell>
          <cell r="AS1233" t="str">
            <v>Конеро столик выдвижной</v>
          </cell>
          <cell r="AT1233" t="str">
            <v>Хранение одежды; Интерьер</v>
          </cell>
          <cell r="AU1233" t="str">
            <v>Компл</v>
          </cell>
          <cell r="AV1233" t="str">
            <v>434</v>
          </cell>
          <cell r="AW1233" t="str">
            <v>494</v>
          </cell>
          <cell r="BB1233">
            <v>96</v>
          </cell>
          <cell r="BC1233">
            <v>2300</v>
          </cell>
          <cell r="BF1233">
            <v>0</v>
          </cell>
          <cell r="BG1233">
            <v>20</v>
          </cell>
          <cell r="BH1233" t="str">
            <v>Шампань</v>
          </cell>
        </row>
        <row r="1234">
          <cell r="D1234" t="str">
            <v>7376889853</v>
          </cell>
          <cell r="E1234" t="str">
            <v>КОМПЛЕКТ Полка-столик выдвижной 320 мм, Конеро H 72 W 484-544 мм, без дна, ШАМПАНЬ (7376889853)</v>
          </cell>
          <cell r="K1234" t="str">
            <v>сумма частей</v>
          </cell>
          <cell r="O1234" t="str">
            <v>сумма частей</v>
          </cell>
          <cell r="V1234" t="str">
            <v>Системы хранения</v>
          </cell>
          <cell r="W1234" t="str">
            <v>Конеро столик выдвижной</v>
          </cell>
          <cell r="X1234" t="str">
            <v>484-544</v>
          </cell>
          <cell r="Y1234">
            <v>96</v>
          </cell>
          <cell r="Z1234" t="str">
            <v>ШАМПАНЬ</v>
          </cell>
          <cell r="AB1234">
            <v>1</v>
          </cell>
          <cell r="AC1234">
            <v>345</v>
          </cell>
          <cell r="AD1234">
            <v>3</v>
          </cell>
          <cell r="AE1234">
            <v>20</v>
          </cell>
          <cell r="AG1234" t="str">
            <v>Компл</v>
          </cell>
          <cell r="AJ1234" t="str">
            <v>Бежевый</v>
          </cell>
          <cell r="AK1234" t="str">
            <v>КОМПЛЕКТ Полка-столик выдвижной 320 мм, Конеро H 72 W 484-544 мм, без дна, ШАМПАНЬ</v>
          </cell>
          <cell r="AM1234" t="str">
            <v>Системы хранения</v>
          </cell>
          <cell r="AS1234" t="str">
            <v>Конеро столик выдвижной</v>
          </cell>
          <cell r="AT1234" t="str">
            <v>Хранение одежды; Интерьер</v>
          </cell>
          <cell r="AU1234" t="str">
            <v>Компл</v>
          </cell>
          <cell r="AV1234" t="str">
            <v>484</v>
          </cell>
          <cell r="AW1234" t="str">
            <v>544</v>
          </cell>
          <cell r="BB1234">
            <v>96</v>
          </cell>
          <cell r="BC1234">
            <v>2300</v>
          </cell>
          <cell r="BF1234">
            <v>0</v>
          </cell>
          <cell r="BG1234">
            <v>20</v>
          </cell>
          <cell r="BH1234" t="str">
            <v>Шампань</v>
          </cell>
        </row>
        <row r="1235">
          <cell r="D1235" t="str">
            <v>7376899853</v>
          </cell>
          <cell r="E1235" t="str">
            <v>КОМПЛЕКТ Полка-столик выдвижной 320 мм, Конеро H 72 W 534-594 мм, без дна, ШАМПАНЬ (7376899853)</v>
          </cell>
          <cell r="K1235" t="str">
            <v>сумма частей</v>
          </cell>
          <cell r="O1235" t="str">
            <v>сумма частей</v>
          </cell>
          <cell r="V1235" t="str">
            <v>Системы хранения</v>
          </cell>
          <cell r="W1235" t="str">
            <v>Конеро столик выдвижной</v>
          </cell>
          <cell r="X1235" t="str">
            <v>534-594</v>
          </cell>
          <cell r="Y1235">
            <v>96</v>
          </cell>
          <cell r="Z1235" t="str">
            <v>ШАМПАНЬ</v>
          </cell>
          <cell r="AB1235">
            <v>1</v>
          </cell>
          <cell r="AC1235">
            <v>345</v>
          </cell>
          <cell r="AD1235">
            <v>3</v>
          </cell>
          <cell r="AE1235">
            <v>20</v>
          </cell>
          <cell r="AG1235" t="str">
            <v>Компл</v>
          </cell>
          <cell r="AJ1235" t="str">
            <v>Бежевый</v>
          </cell>
          <cell r="AK1235" t="str">
            <v>КОМПЛЕКТ Полка-столик выдвижной 320 мм, Конеро H 72 W 534-594 мм, без дна, ШАМПАНЬ</v>
          </cell>
          <cell r="AM1235" t="str">
            <v>Системы хранения</v>
          </cell>
          <cell r="AS1235" t="str">
            <v>Конеро столик выдвижной</v>
          </cell>
          <cell r="AT1235" t="str">
            <v>Хранение одежды; Интерьер</v>
          </cell>
          <cell r="AU1235" t="str">
            <v>Компл</v>
          </cell>
          <cell r="AV1235" t="str">
            <v>534</v>
          </cell>
          <cell r="AW1235" t="str">
            <v>594</v>
          </cell>
          <cell r="BB1235">
            <v>96</v>
          </cell>
          <cell r="BC1235">
            <v>2300</v>
          </cell>
          <cell r="BF1235">
            <v>0</v>
          </cell>
          <cell r="BG1235">
            <v>20</v>
          </cell>
          <cell r="BH1235" t="str">
            <v>Шампань</v>
          </cell>
        </row>
        <row r="1236">
          <cell r="D1236" t="str">
            <v>7376909853</v>
          </cell>
          <cell r="E1236" t="str">
            <v>КОМПЛЕКТ Полка-столик выдвижной 320 мм, Конеро H 72 W 552-612 мм, без дна, ШАМПАНЬ (7376909853)</v>
          </cell>
          <cell r="K1236" t="str">
            <v>сумма частей</v>
          </cell>
          <cell r="O1236" t="str">
            <v>сумма частей</v>
          </cell>
          <cell r="V1236" t="str">
            <v>Системы хранения</v>
          </cell>
          <cell r="W1236" t="str">
            <v>Конеро столик выдвижной</v>
          </cell>
          <cell r="X1236" t="str">
            <v>552-612</v>
          </cell>
          <cell r="Y1236">
            <v>96</v>
          </cell>
          <cell r="Z1236" t="str">
            <v>ШАМПАНЬ</v>
          </cell>
          <cell r="AB1236">
            <v>1</v>
          </cell>
          <cell r="AC1236">
            <v>345</v>
          </cell>
          <cell r="AD1236">
            <v>3</v>
          </cell>
          <cell r="AE1236">
            <v>20</v>
          </cell>
          <cell r="AG1236" t="str">
            <v>Компл</v>
          </cell>
          <cell r="AJ1236" t="str">
            <v>Бежевый</v>
          </cell>
          <cell r="AK1236" t="str">
            <v>КОМПЛЕКТ Полка-столик выдвижной 320 мм, Конеро H 72 W 552-612 мм, без дна, ШАМПАНЬ</v>
          </cell>
          <cell r="AM1236" t="str">
            <v>Системы хранения</v>
          </cell>
          <cell r="AS1236" t="str">
            <v>Конеро столик выдвижной</v>
          </cell>
          <cell r="AT1236" t="str">
            <v>Хранение одежды; Интерьер</v>
          </cell>
          <cell r="AU1236" t="str">
            <v>Компл</v>
          </cell>
          <cell r="AV1236" t="str">
            <v>552</v>
          </cell>
          <cell r="AW1236" t="str">
            <v>612</v>
          </cell>
          <cell r="BB1236">
            <v>96</v>
          </cell>
          <cell r="BC1236">
            <v>2300</v>
          </cell>
          <cell r="BF1236">
            <v>0</v>
          </cell>
          <cell r="BG1236">
            <v>20</v>
          </cell>
          <cell r="BH1236" t="str">
            <v>Шампань</v>
          </cell>
        </row>
        <row r="1237">
          <cell r="D1237" t="str">
            <v>7376919853</v>
          </cell>
          <cell r="E1237" t="str">
            <v>КОМПЛЕКТ Полка-столик выдвижной 320 мм, Конеро H 72 W 610-670 мм, без дна, ШАМПАНЬ (7376919853)</v>
          </cell>
          <cell r="K1237" t="str">
            <v>сумма частей</v>
          </cell>
          <cell r="O1237" t="str">
            <v>сумма частей</v>
          </cell>
          <cell r="V1237" t="str">
            <v>Системы хранения</v>
          </cell>
          <cell r="W1237" t="str">
            <v>Конеро столик выдвижной</v>
          </cell>
          <cell r="X1237" t="str">
            <v>610-670</v>
          </cell>
          <cell r="Y1237">
            <v>96</v>
          </cell>
          <cell r="Z1237" t="str">
            <v>ШАМПАНЬ</v>
          </cell>
          <cell r="AB1237">
            <v>1</v>
          </cell>
          <cell r="AC1237">
            <v>345</v>
          </cell>
          <cell r="AD1237">
            <v>3</v>
          </cell>
          <cell r="AE1237">
            <v>20</v>
          </cell>
          <cell r="AG1237" t="str">
            <v>Компл</v>
          </cell>
          <cell r="AJ1237" t="str">
            <v>Бежевый</v>
          </cell>
          <cell r="AK1237" t="str">
            <v>КОМПЛЕКТ Полка-столик выдвижной 320 мм, Конеро H 72 W 610-670 мм, без дна, ШАМПАНЬ</v>
          </cell>
          <cell r="AM1237" t="str">
            <v>Системы хранения</v>
          </cell>
          <cell r="AS1237" t="str">
            <v>Конеро столик выдвижной</v>
          </cell>
          <cell r="AT1237" t="str">
            <v>Хранение одежды; Интерьер</v>
          </cell>
          <cell r="AU1237" t="str">
            <v>Компл</v>
          </cell>
          <cell r="AV1237" t="str">
            <v>610</v>
          </cell>
          <cell r="AW1237" t="str">
            <v>670</v>
          </cell>
          <cell r="BB1237">
            <v>96</v>
          </cell>
          <cell r="BC1237">
            <v>2300</v>
          </cell>
          <cell r="BF1237">
            <v>0</v>
          </cell>
          <cell r="BG1237">
            <v>20</v>
          </cell>
          <cell r="BH1237" t="str">
            <v>Шампань</v>
          </cell>
        </row>
        <row r="1238">
          <cell r="D1238" t="str">
            <v>7376929853</v>
          </cell>
          <cell r="E1238" t="str">
            <v>КОМПЛЕКТ Полка-столик выдвижной 320 мм, Конеро H 72 W 660-720 мм, без дна, ШАМПАНЬ (7376929853)</v>
          </cell>
          <cell r="K1238" t="str">
            <v>сумма частей</v>
          </cell>
          <cell r="O1238" t="str">
            <v>сумма частей</v>
          </cell>
          <cell r="V1238" t="str">
            <v>Системы хранения</v>
          </cell>
          <cell r="W1238" t="str">
            <v>Конеро столик выдвижной</v>
          </cell>
          <cell r="X1238" t="str">
            <v>660-720</v>
          </cell>
          <cell r="Y1238">
            <v>96</v>
          </cell>
          <cell r="Z1238" t="str">
            <v>ШАМПАНЬ</v>
          </cell>
          <cell r="AB1238">
            <v>1</v>
          </cell>
          <cell r="AC1238">
            <v>345</v>
          </cell>
          <cell r="AD1238">
            <v>3</v>
          </cell>
          <cell r="AE1238">
            <v>20</v>
          </cell>
          <cell r="AG1238" t="str">
            <v>Компл</v>
          </cell>
          <cell r="AJ1238" t="str">
            <v>Бежевый</v>
          </cell>
          <cell r="AK1238" t="str">
            <v>КОМПЛЕКТ Полка-столик выдвижной 320 мм, Конеро H 72 W 660-720 мм, без дна, ШАМПАНЬ</v>
          </cell>
          <cell r="AM1238" t="str">
            <v>Системы хранения</v>
          </cell>
          <cell r="AS1238" t="str">
            <v>Конеро столик выдвижной</v>
          </cell>
          <cell r="AT1238" t="str">
            <v>Хранение одежды; Интерьер</v>
          </cell>
          <cell r="AU1238" t="str">
            <v>Компл</v>
          </cell>
          <cell r="AV1238" t="str">
            <v>660</v>
          </cell>
          <cell r="AW1238" t="str">
            <v>720</v>
          </cell>
          <cell r="BB1238">
            <v>96</v>
          </cell>
          <cell r="BC1238">
            <v>2300</v>
          </cell>
          <cell r="BF1238">
            <v>0</v>
          </cell>
          <cell r="BG1238">
            <v>20</v>
          </cell>
          <cell r="BH1238" t="str">
            <v>Шампань</v>
          </cell>
        </row>
        <row r="1239">
          <cell r="D1239" t="str">
            <v>7376939853</v>
          </cell>
          <cell r="E1239" t="str">
            <v>КОМПЛЕКТ Полка-столик выдвижной 320 мм, Конеро H 72 W 710-770 мм, без дна, ШАМПАНЬ (7376939853)</v>
          </cell>
          <cell r="K1239" t="str">
            <v>сумма частей</v>
          </cell>
          <cell r="O1239" t="str">
            <v>сумма частей</v>
          </cell>
          <cell r="V1239" t="str">
            <v>Системы хранения</v>
          </cell>
          <cell r="W1239" t="str">
            <v>Конеро столик выдвижной</v>
          </cell>
          <cell r="X1239" t="str">
            <v>710-770</v>
          </cell>
          <cell r="Y1239">
            <v>96</v>
          </cell>
          <cell r="Z1239" t="str">
            <v>ШАМПАНЬ</v>
          </cell>
          <cell r="AB1239">
            <v>1</v>
          </cell>
          <cell r="AC1239">
            <v>345</v>
          </cell>
          <cell r="AD1239">
            <v>3</v>
          </cell>
          <cell r="AE1239">
            <v>20</v>
          </cell>
          <cell r="AG1239" t="str">
            <v>Компл</v>
          </cell>
          <cell r="AJ1239" t="str">
            <v>Бежевый</v>
          </cell>
          <cell r="AK1239" t="str">
            <v>КОМПЛЕКТ Полка-столик выдвижной 320 мм, Конеро H 72 W 710-770 мм, без дна, ШАМПАНЬ</v>
          </cell>
          <cell r="AM1239" t="str">
            <v>Системы хранения</v>
          </cell>
          <cell r="AS1239" t="str">
            <v>Конеро столик выдвижной</v>
          </cell>
          <cell r="AT1239" t="str">
            <v>Хранение одежды; Интерьер</v>
          </cell>
          <cell r="AU1239" t="str">
            <v>Компл</v>
          </cell>
          <cell r="AV1239" t="str">
            <v>710</v>
          </cell>
          <cell r="AW1239" t="str">
            <v>770</v>
          </cell>
          <cell r="BB1239">
            <v>96</v>
          </cell>
          <cell r="BC1239">
            <v>2300</v>
          </cell>
          <cell r="BF1239">
            <v>0</v>
          </cell>
          <cell r="BG1239">
            <v>20</v>
          </cell>
          <cell r="BH1239" t="str">
            <v>Шампань</v>
          </cell>
        </row>
        <row r="1240">
          <cell r="D1240" t="str">
            <v>7376949853</v>
          </cell>
          <cell r="E1240" t="str">
            <v>КОМПЛЕКТ Полка-столик выдвижной 320 мм, Конеро H 72 W 760-820 мм, без дна, ШАМПАНЬ (7376949853)</v>
          </cell>
          <cell r="K1240" t="str">
            <v>сумма частей</v>
          </cell>
          <cell r="O1240" t="str">
            <v>сумма частей</v>
          </cell>
          <cell r="V1240" t="str">
            <v>Системы хранения</v>
          </cell>
          <cell r="W1240" t="str">
            <v>Конеро столик выдвижной</v>
          </cell>
          <cell r="X1240" t="str">
            <v>760-820</v>
          </cell>
          <cell r="Y1240">
            <v>96</v>
          </cell>
          <cell r="Z1240" t="str">
            <v>ШАМПАНЬ</v>
          </cell>
          <cell r="AB1240">
            <v>1</v>
          </cell>
          <cell r="AC1240">
            <v>345</v>
          </cell>
          <cell r="AD1240">
            <v>3</v>
          </cell>
          <cell r="AE1240">
            <v>20</v>
          </cell>
          <cell r="AG1240" t="str">
            <v>Компл</v>
          </cell>
          <cell r="AJ1240" t="str">
            <v>Бежевый</v>
          </cell>
          <cell r="AK1240" t="str">
            <v>КОМПЛЕКТ Полка-столик выдвижной 320 мм, Конеро H 72 W 760-820 мм, без дна, ШАМПАНЬ</v>
          </cell>
          <cell r="AM1240" t="str">
            <v>Системы хранения</v>
          </cell>
          <cell r="AS1240" t="str">
            <v>Конеро столик выдвижной</v>
          </cell>
          <cell r="AT1240" t="str">
            <v>Хранение одежды; Интерьер</v>
          </cell>
          <cell r="AU1240" t="str">
            <v>Компл</v>
          </cell>
          <cell r="AV1240" t="str">
            <v>760</v>
          </cell>
          <cell r="AW1240" t="str">
            <v>820</v>
          </cell>
          <cell r="BB1240">
            <v>96</v>
          </cell>
          <cell r="BC1240">
            <v>2300</v>
          </cell>
          <cell r="BF1240">
            <v>0</v>
          </cell>
          <cell r="BG1240">
            <v>20</v>
          </cell>
          <cell r="BH1240" t="str">
            <v>Шампань</v>
          </cell>
        </row>
        <row r="1241">
          <cell r="D1241" t="str">
            <v>7376959853</v>
          </cell>
          <cell r="E1241" t="str">
            <v>КОМПЛЕКТ Полка-столик выдвижной 320 мм, Конеро H 72 W 810-870 мм, без дна, ШАМПАНЬ (7376959853)</v>
          </cell>
          <cell r="K1241" t="str">
            <v>сумма частей</v>
          </cell>
          <cell r="O1241" t="str">
            <v>сумма частей</v>
          </cell>
          <cell r="V1241" t="str">
            <v>Системы хранения</v>
          </cell>
          <cell r="W1241" t="str">
            <v>Конеро столик выдвижной</v>
          </cell>
          <cell r="X1241" t="str">
            <v>810-870</v>
          </cell>
          <cell r="Y1241">
            <v>96</v>
          </cell>
          <cell r="Z1241" t="str">
            <v>ШАМПАНЬ</v>
          </cell>
          <cell r="AB1241">
            <v>1</v>
          </cell>
          <cell r="AC1241">
            <v>345</v>
          </cell>
          <cell r="AD1241">
            <v>3</v>
          </cell>
          <cell r="AE1241">
            <v>20</v>
          </cell>
          <cell r="AG1241" t="str">
            <v>Компл</v>
          </cell>
          <cell r="AJ1241" t="str">
            <v>Бежевый</v>
          </cell>
          <cell r="AK1241" t="str">
            <v>КОМПЛЕКТ Полка-столик выдвижной 320 мм, Конеро H 72 W 810-870 мм, без дна, ШАМПАНЬ</v>
          </cell>
          <cell r="AM1241" t="str">
            <v>Системы хранения</v>
          </cell>
          <cell r="AS1241" t="str">
            <v>Конеро столик выдвижной</v>
          </cell>
          <cell r="AT1241" t="str">
            <v>Хранение одежды; Интерьер</v>
          </cell>
          <cell r="AU1241" t="str">
            <v>Компл</v>
          </cell>
          <cell r="AV1241" t="str">
            <v>810</v>
          </cell>
          <cell r="AW1241" t="str">
            <v>870</v>
          </cell>
          <cell r="BB1241">
            <v>96</v>
          </cell>
          <cell r="BC1241">
            <v>2300</v>
          </cell>
          <cell r="BF1241">
            <v>0</v>
          </cell>
          <cell r="BG1241">
            <v>20</v>
          </cell>
          <cell r="BH1241" t="str">
            <v>Шампань</v>
          </cell>
        </row>
        <row r="1242">
          <cell r="D1242" t="str">
            <v>7376969853</v>
          </cell>
          <cell r="E1242" t="str">
            <v>КОМПЛЕКТ Полка-столик выдвижной 320 мм, Конеро H 72 W 860-920 мм, без дна, ШАМПАНЬ (7376969853)</v>
          </cell>
          <cell r="K1242" t="str">
            <v>сумма частей</v>
          </cell>
          <cell r="O1242" t="str">
            <v>сумма частей</v>
          </cell>
          <cell r="V1242" t="str">
            <v>Системы хранения</v>
          </cell>
          <cell r="W1242" t="str">
            <v>Конеро столик выдвижной</v>
          </cell>
          <cell r="X1242" t="str">
            <v>860-920</v>
          </cell>
          <cell r="Y1242">
            <v>96</v>
          </cell>
          <cell r="Z1242" t="str">
            <v>ШАМПАНЬ</v>
          </cell>
          <cell r="AB1242">
            <v>1</v>
          </cell>
          <cell r="AC1242">
            <v>345</v>
          </cell>
          <cell r="AD1242">
            <v>3</v>
          </cell>
          <cell r="AE1242">
            <v>20</v>
          </cell>
          <cell r="AG1242" t="str">
            <v>Компл</v>
          </cell>
          <cell r="AJ1242" t="str">
            <v>Бежевый</v>
          </cell>
          <cell r="AK1242" t="str">
            <v>КОМПЛЕКТ Полка-столик выдвижной 320 мм, Конеро H 72 W 860-920 мм, без дна, ШАМПАНЬ</v>
          </cell>
          <cell r="AM1242" t="str">
            <v>Системы хранения</v>
          </cell>
          <cell r="AS1242" t="str">
            <v>Конеро столик выдвижной</v>
          </cell>
          <cell r="AT1242" t="str">
            <v>Хранение одежды; Интерьер</v>
          </cell>
          <cell r="AU1242" t="str">
            <v>Компл</v>
          </cell>
          <cell r="AV1242" t="str">
            <v>860</v>
          </cell>
          <cell r="AW1242" t="str">
            <v>920</v>
          </cell>
          <cell r="BB1242">
            <v>96</v>
          </cell>
          <cell r="BC1242">
            <v>2300</v>
          </cell>
          <cell r="BF1242">
            <v>0</v>
          </cell>
          <cell r="BG1242">
            <v>20</v>
          </cell>
          <cell r="BH1242" t="str">
            <v>Шампань</v>
          </cell>
        </row>
        <row r="1243">
          <cell r="D1243" t="str">
            <v>7376979853</v>
          </cell>
          <cell r="E1243" t="str">
            <v>КОМПЛЕКТ Полка-столик выдвижной 320 мм, Конеро H 72 W 910-970 мм, без дна, ШАМПАНЬ (7376979853)</v>
          </cell>
          <cell r="K1243" t="str">
            <v>сумма частей</v>
          </cell>
          <cell r="O1243" t="str">
            <v>сумма частей</v>
          </cell>
          <cell r="V1243" t="str">
            <v>Системы хранения</v>
          </cell>
          <cell r="W1243" t="str">
            <v>Конеро столик выдвижной</v>
          </cell>
          <cell r="X1243" t="str">
            <v>910-970</v>
          </cell>
          <cell r="Y1243">
            <v>96</v>
          </cell>
          <cell r="Z1243" t="str">
            <v>ШАМПАНЬ</v>
          </cell>
          <cell r="AB1243">
            <v>1</v>
          </cell>
          <cell r="AC1243">
            <v>345</v>
          </cell>
          <cell r="AD1243">
            <v>3</v>
          </cell>
          <cell r="AE1243">
            <v>20</v>
          </cell>
          <cell r="AG1243" t="str">
            <v>Компл</v>
          </cell>
          <cell r="AJ1243" t="str">
            <v>Бежевый</v>
          </cell>
          <cell r="AK1243" t="str">
            <v>КОМПЛЕКТ Полка-столик выдвижной 320 мм, Конеро H 72 W 910-970 мм, без дна, ШАМПАНЬ</v>
          </cell>
          <cell r="AM1243" t="str">
            <v>Системы хранения</v>
          </cell>
          <cell r="AS1243" t="str">
            <v>Конеро столик выдвижной</v>
          </cell>
          <cell r="AT1243" t="str">
            <v>Хранение одежды; Интерьер</v>
          </cell>
          <cell r="AU1243" t="str">
            <v>Компл</v>
          </cell>
          <cell r="AV1243" t="str">
            <v>910</v>
          </cell>
          <cell r="AW1243" t="str">
            <v>970</v>
          </cell>
          <cell r="BB1243">
            <v>96</v>
          </cell>
          <cell r="BC1243">
            <v>2300</v>
          </cell>
          <cell r="BF1243">
            <v>0</v>
          </cell>
          <cell r="BG1243">
            <v>20</v>
          </cell>
          <cell r="BH1243" t="str">
            <v>Шампань</v>
          </cell>
        </row>
        <row r="1244">
          <cell r="D1244" t="str">
            <v>7376989853</v>
          </cell>
          <cell r="E1244" t="str">
            <v>КОМПЛЕКТ Полка-столик выдвижной 320 мм, Конеро H 72 W 960-1020 мм, без дна, ШАМПАНЬ (7376989853)</v>
          </cell>
          <cell r="K1244" t="str">
            <v>сумма частей</v>
          </cell>
          <cell r="O1244" t="str">
            <v>сумма частей</v>
          </cell>
          <cell r="V1244" t="str">
            <v>Системы хранения</v>
          </cell>
          <cell r="W1244" t="str">
            <v>Конеро столик выдвижной</v>
          </cell>
          <cell r="X1244" t="str">
            <v>960-1020</v>
          </cell>
          <cell r="Y1244">
            <v>96</v>
          </cell>
          <cell r="Z1244" t="str">
            <v>ШАМПАНЬ</v>
          </cell>
          <cell r="AB1244">
            <v>1</v>
          </cell>
          <cell r="AC1244">
            <v>345</v>
          </cell>
          <cell r="AD1244">
            <v>3</v>
          </cell>
          <cell r="AE1244">
            <v>20</v>
          </cell>
          <cell r="AG1244" t="str">
            <v>Компл</v>
          </cell>
          <cell r="AJ1244" t="str">
            <v>Бежевый</v>
          </cell>
          <cell r="AK1244" t="str">
            <v>КОМПЛЕКТ Полка-столик выдвижной 320 мм, Конеро H 72 W 960-1020 мм, без дна, ШАМПАНЬ</v>
          </cell>
          <cell r="AM1244" t="str">
            <v>Системы хранения</v>
          </cell>
          <cell r="AS1244" t="str">
            <v>Конеро столик выдвижной</v>
          </cell>
          <cell r="AT1244" t="str">
            <v>Хранение одежды; Интерьер</v>
          </cell>
          <cell r="AU1244" t="str">
            <v>Компл</v>
          </cell>
          <cell r="AV1244" t="str">
            <v>960</v>
          </cell>
          <cell r="AW1244" t="str">
            <v>1020</v>
          </cell>
          <cell r="BB1244">
            <v>96</v>
          </cell>
          <cell r="BC1244">
            <v>2300</v>
          </cell>
          <cell r="BF1244">
            <v>0</v>
          </cell>
          <cell r="BG1244">
            <v>20</v>
          </cell>
          <cell r="BH1244" t="str">
            <v>Шампань</v>
          </cell>
        </row>
        <row r="1245">
          <cell r="D1245" t="str">
            <v>7476877021</v>
          </cell>
          <cell r="E1245" t="str">
            <v>КОМПЛЕКТ Полка-столик выдвижной 450 мм, Конеро H 72 W 434-494 мм, без дна, ЧЕРНЫЙ (7476877021)</v>
          </cell>
          <cell r="K1245" t="str">
            <v>сумма частей</v>
          </cell>
          <cell r="O1245" t="str">
            <v>сумма частей</v>
          </cell>
          <cell r="V1245" t="str">
            <v>Системы хранения</v>
          </cell>
          <cell r="W1245" t="str">
            <v>Конеро столик выдвижной</v>
          </cell>
          <cell r="X1245" t="str">
            <v>434-494</v>
          </cell>
          <cell r="Y1245">
            <v>96</v>
          </cell>
          <cell r="Z1245" t="str">
            <v>ЧЕРНЫЙ</v>
          </cell>
          <cell r="AB1245">
            <v>1</v>
          </cell>
          <cell r="AC1245">
            <v>475</v>
          </cell>
          <cell r="AD1245">
            <v>3</v>
          </cell>
          <cell r="AE1245">
            <v>20</v>
          </cell>
          <cell r="AG1245" t="str">
            <v>Компл</v>
          </cell>
          <cell r="AJ1245" t="str">
            <v>Черный</v>
          </cell>
          <cell r="AK1245" t="str">
            <v>КОМПЛЕКТ Полка-столик выдвижной 450 мм, Конеро H 72 W 434-494 мм, без дна, ЧЕРНЫЙ</v>
          </cell>
          <cell r="AM1245" t="str">
            <v>Системы хранения</v>
          </cell>
          <cell r="AS1245" t="str">
            <v>Конеро столик выдвижной</v>
          </cell>
          <cell r="AT1245" t="str">
            <v>Хранение одежды; Интерьер</v>
          </cell>
          <cell r="AU1245" t="str">
            <v>Компл</v>
          </cell>
          <cell r="AV1245" t="str">
            <v>434</v>
          </cell>
          <cell r="AW1245" t="str">
            <v>494</v>
          </cell>
          <cell r="BB1245">
            <v>96</v>
          </cell>
          <cell r="BC1245">
            <v>2300</v>
          </cell>
          <cell r="BF1245">
            <v>0</v>
          </cell>
          <cell r="BG1245">
            <v>20</v>
          </cell>
          <cell r="BH1245" t="str">
            <v>Черный</v>
          </cell>
        </row>
        <row r="1246">
          <cell r="D1246" t="str">
            <v>7476887021</v>
          </cell>
          <cell r="E1246" t="str">
            <v>КОМПЛЕКТ Полка-столик выдвижной 450 мм, Конеро H 72 W 484-544 мм, без дна, ЧЕРНЫЙ (7476887021)</v>
          </cell>
          <cell r="K1246" t="str">
            <v>сумма частей</v>
          </cell>
          <cell r="O1246" t="str">
            <v>сумма частей</v>
          </cell>
          <cell r="V1246" t="str">
            <v>Системы хранения</v>
          </cell>
          <cell r="W1246" t="str">
            <v>Конеро столик выдвижной</v>
          </cell>
          <cell r="X1246" t="str">
            <v>484-544</v>
          </cell>
          <cell r="Y1246">
            <v>96</v>
          </cell>
          <cell r="Z1246" t="str">
            <v>ЧЕРНЫЙ</v>
          </cell>
          <cell r="AB1246">
            <v>1</v>
          </cell>
          <cell r="AC1246">
            <v>475</v>
          </cell>
          <cell r="AD1246">
            <v>3</v>
          </cell>
          <cell r="AE1246">
            <v>20</v>
          </cell>
          <cell r="AG1246" t="str">
            <v>Компл</v>
          </cell>
          <cell r="AJ1246" t="str">
            <v>Черный</v>
          </cell>
          <cell r="AK1246" t="str">
            <v>КОМПЛЕКТ Полка-столик выдвижной 450 мм, Конеро H 72 W 484-544 мм, без дна, ЧЕРНЫЙ</v>
          </cell>
          <cell r="AM1246" t="str">
            <v>Системы хранения</v>
          </cell>
          <cell r="AS1246" t="str">
            <v>Конеро столик выдвижной</v>
          </cell>
          <cell r="AT1246" t="str">
            <v>Хранение одежды; Интерьер</v>
          </cell>
          <cell r="AU1246" t="str">
            <v>Компл</v>
          </cell>
          <cell r="AV1246" t="str">
            <v>484</v>
          </cell>
          <cell r="AW1246" t="str">
            <v>544</v>
          </cell>
          <cell r="BB1246">
            <v>96</v>
          </cell>
          <cell r="BC1246">
            <v>2300</v>
          </cell>
          <cell r="BF1246">
            <v>0</v>
          </cell>
          <cell r="BG1246">
            <v>20</v>
          </cell>
          <cell r="BH1246" t="str">
            <v>Черный</v>
          </cell>
        </row>
        <row r="1247">
          <cell r="D1247" t="str">
            <v>7476897021</v>
          </cell>
          <cell r="E1247" t="str">
            <v>КОМПЛЕКТ Полка-столик выдвижной 450 мм, Конеро H 72 W 534-594 мм, без дна, ЧЕРНЫЙ (7476897021)</v>
          </cell>
          <cell r="K1247" t="str">
            <v>сумма частей</v>
          </cell>
          <cell r="O1247" t="str">
            <v>сумма частей</v>
          </cell>
          <cell r="V1247" t="str">
            <v>Системы хранения</v>
          </cell>
          <cell r="W1247" t="str">
            <v>Конеро столик выдвижной</v>
          </cell>
          <cell r="X1247" t="str">
            <v>534-594</v>
          </cell>
          <cell r="Y1247">
            <v>96</v>
          </cell>
          <cell r="Z1247" t="str">
            <v>ЧЕРНЫЙ</v>
          </cell>
          <cell r="AB1247">
            <v>1</v>
          </cell>
          <cell r="AC1247">
            <v>475</v>
          </cell>
          <cell r="AD1247">
            <v>3</v>
          </cell>
          <cell r="AE1247">
            <v>20</v>
          </cell>
          <cell r="AG1247" t="str">
            <v>Компл</v>
          </cell>
          <cell r="AJ1247" t="str">
            <v>Черный</v>
          </cell>
          <cell r="AK1247" t="str">
            <v>КОМПЛЕКТ Полка-столик выдвижной 450 мм, Конеро H 72 W 534-594 мм, без дна, ЧЕРНЫЙ</v>
          </cell>
          <cell r="AM1247" t="str">
            <v>Системы хранения</v>
          </cell>
          <cell r="AS1247" t="str">
            <v>Конеро столик выдвижной</v>
          </cell>
          <cell r="AT1247" t="str">
            <v>Хранение одежды; Интерьер</v>
          </cell>
          <cell r="AU1247" t="str">
            <v>Компл</v>
          </cell>
          <cell r="AV1247" t="str">
            <v>534</v>
          </cell>
          <cell r="AW1247" t="str">
            <v>594</v>
          </cell>
          <cell r="BB1247">
            <v>96</v>
          </cell>
          <cell r="BC1247">
            <v>2300</v>
          </cell>
          <cell r="BF1247">
            <v>0</v>
          </cell>
          <cell r="BG1247">
            <v>20</v>
          </cell>
          <cell r="BH1247" t="str">
            <v>Черный</v>
          </cell>
        </row>
        <row r="1248">
          <cell r="D1248" t="str">
            <v>7476907021</v>
          </cell>
          <cell r="E1248" t="str">
            <v>КОМПЛЕКТ Полка-столик выдвижной 450 мм, Конеро H 72 W 552-612 мм, без дна, ЧЕРНЫЙ (7476907021)</v>
          </cell>
          <cell r="K1248" t="str">
            <v>сумма частей</v>
          </cell>
          <cell r="O1248" t="str">
            <v>сумма частей</v>
          </cell>
          <cell r="V1248" t="str">
            <v>Системы хранения</v>
          </cell>
          <cell r="W1248" t="str">
            <v>Конеро столик выдвижной</v>
          </cell>
          <cell r="X1248" t="str">
            <v>552-612</v>
          </cell>
          <cell r="Y1248">
            <v>96</v>
          </cell>
          <cell r="Z1248" t="str">
            <v>ЧЕРНЫЙ</v>
          </cell>
          <cell r="AB1248">
            <v>1</v>
          </cell>
          <cell r="AC1248">
            <v>475</v>
          </cell>
          <cell r="AD1248">
            <v>3</v>
          </cell>
          <cell r="AE1248">
            <v>20</v>
          </cell>
          <cell r="AG1248" t="str">
            <v>Компл</v>
          </cell>
          <cell r="AJ1248" t="str">
            <v>Черный</v>
          </cell>
          <cell r="AK1248" t="str">
            <v>КОМПЛЕКТ Полка-столик выдвижной 450 мм, Конеро H 72 W 552-612 мм, без дна, ЧЕРНЫЙ</v>
          </cell>
          <cell r="AM1248" t="str">
            <v>Системы хранения</v>
          </cell>
          <cell r="AS1248" t="str">
            <v>Конеро столик выдвижной</v>
          </cell>
          <cell r="AT1248" t="str">
            <v>Хранение одежды; Интерьер</v>
          </cell>
          <cell r="AU1248" t="str">
            <v>Компл</v>
          </cell>
          <cell r="AV1248" t="str">
            <v>552</v>
          </cell>
          <cell r="AW1248" t="str">
            <v>612</v>
          </cell>
          <cell r="BB1248">
            <v>96</v>
          </cell>
          <cell r="BC1248">
            <v>2300</v>
          </cell>
          <cell r="BF1248">
            <v>0</v>
          </cell>
          <cell r="BG1248">
            <v>20</v>
          </cell>
          <cell r="BH1248" t="str">
            <v>Черный</v>
          </cell>
        </row>
        <row r="1249">
          <cell r="D1249" t="str">
            <v>7476917021</v>
          </cell>
          <cell r="E1249" t="str">
            <v>КОМПЛЕКТ Полка-столик выдвижной 450 мм, Конеро H 72 W 610-670 мм, без дна, ЧЕРНЫЙ (7476917021)</v>
          </cell>
          <cell r="K1249" t="str">
            <v>сумма частей</v>
          </cell>
          <cell r="O1249" t="str">
            <v>сумма частей</v>
          </cell>
          <cell r="V1249" t="str">
            <v>Системы хранения</v>
          </cell>
          <cell r="W1249" t="str">
            <v>Конеро столик выдвижной</v>
          </cell>
          <cell r="X1249" t="str">
            <v>610-670</v>
          </cell>
          <cell r="Y1249">
            <v>96</v>
          </cell>
          <cell r="Z1249" t="str">
            <v>ЧЕРНЫЙ</v>
          </cell>
          <cell r="AB1249">
            <v>1</v>
          </cell>
          <cell r="AC1249">
            <v>475</v>
          </cell>
          <cell r="AD1249">
            <v>3</v>
          </cell>
          <cell r="AE1249">
            <v>20</v>
          </cell>
          <cell r="AG1249" t="str">
            <v>Компл</v>
          </cell>
          <cell r="AJ1249" t="str">
            <v>Черный</v>
          </cell>
          <cell r="AK1249" t="str">
            <v>КОМПЛЕКТ Полка-столик выдвижной 450 мм, Конеро H 72 W 610-670 мм, без дна, ЧЕРНЫЙ</v>
          </cell>
          <cell r="AM1249" t="str">
            <v>Системы хранения</v>
          </cell>
          <cell r="AS1249" t="str">
            <v>Конеро столик выдвижной</v>
          </cell>
          <cell r="AT1249" t="str">
            <v>Хранение одежды; Интерьер</v>
          </cell>
          <cell r="AU1249" t="str">
            <v>Компл</v>
          </cell>
          <cell r="AV1249" t="str">
            <v>610</v>
          </cell>
          <cell r="AW1249" t="str">
            <v>670</v>
          </cell>
          <cell r="BB1249">
            <v>96</v>
          </cell>
          <cell r="BC1249">
            <v>2300</v>
          </cell>
          <cell r="BF1249">
            <v>0</v>
          </cell>
          <cell r="BG1249">
            <v>20</v>
          </cell>
          <cell r="BH1249" t="str">
            <v>Черный</v>
          </cell>
        </row>
        <row r="1250">
          <cell r="D1250" t="str">
            <v>7476927021</v>
          </cell>
          <cell r="E1250" t="str">
            <v>КОМПЛЕКТ Полка-столик выдвижной 450 мм, Конеро H 72 W 660-720 мм, без дна, ЧЕРНЫЙ (7476927021)</v>
          </cell>
          <cell r="K1250" t="str">
            <v>сумма частей</v>
          </cell>
          <cell r="O1250" t="str">
            <v>сумма частей</v>
          </cell>
          <cell r="V1250" t="str">
            <v>Системы хранения</v>
          </cell>
          <cell r="W1250" t="str">
            <v>Конеро столик выдвижной</v>
          </cell>
          <cell r="X1250" t="str">
            <v>660-720</v>
          </cell>
          <cell r="Y1250">
            <v>96</v>
          </cell>
          <cell r="Z1250" t="str">
            <v>ЧЕРНЫЙ</v>
          </cell>
          <cell r="AB1250">
            <v>1</v>
          </cell>
          <cell r="AC1250">
            <v>475</v>
          </cell>
          <cell r="AD1250">
            <v>3</v>
          </cell>
          <cell r="AE1250">
            <v>20</v>
          </cell>
          <cell r="AG1250" t="str">
            <v>Компл</v>
          </cell>
          <cell r="AJ1250" t="str">
            <v>Черный</v>
          </cell>
          <cell r="AK1250" t="str">
            <v>КОМПЛЕКТ Полка-столик выдвижной 450 мм, Конеро H 72 W 660-720 мм, без дна, ЧЕРНЫЙ</v>
          </cell>
          <cell r="AM1250" t="str">
            <v>Системы хранения</v>
          </cell>
          <cell r="AS1250" t="str">
            <v>Конеро столик выдвижной</v>
          </cell>
          <cell r="AT1250" t="str">
            <v>Хранение одежды; Интерьер</v>
          </cell>
          <cell r="AU1250" t="str">
            <v>Компл</v>
          </cell>
          <cell r="AV1250" t="str">
            <v>660</v>
          </cell>
          <cell r="AW1250" t="str">
            <v>720</v>
          </cell>
          <cell r="BB1250">
            <v>96</v>
          </cell>
          <cell r="BC1250">
            <v>2300</v>
          </cell>
          <cell r="BF1250">
            <v>0</v>
          </cell>
          <cell r="BG1250">
            <v>20</v>
          </cell>
          <cell r="BH1250" t="str">
            <v>Черный</v>
          </cell>
        </row>
        <row r="1251">
          <cell r="D1251" t="str">
            <v>7476937021</v>
          </cell>
          <cell r="E1251" t="str">
            <v>КОМПЛЕКТ Полка-столик выдвижной 450 мм, Конеро H 72 W 710-770 мм, без дна, ЧЕРНЫЙ (7476937021)</v>
          </cell>
          <cell r="K1251" t="str">
            <v>сумма частей</v>
          </cell>
          <cell r="O1251" t="str">
            <v>сумма частей</v>
          </cell>
          <cell r="V1251" t="str">
            <v>Системы хранения</v>
          </cell>
          <cell r="W1251" t="str">
            <v>Конеро столик выдвижной</v>
          </cell>
          <cell r="X1251" t="str">
            <v>710-770</v>
          </cell>
          <cell r="Y1251">
            <v>96</v>
          </cell>
          <cell r="Z1251" t="str">
            <v>ЧЕРНЫЙ</v>
          </cell>
          <cell r="AB1251">
            <v>1</v>
          </cell>
          <cell r="AC1251">
            <v>475</v>
          </cell>
          <cell r="AD1251">
            <v>3</v>
          </cell>
          <cell r="AE1251">
            <v>20</v>
          </cell>
          <cell r="AG1251" t="str">
            <v>Компл</v>
          </cell>
          <cell r="AJ1251" t="str">
            <v>Черный</v>
          </cell>
          <cell r="AK1251" t="str">
            <v>КОМПЛЕКТ Полка-столик выдвижной 450 мм, Конеро H 72 W 710-770 мм, без дна, ЧЕРНЫЙ</v>
          </cell>
          <cell r="AM1251" t="str">
            <v>Системы хранения</v>
          </cell>
          <cell r="AS1251" t="str">
            <v>Конеро столик выдвижной</v>
          </cell>
          <cell r="AT1251" t="str">
            <v>Хранение одежды; Интерьер</v>
          </cell>
          <cell r="AU1251" t="str">
            <v>Компл</v>
          </cell>
          <cell r="AV1251" t="str">
            <v>710</v>
          </cell>
          <cell r="AW1251" t="str">
            <v>770</v>
          </cell>
          <cell r="BB1251">
            <v>96</v>
          </cell>
          <cell r="BC1251">
            <v>2300</v>
          </cell>
          <cell r="BF1251">
            <v>0</v>
          </cell>
          <cell r="BG1251">
            <v>20</v>
          </cell>
          <cell r="BH1251" t="str">
            <v>Черный</v>
          </cell>
        </row>
        <row r="1252">
          <cell r="D1252" t="str">
            <v>7476947021</v>
          </cell>
          <cell r="E1252" t="str">
            <v>КОМПЛЕКТ Полка-столик выдвижной 450 мм, Конеро H 72 W 760-820 мм, без дна, ЧЕРНЫЙ (7476947021)</v>
          </cell>
          <cell r="K1252" t="str">
            <v>сумма частей</v>
          </cell>
          <cell r="O1252" t="str">
            <v>сумма частей</v>
          </cell>
          <cell r="V1252" t="str">
            <v>Системы хранения</v>
          </cell>
          <cell r="W1252" t="str">
            <v>Конеро столик выдвижной</v>
          </cell>
          <cell r="X1252" t="str">
            <v>760-820</v>
          </cell>
          <cell r="Y1252">
            <v>96</v>
          </cell>
          <cell r="Z1252" t="str">
            <v>ЧЕРНЫЙ</v>
          </cell>
          <cell r="AB1252">
            <v>1</v>
          </cell>
          <cell r="AC1252">
            <v>475</v>
          </cell>
          <cell r="AD1252">
            <v>3</v>
          </cell>
          <cell r="AE1252">
            <v>20</v>
          </cell>
          <cell r="AG1252" t="str">
            <v>Компл</v>
          </cell>
          <cell r="AJ1252" t="str">
            <v>Черный</v>
          </cell>
          <cell r="AK1252" t="str">
            <v>КОМПЛЕКТ Полка-столик выдвижной 450 мм, Конеро H 72 W 760-820 мм, без дна, ЧЕРНЫЙ</v>
          </cell>
          <cell r="AM1252" t="str">
            <v>Системы хранения</v>
          </cell>
          <cell r="AS1252" t="str">
            <v>Конеро столик выдвижной</v>
          </cell>
          <cell r="AT1252" t="str">
            <v>Хранение одежды; Интерьер</v>
          </cell>
          <cell r="AU1252" t="str">
            <v>Компл</v>
          </cell>
          <cell r="AV1252" t="str">
            <v>760</v>
          </cell>
          <cell r="AW1252" t="str">
            <v>820</v>
          </cell>
          <cell r="BB1252">
            <v>96</v>
          </cell>
          <cell r="BC1252">
            <v>2300</v>
          </cell>
          <cell r="BF1252">
            <v>0</v>
          </cell>
          <cell r="BG1252">
            <v>20</v>
          </cell>
          <cell r="BH1252" t="str">
            <v>Черный</v>
          </cell>
        </row>
        <row r="1253">
          <cell r="D1253" t="str">
            <v>7476957021</v>
          </cell>
          <cell r="E1253" t="str">
            <v>КОМПЛЕКТ Полка-столик выдвижной 450 мм, Конеро H 72 W 810-870 мм, без дна, ЧЕРНЫЙ (7476957021)</v>
          </cell>
          <cell r="K1253" t="str">
            <v>сумма частей</v>
          </cell>
          <cell r="O1253" t="str">
            <v>сумма частей</v>
          </cell>
          <cell r="V1253" t="str">
            <v>Системы хранения</v>
          </cell>
          <cell r="W1253" t="str">
            <v>Конеро столик выдвижной</v>
          </cell>
          <cell r="X1253" t="str">
            <v>810-870</v>
          </cell>
          <cell r="Y1253">
            <v>96</v>
          </cell>
          <cell r="Z1253" t="str">
            <v>ЧЕРНЫЙ</v>
          </cell>
          <cell r="AB1253">
            <v>1</v>
          </cell>
          <cell r="AC1253">
            <v>475</v>
          </cell>
          <cell r="AD1253">
            <v>3</v>
          </cell>
          <cell r="AE1253">
            <v>20</v>
          </cell>
          <cell r="AG1253" t="str">
            <v>Компл</v>
          </cell>
          <cell r="AJ1253" t="str">
            <v>Черный</v>
          </cell>
          <cell r="AK1253" t="str">
            <v>КОМПЛЕКТ Полка-столик выдвижной 450 мм, Конеро H 72 W 810-870 мм, без дна, ЧЕРНЫЙ</v>
          </cell>
          <cell r="AM1253" t="str">
            <v>Системы хранения</v>
          </cell>
          <cell r="AS1253" t="str">
            <v>Конеро столик выдвижной</v>
          </cell>
          <cell r="AT1253" t="str">
            <v>Хранение одежды; Интерьер</v>
          </cell>
          <cell r="AU1253" t="str">
            <v>Компл</v>
          </cell>
          <cell r="AV1253" t="str">
            <v>810</v>
          </cell>
          <cell r="AW1253" t="str">
            <v>870</v>
          </cell>
          <cell r="BB1253">
            <v>96</v>
          </cell>
          <cell r="BC1253">
            <v>2300</v>
          </cell>
          <cell r="BF1253">
            <v>0</v>
          </cell>
          <cell r="BG1253">
            <v>20</v>
          </cell>
          <cell r="BH1253" t="str">
            <v>Черный</v>
          </cell>
        </row>
        <row r="1254">
          <cell r="D1254" t="str">
            <v>7476967021</v>
          </cell>
          <cell r="E1254" t="str">
            <v>КОМПЛЕКТ Полка-столик выдвижной 450 мм, Конеро H 72 W 860-920 мм, без дна, ЧЕРНЫЙ (7476967021)</v>
          </cell>
          <cell r="K1254" t="str">
            <v>сумма частей</v>
          </cell>
          <cell r="O1254" t="str">
            <v>сумма частей</v>
          </cell>
          <cell r="V1254" t="str">
            <v>Системы хранения</v>
          </cell>
          <cell r="W1254" t="str">
            <v>Конеро столик выдвижной</v>
          </cell>
          <cell r="X1254" t="str">
            <v>860-920</v>
          </cell>
          <cell r="Y1254">
            <v>96</v>
          </cell>
          <cell r="Z1254" t="str">
            <v>ЧЕРНЫЙ</v>
          </cell>
          <cell r="AB1254">
            <v>1</v>
          </cell>
          <cell r="AC1254">
            <v>475</v>
          </cell>
          <cell r="AD1254">
            <v>3</v>
          </cell>
          <cell r="AE1254">
            <v>20</v>
          </cell>
          <cell r="AG1254" t="str">
            <v>Компл</v>
          </cell>
          <cell r="AJ1254" t="str">
            <v>Черный</v>
          </cell>
          <cell r="AK1254" t="str">
            <v>КОМПЛЕКТ Полка-столик выдвижной 450 мм, Конеро H 72 W 860-920 мм, без дна, ЧЕРНЫЙ</v>
          </cell>
          <cell r="AM1254" t="str">
            <v>Системы хранения</v>
          </cell>
          <cell r="AS1254" t="str">
            <v>Конеро столик выдвижной</v>
          </cell>
          <cell r="AT1254" t="str">
            <v>Хранение одежды; Интерьер</v>
          </cell>
          <cell r="AU1254" t="str">
            <v>Компл</v>
          </cell>
          <cell r="AV1254" t="str">
            <v>860</v>
          </cell>
          <cell r="AW1254" t="str">
            <v>920</v>
          </cell>
          <cell r="BB1254">
            <v>96</v>
          </cell>
          <cell r="BC1254">
            <v>2300</v>
          </cell>
          <cell r="BF1254">
            <v>0</v>
          </cell>
          <cell r="BG1254">
            <v>20</v>
          </cell>
          <cell r="BH1254" t="str">
            <v>Черный</v>
          </cell>
        </row>
        <row r="1255">
          <cell r="D1255" t="str">
            <v>7476977021</v>
          </cell>
          <cell r="E1255" t="str">
            <v>КОМПЛЕКТ Полка-столик выдвижной 450 мм, Конеро H 72 W 910-970 мм, без дна, ЧЕРНЫЙ (7476977021)</v>
          </cell>
          <cell r="K1255" t="str">
            <v>сумма частей</v>
          </cell>
          <cell r="O1255" t="str">
            <v>сумма частей</v>
          </cell>
          <cell r="V1255" t="str">
            <v>Системы хранения</v>
          </cell>
          <cell r="W1255" t="str">
            <v>Конеро столик выдвижной</v>
          </cell>
          <cell r="X1255" t="str">
            <v>910-970</v>
          </cell>
          <cell r="Y1255">
            <v>96</v>
          </cell>
          <cell r="Z1255" t="str">
            <v>ЧЕРНЫЙ</v>
          </cell>
          <cell r="AB1255">
            <v>1</v>
          </cell>
          <cell r="AC1255">
            <v>475</v>
          </cell>
          <cell r="AD1255">
            <v>3</v>
          </cell>
          <cell r="AE1255">
            <v>20</v>
          </cell>
          <cell r="AG1255" t="str">
            <v>Компл</v>
          </cell>
          <cell r="AJ1255" t="str">
            <v>Черный</v>
          </cell>
          <cell r="AK1255" t="str">
            <v>КОМПЛЕКТ Полка-столик выдвижной 450 мм, Конеро H 72 W 910-970 мм, без дна, ЧЕРНЫЙ</v>
          </cell>
          <cell r="AM1255" t="str">
            <v>Системы хранения</v>
          </cell>
          <cell r="AS1255" t="str">
            <v>Конеро столик выдвижной</v>
          </cell>
          <cell r="AT1255" t="str">
            <v>Хранение одежды; Интерьер</v>
          </cell>
          <cell r="AU1255" t="str">
            <v>Компл</v>
          </cell>
          <cell r="AV1255" t="str">
            <v>910</v>
          </cell>
          <cell r="AW1255" t="str">
            <v>970</v>
          </cell>
          <cell r="BB1255">
            <v>96</v>
          </cell>
          <cell r="BC1255">
            <v>2300</v>
          </cell>
          <cell r="BF1255">
            <v>0</v>
          </cell>
          <cell r="BG1255">
            <v>20</v>
          </cell>
          <cell r="BH1255" t="str">
            <v>Черный</v>
          </cell>
        </row>
        <row r="1256">
          <cell r="D1256" t="str">
            <v>7476987021</v>
          </cell>
          <cell r="E1256" t="str">
            <v>КОМПЛЕКТ Полка-столик выдвижной 450 мм, Конеро H 72 W 960-1020 мм, без дна, ЧЕРНЫЙ (7476987021)</v>
          </cell>
          <cell r="K1256" t="str">
            <v>сумма частей</v>
          </cell>
          <cell r="O1256" t="str">
            <v>сумма частей</v>
          </cell>
          <cell r="V1256" t="str">
            <v>Системы хранения</v>
          </cell>
          <cell r="W1256" t="str">
            <v>Конеро столик выдвижной</v>
          </cell>
          <cell r="X1256" t="str">
            <v>960-1020</v>
          </cell>
          <cell r="Y1256">
            <v>96</v>
          </cell>
          <cell r="Z1256" t="str">
            <v>ЧЕРНЫЙ</v>
          </cell>
          <cell r="AB1256">
            <v>1</v>
          </cell>
          <cell r="AC1256">
            <v>475</v>
          </cell>
          <cell r="AD1256">
            <v>3</v>
          </cell>
          <cell r="AE1256">
            <v>20</v>
          </cell>
          <cell r="AG1256" t="str">
            <v>Компл</v>
          </cell>
          <cell r="AJ1256" t="str">
            <v>Черный</v>
          </cell>
          <cell r="AK1256" t="str">
            <v>КОМПЛЕКТ Полка-столик выдвижной 450 мм, Конеро H 72 W 960-1020 мм, без дна, ЧЕРНЫЙ</v>
          </cell>
          <cell r="AM1256" t="str">
            <v>Системы хранения</v>
          </cell>
          <cell r="AS1256" t="str">
            <v>Конеро столик выдвижной</v>
          </cell>
          <cell r="AT1256" t="str">
            <v>Хранение одежды; Интерьер</v>
          </cell>
          <cell r="AU1256" t="str">
            <v>Компл</v>
          </cell>
          <cell r="AV1256" t="str">
            <v>960</v>
          </cell>
          <cell r="AW1256" t="str">
            <v>1020</v>
          </cell>
          <cell r="BB1256">
            <v>96</v>
          </cell>
          <cell r="BC1256">
            <v>2300</v>
          </cell>
          <cell r="BF1256">
            <v>0</v>
          </cell>
          <cell r="BG1256">
            <v>20</v>
          </cell>
          <cell r="BH1256" t="str">
            <v>Черный</v>
          </cell>
        </row>
        <row r="1257">
          <cell r="D1257" t="str">
            <v>7476879853</v>
          </cell>
          <cell r="E1257" t="str">
            <v>КОМПЛЕКТ Полка-столик выдвижной 450 мм, Конеро H 72 W 434-494 мм, без дна, ШАМПАНЬ (7476879853)</v>
          </cell>
          <cell r="K1257" t="str">
            <v>сумма частей</v>
          </cell>
          <cell r="O1257" t="str">
            <v>сумма частей</v>
          </cell>
          <cell r="V1257" t="str">
            <v>Системы хранения</v>
          </cell>
          <cell r="W1257" t="str">
            <v>Конеро столик выдвижной</v>
          </cell>
          <cell r="X1257" t="str">
            <v>434-494</v>
          </cell>
          <cell r="Y1257">
            <v>96</v>
          </cell>
          <cell r="Z1257" t="str">
            <v>ШАМПАНЬ</v>
          </cell>
          <cell r="AB1257">
            <v>1</v>
          </cell>
          <cell r="AC1257">
            <v>475</v>
          </cell>
          <cell r="AD1257">
            <v>3</v>
          </cell>
          <cell r="AE1257">
            <v>20</v>
          </cell>
          <cell r="AG1257" t="str">
            <v>Компл</v>
          </cell>
          <cell r="AJ1257" t="str">
            <v>Бежевый</v>
          </cell>
          <cell r="AK1257" t="str">
            <v>КОМПЛЕКТ Полка-столик выдвижной 450 мм, Конеро H 72 W 434-494 мм, без дна, ШАМПАНЬ</v>
          </cell>
          <cell r="AM1257" t="str">
            <v>Системы хранения</v>
          </cell>
          <cell r="AS1257" t="str">
            <v>Конеро столик выдвижной</v>
          </cell>
          <cell r="AT1257" t="str">
            <v>Хранение одежды; Интерьер</v>
          </cell>
          <cell r="AU1257" t="str">
            <v>Компл</v>
          </cell>
          <cell r="AV1257" t="str">
            <v>434</v>
          </cell>
          <cell r="AW1257" t="str">
            <v>494</v>
          </cell>
          <cell r="BB1257">
            <v>96</v>
          </cell>
          <cell r="BC1257">
            <v>2300</v>
          </cell>
          <cell r="BF1257">
            <v>0</v>
          </cell>
          <cell r="BG1257">
            <v>20</v>
          </cell>
          <cell r="BH1257" t="str">
            <v>Шампань</v>
          </cell>
        </row>
        <row r="1258">
          <cell r="D1258" t="str">
            <v>7476889853</v>
          </cell>
          <cell r="E1258" t="str">
            <v>КОМПЛЕКТ Полка-столик выдвижной 450 мм, Конеро H 72 W 484-544 мм, без дна, ШАМПАНЬ (7476889853)</v>
          </cell>
          <cell r="K1258" t="str">
            <v>сумма частей</v>
          </cell>
          <cell r="O1258" t="str">
            <v>сумма частей</v>
          </cell>
          <cell r="V1258" t="str">
            <v>Системы хранения</v>
          </cell>
          <cell r="W1258" t="str">
            <v>Конеро столик выдвижной</v>
          </cell>
          <cell r="X1258" t="str">
            <v>484-544</v>
          </cell>
          <cell r="Y1258">
            <v>96</v>
          </cell>
          <cell r="Z1258" t="str">
            <v>ШАМПАНЬ</v>
          </cell>
          <cell r="AB1258">
            <v>1</v>
          </cell>
          <cell r="AC1258">
            <v>475</v>
          </cell>
          <cell r="AD1258">
            <v>3</v>
          </cell>
          <cell r="AE1258">
            <v>20</v>
          </cell>
          <cell r="AG1258" t="str">
            <v>Компл</v>
          </cell>
          <cell r="AJ1258" t="str">
            <v>Бежевый</v>
          </cell>
          <cell r="AK1258" t="str">
            <v>КОМПЛЕКТ Полка-столик выдвижной 450 мм, Конеро H 72 W 484-544 мм, без дна, ШАМПАНЬ</v>
          </cell>
          <cell r="AM1258" t="str">
            <v>Системы хранения</v>
          </cell>
          <cell r="AS1258" t="str">
            <v>Конеро столик выдвижной</v>
          </cell>
          <cell r="AT1258" t="str">
            <v>Хранение одежды; Интерьер</v>
          </cell>
          <cell r="AU1258" t="str">
            <v>Компл</v>
          </cell>
          <cell r="AV1258" t="str">
            <v>484</v>
          </cell>
          <cell r="AW1258" t="str">
            <v>544</v>
          </cell>
          <cell r="BB1258">
            <v>96</v>
          </cell>
          <cell r="BC1258">
            <v>2300</v>
          </cell>
          <cell r="BF1258">
            <v>0</v>
          </cell>
          <cell r="BG1258">
            <v>20</v>
          </cell>
          <cell r="BH1258" t="str">
            <v>Шампань</v>
          </cell>
        </row>
        <row r="1259">
          <cell r="D1259" t="str">
            <v>7476899853</v>
          </cell>
          <cell r="E1259" t="str">
            <v>КОМПЛЕКТ Полка-столик выдвижной 450 мм, Конеро H 72 W 534-594 мм, без дна, ШАМПАНЬ (7476899853)</v>
          </cell>
          <cell r="K1259" t="str">
            <v>сумма частей</v>
          </cell>
          <cell r="O1259" t="str">
            <v>сумма частей</v>
          </cell>
          <cell r="V1259" t="str">
            <v>Системы хранения</v>
          </cell>
          <cell r="W1259" t="str">
            <v>Конеро столик выдвижной</v>
          </cell>
          <cell r="X1259" t="str">
            <v>534-594</v>
          </cell>
          <cell r="Y1259">
            <v>96</v>
          </cell>
          <cell r="Z1259" t="str">
            <v>ШАМПАНЬ</v>
          </cell>
          <cell r="AB1259">
            <v>1</v>
          </cell>
          <cell r="AC1259">
            <v>475</v>
          </cell>
          <cell r="AD1259">
            <v>3</v>
          </cell>
          <cell r="AE1259">
            <v>20</v>
          </cell>
          <cell r="AG1259" t="str">
            <v>Компл</v>
          </cell>
          <cell r="AJ1259" t="str">
            <v>Бежевый</v>
          </cell>
          <cell r="AK1259" t="str">
            <v>КОМПЛЕКТ Полка-столик выдвижной 450 мм, Конеро H 72 W 534-594 мм, без дна, ШАМПАНЬ</v>
          </cell>
          <cell r="AM1259" t="str">
            <v>Системы хранения</v>
          </cell>
          <cell r="AS1259" t="str">
            <v>Конеро столик выдвижной</v>
          </cell>
          <cell r="AT1259" t="str">
            <v>Хранение одежды; Интерьер</v>
          </cell>
          <cell r="AU1259" t="str">
            <v>Компл</v>
          </cell>
          <cell r="AV1259" t="str">
            <v>534</v>
          </cell>
          <cell r="AW1259" t="str">
            <v>594</v>
          </cell>
          <cell r="BB1259">
            <v>96</v>
          </cell>
          <cell r="BC1259">
            <v>2300</v>
          </cell>
          <cell r="BF1259">
            <v>0</v>
          </cell>
          <cell r="BG1259">
            <v>20</v>
          </cell>
          <cell r="BH1259" t="str">
            <v>Шампань</v>
          </cell>
        </row>
        <row r="1260">
          <cell r="D1260" t="str">
            <v>7476909853</v>
          </cell>
          <cell r="E1260" t="str">
            <v>КОМПЛЕКТ Полка-столик выдвижной 450 мм, Конеро H 72 W 552-612 мм, без дна, ШАМПАНЬ (7476909853)</v>
          </cell>
          <cell r="K1260" t="str">
            <v>сумма частей</v>
          </cell>
          <cell r="O1260" t="str">
            <v>сумма частей</v>
          </cell>
          <cell r="V1260" t="str">
            <v>Системы хранения</v>
          </cell>
          <cell r="W1260" t="str">
            <v>Конеро столик выдвижной</v>
          </cell>
          <cell r="X1260" t="str">
            <v>552-612</v>
          </cell>
          <cell r="Y1260">
            <v>96</v>
          </cell>
          <cell r="Z1260" t="str">
            <v>ШАМПАНЬ</v>
          </cell>
          <cell r="AB1260">
            <v>1</v>
          </cell>
          <cell r="AC1260">
            <v>475</v>
          </cell>
          <cell r="AD1260">
            <v>3</v>
          </cell>
          <cell r="AE1260">
            <v>20</v>
          </cell>
          <cell r="AG1260" t="str">
            <v>Компл</v>
          </cell>
          <cell r="AJ1260" t="str">
            <v>Бежевый</v>
          </cell>
          <cell r="AK1260" t="str">
            <v>КОМПЛЕКТ Полка-столик выдвижной 450 мм, Конеро H 72 W 552-612 мм, без дна, ШАМПАНЬ</v>
          </cell>
          <cell r="AM1260" t="str">
            <v>Системы хранения</v>
          </cell>
          <cell r="AS1260" t="str">
            <v>Конеро столик выдвижной</v>
          </cell>
          <cell r="AT1260" t="str">
            <v>Хранение одежды; Интерьер</v>
          </cell>
          <cell r="AU1260" t="str">
            <v>Компл</v>
          </cell>
          <cell r="AV1260" t="str">
            <v>552</v>
          </cell>
          <cell r="AW1260" t="str">
            <v>612</v>
          </cell>
          <cell r="BB1260">
            <v>96</v>
          </cell>
          <cell r="BC1260">
            <v>2300</v>
          </cell>
          <cell r="BF1260">
            <v>0</v>
          </cell>
          <cell r="BG1260">
            <v>20</v>
          </cell>
          <cell r="BH1260" t="str">
            <v>Шампань</v>
          </cell>
        </row>
        <row r="1261">
          <cell r="D1261" t="str">
            <v>7476919853</v>
          </cell>
          <cell r="E1261" t="str">
            <v>КОМПЛЕКТ Полка-столик выдвижной 450 мм, Конеро H 72 W 610-670 мм, без дна, ШАМПАНЬ (7476919853)</v>
          </cell>
          <cell r="K1261" t="str">
            <v>сумма частей</v>
          </cell>
          <cell r="O1261" t="str">
            <v>сумма частей</v>
          </cell>
          <cell r="V1261" t="str">
            <v>Системы хранения</v>
          </cell>
          <cell r="W1261" t="str">
            <v>Конеро столик выдвижной</v>
          </cell>
          <cell r="X1261" t="str">
            <v>610-670</v>
          </cell>
          <cell r="Y1261">
            <v>96</v>
          </cell>
          <cell r="Z1261" t="str">
            <v>ШАМПАНЬ</v>
          </cell>
          <cell r="AB1261">
            <v>1</v>
          </cell>
          <cell r="AC1261">
            <v>475</v>
          </cell>
          <cell r="AD1261">
            <v>3</v>
          </cell>
          <cell r="AE1261">
            <v>20</v>
          </cell>
          <cell r="AG1261" t="str">
            <v>Компл</v>
          </cell>
          <cell r="AJ1261" t="str">
            <v>Бежевый</v>
          </cell>
          <cell r="AK1261" t="str">
            <v>КОМПЛЕКТ Полка-столик выдвижной 450 мм, Конеро H 72 W 610-670 мм, без дна, ШАМПАНЬ</v>
          </cell>
          <cell r="AM1261" t="str">
            <v>Системы хранения</v>
          </cell>
          <cell r="AS1261" t="str">
            <v>Конеро столик выдвижной</v>
          </cell>
          <cell r="AT1261" t="str">
            <v>Хранение одежды; Интерьер</v>
          </cell>
          <cell r="AU1261" t="str">
            <v>Компл</v>
          </cell>
          <cell r="AV1261" t="str">
            <v>610</v>
          </cell>
          <cell r="AW1261" t="str">
            <v>670</v>
          </cell>
          <cell r="BB1261">
            <v>96</v>
          </cell>
          <cell r="BC1261">
            <v>2300</v>
          </cell>
          <cell r="BF1261">
            <v>0</v>
          </cell>
          <cell r="BG1261">
            <v>20</v>
          </cell>
          <cell r="BH1261" t="str">
            <v>Шампань</v>
          </cell>
        </row>
        <row r="1262">
          <cell r="D1262" t="str">
            <v>7476929853</v>
          </cell>
          <cell r="E1262" t="str">
            <v>КОМПЛЕКТ Полка-столик выдвижной 450 мм, Конеро H 72 W 660-720 мм, без дна, ШАМПАНЬ (7476929853)</v>
          </cell>
          <cell r="K1262" t="str">
            <v>сумма частей</v>
          </cell>
          <cell r="O1262" t="str">
            <v>сумма частей</v>
          </cell>
          <cell r="V1262" t="str">
            <v>Системы хранения</v>
          </cell>
          <cell r="W1262" t="str">
            <v>Конеро столик выдвижной</v>
          </cell>
          <cell r="X1262" t="str">
            <v>660-720</v>
          </cell>
          <cell r="Y1262">
            <v>96</v>
          </cell>
          <cell r="Z1262" t="str">
            <v>ШАМПАНЬ</v>
          </cell>
          <cell r="AB1262">
            <v>1</v>
          </cell>
          <cell r="AC1262">
            <v>475</v>
          </cell>
          <cell r="AD1262">
            <v>3</v>
          </cell>
          <cell r="AE1262">
            <v>20</v>
          </cell>
          <cell r="AG1262" t="str">
            <v>Компл</v>
          </cell>
          <cell r="AJ1262" t="str">
            <v>Бежевый</v>
          </cell>
          <cell r="AK1262" t="str">
            <v>КОМПЛЕКТ Полка-столик выдвижной 450 мм, Конеро H 72 W 660-720 мм, без дна, ШАМПАНЬ</v>
          </cell>
          <cell r="AM1262" t="str">
            <v>Системы хранения</v>
          </cell>
          <cell r="AS1262" t="str">
            <v>Конеро столик выдвижной</v>
          </cell>
          <cell r="AT1262" t="str">
            <v>Хранение одежды; Интерьер</v>
          </cell>
          <cell r="AU1262" t="str">
            <v>Компл</v>
          </cell>
          <cell r="AV1262" t="str">
            <v>660</v>
          </cell>
          <cell r="AW1262" t="str">
            <v>720</v>
          </cell>
          <cell r="BB1262">
            <v>96</v>
          </cell>
          <cell r="BC1262">
            <v>2300</v>
          </cell>
          <cell r="BF1262">
            <v>0</v>
          </cell>
          <cell r="BG1262">
            <v>20</v>
          </cell>
          <cell r="BH1262" t="str">
            <v>Шампань</v>
          </cell>
        </row>
        <row r="1263">
          <cell r="D1263" t="str">
            <v>7476939853</v>
          </cell>
          <cell r="E1263" t="str">
            <v>КОМПЛЕКТ Полка-столик выдвижной 450 мм, Конеро H 72 W 710-770 мм, без дна, ШАМПАНЬ (7476939853)</v>
          </cell>
          <cell r="K1263" t="str">
            <v>сумма частей</v>
          </cell>
          <cell r="O1263" t="str">
            <v>сумма частей</v>
          </cell>
          <cell r="V1263" t="str">
            <v>Системы хранения</v>
          </cell>
          <cell r="W1263" t="str">
            <v>Конеро столик выдвижной</v>
          </cell>
          <cell r="X1263" t="str">
            <v>710-770</v>
          </cell>
          <cell r="Y1263">
            <v>96</v>
          </cell>
          <cell r="Z1263" t="str">
            <v>ШАМПАНЬ</v>
          </cell>
          <cell r="AB1263">
            <v>1</v>
          </cell>
          <cell r="AC1263">
            <v>475</v>
          </cell>
          <cell r="AD1263">
            <v>3</v>
          </cell>
          <cell r="AE1263">
            <v>20</v>
          </cell>
          <cell r="AG1263" t="str">
            <v>Компл</v>
          </cell>
          <cell r="AJ1263" t="str">
            <v>Бежевый</v>
          </cell>
          <cell r="AK1263" t="str">
            <v>КОМПЛЕКТ Полка-столик выдвижной 450 мм, Конеро H 72 W 710-770 мм, без дна, ШАМПАНЬ</v>
          </cell>
          <cell r="AM1263" t="str">
            <v>Системы хранения</v>
          </cell>
          <cell r="AS1263" t="str">
            <v>Конеро столик выдвижной</v>
          </cell>
          <cell r="AT1263" t="str">
            <v>Хранение одежды; Интерьер</v>
          </cell>
          <cell r="AU1263" t="str">
            <v>Компл</v>
          </cell>
          <cell r="AV1263" t="str">
            <v>710</v>
          </cell>
          <cell r="AW1263" t="str">
            <v>770</v>
          </cell>
          <cell r="BB1263">
            <v>96</v>
          </cell>
          <cell r="BC1263">
            <v>2300</v>
          </cell>
          <cell r="BF1263">
            <v>0</v>
          </cell>
          <cell r="BG1263">
            <v>20</v>
          </cell>
          <cell r="BH1263" t="str">
            <v>Шампань</v>
          </cell>
        </row>
        <row r="1264">
          <cell r="D1264" t="str">
            <v>7476949853</v>
          </cell>
          <cell r="E1264" t="str">
            <v>КОМПЛЕКТ Полка-столик выдвижной 450 мм, Конеро H 72 W 760-820 мм, без дна, ШАМПАНЬ (7476949853)</v>
          </cell>
          <cell r="K1264" t="str">
            <v>сумма частей</v>
          </cell>
          <cell r="O1264" t="str">
            <v>сумма частей</v>
          </cell>
          <cell r="V1264" t="str">
            <v>Системы хранения</v>
          </cell>
          <cell r="W1264" t="str">
            <v>Конеро столик выдвижной</v>
          </cell>
          <cell r="X1264" t="str">
            <v>760-820</v>
          </cell>
          <cell r="Y1264">
            <v>96</v>
          </cell>
          <cell r="Z1264" t="str">
            <v>ШАМПАНЬ</v>
          </cell>
          <cell r="AB1264">
            <v>1</v>
          </cell>
          <cell r="AC1264">
            <v>475</v>
          </cell>
          <cell r="AD1264">
            <v>3</v>
          </cell>
          <cell r="AE1264">
            <v>20</v>
          </cell>
          <cell r="AG1264" t="str">
            <v>Компл</v>
          </cell>
          <cell r="AJ1264" t="str">
            <v>Бежевый</v>
          </cell>
          <cell r="AK1264" t="str">
            <v>КОМПЛЕКТ Полка-столик выдвижной 450 мм, Конеро H 72 W 760-820 мм, без дна, ШАМПАНЬ</v>
          </cell>
          <cell r="AM1264" t="str">
            <v>Системы хранения</v>
          </cell>
          <cell r="AS1264" t="str">
            <v>Конеро столик выдвижной</v>
          </cell>
          <cell r="AT1264" t="str">
            <v>Хранение одежды; Интерьер</v>
          </cell>
          <cell r="AU1264" t="str">
            <v>Компл</v>
          </cell>
          <cell r="AV1264" t="str">
            <v>760</v>
          </cell>
          <cell r="AW1264" t="str">
            <v>820</v>
          </cell>
          <cell r="BB1264">
            <v>96</v>
          </cell>
          <cell r="BC1264">
            <v>2300</v>
          </cell>
          <cell r="BF1264">
            <v>0</v>
          </cell>
          <cell r="BG1264">
            <v>20</v>
          </cell>
          <cell r="BH1264" t="str">
            <v>Шампань</v>
          </cell>
        </row>
        <row r="1265">
          <cell r="D1265" t="str">
            <v>7476959853</v>
          </cell>
          <cell r="E1265" t="str">
            <v>КОМПЛЕКТ Полка-столик выдвижной 450 мм, Конеро H 72 W 810-870 мм, без дна, ШАМПАНЬ (7476959853)</v>
          </cell>
          <cell r="K1265" t="str">
            <v>сумма частей</v>
          </cell>
          <cell r="O1265" t="str">
            <v>сумма частей</v>
          </cell>
          <cell r="V1265" t="str">
            <v>Системы хранения</v>
          </cell>
          <cell r="W1265" t="str">
            <v>Конеро столик выдвижной</v>
          </cell>
          <cell r="X1265" t="str">
            <v>810-870</v>
          </cell>
          <cell r="Y1265">
            <v>96</v>
          </cell>
          <cell r="Z1265" t="str">
            <v>ШАМПАНЬ</v>
          </cell>
          <cell r="AB1265">
            <v>1</v>
          </cell>
          <cell r="AC1265">
            <v>475</v>
          </cell>
          <cell r="AD1265">
            <v>3</v>
          </cell>
          <cell r="AE1265">
            <v>20</v>
          </cell>
          <cell r="AG1265" t="str">
            <v>Компл</v>
          </cell>
          <cell r="AJ1265" t="str">
            <v>Бежевый</v>
          </cell>
          <cell r="AK1265" t="str">
            <v>КОМПЛЕКТ Полка-столик выдвижной 450 мм, Конеро H 72 W 810-870 мм, без дна, ШАМПАНЬ</v>
          </cell>
          <cell r="AM1265" t="str">
            <v>Системы хранения</v>
          </cell>
          <cell r="AS1265" t="str">
            <v>Конеро столик выдвижной</v>
          </cell>
          <cell r="AT1265" t="str">
            <v>Хранение одежды; Интерьер</v>
          </cell>
          <cell r="AU1265" t="str">
            <v>Компл</v>
          </cell>
          <cell r="AV1265" t="str">
            <v>810</v>
          </cell>
          <cell r="AW1265" t="str">
            <v>870</v>
          </cell>
          <cell r="BB1265">
            <v>96</v>
          </cell>
          <cell r="BC1265">
            <v>2300</v>
          </cell>
          <cell r="BF1265">
            <v>0</v>
          </cell>
          <cell r="BG1265">
            <v>20</v>
          </cell>
          <cell r="BH1265" t="str">
            <v>Шампань</v>
          </cell>
        </row>
        <row r="1266">
          <cell r="D1266" t="str">
            <v>7476969853</v>
          </cell>
          <cell r="E1266" t="str">
            <v>КОМПЛЕКТ Полка-столик выдвижной 450 мм, Конеро H 72 W 860-920 мм, без дна, ШАМПАНЬ (7476969853)</v>
          </cell>
          <cell r="K1266" t="str">
            <v>сумма частей</v>
          </cell>
          <cell r="O1266" t="str">
            <v>сумма частей</v>
          </cell>
          <cell r="V1266" t="str">
            <v>Системы хранения</v>
          </cell>
          <cell r="W1266" t="str">
            <v>Конеро столик выдвижной</v>
          </cell>
          <cell r="X1266" t="str">
            <v>860-920</v>
          </cell>
          <cell r="Y1266">
            <v>96</v>
          </cell>
          <cell r="Z1266" t="str">
            <v>ШАМПАНЬ</v>
          </cell>
          <cell r="AB1266">
            <v>1</v>
          </cell>
          <cell r="AC1266">
            <v>475</v>
          </cell>
          <cell r="AD1266">
            <v>3</v>
          </cell>
          <cell r="AE1266">
            <v>20</v>
          </cell>
          <cell r="AG1266" t="str">
            <v>Компл</v>
          </cell>
          <cell r="AJ1266" t="str">
            <v>Бежевый</v>
          </cell>
          <cell r="AK1266" t="str">
            <v>КОМПЛЕКТ Полка-столик выдвижной 450 мм, Конеро H 72 W 860-920 мм, без дна, ШАМПАНЬ</v>
          </cell>
          <cell r="AM1266" t="str">
            <v>Системы хранения</v>
          </cell>
          <cell r="AS1266" t="str">
            <v>Конеро столик выдвижной</v>
          </cell>
          <cell r="AT1266" t="str">
            <v>Хранение одежды; Интерьер</v>
          </cell>
          <cell r="AU1266" t="str">
            <v>Компл</v>
          </cell>
          <cell r="AV1266" t="str">
            <v>860</v>
          </cell>
          <cell r="AW1266" t="str">
            <v>920</v>
          </cell>
          <cell r="BB1266">
            <v>96</v>
          </cell>
          <cell r="BC1266">
            <v>2300</v>
          </cell>
          <cell r="BF1266">
            <v>0</v>
          </cell>
          <cell r="BG1266">
            <v>20</v>
          </cell>
          <cell r="BH1266" t="str">
            <v>Шампань</v>
          </cell>
        </row>
        <row r="1267">
          <cell r="D1267" t="str">
            <v>7476979853</v>
          </cell>
          <cell r="E1267" t="str">
            <v>КОМПЛЕКТ Полка-столик выдвижной 450 мм, Конеро H 72 W 910-970 мм, без дна, ШАМПАНЬ (7476979853)</v>
          </cell>
          <cell r="K1267" t="str">
            <v>сумма частей</v>
          </cell>
          <cell r="O1267" t="str">
            <v>сумма частей</v>
          </cell>
          <cell r="V1267" t="str">
            <v>Системы хранения</v>
          </cell>
          <cell r="W1267" t="str">
            <v>Конеро столик выдвижной</v>
          </cell>
          <cell r="X1267" t="str">
            <v>910-970</v>
          </cell>
          <cell r="Y1267">
            <v>96</v>
          </cell>
          <cell r="Z1267" t="str">
            <v>ШАМПАНЬ</v>
          </cell>
          <cell r="AB1267">
            <v>1</v>
          </cell>
          <cell r="AC1267">
            <v>475</v>
          </cell>
          <cell r="AD1267">
            <v>3</v>
          </cell>
          <cell r="AE1267">
            <v>20</v>
          </cell>
          <cell r="AG1267" t="str">
            <v>Компл</v>
          </cell>
          <cell r="AJ1267" t="str">
            <v>Бежевый</v>
          </cell>
          <cell r="AK1267" t="str">
            <v>КОМПЛЕКТ Полка-столик выдвижной 450 мм, Конеро H 72 W 910-970 мм, без дна, ШАМПАНЬ</v>
          </cell>
          <cell r="AM1267" t="str">
            <v>Системы хранения</v>
          </cell>
          <cell r="AS1267" t="str">
            <v>Конеро столик выдвижной</v>
          </cell>
          <cell r="AT1267" t="str">
            <v>Хранение одежды; Интерьер</v>
          </cell>
          <cell r="AU1267" t="str">
            <v>Компл</v>
          </cell>
          <cell r="AV1267" t="str">
            <v>910</v>
          </cell>
          <cell r="AW1267" t="str">
            <v>970</v>
          </cell>
          <cell r="BB1267">
            <v>96</v>
          </cell>
          <cell r="BC1267">
            <v>2300</v>
          </cell>
          <cell r="BF1267">
            <v>0</v>
          </cell>
          <cell r="BG1267">
            <v>20</v>
          </cell>
          <cell r="BH1267" t="str">
            <v>Шампань</v>
          </cell>
        </row>
        <row r="1268">
          <cell r="D1268" t="str">
            <v>7476989853</v>
          </cell>
          <cell r="E1268" t="str">
            <v>КОМПЛЕКТ Полка-столик выдвижной 450 мм, Конеро H 72 W 960-1020 мм, без дна, ШАМПАНЬ (7476989853)</v>
          </cell>
          <cell r="K1268" t="str">
            <v>сумма частей</v>
          </cell>
          <cell r="O1268" t="str">
            <v>сумма частей</v>
          </cell>
          <cell r="V1268" t="str">
            <v>Системы хранения</v>
          </cell>
          <cell r="W1268" t="str">
            <v>Конеро столик выдвижной</v>
          </cell>
          <cell r="X1268" t="str">
            <v>960-1020</v>
          </cell>
          <cell r="Y1268">
            <v>96</v>
          </cell>
          <cell r="Z1268" t="str">
            <v>ШАМПАНЬ</v>
          </cell>
          <cell r="AB1268">
            <v>1</v>
          </cell>
          <cell r="AC1268">
            <v>475</v>
          </cell>
          <cell r="AD1268">
            <v>3</v>
          </cell>
          <cell r="AE1268">
            <v>20</v>
          </cell>
          <cell r="AG1268" t="str">
            <v>Компл</v>
          </cell>
          <cell r="AJ1268" t="str">
            <v>Бежевый</v>
          </cell>
          <cell r="AK1268" t="str">
            <v>КОМПЛЕКТ Полка-столик выдвижной 450 мм, Конеро H 72 W 960-1020 мм, без дна, ШАМПАНЬ</v>
          </cell>
          <cell r="AM1268" t="str">
            <v>Системы хранения</v>
          </cell>
          <cell r="AS1268" t="str">
            <v>Конеро столик выдвижной</v>
          </cell>
          <cell r="AT1268" t="str">
            <v>Хранение одежды; Интерьер</v>
          </cell>
          <cell r="AU1268" t="str">
            <v>Компл</v>
          </cell>
          <cell r="AV1268" t="str">
            <v>960</v>
          </cell>
          <cell r="AW1268" t="str">
            <v>1020</v>
          </cell>
          <cell r="BB1268">
            <v>96</v>
          </cell>
          <cell r="BC1268">
            <v>2300</v>
          </cell>
          <cell r="BF1268">
            <v>0</v>
          </cell>
          <cell r="BG1268">
            <v>20</v>
          </cell>
          <cell r="BH1268" t="str">
            <v>Шампань</v>
          </cell>
        </row>
        <row r="1269">
          <cell r="D1269" t="str">
            <v>2395239706</v>
          </cell>
          <cell r="E1269" t="str">
            <v>Сушка выдвижная Ф44, Дайнинг Агент 600 мм; рама; крепление к фасаду; направляющие; 2 модуля с решеткой большие, цвет ТИТАН, цвет дна Белый, (2395239706)</v>
          </cell>
          <cell r="H1269">
            <v>1</v>
          </cell>
          <cell r="I1269">
            <v>35</v>
          </cell>
          <cell r="K1269">
            <v>9</v>
          </cell>
          <cell r="O1269">
            <v>0.06</v>
          </cell>
          <cell r="Q1269" t="str">
            <v>9706</v>
          </cell>
          <cell r="R1269">
            <v>35</v>
          </cell>
          <cell r="S1269" t="str">
            <v>2395239706</v>
          </cell>
          <cell r="T1269">
            <v>9403990001</v>
          </cell>
          <cell r="V1269" t="str">
            <v>Нижние тумбы</v>
          </cell>
          <cell r="W1269" t="str">
            <v>Дайнинг Агент</v>
          </cell>
          <cell r="X1269">
            <v>600</v>
          </cell>
          <cell r="Z1269" t="str">
            <v>ТИТАН</v>
          </cell>
          <cell r="AB1269">
            <v>1</v>
          </cell>
          <cell r="AC1269">
            <v>480</v>
          </cell>
          <cell r="AD1269">
            <v>1</v>
          </cell>
          <cell r="AE1269">
            <v>8</v>
          </cell>
          <cell r="AG1269" t="str">
            <v>Компл</v>
          </cell>
          <cell r="AH1269" t="str">
            <v>Белый</v>
          </cell>
          <cell r="AI1269" t="str">
            <v>ПВ</v>
          </cell>
          <cell r="AJ1269" t="str">
            <v>Белый</v>
          </cell>
          <cell r="AK1269" t="str">
            <v>Сушка выдвижная Ф44 Дайнинг Агент, 600, ТИТАН/Белый</v>
          </cell>
          <cell r="AM1269" t="str">
            <v>Дайнинг Агент</v>
          </cell>
          <cell r="AO1269" t="str">
            <v>2395239706</v>
          </cell>
          <cell r="AS1269" t="str">
            <v>Дайнинг Агент</v>
          </cell>
          <cell r="AT1269" t="str">
            <v>Хранение посуды; Органайзер</v>
          </cell>
          <cell r="AU1269" t="str">
            <v>Компл</v>
          </cell>
          <cell r="AX1269">
            <v>600</v>
          </cell>
          <cell r="AY1269">
            <v>600</v>
          </cell>
          <cell r="BB1269">
            <v>580</v>
          </cell>
          <cell r="BC1269">
            <v>2300</v>
          </cell>
          <cell r="BF1269">
            <v>0</v>
          </cell>
          <cell r="BG1269">
            <v>12</v>
          </cell>
          <cell r="BH1269" t="str">
            <v>Титан;Белый</v>
          </cell>
        </row>
        <row r="1270">
          <cell r="D1270" t="str">
            <v>2395359706</v>
          </cell>
          <cell r="E1270" t="str">
            <v>Сушка выдвижная И44, Дайнинг Агент 600 мм; рама; передний бортик; направляющие; 2 модуля с решеткой большие, цвет ТИТАН, цвет дна Белый, (2395359706)</v>
          </cell>
          <cell r="H1270">
            <v>1</v>
          </cell>
          <cell r="I1270">
            <v>35</v>
          </cell>
          <cell r="K1270">
            <v>9</v>
          </cell>
          <cell r="O1270">
            <v>0.06</v>
          </cell>
          <cell r="Q1270" t="str">
            <v>9706</v>
          </cell>
          <cell r="R1270">
            <v>35</v>
          </cell>
          <cell r="S1270" t="str">
            <v>2395359706</v>
          </cell>
          <cell r="T1270">
            <v>9403990001</v>
          </cell>
          <cell r="V1270" t="str">
            <v>Нижние тумбы</v>
          </cell>
          <cell r="W1270" t="str">
            <v>Дайнинг Агент</v>
          </cell>
          <cell r="X1270">
            <v>600</v>
          </cell>
          <cell r="Z1270" t="str">
            <v>ТИТАН</v>
          </cell>
          <cell r="AB1270">
            <v>1</v>
          </cell>
          <cell r="AC1270">
            <v>480</v>
          </cell>
          <cell r="AD1270">
            <v>1</v>
          </cell>
          <cell r="AE1270">
            <v>8</v>
          </cell>
          <cell r="AG1270" t="str">
            <v>Компл</v>
          </cell>
          <cell r="AH1270" t="str">
            <v>Белый</v>
          </cell>
          <cell r="AI1270" t="str">
            <v>ПВ</v>
          </cell>
          <cell r="AJ1270" t="str">
            <v>Белый</v>
          </cell>
          <cell r="AK1270" t="str">
            <v>Сушка выдвижная И44 Дайнинг Агент, 600, ТИТАН/Белый</v>
          </cell>
          <cell r="AM1270" t="str">
            <v>Дайнинг Агент</v>
          </cell>
          <cell r="AO1270" t="str">
            <v>2395359706</v>
          </cell>
          <cell r="AS1270" t="str">
            <v>Дайнинг Агент</v>
          </cell>
          <cell r="AT1270" t="str">
            <v>Хранение посуды; Органайзер</v>
          </cell>
          <cell r="AU1270" t="str">
            <v>Компл</v>
          </cell>
          <cell r="AX1270">
            <v>600</v>
          </cell>
          <cell r="AY1270">
            <v>600</v>
          </cell>
          <cell r="BB1270">
            <v>580</v>
          </cell>
          <cell r="BC1270">
            <v>2300</v>
          </cell>
          <cell r="BF1270">
            <v>0</v>
          </cell>
          <cell r="BG1270">
            <v>12</v>
          </cell>
          <cell r="BH1270" t="str">
            <v>Титан;Белый</v>
          </cell>
        </row>
        <row r="1271">
          <cell r="D1271" t="str">
            <v>2395229706</v>
          </cell>
          <cell r="E1271" t="str">
            <v>Сушка выдвижная Ф135, Дайнинг Агент 600 мм; рама; крепление к фасаду; направляющие; модули: 1 для посуды большой, 1 для столовых приборов, 1 с решеткой малый, цвет ТИТАН, цвет дна Белый, (2395229706)</v>
          </cell>
          <cell r="H1271">
            <v>1</v>
          </cell>
          <cell r="I1271">
            <v>32</v>
          </cell>
          <cell r="K1271">
            <v>9</v>
          </cell>
          <cell r="O1271">
            <v>0.06</v>
          </cell>
          <cell r="Q1271" t="str">
            <v>9706</v>
          </cell>
          <cell r="R1271">
            <v>32</v>
          </cell>
          <cell r="S1271" t="str">
            <v>2395229706</v>
          </cell>
          <cell r="T1271">
            <v>9403990001</v>
          </cell>
          <cell r="V1271" t="str">
            <v>Нижние тумбы</v>
          </cell>
          <cell r="W1271" t="str">
            <v>Дайнинг Агент</v>
          </cell>
          <cell r="X1271">
            <v>600</v>
          </cell>
          <cell r="Z1271" t="str">
            <v>ТИТАН</v>
          </cell>
          <cell r="AB1271">
            <v>1</v>
          </cell>
          <cell r="AC1271">
            <v>480</v>
          </cell>
          <cell r="AD1271">
            <v>1</v>
          </cell>
          <cell r="AE1271">
            <v>8</v>
          </cell>
          <cell r="AG1271" t="str">
            <v>Компл</v>
          </cell>
          <cell r="AH1271" t="str">
            <v>Белый</v>
          </cell>
          <cell r="AI1271" t="str">
            <v>ПВ</v>
          </cell>
          <cell r="AJ1271" t="str">
            <v>Белый</v>
          </cell>
          <cell r="AK1271" t="str">
            <v>Сушка выдвижная Ф135 Дайнинг Агент, 600, ТИТАН/Белый</v>
          </cell>
          <cell r="AM1271" t="str">
            <v>Дайнинг Агент</v>
          </cell>
          <cell r="AN1271" t="str">
            <v>2395229706</v>
          </cell>
          <cell r="AO1271" t="str">
            <v>2395229706</v>
          </cell>
          <cell r="AS1271" t="str">
            <v>Дайнинг Агент</v>
          </cell>
          <cell r="AT1271" t="str">
            <v>Хранение посуды; Органайзер</v>
          </cell>
          <cell r="AU1271" t="str">
            <v>Компл</v>
          </cell>
          <cell r="AX1271">
            <v>600</v>
          </cell>
          <cell r="AY1271">
            <v>600</v>
          </cell>
          <cell r="BB1271">
            <v>580</v>
          </cell>
          <cell r="BC1271">
            <v>2300</v>
          </cell>
          <cell r="BF1271">
            <v>0</v>
          </cell>
          <cell r="BG1271">
            <v>12</v>
          </cell>
          <cell r="BH1271" t="str">
            <v>Титан;Белый</v>
          </cell>
        </row>
        <row r="1272">
          <cell r="D1272" t="str">
            <v>2395349706</v>
          </cell>
          <cell r="E1272" t="str">
            <v>Сушка выдвижная И135, Дайнинг Агент 600 мм; рама; передний бортик; направляющие; модули: 1 для посуды большой, 1 для столовых приборов, 1 с решеткой малый, цвет ТИТАН, цвет дна Белый, (2395349706)</v>
          </cell>
          <cell r="H1272">
            <v>1</v>
          </cell>
          <cell r="I1272">
            <v>32</v>
          </cell>
          <cell r="K1272">
            <v>9</v>
          </cell>
          <cell r="O1272">
            <v>0.06</v>
          </cell>
          <cell r="Q1272" t="str">
            <v>9706</v>
          </cell>
          <cell r="R1272">
            <v>32</v>
          </cell>
          <cell r="S1272" t="str">
            <v>2395349706</v>
          </cell>
          <cell r="T1272">
            <v>9403990001</v>
          </cell>
          <cell r="V1272" t="str">
            <v>Нижние тумбы</v>
          </cell>
          <cell r="W1272" t="str">
            <v>Дайнинг Агент</v>
          </cell>
          <cell r="X1272">
            <v>600</v>
          </cell>
          <cell r="Z1272" t="str">
            <v>ТИТАН</v>
          </cell>
          <cell r="AB1272">
            <v>1</v>
          </cell>
          <cell r="AC1272">
            <v>480</v>
          </cell>
          <cell r="AD1272">
            <v>1</v>
          </cell>
          <cell r="AE1272">
            <v>8</v>
          </cell>
          <cell r="AG1272" t="str">
            <v>Компл</v>
          </cell>
          <cell r="AH1272" t="str">
            <v>Белый</v>
          </cell>
          <cell r="AI1272" t="str">
            <v>ПВ</v>
          </cell>
          <cell r="AJ1272" t="str">
            <v>Белый</v>
          </cell>
          <cell r="AK1272" t="str">
            <v>Сушка выдвижная И135 Дайнинг Агент, 600, ТИТАН/Белый</v>
          </cell>
          <cell r="AM1272" t="str">
            <v>Дайнинг Агент</v>
          </cell>
          <cell r="AO1272" t="str">
            <v>2395349706</v>
          </cell>
          <cell r="AS1272" t="str">
            <v>Дайнинг Агент</v>
          </cell>
          <cell r="AT1272" t="str">
            <v>Хранение посуды; Органайзер</v>
          </cell>
          <cell r="AU1272" t="str">
            <v>Компл</v>
          </cell>
          <cell r="AX1272">
            <v>600</v>
          </cell>
          <cell r="AY1272">
            <v>600</v>
          </cell>
          <cell r="BB1272">
            <v>580</v>
          </cell>
          <cell r="BC1272">
            <v>2300</v>
          </cell>
          <cell r="BF1272">
            <v>0</v>
          </cell>
          <cell r="BG1272">
            <v>12</v>
          </cell>
          <cell r="BH1272" t="str">
            <v>Титан;Белый</v>
          </cell>
        </row>
        <row r="1273">
          <cell r="D1273" t="str">
            <v>2395589706</v>
          </cell>
          <cell r="E1273" t="str">
            <v>Сушка выдвижная Ф125, Дайнинг Агент 600 мм; рама; крепление к фасаду; направляющие; модули: 1 для посуды большой, 1 для посуды малый, 1 с решеткой малый, цвет ТИТАН, цвет дна Белый, (2395589706)</v>
          </cell>
          <cell r="H1273">
            <v>1</v>
          </cell>
          <cell r="I1273">
            <v>32</v>
          </cell>
          <cell r="K1273">
            <v>9</v>
          </cell>
          <cell r="O1273">
            <v>0.06</v>
          </cell>
          <cell r="Q1273" t="str">
            <v>9706</v>
          </cell>
          <cell r="R1273">
            <v>32</v>
          </cell>
          <cell r="S1273" t="str">
            <v>2395589706</v>
          </cell>
          <cell r="T1273">
            <v>9403990001</v>
          </cell>
          <cell r="V1273" t="str">
            <v>Нижние тумбы</v>
          </cell>
          <cell r="W1273" t="str">
            <v>Дайнинг Агент</v>
          </cell>
          <cell r="X1273">
            <v>600</v>
          </cell>
          <cell r="Z1273" t="str">
            <v>ТИТАН</v>
          </cell>
          <cell r="AB1273">
            <v>1</v>
          </cell>
          <cell r="AC1273">
            <v>480</v>
          </cell>
          <cell r="AD1273">
            <v>1</v>
          </cell>
          <cell r="AE1273">
            <v>8</v>
          </cell>
          <cell r="AG1273" t="str">
            <v>Компл</v>
          </cell>
          <cell r="AH1273" t="str">
            <v>Белый</v>
          </cell>
          <cell r="AI1273" t="str">
            <v>ПВ</v>
          </cell>
          <cell r="AJ1273" t="str">
            <v>Белый</v>
          </cell>
          <cell r="AK1273" t="str">
            <v>Сушка выдвижная Ф125 Дайнинг Агент, 600, ТИТАН/Белый</v>
          </cell>
          <cell r="AM1273" t="str">
            <v>Дайнинг Агент</v>
          </cell>
          <cell r="AO1273" t="str">
            <v>2395589706</v>
          </cell>
          <cell r="AS1273" t="str">
            <v>Дайнинг Агент</v>
          </cell>
          <cell r="AT1273" t="str">
            <v>Хранение посуды; Органайзер</v>
          </cell>
          <cell r="AU1273" t="str">
            <v>Компл</v>
          </cell>
          <cell r="AX1273">
            <v>600</v>
          </cell>
          <cell r="AY1273">
            <v>600</v>
          </cell>
          <cell r="BB1273">
            <v>580</v>
          </cell>
          <cell r="BC1273">
            <v>2300</v>
          </cell>
          <cell r="BF1273">
            <v>0</v>
          </cell>
          <cell r="BG1273">
            <v>12</v>
          </cell>
          <cell r="BH1273" t="str">
            <v>Титан;Белый</v>
          </cell>
        </row>
        <row r="1274">
          <cell r="D1274" t="str">
            <v>2395639706</v>
          </cell>
          <cell r="E1274" t="str">
            <v>Сушка выдвижная И125, Дайнинг Агент 600 мм; рама; передний бортик; направляющие; модули: 1 для посуды большой, 1 для посуды малый, 1 с решеткой малый, цвет ТИТАН, цвет дна Белый, (2395639706)</v>
          </cell>
          <cell r="H1274">
            <v>1</v>
          </cell>
          <cell r="I1274">
            <v>32</v>
          </cell>
          <cell r="K1274">
            <v>9</v>
          </cell>
          <cell r="O1274">
            <v>0.06</v>
          </cell>
          <cell r="Q1274" t="str">
            <v>9706</v>
          </cell>
          <cell r="R1274">
            <v>32</v>
          </cell>
          <cell r="S1274" t="str">
            <v>2395639706</v>
          </cell>
          <cell r="T1274">
            <v>9403990001</v>
          </cell>
          <cell r="V1274" t="str">
            <v>Нижние тумбы</v>
          </cell>
          <cell r="W1274" t="str">
            <v>Дайнинг Агент</v>
          </cell>
          <cell r="X1274">
            <v>600</v>
          </cell>
          <cell r="Z1274" t="str">
            <v>ТИТАН</v>
          </cell>
          <cell r="AB1274">
            <v>1</v>
          </cell>
          <cell r="AC1274">
            <v>480</v>
          </cell>
          <cell r="AD1274">
            <v>1</v>
          </cell>
          <cell r="AE1274">
            <v>8</v>
          </cell>
          <cell r="AG1274" t="str">
            <v>Компл</v>
          </cell>
          <cell r="AH1274" t="str">
            <v>Белый</v>
          </cell>
          <cell r="AI1274" t="str">
            <v>ПВ</v>
          </cell>
          <cell r="AJ1274" t="str">
            <v>Белый</v>
          </cell>
          <cell r="AK1274" t="str">
            <v>Сушка выдвижная И125 Дайнинг Агент, 600, ТИТАН/Белый</v>
          </cell>
          <cell r="AM1274" t="str">
            <v>Дайнинг Агент</v>
          </cell>
          <cell r="AO1274" t="str">
            <v>2395639706</v>
          </cell>
          <cell r="AS1274" t="str">
            <v>Дайнинг Агент</v>
          </cell>
          <cell r="AT1274" t="str">
            <v>Хранение посуды; Органайзер</v>
          </cell>
          <cell r="AU1274" t="str">
            <v>Компл</v>
          </cell>
          <cell r="AX1274">
            <v>600</v>
          </cell>
          <cell r="AY1274">
            <v>600</v>
          </cell>
          <cell r="BB1274">
            <v>580</v>
          </cell>
          <cell r="BC1274">
            <v>2300</v>
          </cell>
          <cell r="BF1274">
            <v>0</v>
          </cell>
          <cell r="BG1274">
            <v>12</v>
          </cell>
          <cell r="BH1274" t="str">
            <v>Титан;Белый</v>
          </cell>
        </row>
        <row r="1275">
          <cell r="D1275" t="str">
            <v>2395599706</v>
          </cell>
          <cell r="E1275" t="str">
            <v>Сушка выдвижная Ф14, Дайнинг Агент 600 мм; рама; крепление к фасаду; направляющие; модули: 1 для посуды большой, 1 с решеткой большой, цвет ТИТАН, цвет дна Белый, (2395599706)</v>
          </cell>
          <cell r="H1275">
            <v>1</v>
          </cell>
          <cell r="I1275">
            <v>32</v>
          </cell>
          <cell r="K1275">
            <v>9</v>
          </cell>
          <cell r="O1275">
            <v>0.06</v>
          </cell>
          <cell r="Q1275" t="str">
            <v>9706</v>
          </cell>
          <cell r="R1275">
            <v>32</v>
          </cell>
          <cell r="S1275" t="str">
            <v>2395599706</v>
          </cell>
          <cell r="T1275">
            <v>9403990001</v>
          </cell>
          <cell r="V1275" t="str">
            <v>Нижние тумбы</v>
          </cell>
          <cell r="W1275" t="str">
            <v>Дайнинг Агент</v>
          </cell>
          <cell r="X1275">
            <v>600</v>
          </cell>
          <cell r="Z1275" t="str">
            <v>ТИТАН</v>
          </cell>
          <cell r="AB1275">
            <v>1</v>
          </cell>
          <cell r="AC1275">
            <v>480</v>
          </cell>
          <cell r="AD1275">
            <v>1</v>
          </cell>
          <cell r="AE1275">
            <v>8</v>
          </cell>
          <cell r="AG1275" t="str">
            <v>Компл</v>
          </cell>
          <cell r="AH1275" t="str">
            <v>Белый</v>
          </cell>
          <cell r="AI1275" t="str">
            <v>ПВ</v>
          </cell>
          <cell r="AJ1275" t="str">
            <v>Белый</v>
          </cell>
          <cell r="AK1275" t="str">
            <v>Сушка выдвижная Ф14 Дайнинг Агент, 600, ТИТАН/Белый</v>
          </cell>
          <cell r="AM1275" t="str">
            <v>Дайнинг Агент</v>
          </cell>
          <cell r="AO1275" t="str">
            <v>2395599706</v>
          </cell>
          <cell r="AS1275" t="str">
            <v>Дайнинг Агент</v>
          </cell>
          <cell r="AT1275" t="str">
            <v>Хранение посуды; Органайзер</v>
          </cell>
          <cell r="AU1275" t="str">
            <v>Компл</v>
          </cell>
          <cell r="AX1275">
            <v>600</v>
          </cell>
          <cell r="AY1275">
            <v>600</v>
          </cell>
          <cell r="BB1275">
            <v>580</v>
          </cell>
          <cell r="BC1275">
            <v>2300</v>
          </cell>
          <cell r="BF1275">
            <v>0</v>
          </cell>
          <cell r="BG1275">
            <v>12</v>
          </cell>
          <cell r="BH1275" t="str">
            <v>Титан;Белый</v>
          </cell>
        </row>
        <row r="1276">
          <cell r="D1276" t="str">
            <v>2395649706</v>
          </cell>
          <cell r="E1276" t="str">
            <v>Сушка выдвижная И14, Дайнинг Агент 600 мм; рама; передний бортик; направляющие; 1 для посуды большой, 1 с решеткой большой, цвет ТИТАН, цвет дна Белый, (2395649706)</v>
          </cell>
          <cell r="H1276">
            <v>1</v>
          </cell>
          <cell r="I1276">
            <v>32</v>
          </cell>
          <cell r="K1276">
            <v>9</v>
          </cell>
          <cell r="O1276">
            <v>0.06</v>
          </cell>
          <cell r="Q1276" t="str">
            <v>9706</v>
          </cell>
          <cell r="R1276">
            <v>32</v>
          </cell>
          <cell r="S1276" t="str">
            <v>2395649706</v>
          </cell>
          <cell r="T1276">
            <v>9403990001</v>
          </cell>
          <cell r="V1276" t="str">
            <v>Нижние тумбы</v>
          </cell>
          <cell r="W1276" t="str">
            <v>Дайнинг Агент</v>
          </cell>
          <cell r="X1276">
            <v>600</v>
          </cell>
          <cell r="Z1276" t="str">
            <v>ТИТАН</v>
          </cell>
          <cell r="AB1276">
            <v>1</v>
          </cell>
          <cell r="AC1276">
            <v>480</v>
          </cell>
          <cell r="AD1276">
            <v>1</v>
          </cell>
          <cell r="AE1276">
            <v>8</v>
          </cell>
          <cell r="AG1276" t="str">
            <v>Компл</v>
          </cell>
          <cell r="AH1276" t="str">
            <v>Белый</v>
          </cell>
          <cell r="AI1276" t="str">
            <v>ПВ</v>
          </cell>
          <cell r="AJ1276" t="str">
            <v>Белый</v>
          </cell>
          <cell r="AK1276" t="str">
            <v>Сушка выдвижная И14 Дайнинг Агент, 600, ТИТАН/Белый</v>
          </cell>
          <cell r="AM1276" t="str">
            <v>Дайнинг Агент</v>
          </cell>
          <cell r="AO1276" t="str">
            <v>2395649706</v>
          </cell>
          <cell r="AS1276" t="str">
            <v>Дайнинг Агент</v>
          </cell>
          <cell r="AT1276" t="str">
            <v>Хранение посуды; Органайзер</v>
          </cell>
          <cell r="AU1276" t="str">
            <v>Компл</v>
          </cell>
          <cell r="AX1276">
            <v>600</v>
          </cell>
          <cell r="AY1276">
            <v>600</v>
          </cell>
          <cell r="BB1276">
            <v>580</v>
          </cell>
          <cell r="BC1276">
            <v>2300</v>
          </cell>
          <cell r="BF1276">
            <v>0</v>
          </cell>
          <cell r="BG1276">
            <v>12</v>
          </cell>
          <cell r="BH1276" t="str">
            <v>Титан;Белый</v>
          </cell>
        </row>
        <row r="1277">
          <cell r="D1277" t="str">
            <v>2395609706</v>
          </cell>
          <cell r="E1277" t="str">
            <v>Сушка выдвижная Ф11, Дайнинг Агент 600 мм; рама; крепление к фасаду; направляющие; 2 модуля для посуды большие, цвет ТИТАН, цвет дна Белый, (2395609706)</v>
          </cell>
          <cell r="H1277">
            <v>1</v>
          </cell>
          <cell r="I1277">
            <v>32</v>
          </cell>
          <cell r="K1277">
            <v>9</v>
          </cell>
          <cell r="O1277">
            <v>0.06</v>
          </cell>
          <cell r="Q1277" t="str">
            <v>9706</v>
          </cell>
          <cell r="R1277">
            <v>32</v>
          </cell>
          <cell r="S1277" t="str">
            <v>2395609706</v>
          </cell>
          <cell r="T1277">
            <v>9403990001</v>
          </cell>
          <cell r="V1277" t="str">
            <v>Нижние тумбы</v>
          </cell>
          <cell r="W1277" t="str">
            <v>Дайнинг Агент</v>
          </cell>
          <cell r="X1277">
            <v>600</v>
          </cell>
          <cell r="Z1277" t="str">
            <v>ТИТАН</v>
          </cell>
          <cell r="AB1277">
            <v>1</v>
          </cell>
          <cell r="AC1277">
            <v>480</v>
          </cell>
          <cell r="AD1277">
            <v>1</v>
          </cell>
          <cell r="AE1277">
            <v>8</v>
          </cell>
          <cell r="AG1277" t="str">
            <v>Компл</v>
          </cell>
          <cell r="AH1277" t="str">
            <v>Белый</v>
          </cell>
          <cell r="AI1277" t="str">
            <v>ПВ</v>
          </cell>
          <cell r="AJ1277" t="str">
            <v>Белый</v>
          </cell>
          <cell r="AK1277" t="str">
            <v>Сушка выдвижная Ф11 Дайнинг Агент, 600, ТИТАН/Белый</v>
          </cell>
          <cell r="AM1277" t="str">
            <v>Дайнинг Агент</v>
          </cell>
          <cell r="AO1277" t="str">
            <v>2395609706</v>
          </cell>
          <cell r="AS1277" t="str">
            <v>Дайнинг Агент</v>
          </cell>
          <cell r="AT1277" t="str">
            <v>Хранение посуды; Органайзер</v>
          </cell>
          <cell r="AU1277" t="str">
            <v>Компл</v>
          </cell>
          <cell r="AX1277">
            <v>600</v>
          </cell>
          <cell r="AY1277">
            <v>600</v>
          </cell>
          <cell r="BB1277">
            <v>580</v>
          </cell>
          <cell r="BC1277">
            <v>2300</v>
          </cell>
          <cell r="BF1277">
            <v>0</v>
          </cell>
          <cell r="BG1277">
            <v>12</v>
          </cell>
          <cell r="BH1277" t="str">
            <v>Титан;Белый</v>
          </cell>
        </row>
        <row r="1278">
          <cell r="D1278" t="str">
            <v>2395659706</v>
          </cell>
          <cell r="E1278" t="str">
            <v>Сушка выдвижная И11, Дайнинг Агент 600 мм; рама; передний бортик; направляющие; 2 модуля для посуды большие, цвет ТИТАН, цвет дна Белый, (2395659706)</v>
          </cell>
          <cell r="H1278">
            <v>1</v>
          </cell>
          <cell r="I1278">
            <v>32</v>
          </cell>
          <cell r="K1278">
            <v>9</v>
          </cell>
          <cell r="O1278">
            <v>0.06</v>
          </cell>
          <cell r="Q1278" t="str">
            <v>9706</v>
          </cell>
          <cell r="R1278">
            <v>32</v>
          </cell>
          <cell r="S1278" t="str">
            <v>2395659706</v>
          </cell>
          <cell r="T1278">
            <v>9403990001</v>
          </cell>
          <cell r="V1278" t="str">
            <v>Нижние тумбы</v>
          </cell>
          <cell r="W1278" t="str">
            <v>Дайнинг Агент</v>
          </cell>
          <cell r="X1278">
            <v>600</v>
          </cell>
          <cell r="Z1278" t="str">
            <v>ТИТАН</v>
          </cell>
          <cell r="AB1278">
            <v>1</v>
          </cell>
          <cell r="AC1278">
            <v>480</v>
          </cell>
          <cell r="AD1278">
            <v>1</v>
          </cell>
          <cell r="AE1278">
            <v>8</v>
          </cell>
          <cell r="AG1278" t="str">
            <v>Компл</v>
          </cell>
          <cell r="AH1278" t="str">
            <v>Белый</v>
          </cell>
          <cell r="AI1278" t="str">
            <v>ПВ</v>
          </cell>
          <cell r="AJ1278" t="str">
            <v>Белый</v>
          </cell>
          <cell r="AK1278" t="str">
            <v>Сушка выдвижная И11 Дайнинг Агент, 600, ТИТАН/Белый</v>
          </cell>
          <cell r="AM1278" t="str">
            <v>Дайнинг Агент</v>
          </cell>
          <cell r="AO1278" t="str">
            <v>2395659706</v>
          </cell>
          <cell r="AS1278" t="str">
            <v>Дайнинг Агент</v>
          </cell>
          <cell r="AT1278" t="str">
            <v>Хранение посуды; Органайзер</v>
          </cell>
          <cell r="AU1278" t="str">
            <v>Компл</v>
          </cell>
          <cell r="AX1278">
            <v>600</v>
          </cell>
          <cell r="AY1278">
            <v>600</v>
          </cell>
          <cell r="BB1278">
            <v>580</v>
          </cell>
          <cell r="BC1278">
            <v>2300</v>
          </cell>
          <cell r="BF1278">
            <v>0</v>
          </cell>
          <cell r="BG1278">
            <v>12</v>
          </cell>
          <cell r="BH1278" t="str">
            <v>Титан;Белый</v>
          </cell>
        </row>
        <row r="1279">
          <cell r="D1279" t="str">
            <v>2395259706</v>
          </cell>
          <cell r="E1279" t="str">
            <v>Сушка выдвижная Ф445, Дайнинг Агент 800 мм; рама; крепление к фасаду; направляющие; 2 модуля с решеткой большие; 1 модуль с решеткой малый, цвет ТИТАН, цвет дна Белый, (2395259706)</v>
          </cell>
          <cell r="H1279">
            <v>1</v>
          </cell>
          <cell r="I1279">
            <v>30</v>
          </cell>
          <cell r="K1279">
            <v>9</v>
          </cell>
          <cell r="O1279">
            <v>0.06</v>
          </cell>
          <cell r="Q1279" t="str">
            <v>9706</v>
          </cell>
          <cell r="R1279">
            <v>30</v>
          </cell>
          <cell r="S1279" t="str">
            <v>2395259706</v>
          </cell>
          <cell r="T1279">
            <v>9403990001</v>
          </cell>
          <cell r="V1279" t="str">
            <v>Нижние тумбы</v>
          </cell>
          <cell r="W1279" t="str">
            <v>Дайнинг Агент</v>
          </cell>
          <cell r="X1279">
            <v>800</v>
          </cell>
          <cell r="Z1279" t="str">
            <v>ТИТАН</v>
          </cell>
          <cell r="AB1279">
            <v>1</v>
          </cell>
          <cell r="AC1279">
            <v>480</v>
          </cell>
          <cell r="AD1279">
            <v>1</v>
          </cell>
          <cell r="AE1279">
            <v>12</v>
          </cell>
          <cell r="AG1279" t="str">
            <v>Компл</v>
          </cell>
          <cell r="AH1279" t="str">
            <v>Белый</v>
          </cell>
          <cell r="AI1279" t="str">
            <v>ПВ</v>
          </cell>
          <cell r="AJ1279" t="str">
            <v>Белый</v>
          </cell>
          <cell r="AK1279" t="str">
            <v>Сушка выдвижная Ф445 Дайнинг Агент, 800, ТИТАН/Белый</v>
          </cell>
          <cell r="AM1279" t="str">
            <v>Дайнинг Агент</v>
          </cell>
          <cell r="AO1279" t="str">
            <v>2395259706</v>
          </cell>
          <cell r="AS1279" t="str">
            <v>Дайнинг Агент</v>
          </cell>
          <cell r="AT1279" t="str">
            <v>Хранение посуды; Органайзер</v>
          </cell>
          <cell r="AU1279" t="str">
            <v>Компл</v>
          </cell>
          <cell r="AX1279">
            <v>800</v>
          </cell>
          <cell r="AY1279">
            <v>800</v>
          </cell>
          <cell r="BB1279">
            <v>580</v>
          </cell>
          <cell r="BC1279">
            <v>2300</v>
          </cell>
          <cell r="BF1279">
            <v>0</v>
          </cell>
          <cell r="BG1279">
            <v>12</v>
          </cell>
          <cell r="BH1279" t="str">
            <v>Титан;Белый</v>
          </cell>
        </row>
        <row r="1280">
          <cell r="D1280" t="str">
            <v>2395249706</v>
          </cell>
          <cell r="E1280" t="str">
            <v>Сушка выдвижная Ф134, Дайнинг Агент 800 мм; рама; крепление к фасаду; направляющие; модули: 1 для посуды большой, 1 для столовых приборов, 1 с решеткой большой, цвет ТИТАН, цвет дна Белый, (2395249706)</v>
          </cell>
          <cell r="H1280">
            <v>1</v>
          </cell>
          <cell r="I1280">
            <v>22</v>
          </cell>
          <cell r="K1280">
            <v>10</v>
          </cell>
          <cell r="O1280">
            <v>7.0000000000000007E-2</v>
          </cell>
          <cell r="Q1280" t="str">
            <v>9706</v>
          </cell>
          <cell r="R1280">
            <v>22</v>
          </cell>
          <cell r="S1280" t="str">
            <v>2395249706</v>
          </cell>
          <cell r="T1280">
            <v>9403990001</v>
          </cell>
          <cell r="V1280" t="str">
            <v>Нижние тумбы</v>
          </cell>
          <cell r="W1280" t="str">
            <v>Дайнинг Агент</v>
          </cell>
          <cell r="X1280">
            <v>800</v>
          </cell>
          <cell r="Z1280" t="str">
            <v>ТИТАН</v>
          </cell>
          <cell r="AB1280">
            <v>1</v>
          </cell>
          <cell r="AC1280">
            <v>480</v>
          </cell>
          <cell r="AD1280">
            <v>1</v>
          </cell>
          <cell r="AE1280">
            <v>12</v>
          </cell>
          <cell r="AG1280" t="str">
            <v>Компл</v>
          </cell>
          <cell r="AH1280" t="str">
            <v>Белый</v>
          </cell>
          <cell r="AI1280" t="str">
            <v>ПВ</v>
          </cell>
          <cell r="AJ1280" t="str">
            <v>Белый</v>
          </cell>
          <cell r="AK1280" t="str">
            <v>Сушка выдвижная Ф134 Дайнинг Агент, 800, ТИТАН/Белый</v>
          </cell>
          <cell r="AM1280" t="str">
            <v>Дайнинг Агент</v>
          </cell>
          <cell r="AO1280" t="str">
            <v>2395249706</v>
          </cell>
          <cell r="AS1280" t="str">
            <v>Дайнинг Агент</v>
          </cell>
          <cell r="AT1280" t="str">
            <v>Хранение посуды; Органайзер</v>
          </cell>
          <cell r="AU1280" t="str">
            <v>Компл</v>
          </cell>
          <cell r="AX1280">
            <v>800</v>
          </cell>
          <cell r="AY1280">
            <v>800</v>
          </cell>
          <cell r="BB1280">
            <v>580</v>
          </cell>
          <cell r="BC1280">
            <v>2300</v>
          </cell>
          <cell r="BF1280">
            <v>0</v>
          </cell>
          <cell r="BG1280">
            <v>12</v>
          </cell>
          <cell r="BH1280" t="str">
            <v>Титан;Белый</v>
          </cell>
        </row>
        <row r="1281">
          <cell r="D1281" t="str">
            <v>2395369706</v>
          </cell>
          <cell r="E1281" t="str">
            <v>Сушка выдвижная И134, Дайнинг Агент 800 мм; рама; передний бортик; направляющие; модули: 1 для посуды большой, 1 для столовых приборов, 1 с решеткой большой, цвет ТИТАН, цвет дна Белый, (2395369706)</v>
          </cell>
          <cell r="H1281">
            <v>1</v>
          </cell>
          <cell r="I1281">
            <v>22</v>
          </cell>
          <cell r="K1281">
            <v>10</v>
          </cell>
          <cell r="O1281">
            <v>7.0000000000000007E-2</v>
          </cell>
          <cell r="Q1281" t="str">
            <v>9706</v>
          </cell>
          <cell r="R1281">
            <v>22</v>
          </cell>
          <cell r="S1281" t="str">
            <v>2395369706</v>
          </cell>
          <cell r="T1281">
            <v>9403990001</v>
          </cell>
          <cell r="V1281" t="str">
            <v>Нижние тумбы</v>
          </cell>
          <cell r="W1281" t="str">
            <v>Дайнинг Агент</v>
          </cell>
          <cell r="X1281">
            <v>800</v>
          </cell>
          <cell r="Z1281" t="str">
            <v>ТИТАН</v>
          </cell>
          <cell r="AB1281">
            <v>1</v>
          </cell>
          <cell r="AC1281">
            <v>480</v>
          </cell>
          <cell r="AD1281">
            <v>1</v>
          </cell>
          <cell r="AE1281">
            <v>12</v>
          </cell>
          <cell r="AG1281" t="str">
            <v>Компл</v>
          </cell>
          <cell r="AH1281" t="str">
            <v>Белый</v>
          </cell>
          <cell r="AI1281" t="str">
            <v>ПВ</v>
          </cell>
          <cell r="AJ1281" t="str">
            <v>Белый</v>
          </cell>
          <cell r="AK1281" t="str">
            <v>Сушка выдвижная И134 Дайнинг Агент, 800, ТИТАН/Белый</v>
          </cell>
          <cell r="AM1281" t="str">
            <v>Дайнинг Агент</v>
          </cell>
          <cell r="AO1281" t="str">
            <v>2395369706</v>
          </cell>
          <cell r="AS1281" t="str">
            <v>Дайнинг Агент</v>
          </cell>
          <cell r="AT1281" t="str">
            <v>Хранение посуды; Органайзер</v>
          </cell>
          <cell r="AU1281" t="str">
            <v>Компл</v>
          </cell>
          <cell r="AX1281">
            <v>800</v>
          </cell>
          <cell r="AY1281">
            <v>800</v>
          </cell>
          <cell r="BB1281">
            <v>580</v>
          </cell>
          <cell r="BC1281">
            <v>2300</v>
          </cell>
          <cell r="BF1281">
            <v>0</v>
          </cell>
          <cell r="BG1281">
            <v>12</v>
          </cell>
          <cell r="BH1281" t="str">
            <v>Титан;Белый</v>
          </cell>
        </row>
        <row r="1282">
          <cell r="D1282" t="str">
            <v>2395619706</v>
          </cell>
          <cell r="E1282" t="str">
            <v>Сушка выдвижная Ф124, Дайнинг Агент 800 мм; рама; крепление к фасаду; направляющие; модули: 1 для посуды большой, 1 для посуды малый, 1 с решеткой большой, цвет ТИТАН, цвет дна Белый, (2395619706)</v>
          </cell>
          <cell r="H1282">
            <v>1</v>
          </cell>
          <cell r="I1282">
            <v>22</v>
          </cell>
          <cell r="K1282">
            <v>10</v>
          </cell>
          <cell r="O1282">
            <v>7.0000000000000007E-2</v>
          </cell>
          <cell r="Q1282" t="str">
            <v>9706</v>
          </cell>
          <cell r="R1282">
            <v>22</v>
          </cell>
          <cell r="S1282" t="str">
            <v>2395619706</v>
          </cell>
          <cell r="T1282">
            <v>9403990001</v>
          </cell>
          <cell r="V1282" t="str">
            <v>Нижние тумбы</v>
          </cell>
          <cell r="W1282" t="str">
            <v>Дайнинг Агент</v>
          </cell>
          <cell r="X1282">
            <v>800</v>
          </cell>
          <cell r="Z1282" t="str">
            <v>ТИТАН</v>
          </cell>
          <cell r="AB1282">
            <v>1</v>
          </cell>
          <cell r="AC1282">
            <v>480</v>
          </cell>
          <cell r="AD1282">
            <v>1</v>
          </cell>
          <cell r="AE1282">
            <v>12</v>
          </cell>
          <cell r="AG1282" t="str">
            <v>Компл</v>
          </cell>
          <cell r="AH1282" t="str">
            <v>Белый</v>
          </cell>
          <cell r="AI1282" t="str">
            <v>ПВ</v>
          </cell>
          <cell r="AJ1282" t="str">
            <v>Белый</v>
          </cell>
          <cell r="AK1282" t="str">
            <v>Сушка выдвижная Ф124 Дайнинг Агент, 800, ТИТАН/Белый</v>
          </cell>
          <cell r="AM1282" t="str">
            <v>Дайнинг Агент</v>
          </cell>
          <cell r="AO1282" t="str">
            <v>2395619706</v>
          </cell>
          <cell r="AS1282" t="str">
            <v>Дайнинг Агент</v>
          </cell>
          <cell r="AT1282" t="str">
            <v>Хранение посуды; Органайзер</v>
          </cell>
          <cell r="AU1282" t="str">
            <v>Компл</v>
          </cell>
          <cell r="AX1282">
            <v>800</v>
          </cell>
          <cell r="AY1282">
            <v>800</v>
          </cell>
          <cell r="BB1282">
            <v>580</v>
          </cell>
          <cell r="BC1282">
            <v>2300</v>
          </cell>
          <cell r="BF1282">
            <v>0</v>
          </cell>
          <cell r="BG1282">
            <v>12</v>
          </cell>
          <cell r="BH1282" t="str">
            <v>Титан;Белый</v>
          </cell>
        </row>
        <row r="1283">
          <cell r="D1283" t="str">
            <v>2395669706</v>
          </cell>
          <cell r="E1283" t="str">
            <v>Сушка выдвижная И124, Дайнинг Агент 800 мм; рама; передний бортик; направляющие; модули: 1 для посуды большой, 1 для посуды малый, 1 с решеткой большой, цвет ТИТАН, цвет дна Белый, (2395669706)</v>
          </cell>
          <cell r="H1283">
            <v>1</v>
          </cell>
          <cell r="I1283">
            <v>22</v>
          </cell>
          <cell r="K1283">
            <v>10</v>
          </cell>
          <cell r="O1283">
            <v>7.0000000000000007E-2</v>
          </cell>
          <cell r="Q1283" t="str">
            <v>9706</v>
          </cell>
          <cell r="R1283">
            <v>22</v>
          </cell>
          <cell r="S1283" t="str">
            <v>2395669706</v>
          </cell>
          <cell r="T1283">
            <v>9403990001</v>
          </cell>
          <cell r="V1283" t="str">
            <v>Нижние тумбы</v>
          </cell>
          <cell r="W1283" t="str">
            <v>Дайнинг Агент</v>
          </cell>
          <cell r="X1283">
            <v>800</v>
          </cell>
          <cell r="Z1283" t="str">
            <v>ТИТАН</v>
          </cell>
          <cell r="AB1283">
            <v>1</v>
          </cell>
          <cell r="AC1283">
            <v>480</v>
          </cell>
          <cell r="AD1283">
            <v>1</v>
          </cell>
          <cell r="AE1283">
            <v>12</v>
          </cell>
          <cell r="AG1283" t="str">
            <v>Компл</v>
          </cell>
          <cell r="AH1283" t="str">
            <v>Белый</v>
          </cell>
          <cell r="AI1283" t="str">
            <v>ПВ</v>
          </cell>
          <cell r="AJ1283" t="str">
            <v>Белый</v>
          </cell>
          <cell r="AK1283" t="str">
            <v>Сушка выдвижная И124 Дайнинг Агент, 800, ТИТАН/Белый</v>
          </cell>
          <cell r="AM1283" t="str">
            <v>Дайнинг Агент</v>
          </cell>
          <cell r="AO1283" t="str">
            <v>2395669706</v>
          </cell>
          <cell r="AS1283" t="str">
            <v>Дайнинг Агент</v>
          </cell>
          <cell r="AT1283" t="str">
            <v>Хранение посуды; Органайзер</v>
          </cell>
          <cell r="AU1283" t="str">
            <v>Компл</v>
          </cell>
          <cell r="AX1283">
            <v>800</v>
          </cell>
          <cell r="AY1283">
            <v>800</v>
          </cell>
          <cell r="BB1283">
            <v>580</v>
          </cell>
          <cell r="BC1283">
            <v>2300</v>
          </cell>
          <cell r="BF1283">
            <v>0</v>
          </cell>
          <cell r="BG1283">
            <v>12</v>
          </cell>
          <cell r="BH1283" t="str">
            <v>Титан;Белый</v>
          </cell>
        </row>
        <row r="1284">
          <cell r="D1284" t="str">
            <v>2395279706</v>
          </cell>
          <cell r="E1284" t="str">
            <v>Сушка выдвижная Ф444, Дайнинг Агент 900 мм; рама; крепление к фасаду; направляющие; 3 модуля с решеткой большие, цвет ТИТАН, цвет дна Белый, (2395279706)</v>
          </cell>
          <cell r="H1284">
            <v>1</v>
          </cell>
          <cell r="I1284">
            <v>30</v>
          </cell>
          <cell r="K1284">
            <v>9</v>
          </cell>
          <cell r="O1284">
            <v>0.06</v>
          </cell>
          <cell r="Q1284" t="str">
            <v>9706</v>
          </cell>
          <cell r="R1284">
            <v>30</v>
          </cell>
          <cell r="S1284" t="str">
            <v>2395279706</v>
          </cell>
          <cell r="T1284">
            <v>9403990001</v>
          </cell>
          <cell r="V1284" t="str">
            <v>Нижние тумбы</v>
          </cell>
          <cell r="W1284" t="str">
            <v>Дайнинг Агент</v>
          </cell>
          <cell r="X1284">
            <v>900</v>
          </cell>
          <cell r="Z1284" t="str">
            <v>ТИТАН</v>
          </cell>
          <cell r="AB1284">
            <v>1</v>
          </cell>
          <cell r="AC1284">
            <v>480</v>
          </cell>
          <cell r="AD1284">
            <v>1</v>
          </cell>
          <cell r="AE1284">
            <v>12</v>
          </cell>
          <cell r="AG1284" t="str">
            <v>Компл</v>
          </cell>
          <cell r="AH1284" t="str">
            <v>Белый</v>
          </cell>
          <cell r="AI1284" t="str">
            <v>ПВ</v>
          </cell>
          <cell r="AJ1284" t="str">
            <v>Белый</v>
          </cell>
          <cell r="AK1284" t="str">
            <v>Сушка выдвижная Ф444 Дайнинг Агент, 900, ТИТАН/Белый</v>
          </cell>
          <cell r="AM1284" t="str">
            <v>Дайнинг Агент</v>
          </cell>
          <cell r="AO1284" t="str">
            <v>2395279706</v>
          </cell>
          <cell r="AS1284" t="str">
            <v>Дайнинг Агент</v>
          </cell>
          <cell r="AT1284" t="str">
            <v>Хранение посуды; Органайзер</v>
          </cell>
          <cell r="AU1284" t="str">
            <v>Компл</v>
          </cell>
          <cell r="AX1284">
            <v>900</v>
          </cell>
          <cell r="AY1284">
            <v>900</v>
          </cell>
          <cell r="BB1284">
            <v>580</v>
          </cell>
          <cell r="BC1284">
            <v>2300</v>
          </cell>
          <cell r="BF1284">
            <v>0</v>
          </cell>
          <cell r="BG1284">
            <v>12</v>
          </cell>
          <cell r="BH1284" t="str">
            <v>Титан;Белый</v>
          </cell>
        </row>
        <row r="1285">
          <cell r="D1285" t="str">
            <v>2395269706</v>
          </cell>
          <cell r="E1285" t="str">
            <v>Сушка выдвижная Ф1234, Дайнинг Агент 900 мм; рама; крепление к фасаду; направляющие; модули: 1 для посуды большой, 1 для посуды малый, 1 для столовых приборов, 1 с решеткой большой, цвет ТИТАН, цвет дна Белый, (2395269706)</v>
          </cell>
          <cell r="H1285">
            <v>1</v>
          </cell>
          <cell r="I1285">
            <v>22</v>
          </cell>
          <cell r="K1285">
            <v>11</v>
          </cell>
          <cell r="O1285">
            <v>0.08</v>
          </cell>
          <cell r="Q1285" t="str">
            <v>9706</v>
          </cell>
          <cell r="R1285">
            <v>22</v>
          </cell>
          <cell r="S1285" t="str">
            <v>2395269706</v>
          </cell>
          <cell r="T1285">
            <v>9403990001</v>
          </cell>
          <cell r="V1285" t="str">
            <v>Нижние тумбы</v>
          </cell>
          <cell r="W1285" t="str">
            <v>Дайнинг Агент</v>
          </cell>
          <cell r="X1285">
            <v>900</v>
          </cell>
          <cell r="Z1285" t="str">
            <v>ТИТАН</v>
          </cell>
          <cell r="AB1285">
            <v>1</v>
          </cell>
          <cell r="AC1285">
            <v>480</v>
          </cell>
          <cell r="AD1285">
            <v>1</v>
          </cell>
          <cell r="AE1285">
            <v>12</v>
          </cell>
          <cell r="AG1285" t="str">
            <v>Компл</v>
          </cell>
          <cell r="AH1285" t="str">
            <v>Белый</v>
          </cell>
          <cell r="AI1285" t="str">
            <v>ПВ</v>
          </cell>
          <cell r="AJ1285" t="str">
            <v>Белый</v>
          </cell>
          <cell r="AK1285" t="str">
            <v>Сушка выдвижная Ф1234 Дайнинг Агент, 900, ТИТАН/Белый</v>
          </cell>
          <cell r="AM1285" t="str">
            <v>Дайнинг Агент</v>
          </cell>
          <cell r="AO1285" t="str">
            <v>2395269706</v>
          </cell>
          <cell r="AS1285" t="str">
            <v>Дайнинг Агент</v>
          </cell>
          <cell r="AT1285" t="str">
            <v>Хранение посуды; Органайзер</v>
          </cell>
          <cell r="AU1285" t="str">
            <v>Компл</v>
          </cell>
          <cell r="AX1285">
            <v>900</v>
          </cell>
          <cell r="AY1285">
            <v>900</v>
          </cell>
          <cell r="BB1285">
            <v>580</v>
          </cell>
          <cell r="BC1285">
            <v>2300</v>
          </cell>
          <cell r="BF1285">
            <v>0</v>
          </cell>
          <cell r="BG1285">
            <v>12</v>
          </cell>
          <cell r="BH1285" t="str">
            <v>Титан;Белый</v>
          </cell>
        </row>
        <row r="1286">
          <cell r="D1286" t="str">
            <v>2395389706</v>
          </cell>
          <cell r="E1286" t="str">
            <v>Сушка выдвижная И1234, Дайнинг Агент 900 мм; рама; передний бортик; направляющие; модули: 1 для посуды большой, 1 для посуды малый, 1 для столовых приборов, 1 с решеткой большой, цвет ТИТАН, цвет дна Белый, (2395389706)</v>
          </cell>
          <cell r="H1286">
            <v>1</v>
          </cell>
          <cell r="I1286">
            <v>22</v>
          </cell>
          <cell r="K1286">
            <v>11</v>
          </cell>
          <cell r="O1286">
            <v>0.08</v>
          </cell>
          <cell r="Q1286" t="str">
            <v>9706</v>
          </cell>
          <cell r="R1286">
            <v>22</v>
          </cell>
          <cell r="S1286" t="str">
            <v>2395389706</v>
          </cell>
          <cell r="T1286">
            <v>9403990001</v>
          </cell>
          <cell r="V1286" t="str">
            <v>Нижние тумбы</v>
          </cell>
          <cell r="W1286" t="str">
            <v>Дайнинг Агент</v>
          </cell>
          <cell r="X1286">
            <v>900</v>
          </cell>
          <cell r="Z1286" t="str">
            <v>ТИТАН</v>
          </cell>
          <cell r="AB1286">
            <v>1</v>
          </cell>
          <cell r="AC1286">
            <v>480</v>
          </cell>
          <cell r="AD1286">
            <v>1</v>
          </cell>
          <cell r="AE1286">
            <v>12</v>
          </cell>
          <cell r="AG1286" t="str">
            <v>Компл</v>
          </cell>
          <cell r="AH1286" t="str">
            <v>Белый</v>
          </cell>
          <cell r="AI1286" t="str">
            <v>ПВ</v>
          </cell>
          <cell r="AJ1286" t="str">
            <v>Белый</v>
          </cell>
          <cell r="AK1286" t="str">
            <v>Сушка выдвижная И1234 Дайнинг Агент, 900, ТИТАН/Белый</v>
          </cell>
          <cell r="AM1286" t="str">
            <v>Дайнинг Агент</v>
          </cell>
          <cell r="AO1286" t="str">
            <v>2395389706</v>
          </cell>
          <cell r="AS1286" t="str">
            <v>Дайнинг Агент</v>
          </cell>
          <cell r="AT1286" t="str">
            <v>Хранение посуды; Органайзер</v>
          </cell>
          <cell r="AU1286" t="str">
            <v>Компл</v>
          </cell>
          <cell r="AX1286">
            <v>900</v>
          </cell>
          <cell r="AY1286">
            <v>900</v>
          </cell>
          <cell r="BB1286">
            <v>580</v>
          </cell>
          <cell r="BC1286">
            <v>2300</v>
          </cell>
          <cell r="BF1286">
            <v>0</v>
          </cell>
          <cell r="BG1286">
            <v>12</v>
          </cell>
          <cell r="BH1286" t="str">
            <v>Титан;Белый</v>
          </cell>
        </row>
        <row r="1287">
          <cell r="D1287" t="str">
            <v>2395629706</v>
          </cell>
          <cell r="E1287" t="str">
            <v>Сушка выдвижная Ф111, Дайнинг Агент 900 мм; рама; крепление к фасаду; направляющие; 3 модуля для посуды большие, цвет ТИТАН, цвет дна Белый, (2395629706)</v>
          </cell>
          <cell r="H1287">
            <v>1</v>
          </cell>
          <cell r="I1287">
            <v>22</v>
          </cell>
          <cell r="K1287">
            <v>11</v>
          </cell>
          <cell r="O1287">
            <v>0.08</v>
          </cell>
          <cell r="Q1287" t="str">
            <v>9706</v>
          </cell>
          <cell r="R1287">
            <v>22</v>
          </cell>
          <cell r="S1287" t="str">
            <v>2395629706</v>
          </cell>
          <cell r="T1287">
            <v>9403990001</v>
          </cell>
          <cell r="V1287" t="str">
            <v>Нижние тумбы</v>
          </cell>
          <cell r="W1287" t="str">
            <v>Дайнинг Агент</v>
          </cell>
          <cell r="X1287">
            <v>900</v>
          </cell>
          <cell r="Z1287" t="str">
            <v>ТИТАН</v>
          </cell>
          <cell r="AB1287">
            <v>1</v>
          </cell>
          <cell r="AC1287">
            <v>480</v>
          </cell>
          <cell r="AD1287">
            <v>1</v>
          </cell>
          <cell r="AE1287">
            <v>12</v>
          </cell>
          <cell r="AG1287" t="str">
            <v>Компл</v>
          </cell>
          <cell r="AH1287" t="str">
            <v>Белый</v>
          </cell>
          <cell r="AI1287" t="str">
            <v>ПВ</v>
          </cell>
          <cell r="AJ1287" t="str">
            <v>Белый</v>
          </cell>
          <cell r="AK1287" t="str">
            <v>Сушка выдвижная Ф111 Дайнинг Агент, 900, ТИТАН/Белый</v>
          </cell>
          <cell r="AM1287" t="str">
            <v>Дайнинг Агент</v>
          </cell>
          <cell r="AO1287" t="str">
            <v>2395629706</v>
          </cell>
          <cell r="AS1287" t="str">
            <v>Дайнинг Агент</v>
          </cell>
          <cell r="AT1287" t="str">
            <v>Хранение посуды; Органайзер</v>
          </cell>
          <cell r="AU1287" t="str">
            <v>Компл</v>
          </cell>
          <cell r="AX1287">
            <v>900</v>
          </cell>
          <cell r="AY1287">
            <v>900</v>
          </cell>
          <cell r="BB1287">
            <v>580</v>
          </cell>
          <cell r="BC1287">
            <v>2300</v>
          </cell>
          <cell r="BF1287">
            <v>0</v>
          </cell>
          <cell r="BG1287">
            <v>12</v>
          </cell>
          <cell r="BH1287" t="str">
            <v>Титан;Белый</v>
          </cell>
        </row>
        <row r="1288">
          <cell r="D1288" t="str">
            <v>2395679706</v>
          </cell>
          <cell r="E1288" t="str">
            <v>Сушка выдвижная И111, Дайнинг Агент 900 мм; рама; передний бортик; направляющие; 3 модуля для посуды большие, цвет ТИТАН, цвет дна Белый, (2395679706)</v>
          </cell>
          <cell r="H1288">
            <v>1</v>
          </cell>
          <cell r="I1288">
            <v>22</v>
          </cell>
          <cell r="K1288">
            <v>11</v>
          </cell>
          <cell r="O1288">
            <v>0.08</v>
          </cell>
          <cell r="Q1288" t="str">
            <v>9706</v>
          </cell>
          <cell r="R1288">
            <v>22</v>
          </cell>
          <cell r="S1288" t="str">
            <v>2395679706</v>
          </cell>
          <cell r="T1288">
            <v>9403990001</v>
          </cell>
          <cell r="V1288" t="str">
            <v>Нижние тумбы</v>
          </cell>
          <cell r="W1288" t="str">
            <v>Дайнинг Агент</v>
          </cell>
          <cell r="X1288">
            <v>900</v>
          </cell>
          <cell r="Z1288" t="str">
            <v>ТИТАН</v>
          </cell>
          <cell r="AB1288">
            <v>1</v>
          </cell>
          <cell r="AC1288">
            <v>480</v>
          </cell>
          <cell r="AD1288">
            <v>1</v>
          </cell>
          <cell r="AE1288">
            <v>12</v>
          </cell>
          <cell r="AG1288" t="str">
            <v>Компл</v>
          </cell>
          <cell r="AH1288" t="str">
            <v>Белый</v>
          </cell>
          <cell r="AI1288" t="str">
            <v>ПВ</v>
          </cell>
          <cell r="AJ1288" t="str">
            <v>Белый</v>
          </cell>
          <cell r="AK1288" t="str">
            <v>Сушка выдвижная И111 Дайнинг Агент, 900, ТИТАН/Белый</v>
          </cell>
          <cell r="AM1288" t="str">
            <v>Дайнинг Агент</v>
          </cell>
          <cell r="AO1288" t="str">
            <v>2395679706</v>
          </cell>
          <cell r="AS1288" t="str">
            <v>Дайнинг Агент</v>
          </cell>
          <cell r="AT1288" t="str">
            <v>Хранение посуды; Органайзер</v>
          </cell>
          <cell r="AU1288" t="str">
            <v>Компл</v>
          </cell>
          <cell r="AX1288">
            <v>900</v>
          </cell>
          <cell r="AY1288">
            <v>900</v>
          </cell>
          <cell r="BB1288">
            <v>580</v>
          </cell>
          <cell r="BC1288">
            <v>2300</v>
          </cell>
          <cell r="BF1288">
            <v>0</v>
          </cell>
          <cell r="BG1288">
            <v>12</v>
          </cell>
          <cell r="BH1288" t="str">
            <v>Титан;Белый</v>
          </cell>
        </row>
        <row r="1289">
          <cell r="D1289" t="str">
            <v>2395299846</v>
          </cell>
          <cell r="E1289" t="str">
            <v>Сушка выдвижная Ф44, Дайнинг Агент 600 мм; рама; крепление к фасаду; направляющие; 2 модуля с решеткой большие, цвет АНТРАЦИТ, цвет дна Антрацит, (2395299846)</v>
          </cell>
          <cell r="H1289">
            <v>1</v>
          </cell>
          <cell r="I1289">
            <v>35</v>
          </cell>
          <cell r="K1289">
            <v>9</v>
          </cell>
          <cell r="O1289">
            <v>0.06</v>
          </cell>
          <cell r="Q1289" t="str">
            <v>9846</v>
          </cell>
          <cell r="R1289">
            <v>35</v>
          </cell>
          <cell r="S1289" t="str">
            <v>2395299846</v>
          </cell>
          <cell r="T1289">
            <v>9403990001</v>
          </cell>
          <cell r="V1289" t="str">
            <v>Нижние тумбы</v>
          </cell>
          <cell r="W1289" t="str">
            <v>Дайнинг Агент</v>
          </cell>
          <cell r="X1289">
            <v>600</v>
          </cell>
          <cell r="Z1289" t="str">
            <v>АНТРАЦИТ</v>
          </cell>
          <cell r="AB1289">
            <v>1</v>
          </cell>
          <cell r="AC1289">
            <v>480</v>
          </cell>
          <cell r="AD1289">
            <v>1</v>
          </cell>
          <cell r="AE1289">
            <v>8</v>
          </cell>
          <cell r="AG1289" t="str">
            <v>Компл</v>
          </cell>
          <cell r="AH1289" t="str">
            <v>Антрацит</v>
          </cell>
          <cell r="AI1289" t="str">
            <v>ПВ</v>
          </cell>
          <cell r="AJ1289" t="str">
            <v>Темно-серый</v>
          </cell>
          <cell r="AK1289" t="str">
            <v>Сушка выдвижная Ф44 Дайнинг Агент, 600, АНТРАЦИТ/Антрацит</v>
          </cell>
          <cell r="AM1289" t="str">
            <v>Дайнинг Агент</v>
          </cell>
          <cell r="AO1289" t="str">
            <v>2395299846</v>
          </cell>
          <cell r="AS1289" t="str">
            <v>Дайнинг Агент</v>
          </cell>
          <cell r="AT1289" t="str">
            <v>Хранение посуды; Органайзер</v>
          </cell>
          <cell r="AU1289" t="str">
            <v>Компл</v>
          </cell>
          <cell r="AX1289">
            <v>600</v>
          </cell>
          <cell r="AY1289">
            <v>600</v>
          </cell>
          <cell r="BB1289">
            <v>580</v>
          </cell>
          <cell r="BC1289">
            <v>2300</v>
          </cell>
          <cell r="BF1289">
            <v>0</v>
          </cell>
          <cell r="BG1289">
            <v>12</v>
          </cell>
          <cell r="BH1289" t="str">
            <v>Антрацит</v>
          </cell>
        </row>
        <row r="1290">
          <cell r="D1290" t="str">
            <v>2395419846</v>
          </cell>
          <cell r="E1290" t="str">
            <v>Сушка выдвижная И44, Дайнинг Агент 600 мм; рама; передний бортик; направляющие; 2 модуля с решеткой большие, цвет АНТРАЦИТ, цвет дна Антрацит, (2395419846)</v>
          </cell>
          <cell r="H1290">
            <v>1</v>
          </cell>
          <cell r="I1290">
            <v>35</v>
          </cell>
          <cell r="K1290">
            <v>9</v>
          </cell>
          <cell r="O1290">
            <v>0.06</v>
          </cell>
          <cell r="Q1290" t="str">
            <v>9846</v>
          </cell>
          <cell r="R1290">
            <v>35</v>
          </cell>
          <cell r="S1290" t="str">
            <v>2395419846</v>
          </cell>
          <cell r="T1290">
            <v>9403990001</v>
          </cell>
          <cell r="V1290" t="str">
            <v>Нижние тумбы</v>
          </cell>
          <cell r="W1290" t="str">
            <v>Дайнинг Агент</v>
          </cell>
          <cell r="X1290">
            <v>600</v>
          </cell>
          <cell r="Z1290" t="str">
            <v>АНТРАЦИТ</v>
          </cell>
          <cell r="AB1290">
            <v>1</v>
          </cell>
          <cell r="AC1290">
            <v>480</v>
          </cell>
          <cell r="AD1290">
            <v>1</v>
          </cell>
          <cell r="AE1290">
            <v>8</v>
          </cell>
          <cell r="AG1290" t="str">
            <v>Компл</v>
          </cell>
          <cell r="AH1290" t="str">
            <v>Антрацит</v>
          </cell>
          <cell r="AI1290" t="str">
            <v>ПВ</v>
          </cell>
          <cell r="AJ1290" t="str">
            <v>Темно-серый</v>
          </cell>
          <cell r="AK1290" t="str">
            <v>Сушка выдвижная И44 Дайнинг Агент, 600, АНТРАЦИТ/Антрацит</v>
          </cell>
          <cell r="AM1290" t="str">
            <v>Дайнинг Агент</v>
          </cell>
          <cell r="AO1290" t="str">
            <v>2395419846</v>
          </cell>
          <cell r="AS1290" t="str">
            <v>Дайнинг Агент</v>
          </cell>
          <cell r="AT1290" t="str">
            <v>Хранение посуды; Органайзер</v>
          </cell>
          <cell r="AU1290" t="str">
            <v>Компл</v>
          </cell>
          <cell r="AX1290">
            <v>600</v>
          </cell>
          <cell r="AY1290">
            <v>600</v>
          </cell>
          <cell r="BB1290">
            <v>580</v>
          </cell>
          <cell r="BC1290">
            <v>2300</v>
          </cell>
          <cell r="BF1290">
            <v>0</v>
          </cell>
          <cell r="BG1290">
            <v>12</v>
          </cell>
          <cell r="BH1290" t="str">
            <v>Антрацит</v>
          </cell>
        </row>
        <row r="1291">
          <cell r="D1291" t="str">
            <v>2395289846</v>
          </cell>
          <cell r="E1291" t="str">
            <v>Сушка выдвижная Ф135, Дайнинг Агент 600 мм; рама; крепление к фасаду; направляющие; модуль для посуды большой, модуль для столовых приборов, модуль с решеткой малый, цвет АНТРАЦИТ, цвет дна Антрацит, (2395289846)</v>
          </cell>
          <cell r="H1291">
            <v>1</v>
          </cell>
          <cell r="I1291">
            <v>32</v>
          </cell>
          <cell r="K1291">
            <v>9</v>
          </cell>
          <cell r="O1291">
            <v>0.06</v>
          </cell>
          <cell r="Q1291" t="str">
            <v>9846</v>
          </cell>
          <cell r="R1291">
            <v>32</v>
          </cell>
          <cell r="S1291" t="str">
            <v>2395289846</v>
          </cell>
          <cell r="T1291">
            <v>9403990001</v>
          </cell>
          <cell r="V1291" t="str">
            <v>Нижние тумбы</v>
          </cell>
          <cell r="W1291" t="str">
            <v>Дайнинг Агент</v>
          </cell>
          <cell r="X1291">
            <v>600</v>
          </cell>
          <cell r="Z1291" t="str">
            <v>АНТРАЦИТ</v>
          </cell>
          <cell r="AB1291">
            <v>1</v>
          </cell>
          <cell r="AC1291">
            <v>480</v>
          </cell>
          <cell r="AD1291">
            <v>1</v>
          </cell>
          <cell r="AE1291">
            <v>8</v>
          </cell>
          <cell r="AG1291" t="str">
            <v>Компл</v>
          </cell>
          <cell r="AH1291" t="str">
            <v>Антрацит</v>
          </cell>
          <cell r="AI1291" t="str">
            <v>ПВ</v>
          </cell>
          <cell r="AJ1291" t="str">
            <v>Темно-серый</v>
          </cell>
          <cell r="AK1291" t="str">
            <v>Сушка выдвижная Ф135 Дайнинг Агент, 600, АНТРАЦИТ/Антрацит</v>
          </cell>
          <cell r="AM1291" t="str">
            <v>Дайнинг Агент</v>
          </cell>
          <cell r="AO1291" t="str">
            <v>2395289846</v>
          </cell>
          <cell r="AS1291" t="str">
            <v>Дайнинг Агент</v>
          </cell>
          <cell r="AT1291" t="str">
            <v>Хранение посуды; Органайзер</v>
          </cell>
          <cell r="AU1291" t="str">
            <v>Компл</v>
          </cell>
          <cell r="AX1291">
            <v>600</v>
          </cell>
          <cell r="AY1291">
            <v>600</v>
          </cell>
          <cell r="BB1291">
            <v>580</v>
          </cell>
          <cell r="BC1291">
            <v>2300</v>
          </cell>
          <cell r="BF1291">
            <v>0</v>
          </cell>
          <cell r="BG1291">
            <v>12</v>
          </cell>
          <cell r="BH1291" t="str">
            <v>Антрацит</v>
          </cell>
        </row>
        <row r="1292">
          <cell r="D1292" t="str">
            <v>2395409846</v>
          </cell>
          <cell r="E1292" t="str">
            <v>Сушка выдвижная И135, Дайнинг Агент 600 мм; рама; передний бортик; направляющие; модуль для посуды большой, модуль для столовых приборов, модуль с решеткой малый, цвет АНТРАЦИТ, цвет дна Антрацит, (2395409846)</v>
          </cell>
          <cell r="H1292">
            <v>1</v>
          </cell>
          <cell r="I1292">
            <v>32</v>
          </cell>
          <cell r="K1292">
            <v>9</v>
          </cell>
          <cell r="O1292">
            <v>0.06</v>
          </cell>
          <cell r="Q1292" t="str">
            <v>9846</v>
          </cell>
          <cell r="R1292">
            <v>32</v>
          </cell>
          <cell r="S1292" t="str">
            <v>2395409846</v>
          </cell>
          <cell r="T1292">
            <v>9403990001</v>
          </cell>
          <cell r="V1292" t="str">
            <v>Нижние тумбы</v>
          </cell>
          <cell r="W1292" t="str">
            <v>Дайнинг Агент</v>
          </cell>
          <cell r="X1292">
            <v>600</v>
          </cell>
          <cell r="Z1292" t="str">
            <v>АНТРАЦИТ</v>
          </cell>
          <cell r="AB1292">
            <v>1</v>
          </cell>
          <cell r="AC1292">
            <v>480</v>
          </cell>
          <cell r="AD1292">
            <v>1</v>
          </cell>
          <cell r="AE1292">
            <v>8</v>
          </cell>
          <cell r="AG1292" t="str">
            <v>Компл</v>
          </cell>
          <cell r="AH1292" t="str">
            <v>Антрацит</v>
          </cell>
          <cell r="AI1292" t="str">
            <v>ПВ</v>
          </cell>
          <cell r="AJ1292" t="str">
            <v>Темно-серый</v>
          </cell>
          <cell r="AK1292" t="str">
            <v>Сушка выдвижная И135 Дайнинг Агент, 600, АНТРАЦИТ/Антрацит</v>
          </cell>
          <cell r="AM1292" t="str">
            <v>Дайнинг Агент</v>
          </cell>
          <cell r="AO1292" t="str">
            <v>2395409846</v>
          </cell>
          <cell r="AS1292" t="str">
            <v>Дайнинг Агент</v>
          </cell>
          <cell r="AT1292" t="str">
            <v>Хранение посуды; Органайзер</v>
          </cell>
          <cell r="AU1292" t="str">
            <v>Компл</v>
          </cell>
          <cell r="AX1292">
            <v>600</v>
          </cell>
          <cell r="AY1292">
            <v>600</v>
          </cell>
          <cell r="BB1292">
            <v>580</v>
          </cell>
          <cell r="BC1292">
            <v>2300</v>
          </cell>
          <cell r="BF1292">
            <v>0</v>
          </cell>
          <cell r="BG1292">
            <v>12</v>
          </cell>
          <cell r="BH1292" t="str">
            <v>Антрацит</v>
          </cell>
        </row>
        <row r="1293">
          <cell r="D1293" t="str">
            <v>2395689846</v>
          </cell>
          <cell r="E1293" t="str">
            <v>Сушка выдвижная Ф125, Дайнинг Агент 600 мм; рама; крепление к фасаду; направляющие; модули для посуды большой и малый, модуль с решеткой малый, цвет АНТРАЦИТ, цвет дна Антрацит, (2395689846)</v>
          </cell>
          <cell r="H1293">
            <v>1</v>
          </cell>
          <cell r="I1293">
            <v>32</v>
          </cell>
          <cell r="K1293">
            <v>9</v>
          </cell>
          <cell r="O1293">
            <v>0.06</v>
          </cell>
          <cell r="Q1293" t="str">
            <v>9846</v>
          </cell>
          <cell r="R1293">
            <v>32</v>
          </cell>
          <cell r="S1293" t="str">
            <v>2395689846</v>
          </cell>
          <cell r="T1293">
            <v>9403990001</v>
          </cell>
          <cell r="V1293" t="str">
            <v>Нижние тумбы</v>
          </cell>
          <cell r="W1293" t="str">
            <v>Дайнинг Агент</v>
          </cell>
          <cell r="X1293">
            <v>600</v>
          </cell>
          <cell r="Z1293" t="str">
            <v>АНТРАЦИТ</v>
          </cell>
          <cell r="AB1293">
            <v>1</v>
          </cell>
          <cell r="AC1293">
            <v>480</v>
          </cell>
          <cell r="AD1293">
            <v>1</v>
          </cell>
          <cell r="AE1293">
            <v>8</v>
          </cell>
          <cell r="AG1293" t="str">
            <v>Компл</v>
          </cell>
          <cell r="AH1293" t="str">
            <v>Антрацит</v>
          </cell>
          <cell r="AI1293" t="str">
            <v>ПВ</v>
          </cell>
          <cell r="AJ1293" t="str">
            <v>Темно-серый</v>
          </cell>
          <cell r="AK1293" t="str">
            <v>Сушка выдвижная Ф125 Дайнинг Агент, 600, АНТРАЦИТ/Антрацит</v>
          </cell>
          <cell r="AM1293" t="str">
            <v>Дайнинг Агент</v>
          </cell>
          <cell r="AO1293" t="str">
            <v>2395689846</v>
          </cell>
          <cell r="AS1293" t="str">
            <v>Дайнинг Агент</v>
          </cell>
          <cell r="AT1293" t="str">
            <v>Хранение посуды; Органайзер</v>
          </cell>
          <cell r="AU1293" t="str">
            <v>Компл</v>
          </cell>
          <cell r="AX1293">
            <v>600</v>
          </cell>
          <cell r="AY1293">
            <v>600</v>
          </cell>
          <cell r="BB1293">
            <v>580</v>
          </cell>
          <cell r="BC1293">
            <v>2300</v>
          </cell>
          <cell r="BF1293">
            <v>0</v>
          </cell>
          <cell r="BG1293">
            <v>12</v>
          </cell>
          <cell r="BH1293" t="str">
            <v>Антрацит</v>
          </cell>
        </row>
        <row r="1294">
          <cell r="D1294" t="str">
            <v>2395739846</v>
          </cell>
          <cell r="E1294" t="str">
            <v>Сушка выдвижная И125, Дайнинг Агент 600 мм; рама; передний бортик; направляющие; модули для посуды большой и малый, модуль с решеткой малый, цвет АНТРАЦИТ, цвет дна Антрацит, (2395739846)</v>
          </cell>
          <cell r="H1294">
            <v>1</v>
          </cell>
          <cell r="I1294">
            <v>32</v>
          </cell>
          <cell r="K1294">
            <v>9</v>
          </cell>
          <cell r="O1294">
            <v>0.06</v>
          </cell>
          <cell r="Q1294" t="str">
            <v>9846</v>
          </cell>
          <cell r="R1294">
            <v>32</v>
          </cell>
          <cell r="S1294" t="str">
            <v>2395739846</v>
          </cell>
          <cell r="T1294">
            <v>9403990001</v>
          </cell>
          <cell r="V1294" t="str">
            <v>Нижние тумбы</v>
          </cell>
          <cell r="W1294" t="str">
            <v>Дайнинг Агент</v>
          </cell>
          <cell r="X1294">
            <v>600</v>
          </cell>
          <cell r="Z1294" t="str">
            <v>АНТРАЦИТ</v>
          </cell>
          <cell r="AB1294">
            <v>1</v>
          </cell>
          <cell r="AC1294">
            <v>480</v>
          </cell>
          <cell r="AD1294">
            <v>1</v>
          </cell>
          <cell r="AE1294">
            <v>8</v>
          </cell>
          <cell r="AG1294" t="str">
            <v>Компл</v>
          </cell>
          <cell r="AH1294" t="str">
            <v>Антрацит</v>
          </cell>
          <cell r="AI1294" t="str">
            <v>ПВ</v>
          </cell>
          <cell r="AJ1294" t="str">
            <v>Темно-серый</v>
          </cell>
          <cell r="AK1294" t="str">
            <v>Сушка выдвижная И125 Дайнинг Агент, 600, АНТРАЦИТ/Антрацит</v>
          </cell>
          <cell r="AM1294" t="str">
            <v>Дайнинг Агент</v>
          </cell>
          <cell r="AO1294" t="str">
            <v>2395739846</v>
          </cell>
          <cell r="AS1294" t="str">
            <v>Дайнинг Агент</v>
          </cell>
          <cell r="AT1294" t="str">
            <v>Хранение посуды; Органайзер</v>
          </cell>
          <cell r="AU1294" t="str">
            <v>Компл</v>
          </cell>
          <cell r="AX1294">
            <v>600</v>
          </cell>
          <cell r="AY1294">
            <v>600</v>
          </cell>
          <cell r="BB1294">
            <v>580</v>
          </cell>
          <cell r="BC1294">
            <v>2300</v>
          </cell>
          <cell r="BF1294">
            <v>0</v>
          </cell>
          <cell r="BG1294">
            <v>12</v>
          </cell>
          <cell r="BH1294" t="str">
            <v>Антрацит</v>
          </cell>
        </row>
        <row r="1295">
          <cell r="D1295" t="str">
            <v>2395699846</v>
          </cell>
          <cell r="E1295" t="str">
            <v>Сушка выдвижная Ф14, Дайнинг Агент 600 мм; рама; крепление к фасаду; направляющие; модуль для посуды большой, модуль с решеткой большой, цвет АНТРАЦИТ, цвет дна Антрацит, (2395699846)</v>
          </cell>
          <cell r="H1295">
            <v>1</v>
          </cell>
          <cell r="I1295">
            <v>32</v>
          </cell>
          <cell r="K1295">
            <v>9</v>
          </cell>
          <cell r="O1295">
            <v>0.06</v>
          </cell>
          <cell r="Q1295" t="str">
            <v>9846</v>
          </cell>
          <cell r="R1295">
            <v>32</v>
          </cell>
          <cell r="S1295" t="str">
            <v>2395699846</v>
          </cell>
          <cell r="T1295">
            <v>9403990001</v>
          </cell>
          <cell r="V1295" t="str">
            <v>Нижние тумбы</v>
          </cell>
          <cell r="W1295" t="str">
            <v>Дайнинг Агент</v>
          </cell>
          <cell r="X1295">
            <v>600</v>
          </cell>
          <cell r="Z1295" t="str">
            <v>АНТРАЦИТ</v>
          </cell>
          <cell r="AB1295">
            <v>1</v>
          </cell>
          <cell r="AC1295">
            <v>480</v>
          </cell>
          <cell r="AD1295">
            <v>1</v>
          </cell>
          <cell r="AE1295">
            <v>8</v>
          </cell>
          <cell r="AG1295" t="str">
            <v>Компл</v>
          </cell>
          <cell r="AH1295" t="str">
            <v>Антрацит</v>
          </cell>
          <cell r="AI1295" t="str">
            <v>ПВ</v>
          </cell>
          <cell r="AJ1295" t="str">
            <v>Темно-серый</v>
          </cell>
          <cell r="AK1295" t="str">
            <v>Сушка выдвижная Ф14 Дайнинг Агент, 600, АНТРАЦИТ/Антрацит</v>
          </cell>
          <cell r="AM1295" t="str">
            <v>Дайнинг Агент</v>
          </cell>
          <cell r="AO1295" t="str">
            <v>2395699846</v>
          </cell>
          <cell r="AS1295" t="str">
            <v>Дайнинг Агент</v>
          </cell>
          <cell r="AT1295" t="str">
            <v>Хранение посуды; Органайзер</v>
          </cell>
          <cell r="AU1295" t="str">
            <v>Компл</v>
          </cell>
          <cell r="AX1295">
            <v>600</v>
          </cell>
          <cell r="AY1295">
            <v>600</v>
          </cell>
          <cell r="BB1295">
            <v>580</v>
          </cell>
          <cell r="BC1295">
            <v>2300</v>
          </cell>
          <cell r="BF1295">
            <v>0</v>
          </cell>
          <cell r="BG1295">
            <v>12</v>
          </cell>
          <cell r="BH1295" t="str">
            <v>Антрацит</v>
          </cell>
        </row>
        <row r="1296">
          <cell r="D1296" t="str">
            <v>2395749846</v>
          </cell>
          <cell r="E1296" t="str">
            <v>Сушка выдвижная И14, Дайнинг Агент 600 мм; рама; передний бортик; направляющие; модуль для посуды большой, модуль с решеткой большой, цвет АНТРАЦИТ, цвет дна Антрацит, (2395749846)</v>
          </cell>
          <cell r="H1296">
            <v>1</v>
          </cell>
          <cell r="I1296">
            <v>32</v>
          </cell>
          <cell r="K1296">
            <v>9</v>
          </cell>
          <cell r="O1296">
            <v>0.06</v>
          </cell>
          <cell r="Q1296" t="str">
            <v>9846</v>
          </cell>
          <cell r="R1296">
            <v>32</v>
          </cell>
          <cell r="S1296" t="str">
            <v>2395749846</v>
          </cell>
          <cell r="T1296">
            <v>9403990001</v>
          </cell>
          <cell r="V1296" t="str">
            <v>Нижние тумбы</v>
          </cell>
          <cell r="W1296" t="str">
            <v>Дайнинг Агент</v>
          </cell>
          <cell r="X1296">
            <v>600</v>
          </cell>
          <cell r="Z1296" t="str">
            <v>АНТРАЦИТ</v>
          </cell>
          <cell r="AB1296">
            <v>1</v>
          </cell>
          <cell r="AC1296">
            <v>480</v>
          </cell>
          <cell r="AD1296">
            <v>1</v>
          </cell>
          <cell r="AE1296">
            <v>8</v>
          </cell>
          <cell r="AG1296" t="str">
            <v>Компл</v>
          </cell>
          <cell r="AH1296" t="str">
            <v>Антрацит</v>
          </cell>
          <cell r="AI1296" t="str">
            <v>ПВ</v>
          </cell>
          <cell r="AJ1296" t="str">
            <v>Темно-серый</v>
          </cell>
          <cell r="AK1296" t="str">
            <v>Сушка выдвижная И14 Дайнинг Агент, 600, АНТРАЦИТ/Антрацит</v>
          </cell>
          <cell r="AM1296" t="str">
            <v>Дайнинг Агент</v>
          </cell>
          <cell r="AO1296" t="str">
            <v>2395749846</v>
          </cell>
          <cell r="AS1296" t="str">
            <v>Дайнинг Агент</v>
          </cell>
          <cell r="AT1296" t="str">
            <v>Хранение посуды; Органайзер</v>
          </cell>
          <cell r="AU1296" t="str">
            <v>Компл</v>
          </cell>
          <cell r="AX1296">
            <v>600</v>
          </cell>
          <cell r="AY1296">
            <v>600</v>
          </cell>
          <cell r="BB1296">
            <v>580</v>
          </cell>
          <cell r="BC1296">
            <v>2300</v>
          </cell>
          <cell r="BF1296">
            <v>0</v>
          </cell>
          <cell r="BG1296">
            <v>12</v>
          </cell>
          <cell r="BH1296" t="str">
            <v>Антрацит</v>
          </cell>
        </row>
        <row r="1297">
          <cell r="D1297" t="str">
            <v>2395709846</v>
          </cell>
          <cell r="E1297" t="str">
            <v>Сушка выдвижная Ф11, Дайнинг Агент 600 мм; рама; крепление к фасаду; направляющие; 2 модуля для посуды большие, цвет АНТРАЦИТ, цвет дна Антрацит, (2395709846)</v>
          </cell>
          <cell r="H1297">
            <v>1</v>
          </cell>
          <cell r="I1297">
            <v>32</v>
          </cell>
          <cell r="K1297">
            <v>9</v>
          </cell>
          <cell r="O1297">
            <v>0.06</v>
          </cell>
          <cell r="Q1297" t="str">
            <v>9846</v>
          </cell>
          <cell r="R1297">
            <v>32</v>
          </cell>
          <cell r="S1297" t="str">
            <v>2395709846</v>
          </cell>
          <cell r="T1297">
            <v>9403990001</v>
          </cell>
          <cell r="V1297" t="str">
            <v>Нижние тумбы</v>
          </cell>
          <cell r="W1297" t="str">
            <v>Дайнинг Агент</v>
          </cell>
          <cell r="X1297">
            <v>600</v>
          </cell>
          <cell r="Z1297" t="str">
            <v>АНТРАЦИТ</v>
          </cell>
          <cell r="AB1297">
            <v>1</v>
          </cell>
          <cell r="AC1297">
            <v>480</v>
          </cell>
          <cell r="AD1297">
            <v>1</v>
          </cell>
          <cell r="AE1297">
            <v>8</v>
          </cell>
          <cell r="AG1297" t="str">
            <v>Компл</v>
          </cell>
          <cell r="AH1297" t="str">
            <v>Антрацит</v>
          </cell>
          <cell r="AI1297" t="str">
            <v>ПВ</v>
          </cell>
          <cell r="AJ1297" t="str">
            <v>Темно-серый</v>
          </cell>
          <cell r="AK1297" t="str">
            <v>Сушка выдвижная Ф11 Дайнинг Агент, 600, АНТРАЦИТ/Антрацит</v>
          </cell>
          <cell r="AM1297" t="str">
            <v>Дайнинг Агент</v>
          </cell>
          <cell r="AO1297" t="str">
            <v>2395709846</v>
          </cell>
          <cell r="AS1297" t="str">
            <v>Дайнинг Агент</v>
          </cell>
          <cell r="AT1297" t="str">
            <v>Хранение посуды; Органайзер</v>
          </cell>
          <cell r="AU1297" t="str">
            <v>Компл</v>
          </cell>
          <cell r="AX1297">
            <v>600</v>
          </cell>
          <cell r="AY1297">
            <v>600</v>
          </cell>
          <cell r="BB1297">
            <v>580</v>
          </cell>
          <cell r="BC1297">
            <v>2300</v>
          </cell>
          <cell r="BF1297">
            <v>0</v>
          </cell>
          <cell r="BG1297">
            <v>12</v>
          </cell>
          <cell r="BH1297" t="str">
            <v>Антрацит</v>
          </cell>
        </row>
        <row r="1298">
          <cell r="D1298" t="str">
            <v>2395759846</v>
          </cell>
          <cell r="E1298" t="str">
            <v>Сушка выдвижная И11, Дайнинг Агент 600 мм; рама; передний бортик; направляющие; 2 модуля для посуды большие, цвет АНТРАЦИТ, цвет дна Антрацит, (2395759846)</v>
          </cell>
          <cell r="H1298">
            <v>1</v>
          </cell>
          <cell r="I1298">
            <v>32</v>
          </cell>
          <cell r="K1298">
            <v>9</v>
          </cell>
          <cell r="O1298">
            <v>0.06</v>
          </cell>
          <cell r="Q1298" t="str">
            <v>9846</v>
          </cell>
          <cell r="R1298">
            <v>32</v>
          </cell>
          <cell r="S1298" t="str">
            <v>2395759846</v>
          </cell>
          <cell r="T1298">
            <v>9403990001</v>
          </cell>
          <cell r="V1298" t="str">
            <v>Нижние тумбы</v>
          </cell>
          <cell r="W1298" t="str">
            <v>Дайнинг Агент</v>
          </cell>
          <cell r="X1298">
            <v>600</v>
          </cell>
          <cell r="Z1298" t="str">
            <v>АНТРАЦИТ</v>
          </cell>
          <cell r="AB1298">
            <v>1</v>
          </cell>
          <cell r="AC1298">
            <v>480</v>
          </cell>
          <cell r="AD1298">
            <v>1</v>
          </cell>
          <cell r="AE1298">
            <v>8</v>
          </cell>
          <cell r="AG1298" t="str">
            <v>Компл</v>
          </cell>
          <cell r="AH1298" t="str">
            <v>Антрацит</v>
          </cell>
          <cell r="AI1298" t="str">
            <v>ПВ</v>
          </cell>
          <cell r="AJ1298" t="str">
            <v>Темно-серый</v>
          </cell>
          <cell r="AK1298" t="str">
            <v>Сушка выдвижная И11 Дайнинг Агент, 600, АНТРАЦИТ/Антрацит</v>
          </cell>
          <cell r="AM1298" t="str">
            <v>Дайнинг Агент</v>
          </cell>
          <cell r="AO1298" t="str">
            <v>2395759846</v>
          </cell>
          <cell r="AS1298" t="str">
            <v>Дайнинг Агент</v>
          </cell>
          <cell r="AT1298" t="str">
            <v>Хранение посуды; Органайзер</v>
          </cell>
          <cell r="AU1298" t="str">
            <v>Компл</v>
          </cell>
          <cell r="AX1298">
            <v>600</v>
          </cell>
          <cell r="AY1298">
            <v>600</v>
          </cell>
          <cell r="BB1298">
            <v>580</v>
          </cell>
          <cell r="BC1298">
            <v>2300</v>
          </cell>
          <cell r="BF1298">
            <v>0</v>
          </cell>
          <cell r="BG1298">
            <v>12</v>
          </cell>
          <cell r="BH1298" t="str">
            <v>Антрацит</v>
          </cell>
        </row>
        <row r="1299">
          <cell r="D1299" t="str">
            <v>2395319846</v>
          </cell>
          <cell r="E1299" t="str">
            <v>Сушка выдвижная Ф445, Дайнинг Агент 800 мм; рама; крепление к фасаду; направляющие; 2 модуля с решеткой большие; модуль с решеткой малый, цвет АНТРАЦИТ, цвет дна Антрацит, (2395319846)</v>
          </cell>
          <cell r="H1299">
            <v>1</v>
          </cell>
          <cell r="I1299">
            <v>30</v>
          </cell>
          <cell r="K1299">
            <v>9</v>
          </cell>
          <cell r="O1299">
            <v>0.06</v>
          </cell>
          <cell r="Q1299" t="str">
            <v>9846</v>
          </cell>
          <cell r="R1299">
            <v>30</v>
          </cell>
          <cell r="S1299" t="str">
            <v>2395319846</v>
          </cell>
          <cell r="T1299">
            <v>9403990001</v>
          </cell>
          <cell r="V1299" t="str">
            <v>Нижние тумбы</v>
          </cell>
          <cell r="W1299" t="str">
            <v>Дайнинг Агент</v>
          </cell>
          <cell r="X1299">
            <v>800</v>
          </cell>
          <cell r="Z1299" t="str">
            <v>АНТРАЦИТ</v>
          </cell>
          <cell r="AB1299">
            <v>1</v>
          </cell>
          <cell r="AC1299">
            <v>480</v>
          </cell>
          <cell r="AD1299">
            <v>1</v>
          </cell>
          <cell r="AE1299">
            <v>12</v>
          </cell>
          <cell r="AG1299" t="str">
            <v>Компл</v>
          </cell>
          <cell r="AH1299" t="str">
            <v>Антрацит</v>
          </cell>
          <cell r="AI1299" t="str">
            <v>ПВ</v>
          </cell>
          <cell r="AJ1299" t="str">
            <v>Темно-серый</v>
          </cell>
          <cell r="AK1299" t="str">
            <v>Сушка выдвижная Ф445 Дайнинг Агент, 800, АНТРАЦИТ/Антрацит</v>
          </cell>
          <cell r="AM1299" t="str">
            <v>Дайнинг Агент</v>
          </cell>
          <cell r="AO1299" t="str">
            <v>2395319846</v>
          </cell>
          <cell r="AS1299" t="str">
            <v>Дайнинг Агент</v>
          </cell>
          <cell r="AT1299" t="str">
            <v>Хранение посуды; Органайзер</v>
          </cell>
          <cell r="AU1299" t="str">
            <v>Компл</v>
          </cell>
          <cell r="AX1299">
            <v>800</v>
          </cell>
          <cell r="AY1299">
            <v>800</v>
          </cell>
          <cell r="BB1299">
            <v>580</v>
          </cell>
          <cell r="BC1299">
            <v>2300</v>
          </cell>
          <cell r="BF1299">
            <v>0</v>
          </cell>
          <cell r="BG1299">
            <v>12</v>
          </cell>
          <cell r="BH1299" t="str">
            <v>Антрацит</v>
          </cell>
        </row>
        <row r="1300">
          <cell r="D1300" t="str">
            <v>2395309846</v>
          </cell>
          <cell r="E1300" t="str">
            <v>Сушка выдвижная Ф134, Дайнинг Агент 800 мм; рама; крепление к фасаду; направляющие; модуль для посуды большой; модуль для столовых приборов; модуль с решеткой большой, цвет АНТРАЦИТ, цвет дна Антрацит, (2395309846)</v>
          </cell>
          <cell r="H1300">
            <v>1</v>
          </cell>
          <cell r="I1300">
            <v>22</v>
          </cell>
          <cell r="K1300">
            <v>10</v>
          </cell>
          <cell r="O1300">
            <v>7.0000000000000007E-2</v>
          </cell>
          <cell r="Q1300" t="str">
            <v>9846</v>
          </cell>
          <cell r="R1300">
            <v>22</v>
          </cell>
          <cell r="S1300" t="str">
            <v>2395309846</v>
          </cell>
          <cell r="T1300">
            <v>9403990001</v>
          </cell>
          <cell r="V1300" t="str">
            <v>Нижние тумбы</v>
          </cell>
          <cell r="W1300" t="str">
            <v>Дайнинг Агент</v>
          </cell>
          <cell r="X1300">
            <v>800</v>
          </cell>
          <cell r="Z1300" t="str">
            <v>АНТРАЦИТ</v>
          </cell>
          <cell r="AB1300">
            <v>1</v>
          </cell>
          <cell r="AC1300">
            <v>480</v>
          </cell>
          <cell r="AD1300">
            <v>1</v>
          </cell>
          <cell r="AE1300">
            <v>12</v>
          </cell>
          <cell r="AG1300" t="str">
            <v>Компл</v>
          </cell>
          <cell r="AH1300" t="str">
            <v>Антрацит</v>
          </cell>
          <cell r="AI1300" t="str">
            <v>ПВ</v>
          </cell>
          <cell r="AJ1300" t="str">
            <v>Темно-серый</v>
          </cell>
          <cell r="AK1300" t="str">
            <v>Сушка выдвижная Ф134 Дайнинг Агент, 800, АНТРАЦИТ/Антрацит</v>
          </cell>
          <cell r="AM1300" t="str">
            <v>Дайнинг Агент</v>
          </cell>
          <cell r="AO1300" t="str">
            <v>2395309846</v>
          </cell>
          <cell r="AS1300" t="str">
            <v>Дайнинг Агент</v>
          </cell>
          <cell r="AT1300" t="str">
            <v>Хранение посуды; Органайзер</v>
          </cell>
          <cell r="AU1300" t="str">
            <v>Компл</v>
          </cell>
          <cell r="AX1300">
            <v>800</v>
          </cell>
          <cell r="AY1300">
            <v>800</v>
          </cell>
          <cell r="BB1300">
            <v>580</v>
          </cell>
          <cell r="BC1300">
            <v>2300</v>
          </cell>
          <cell r="BF1300">
            <v>0</v>
          </cell>
          <cell r="BG1300">
            <v>12</v>
          </cell>
          <cell r="BH1300" t="str">
            <v>Антрацит</v>
          </cell>
        </row>
        <row r="1301">
          <cell r="D1301" t="str">
            <v>2395429846</v>
          </cell>
          <cell r="E1301" t="str">
            <v>Сушка выдвижная И134, Дайнинг Агент 800 мм; рама; передний бортик; направляющие; модуль для посуды большой; модуль для столовых приборов; модуль с решеткой большой, цвет АНТРАЦИТ, цвет дна Антрацит, (2395429846)</v>
          </cell>
          <cell r="H1301">
            <v>1</v>
          </cell>
          <cell r="I1301">
            <v>22</v>
          </cell>
          <cell r="K1301">
            <v>10</v>
          </cell>
          <cell r="O1301">
            <v>7.0000000000000007E-2</v>
          </cell>
          <cell r="Q1301" t="str">
            <v>9846</v>
          </cell>
          <cell r="R1301">
            <v>22</v>
          </cell>
          <cell r="S1301" t="str">
            <v>2395429846</v>
          </cell>
          <cell r="T1301">
            <v>9403990001</v>
          </cell>
          <cell r="V1301" t="str">
            <v>Нижние тумбы</v>
          </cell>
          <cell r="W1301" t="str">
            <v>Дайнинг Агент</v>
          </cell>
          <cell r="X1301">
            <v>800</v>
          </cell>
          <cell r="Z1301" t="str">
            <v>АНТРАЦИТ</v>
          </cell>
          <cell r="AB1301">
            <v>1</v>
          </cell>
          <cell r="AC1301">
            <v>480</v>
          </cell>
          <cell r="AD1301">
            <v>1</v>
          </cell>
          <cell r="AE1301">
            <v>12</v>
          </cell>
          <cell r="AG1301" t="str">
            <v>Компл</v>
          </cell>
          <cell r="AH1301" t="str">
            <v>Антрацит</v>
          </cell>
          <cell r="AI1301" t="str">
            <v>ПВ</v>
          </cell>
          <cell r="AJ1301" t="str">
            <v>Темно-серый</v>
          </cell>
          <cell r="AK1301" t="str">
            <v>Сушка выдвижная И134 Дайнинг Агент, 800, АНТРАЦИТ/Антрацит</v>
          </cell>
          <cell r="AM1301" t="str">
            <v>Дайнинг Агент</v>
          </cell>
          <cell r="AO1301" t="str">
            <v>2395429846</v>
          </cell>
          <cell r="AS1301" t="str">
            <v>Дайнинг Агент</v>
          </cell>
          <cell r="AT1301" t="str">
            <v>Хранение посуды; Органайзер</v>
          </cell>
          <cell r="AU1301" t="str">
            <v>Компл</v>
          </cell>
          <cell r="AX1301">
            <v>800</v>
          </cell>
          <cell r="AY1301">
            <v>800</v>
          </cell>
          <cell r="BB1301">
            <v>580</v>
          </cell>
          <cell r="BC1301">
            <v>2300</v>
          </cell>
          <cell r="BF1301">
            <v>0</v>
          </cell>
          <cell r="BG1301">
            <v>12</v>
          </cell>
          <cell r="BH1301" t="str">
            <v>Антрацит</v>
          </cell>
        </row>
        <row r="1302">
          <cell r="D1302" t="str">
            <v>2395719846</v>
          </cell>
          <cell r="E1302" t="str">
            <v>Сушка выдвижная Ф124, Дайнинг Агент 800 мм; рама; крепление к фасаду; направляющие; модули для посуды большой и малый; модуль с решеткой большой, цвет АНТРАЦИТ, цвет дна Антрацит, (2395719846)</v>
          </cell>
          <cell r="H1302">
            <v>1</v>
          </cell>
          <cell r="I1302">
            <v>22</v>
          </cell>
          <cell r="K1302">
            <v>10</v>
          </cell>
          <cell r="O1302">
            <v>7.0000000000000007E-2</v>
          </cell>
          <cell r="Q1302" t="str">
            <v>9846</v>
          </cell>
          <cell r="R1302">
            <v>22</v>
          </cell>
          <cell r="S1302" t="str">
            <v>2395719846</v>
          </cell>
          <cell r="T1302">
            <v>9403990001</v>
          </cell>
          <cell r="V1302" t="str">
            <v>Нижние тумбы</v>
          </cell>
          <cell r="W1302" t="str">
            <v>Дайнинг Агент</v>
          </cell>
          <cell r="X1302">
            <v>800</v>
          </cell>
          <cell r="Z1302" t="str">
            <v>АНТРАЦИТ</v>
          </cell>
          <cell r="AB1302">
            <v>1</v>
          </cell>
          <cell r="AC1302">
            <v>480</v>
          </cell>
          <cell r="AD1302">
            <v>1</v>
          </cell>
          <cell r="AE1302">
            <v>12</v>
          </cell>
          <cell r="AG1302" t="str">
            <v>Компл</v>
          </cell>
          <cell r="AH1302" t="str">
            <v>Антрацит</v>
          </cell>
          <cell r="AI1302" t="str">
            <v>ПВ</v>
          </cell>
          <cell r="AJ1302" t="str">
            <v>Темно-серый</v>
          </cell>
          <cell r="AK1302" t="str">
            <v>Сушка выдвижная Ф124 Дайнинг Агент, 800, АНТРАЦИТ/Антрацит</v>
          </cell>
          <cell r="AM1302" t="str">
            <v>Дайнинг Агент</v>
          </cell>
          <cell r="AO1302" t="str">
            <v>2395719846</v>
          </cell>
          <cell r="AS1302" t="str">
            <v>Дайнинг Агент</v>
          </cell>
          <cell r="AT1302" t="str">
            <v>Хранение посуды; Органайзер</v>
          </cell>
          <cell r="AU1302" t="str">
            <v>Компл</v>
          </cell>
          <cell r="AX1302">
            <v>800</v>
          </cell>
          <cell r="AY1302">
            <v>800</v>
          </cell>
          <cell r="BB1302">
            <v>580</v>
          </cell>
          <cell r="BC1302">
            <v>2300</v>
          </cell>
          <cell r="BF1302">
            <v>0</v>
          </cell>
          <cell r="BG1302">
            <v>12</v>
          </cell>
          <cell r="BH1302" t="str">
            <v>Антрацит</v>
          </cell>
        </row>
        <row r="1303">
          <cell r="D1303" t="str">
            <v>2395769846</v>
          </cell>
          <cell r="E1303" t="str">
            <v>Сушка выдвижная И124, Дайнинг Агент 800 мм; рама; передний бортик; направляющие; модули для посуды большой и малый; модуль с решеткой большой, цвет АНТРАЦИТ, цвет дна Антрацит, (2395769846)</v>
          </cell>
          <cell r="H1303">
            <v>1</v>
          </cell>
          <cell r="I1303">
            <v>22</v>
          </cell>
          <cell r="K1303">
            <v>10</v>
          </cell>
          <cell r="O1303">
            <v>7.0000000000000007E-2</v>
          </cell>
          <cell r="Q1303" t="str">
            <v>9846</v>
          </cell>
          <cell r="R1303">
            <v>22</v>
          </cell>
          <cell r="S1303" t="str">
            <v>2395769846</v>
          </cell>
          <cell r="T1303">
            <v>9403990001</v>
          </cell>
          <cell r="V1303" t="str">
            <v>Нижние тумбы</v>
          </cell>
          <cell r="W1303" t="str">
            <v>Дайнинг Агент</v>
          </cell>
          <cell r="X1303">
            <v>800</v>
          </cell>
          <cell r="Z1303" t="str">
            <v>АНТРАЦИТ</v>
          </cell>
          <cell r="AB1303">
            <v>1</v>
          </cell>
          <cell r="AC1303">
            <v>480</v>
          </cell>
          <cell r="AD1303">
            <v>1</v>
          </cell>
          <cell r="AE1303">
            <v>12</v>
          </cell>
          <cell r="AG1303" t="str">
            <v>Компл</v>
          </cell>
          <cell r="AH1303" t="str">
            <v>Антрацит</v>
          </cell>
          <cell r="AI1303" t="str">
            <v>ПВ</v>
          </cell>
          <cell r="AJ1303" t="str">
            <v>Темно-серый</v>
          </cell>
          <cell r="AK1303" t="str">
            <v>Сушка выдвижная И124 Дайнинг Агент, 800, АНТРАЦИТ/Антрацит</v>
          </cell>
          <cell r="AM1303" t="str">
            <v>Дайнинг Агент</v>
          </cell>
          <cell r="AO1303" t="str">
            <v>2395769846</v>
          </cell>
          <cell r="AS1303" t="str">
            <v>Дайнинг Агент</v>
          </cell>
          <cell r="AT1303" t="str">
            <v>Хранение посуды; Органайзер</v>
          </cell>
          <cell r="AU1303" t="str">
            <v>Компл</v>
          </cell>
          <cell r="AX1303">
            <v>800</v>
          </cell>
          <cell r="AY1303">
            <v>800</v>
          </cell>
          <cell r="BB1303">
            <v>580</v>
          </cell>
          <cell r="BC1303">
            <v>2300</v>
          </cell>
          <cell r="BF1303">
            <v>0</v>
          </cell>
          <cell r="BG1303">
            <v>12</v>
          </cell>
          <cell r="BH1303" t="str">
            <v>Антрацит</v>
          </cell>
        </row>
        <row r="1304">
          <cell r="D1304" t="str">
            <v>2395339846</v>
          </cell>
          <cell r="E1304" t="str">
            <v>Сушка выдвижная Ф444, Дайнинг Агент 900 мм; рама; крепление к фасаду; направляющие; 3 модуля с решеткой большие, цвет АНТРАЦИТ, цвет дна Антрацит, (2395339846)</v>
          </cell>
          <cell r="H1304">
            <v>1</v>
          </cell>
          <cell r="I1304">
            <v>30</v>
          </cell>
          <cell r="K1304">
            <v>9</v>
          </cell>
          <cell r="O1304">
            <v>0.06</v>
          </cell>
          <cell r="Q1304" t="str">
            <v>9846</v>
          </cell>
          <cell r="R1304">
            <v>30</v>
          </cell>
          <cell r="S1304" t="str">
            <v>2395339846</v>
          </cell>
          <cell r="T1304">
            <v>9403990001</v>
          </cell>
          <cell r="V1304" t="str">
            <v>Нижние тумбы</v>
          </cell>
          <cell r="W1304" t="str">
            <v>Дайнинг Агент</v>
          </cell>
          <cell r="X1304">
            <v>900</v>
          </cell>
          <cell r="Z1304" t="str">
            <v>АНТРАЦИТ</v>
          </cell>
          <cell r="AB1304">
            <v>1</v>
          </cell>
          <cell r="AC1304">
            <v>480</v>
          </cell>
          <cell r="AD1304">
            <v>1</v>
          </cell>
          <cell r="AE1304">
            <v>12</v>
          </cell>
          <cell r="AG1304" t="str">
            <v>Компл</v>
          </cell>
          <cell r="AH1304" t="str">
            <v>Антрацит</v>
          </cell>
          <cell r="AI1304" t="str">
            <v>ПВ</v>
          </cell>
          <cell r="AJ1304" t="str">
            <v>Темно-серый</v>
          </cell>
          <cell r="AK1304" t="str">
            <v>Сушка выдвижная Ф444 Дайнинг Агент, 900, АНТРАЦИТ/Антрацит</v>
          </cell>
          <cell r="AM1304" t="str">
            <v>Дайнинг Агент</v>
          </cell>
          <cell r="AO1304" t="str">
            <v>2395339846</v>
          </cell>
          <cell r="AS1304" t="str">
            <v>Дайнинг Агент</v>
          </cell>
          <cell r="AT1304" t="str">
            <v>Хранение посуды; Органайзер</v>
          </cell>
          <cell r="AU1304" t="str">
            <v>Компл</v>
          </cell>
          <cell r="AX1304">
            <v>900</v>
          </cell>
          <cell r="AY1304">
            <v>900</v>
          </cell>
          <cell r="BB1304">
            <v>580</v>
          </cell>
          <cell r="BC1304">
            <v>2300</v>
          </cell>
          <cell r="BF1304">
            <v>0</v>
          </cell>
          <cell r="BG1304">
            <v>12</v>
          </cell>
          <cell r="BH1304" t="str">
            <v>Антрацит</v>
          </cell>
        </row>
        <row r="1305">
          <cell r="D1305" t="str">
            <v>2395329846</v>
          </cell>
          <cell r="E1305" t="str">
            <v>Сушка выдвижная Ф1234, Дайнинг Агент 900 мм; рама; крепление к фасаду; направляющие; модули для посуды большой и малый; модуль для столовых приборов; модуль с решеткой большой, цвет АНТРАЦИТ, цвет дна Антрацит, (2395329846)</v>
          </cell>
          <cell r="H1305">
            <v>1</v>
          </cell>
          <cell r="I1305">
            <v>22</v>
          </cell>
          <cell r="K1305">
            <v>11</v>
          </cell>
          <cell r="O1305">
            <v>0.08</v>
          </cell>
          <cell r="Q1305" t="str">
            <v>9846</v>
          </cell>
          <cell r="R1305">
            <v>22</v>
          </cell>
          <cell r="S1305" t="str">
            <v>2395329846</v>
          </cell>
          <cell r="T1305">
            <v>9403990001</v>
          </cell>
          <cell r="V1305" t="str">
            <v>Нижние тумбы</v>
          </cell>
          <cell r="W1305" t="str">
            <v>Дайнинг Агент</v>
          </cell>
          <cell r="X1305">
            <v>900</v>
          </cell>
          <cell r="Z1305" t="str">
            <v>АНТРАЦИТ</v>
          </cell>
          <cell r="AB1305">
            <v>1</v>
          </cell>
          <cell r="AC1305">
            <v>480</v>
          </cell>
          <cell r="AD1305">
            <v>1</v>
          </cell>
          <cell r="AE1305">
            <v>12</v>
          </cell>
          <cell r="AG1305" t="str">
            <v>Компл</v>
          </cell>
          <cell r="AH1305" t="str">
            <v>Антрацит</v>
          </cell>
          <cell r="AI1305" t="str">
            <v>ПВ</v>
          </cell>
          <cell r="AJ1305" t="str">
            <v>Темно-серый</v>
          </cell>
          <cell r="AK1305" t="str">
            <v>Сушка выдвижная Ф1234 Дайнинг Агент, 900, АНТРАЦИТ/Антрацит</v>
          </cell>
          <cell r="AM1305" t="str">
            <v>Дайнинг Агент</v>
          </cell>
          <cell r="AO1305" t="str">
            <v>2395329846</v>
          </cell>
          <cell r="AS1305" t="str">
            <v>Дайнинг Агент</v>
          </cell>
          <cell r="AT1305" t="str">
            <v>Хранение посуды; Органайзер</v>
          </cell>
          <cell r="AU1305" t="str">
            <v>Компл</v>
          </cell>
          <cell r="AX1305">
            <v>900</v>
          </cell>
          <cell r="AY1305">
            <v>900</v>
          </cell>
          <cell r="BB1305">
            <v>580</v>
          </cell>
          <cell r="BC1305">
            <v>2300</v>
          </cell>
          <cell r="BF1305">
            <v>0</v>
          </cell>
          <cell r="BG1305">
            <v>12</v>
          </cell>
          <cell r="BH1305" t="str">
            <v>Антрацит</v>
          </cell>
        </row>
        <row r="1306">
          <cell r="D1306" t="str">
            <v>2395449846</v>
          </cell>
          <cell r="E1306" t="str">
            <v>Сушка выдвижная И1234, Дайнинг Агент 900 мм; рама; передний бортик; направляющие; модули для посуды большой и малый; модуль для столовых приборов; модуль с решеткой большой, цвет АНТРАЦИТ, цвет дна Антрацит, (2395449846)</v>
          </cell>
          <cell r="H1306">
            <v>1</v>
          </cell>
          <cell r="I1306">
            <v>22</v>
          </cell>
          <cell r="K1306">
            <v>11</v>
          </cell>
          <cell r="O1306">
            <v>0.08</v>
          </cell>
          <cell r="Q1306" t="str">
            <v>9846</v>
          </cell>
          <cell r="R1306">
            <v>22</v>
          </cell>
          <cell r="S1306" t="str">
            <v>2395449846</v>
          </cell>
          <cell r="T1306">
            <v>9403990001</v>
          </cell>
          <cell r="V1306" t="str">
            <v>Нижние тумбы</v>
          </cell>
          <cell r="W1306" t="str">
            <v>Дайнинг Агент</v>
          </cell>
          <cell r="X1306">
            <v>900</v>
          </cell>
          <cell r="Z1306" t="str">
            <v>АНТРАЦИТ</v>
          </cell>
          <cell r="AB1306">
            <v>1</v>
          </cell>
          <cell r="AC1306">
            <v>480</v>
          </cell>
          <cell r="AD1306">
            <v>1</v>
          </cell>
          <cell r="AE1306">
            <v>12</v>
          </cell>
          <cell r="AG1306" t="str">
            <v>Компл</v>
          </cell>
          <cell r="AH1306" t="str">
            <v>Антрацит</v>
          </cell>
          <cell r="AI1306" t="str">
            <v>ПВ</v>
          </cell>
          <cell r="AJ1306" t="str">
            <v>Темно-серый</v>
          </cell>
          <cell r="AK1306" t="str">
            <v>Сушка выдвижная И1234 Дайнинг Агент, 900, АНТРАЦИТ/Антрацит</v>
          </cell>
          <cell r="AM1306" t="str">
            <v>Дайнинг Агент</v>
          </cell>
          <cell r="AO1306" t="str">
            <v>2395449846</v>
          </cell>
          <cell r="AS1306" t="str">
            <v>Дайнинг Агент</v>
          </cell>
          <cell r="AT1306" t="str">
            <v>Хранение посуды; Органайзер</v>
          </cell>
          <cell r="AU1306" t="str">
            <v>Компл</v>
          </cell>
          <cell r="AX1306">
            <v>900</v>
          </cell>
          <cell r="AY1306">
            <v>900</v>
          </cell>
          <cell r="BB1306">
            <v>580</v>
          </cell>
          <cell r="BC1306">
            <v>2300</v>
          </cell>
          <cell r="BF1306">
            <v>0</v>
          </cell>
          <cell r="BG1306">
            <v>12</v>
          </cell>
          <cell r="BH1306" t="str">
            <v>Антрацит</v>
          </cell>
        </row>
        <row r="1307">
          <cell r="D1307" t="str">
            <v>2395729846</v>
          </cell>
          <cell r="E1307" t="str">
            <v>Сушка выдвижная Ф111, Дайнинг Агент 900 мм; рама; крепление к фасаду; направляющие; 3 модуля для посуды большие, цвет АНТРАЦИТ, цвет дна Антрацит, (2395729846)</v>
          </cell>
          <cell r="H1307">
            <v>1</v>
          </cell>
          <cell r="I1307">
            <v>22</v>
          </cell>
          <cell r="K1307">
            <v>11</v>
          </cell>
          <cell r="O1307">
            <v>0.08</v>
          </cell>
          <cell r="Q1307" t="str">
            <v>9846</v>
          </cell>
          <cell r="R1307">
            <v>22</v>
          </cell>
          <cell r="S1307" t="str">
            <v>2395729846</v>
          </cell>
          <cell r="T1307">
            <v>9403990001</v>
          </cell>
          <cell r="V1307" t="str">
            <v>Нижние тумбы</v>
          </cell>
          <cell r="W1307" t="str">
            <v>Дайнинг Агент</v>
          </cell>
          <cell r="X1307">
            <v>900</v>
          </cell>
          <cell r="Z1307" t="str">
            <v>АНТРАЦИТ</v>
          </cell>
          <cell r="AB1307">
            <v>1</v>
          </cell>
          <cell r="AC1307">
            <v>480</v>
          </cell>
          <cell r="AD1307">
            <v>1</v>
          </cell>
          <cell r="AE1307">
            <v>12</v>
          </cell>
          <cell r="AG1307" t="str">
            <v>Компл</v>
          </cell>
          <cell r="AH1307" t="str">
            <v>Антрацит</v>
          </cell>
          <cell r="AI1307" t="str">
            <v>ПВ</v>
          </cell>
          <cell r="AJ1307" t="str">
            <v>Темно-серый</v>
          </cell>
          <cell r="AK1307" t="str">
            <v>Сушка выдвижная Ф111 Дайнинг Агент, 900, АНТРАЦИТ/Антрацит</v>
          </cell>
          <cell r="AM1307" t="str">
            <v>Дайнинг Агент</v>
          </cell>
          <cell r="AO1307" t="str">
            <v>2395729846</v>
          </cell>
          <cell r="AS1307" t="str">
            <v>Дайнинг Агент</v>
          </cell>
          <cell r="AT1307" t="str">
            <v>Хранение посуды; Органайзер</v>
          </cell>
          <cell r="AU1307" t="str">
            <v>Компл</v>
          </cell>
          <cell r="AX1307">
            <v>900</v>
          </cell>
          <cell r="AY1307">
            <v>900</v>
          </cell>
          <cell r="BB1307">
            <v>580</v>
          </cell>
          <cell r="BC1307">
            <v>2300</v>
          </cell>
          <cell r="BF1307">
            <v>0</v>
          </cell>
          <cell r="BG1307">
            <v>12</v>
          </cell>
          <cell r="BH1307" t="str">
            <v>Антрацит</v>
          </cell>
        </row>
        <row r="1308">
          <cell r="D1308" t="str">
            <v>2395779846</v>
          </cell>
          <cell r="E1308" t="str">
            <v>Сушка выдвижная И111, Дайнинг Агент 900 мм; рама; передний бортик; направляющие; 3 модуля для посуды большие, цвет АНТРАЦИТ, цвет дна Антрацит, (2395779846)</v>
          </cell>
          <cell r="H1308">
            <v>1</v>
          </cell>
          <cell r="I1308">
            <v>22</v>
          </cell>
          <cell r="K1308">
            <v>11</v>
          </cell>
          <cell r="O1308">
            <v>0.08</v>
          </cell>
          <cell r="Q1308" t="str">
            <v>9846</v>
          </cell>
          <cell r="R1308">
            <v>22</v>
          </cell>
          <cell r="S1308" t="str">
            <v>2395779846</v>
          </cell>
          <cell r="T1308">
            <v>9403990001</v>
          </cell>
          <cell r="V1308" t="str">
            <v>Нижние тумбы</v>
          </cell>
          <cell r="W1308" t="str">
            <v>Дайнинг Агент</v>
          </cell>
          <cell r="X1308">
            <v>900</v>
          </cell>
          <cell r="Z1308" t="str">
            <v>АНТРАЦИТ</v>
          </cell>
          <cell r="AB1308">
            <v>1</v>
          </cell>
          <cell r="AC1308">
            <v>480</v>
          </cell>
          <cell r="AD1308">
            <v>1</v>
          </cell>
          <cell r="AE1308">
            <v>12</v>
          </cell>
          <cell r="AG1308" t="str">
            <v>Компл</v>
          </cell>
          <cell r="AH1308" t="str">
            <v>Антрацит</v>
          </cell>
          <cell r="AI1308" t="str">
            <v>ПВ</v>
          </cell>
          <cell r="AJ1308" t="str">
            <v>Темно-серый</v>
          </cell>
          <cell r="AK1308" t="str">
            <v>Сушка выдвижная И111 Дайнинг Агент, 900, АНТРАЦИТ/Антрацит</v>
          </cell>
          <cell r="AM1308" t="str">
            <v>Дайнинг Агент</v>
          </cell>
          <cell r="AO1308" t="str">
            <v>2395779846</v>
          </cell>
          <cell r="AS1308" t="str">
            <v>Дайнинг Агент</v>
          </cell>
          <cell r="AT1308" t="str">
            <v>Хранение посуды; Органайзер</v>
          </cell>
          <cell r="AU1308" t="str">
            <v>Компл</v>
          </cell>
          <cell r="AX1308">
            <v>900</v>
          </cell>
          <cell r="AY1308">
            <v>900</v>
          </cell>
          <cell r="BB1308">
            <v>580</v>
          </cell>
          <cell r="BC1308">
            <v>2300</v>
          </cell>
          <cell r="BF1308">
            <v>0</v>
          </cell>
          <cell r="BG1308">
            <v>12</v>
          </cell>
          <cell r="BH1308" t="str">
            <v>Антрацит</v>
          </cell>
        </row>
        <row r="1309">
          <cell r="D1309" t="str">
            <v>4384780008</v>
          </cell>
          <cell r="E1309" t="str">
            <v>КОМПЛЕКТ Стекла закаленные 2 шт  для полки Конеро W 434-494, H 72, переднее стекло 363x6x61 мм, заднее стекло 313x6x61 мм, цвет ТЕМНЫЙ (4384780008)</v>
          </cell>
          <cell r="J1309" t="str">
            <v>RU</v>
          </cell>
          <cell r="K1309">
            <v>0.61799999999999999</v>
          </cell>
          <cell r="O1309">
            <v>6.0000000000000001E-3</v>
          </cell>
          <cell r="Q1309" t="str">
            <v>0008</v>
          </cell>
          <cell r="R1309">
            <v>0</v>
          </cell>
          <cell r="T1309">
            <v>7007198008</v>
          </cell>
          <cell r="V1309" t="str">
            <v>Системы хранения</v>
          </cell>
          <cell r="W1309" t="str">
            <v>Конеро полки</v>
          </cell>
          <cell r="X1309" t="str">
            <v>434-494</v>
          </cell>
          <cell r="Y1309">
            <v>72</v>
          </cell>
          <cell r="Z1309" t="str">
            <v>Темное стекло</v>
          </cell>
          <cell r="AG1309" t="str">
            <v>шт</v>
          </cell>
          <cell r="AJ1309" t="str">
            <v>Серый</v>
          </cell>
          <cell r="AK1309" t="str">
            <v>КОМПЛЕКТ Стекла закаленные 2 шт  для полки Конеро, W 434-494, H 72, ТЕМНЫЙ</v>
          </cell>
          <cell r="AM1309" t="str">
            <v>Системы хранения</v>
          </cell>
          <cell r="AS1309" t="str">
            <v>Конеро полки</v>
          </cell>
          <cell r="AT1309" t="str">
            <v>Хранение одежды; Органайзер</v>
          </cell>
          <cell r="AU1309" t="str">
            <v>Комплектующее</v>
          </cell>
          <cell r="AV1309" t="str">
            <v>434</v>
          </cell>
          <cell r="AW1309" t="str">
            <v>494</v>
          </cell>
          <cell r="BB1309">
            <v>96</v>
          </cell>
          <cell r="BC1309">
            <v>2300</v>
          </cell>
          <cell r="BH1309" t="str">
            <v>Темное стекло</v>
          </cell>
        </row>
        <row r="1310">
          <cell r="D1310" t="str">
            <v>4384790008</v>
          </cell>
          <cell r="E1310" t="str">
            <v>КОМПЛЕКТ Стекла закаленные 2 шт  для полки Конеро W 484-544, H 72, переднее стекло 413x6x61 мм, заднее стекло 363x6x61 мм, цвет ТЕМНЫЙ (4384790008)</v>
          </cell>
          <cell r="J1310" t="str">
            <v>RU</v>
          </cell>
          <cell r="K1310">
            <v>0.71</v>
          </cell>
          <cell r="O1310">
            <v>6.0000000000000001E-3</v>
          </cell>
          <cell r="Q1310" t="str">
            <v>0008</v>
          </cell>
          <cell r="R1310">
            <v>0</v>
          </cell>
          <cell r="T1310">
            <v>7007198008</v>
          </cell>
          <cell r="V1310" t="str">
            <v>Системы хранения</v>
          </cell>
          <cell r="W1310" t="str">
            <v>Конеро полки</v>
          </cell>
          <cell r="X1310" t="str">
            <v>484-544</v>
          </cell>
          <cell r="Y1310">
            <v>72</v>
          </cell>
          <cell r="Z1310" t="str">
            <v>Темное стекло</v>
          </cell>
          <cell r="AG1310" t="str">
            <v>шт</v>
          </cell>
          <cell r="AJ1310" t="str">
            <v>Серый</v>
          </cell>
          <cell r="AK1310" t="str">
            <v>КОМПЛЕКТ Стекла закаленные 2 шт  для полки Конеро, W 484-544, H 72, ТЕМНЫЙ</v>
          </cell>
          <cell r="AM1310" t="str">
            <v>Системы хранения</v>
          </cell>
          <cell r="AS1310" t="str">
            <v>Конеро полки</v>
          </cell>
          <cell r="AT1310" t="str">
            <v>Хранение одежды; Органайзер</v>
          </cell>
          <cell r="AU1310" t="str">
            <v>Комплектующее</v>
          </cell>
          <cell r="AV1310" t="str">
            <v>484</v>
          </cell>
          <cell r="AW1310" t="str">
            <v>544</v>
          </cell>
          <cell r="BB1310">
            <v>96</v>
          </cell>
          <cell r="BC1310">
            <v>2300</v>
          </cell>
          <cell r="BH1310" t="str">
            <v>Темное стекло</v>
          </cell>
        </row>
        <row r="1311">
          <cell r="D1311" t="str">
            <v>4384800008</v>
          </cell>
          <cell r="E1311" t="str">
            <v>КОМПЛЕКТ Стекла закаленные 2 шт  для полки Конеро W 534-594, H 72, переднее стекло 463x6x61 мм, заднее стекло 413x6x61 мм, цвет ТЕМНЫЙ (4384800008)</v>
          </cell>
          <cell r="J1311" t="str">
            <v>RU</v>
          </cell>
          <cell r="K1311">
            <v>0.77600000000000002</v>
          </cell>
          <cell r="O1311">
            <v>7.0000000000000001E-3</v>
          </cell>
          <cell r="Q1311" t="str">
            <v>0008</v>
          </cell>
          <cell r="R1311">
            <v>0</v>
          </cell>
          <cell r="T1311">
            <v>7007198008</v>
          </cell>
          <cell r="V1311" t="str">
            <v>Системы хранения</v>
          </cell>
          <cell r="W1311" t="str">
            <v>Конеро полки</v>
          </cell>
          <cell r="X1311" t="str">
            <v>534-594</v>
          </cell>
          <cell r="Y1311">
            <v>72</v>
          </cell>
          <cell r="Z1311" t="str">
            <v>Темное стекло</v>
          </cell>
          <cell r="AG1311" t="str">
            <v>шт</v>
          </cell>
          <cell r="AJ1311" t="str">
            <v>Серый</v>
          </cell>
          <cell r="AK1311" t="str">
            <v>КОМПЛЕКТ Стекла закаленные 2 шт  для полки Конеро, W 534-594, H 72, ТЕМНЫЙ</v>
          </cell>
          <cell r="AM1311" t="str">
            <v>Системы хранения</v>
          </cell>
          <cell r="AS1311" t="str">
            <v>Конеро полки</v>
          </cell>
          <cell r="AT1311" t="str">
            <v>Хранение одежды; Органайзер</v>
          </cell>
          <cell r="AU1311" t="str">
            <v>Комплектующее</v>
          </cell>
          <cell r="AV1311" t="str">
            <v>534</v>
          </cell>
          <cell r="AW1311" t="str">
            <v>594</v>
          </cell>
          <cell r="BB1311">
            <v>96</v>
          </cell>
          <cell r="BC1311">
            <v>2300</v>
          </cell>
          <cell r="BH1311" t="str">
            <v>Темное стекло</v>
          </cell>
        </row>
        <row r="1312">
          <cell r="D1312" t="str">
            <v>4384810008</v>
          </cell>
          <cell r="E1312" t="str">
            <v>КОМПЛЕКТ Стекла закаленные 2 шт  для полки Конеро W 552-612, H 72, переднее стекло 481x6x61 мм, заднее стекло 435x6x61 мм, цвет ТЕМНЫЙ (4384810008)</v>
          </cell>
          <cell r="J1312" t="str">
            <v>RU</v>
          </cell>
          <cell r="K1312">
            <v>0.83799999999999997</v>
          </cell>
          <cell r="O1312">
            <v>8.0000000000000002E-3</v>
          </cell>
          <cell r="Q1312" t="str">
            <v>0008</v>
          </cell>
          <cell r="R1312">
            <v>0</v>
          </cell>
          <cell r="T1312">
            <v>7007198008</v>
          </cell>
          <cell r="V1312" t="str">
            <v>Системы хранения</v>
          </cell>
          <cell r="W1312" t="str">
            <v>Конеро полки</v>
          </cell>
          <cell r="X1312" t="str">
            <v>552-612</v>
          </cell>
          <cell r="Y1312">
            <v>72</v>
          </cell>
          <cell r="Z1312" t="str">
            <v>Темное стекло</v>
          </cell>
          <cell r="AG1312" t="str">
            <v>шт</v>
          </cell>
          <cell r="AJ1312" t="str">
            <v>Серый</v>
          </cell>
          <cell r="AK1312" t="str">
            <v>КОМПЛЕКТ Стекла закаленные 2 шт  для полки Конеро, W 552-612, H 72, ТЕМНЫЙ</v>
          </cell>
          <cell r="AM1312" t="str">
            <v>Системы хранения</v>
          </cell>
          <cell r="AS1312" t="str">
            <v>Конеро полки</v>
          </cell>
          <cell r="AT1312" t="str">
            <v>Хранение одежды; Органайзер</v>
          </cell>
          <cell r="AU1312" t="str">
            <v>Комплектующее</v>
          </cell>
          <cell r="AV1312" t="str">
            <v>552</v>
          </cell>
          <cell r="AW1312" t="str">
            <v>612</v>
          </cell>
          <cell r="BB1312">
            <v>96</v>
          </cell>
          <cell r="BC1312">
            <v>2300</v>
          </cell>
          <cell r="BH1312" t="str">
            <v>Темное стекло</v>
          </cell>
        </row>
        <row r="1313">
          <cell r="D1313" t="str">
            <v>4384820008</v>
          </cell>
          <cell r="E1313" t="str">
            <v>КОМПЛЕКТ Стекла закаленные 2 шт  для полки Конеро W 610-670, H 72, переднее стекло 539x6x61 мм, заднее стекло 493x6x61 мм, цвет ТЕМНЫЙ (4384820008)</v>
          </cell>
          <cell r="J1313" t="str">
            <v>RU</v>
          </cell>
          <cell r="K1313">
            <v>0.94399999999999995</v>
          </cell>
          <cell r="O1313">
            <v>8.0000000000000002E-3</v>
          </cell>
          <cell r="Q1313" t="str">
            <v>0008</v>
          </cell>
          <cell r="R1313">
            <v>0</v>
          </cell>
          <cell r="T1313">
            <v>7007198008</v>
          </cell>
          <cell r="V1313" t="str">
            <v>Системы хранения</v>
          </cell>
          <cell r="W1313" t="str">
            <v>Конеро полки</v>
          </cell>
          <cell r="X1313" t="str">
            <v>610-670</v>
          </cell>
          <cell r="Y1313">
            <v>72</v>
          </cell>
          <cell r="Z1313" t="str">
            <v>Темное стекло</v>
          </cell>
          <cell r="AG1313" t="str">
            <v>шт</v>
          </cell>
          <cell r="AJ1313" t="str">
            <v>Серый</v>
          </cell>
          <cell r="AK1313" t="str">
            <v>КОМПЛЕКТ Стекла закаленные 2 шт  для полки Конеро, W 610-670, H 72, ТЕМНЫЙ</v>
          </cell>
          <cell r="AM1313" t="str">
            <v>Системы хранения</v>
          </cell>
          <cell r="AS1313" t="str">
            <v>Конеро полки</v>
          </cell>
          <cell r="AT1313" t="str">
            <v>Хранение одежды; Органайзер</v>
          </cell>
          <cell r="AU1313" t="str">
            <v>Комплектующее</v>
          </cell>
          <cell r="AV1313" t="str">
            <v>610</v>
          </cell>
          <cell r="AW1313" t="str">
            <v>670</v>
          </cell>
          <cell r="BB1313">
            <v>96</v>
          </cell>
          <cell r="BC1313">
            <v>2300</v>
          </cell>
          <cell r="BH1313" t="str">
            <v>Темное стекло</v>
          </cell>
        </row>
        <row r="1314">
          <cell r="D1314" t="str">
            <v>4384830008</v>
          </cell>
          <cell r="E1314" t="str">
            <v>КОМПЛЕКТ Стекла закаленные 2 шт  для полки Конеро W 660-720, H 72, переднее стекло 589x6x61 мм, заднее стекло 539x6x61 мм, цвет ТЕМНЫЙ (4384830008)</v>
          </cell>
          <cell r="J1314" t="str">
            <v>RU</v>
          </cell>
          <cell r="K1314">
            <v>1.032</v>
          </cell>
          <cell r="O1314">
            <v>8.0000000000000002E-3</v>
          </cell>
          <cell r="Q1314" t="str">
            <v>0008</v>
          </cell>
          <cell r="R1314">
            <v>0</v>
          </cell>
          <cell r="T1314">
            <v>7007198008</v>
          </cell>
          <cell r="V1314" t="str">
            <v>Системы хранения</v>
          </cell>
          <cell r="W1314" t="str">
            <v>Конеро полки</v>
          </cell>
          <cell r="X1314" t="str">
            <v>660-720</v>
          </cell>
          <cell r="Y1314">
            <v>72</v>
          </cell>
          <cell r="Z1314" t="str">
            <v>Темное стекло</v>
          </cell>
          <cell r="AG1314" t="str">
            <v>шт</v>
          </cell>
          <cell r="AJ1314" t="str">
            <v>Серый</v>
          </cell>
          <cell r="AK1314" t="str">
            <v>КОМПЛЕКТ Стекла закаленные 2 шт  для полки Конеро, W 660-720, H 72, ТЕМНЫЙ</v>
          </cell>
          <cell r="AM1314" t="str">
            <v>Системы хранения</v>
          </cell>
          <cell r="AS1314" t="str">
            <v>Конеро полки</v>
          </cell>
          <cell r="AT1314" t="str">
            <v>Хранение одежды; Органайзер</v>
          </cell>
          <cell r="AU1314" t="str">
            <v>Комплектующее</v>
          </cell>
          <cell r="AV1314" t="str">
            <v>660</v>
          </cell>
          <cell r="AW1314" t="str">
            <v>720</v>
          </cell>
          <cell r="BB1314">
            <v>96</v>
          </cell>
          <cell r="BC1314">
            <v>2300</v>
          </cell>
          <cell r="BH1314" t="str">
            <v>Темное стекло</v>
          </cell>
        </row>
        <row r="1315">
          <cell r="D1315" t="str">
            <v>4384840008</v>
          </cell>
          <cell r="E1315" t="str">
            <v>КОМПЛЕКТ Стекла закаленные 2 шт  для полки Конеро W 710-770, H 72, переднее стекло 639x6x61 мм, заднее стекло 589x6x61 мм, цвет ТЕМНЫЙ (4384840008)</v>
          </cell>
          <cell r="J1315" t="str">
            <v>RU</v>
          </cell>
          <cell r="K1315">
            <v>1.1240000000000001</v>
          </cell>
          <cell r="O1315">
            <v>9.0000000000000011E-3</v>
          </cell>
          <cell r="Q1315" t="str">
            <v>0008</v>
          </cell>
          <cell r="R1315">
            <v>0</v>
          </cell>
          <cell r="T1315">
            <v>7007198008</v>
          </cell>
          <cell r="V1315" t="str">
            <v>Системы хранения</v>
          </cell>
          <cell r="W1315" t="str">
            <v>Конеро полки</v>
          </cell>
          <cell r="X1315" t="str">
            <v>710-770</v>
          </cell>
          <cell r="Y1315">
            <v>72</v>
          </cell>
          <cell r="Z1315" t="str">
            <v>Темное стекло</v>
          </cell>
          <cell r="AG1315" t="str">
            <v>шт</v>
          </cell>
          <cell r="AJ1315" t="str">
            <v>Серый</v>
          </cell>
          <cell r="AK1315" t="str">
            <v>КОМПЛЕКТ Стекла закаленные 2 шт  для полки Конеро, W 710-770, H 72, ТЕМНЫЙ</v>
          </cell>
          <cell r="AM1315" t="str">
            <v>Системы хранения</v>
          </cell>
          <cell r="AS1315" t="str">
            <v>Конеро полки</v>
          </cell>
          <cell r="AT1315" t="str">
            <v>Хранение одежды; Органайзер</v>
          </cell>
          <cell r="AU1315" t="str">
            <v>Комплектующее</v>
          </cell>
          <cell r="AV1315" t="str">
            <v>710</v>
          </cell>
          <cell r="AW1315" t="str">
            <v>770</v>
          </cell>
          <cell r="BB1315">
            <v>96</v>
          </cell>
          <cell r="BC1315">
            <v>2300</v>
          </cell>
          <cell r="BH1315" t="str">
            <v>Темное стекло</v>
          </cell>
        </row>
        <row r="1316">
          <cell r="D1316" t="str">
            <v>4384850008</v>
          </cell>
          <cell r="E1316" t="str">
            <v>КОМПЛЕКТ Стекла закаленные 2 шт  для полки Конеро W 760-820, H 72, переднее стекло 689x6x61 мм, заднее стекло 639x6x61 мм, цвет ТЕМНЫЙ (4384850008)</v>
          </cell>
          <cell r="J1316" t="str">
            <v>RU</v>
          </cell>
          <cell r="K1316">
            <v>1.216</v>
          </cell>
          <cell r="O1316">
            <v>0.01</v>
          </cell>
          <cell r="Q1316" t="str">
            <v>0008</v>
          </cell>
          <cell r="R1316">
            <v>0</v>
          </cell>
          <cell r="T1316">
            <v>7007198008</v>
          </cell>
          <cell r="V1316" t="str">
            <v>Системы хранения</v>
          </cell>
          <cell r="W1316" t="str">
            <v>Конеро полки</v>
          </cell>
          <cell r="X1316" t="str">
            <v>760-820</v>
          </cell>
          <cell r="Y1316">
            <v>72</v>
          </cell>
          <cell r="Z1316" t="str">
            <v>Темное стекло</v>
          </cell>
          <cell r="AG1316" t="str">
            <v>шт</v>
          </cell>
          <cell r="AJ1316" t="str">
            <v>Серый</v>
          </cell>
          <cell r="AK1316" t="str">
            <v>КОМПЛЕКТ Стекла закаленные 2 шт  для полки Конеро, W 760-820, H 72, ТЕМНЫЙ</v>
          </cell>
          <cell r="AM1316" t="str">
            <v>Системы хранения</v>
          </cell>
          <cell r="AS1316" t="str">
            <v>Конеро полки</v>
          </cell>
          <cell r="AT1316" t="str">
            <v>Хранение одежды; Органайзер</v>
          </cell>
          <cell r="AU1316" t="str">
            <v>Комплектующее</v>
          </cell>
          <cell r="AV1316" t="str">
            <v>760</v>
          </cell>
          <cell r="AW1316" t="str">
            <v>820</v>
          </cell>
          <cell r="BB1316">
            <v>96</v>
          </cell>
          <cell r="BC1316">
            <v>2300</v>
          </cell>
          <cell r="BH1316" t="str">
            <v>Темное стекло</v>
          </cell>
        </row>
        <row r="1317">
          <cell r="D1317" t="str">
            <v>4384860008</v>
          </cell>
          <cell r="E1317" t="str">
            <v>КОМПЛЕКТ Стекла закаленные 2 шт  для полки Конеро W 810-870, H 72, переднее стекло 739x6x61 мм, заднее стекло 689x6x61 мм, цвет ТЕМНЫЙ (4384860008)</v>
          </cell>
          <cell r="J1317" t="str">
            <v>RU</v>
          </cell>
          <cell r="K1317">
            <v>1.306</v>
          </cell>
          <cell r="O1317">
            <v>0.01</v>
          </cell>
          <cell r="Q1317" t="str">
            <v>0008</v>
          </cell>
          <cell r="R1317">
            <v>0</v>
          </cell>
          <cell r="T1317">
            <v>7007198008</v>
          </cell>
          <cell r="V1317" t="str">
            <v>Системы хранения</v>
          </cell>
          <cell r="W1317" t="str">
            <v>Конеро полки</v>
          </cell>
          <cell r="X1317" t="str">
            <v>810-870</v>
          </cell>
          <cell r="Y1317">
            <v>72</v>
          </cell>
          <cell r="Z1317" t="str">
            <v>Темное стекло</v>
          </cell>
          <cell r="AG1317" t="str">
            <v>шт</v>
          </cell>
          <cell r="AJ1317" t="str">
            <v>Серый</v>
          </cell>
          <cell r="AK1317" t="str">
            <v>КОМПЛЕКТ Стекла закаленные 2 шт  для полки Конеро, W 810-870, H 72, ТЕМНЫЙ</v>
          </cell>
          <cell r="AM1317" t="str">
            <v>Системы хранения</v>
          </cell>
          <cell r="AS1317" t="str">
            <v>Конеро полки</v>
          </cell>
          <cell r="AT1317" t="str">
            <v>Хранение одежды; Органайзер</v>
          </cell>
          <cell r="AU1317" t="str">
            <v>Комплектующее</v>
          </cell>
          <cell r="AV1317" t="str">
            <v>810</v>
          </cell>
          <cell r="AW1317" t="str">
            <v>870</v>
          </cell>
          <cell r="BB1317">
            <v>96</v>
          </cell>
          <cell r="BC1317">
            <v>2300</v>
          </cell>
          <cell r="BH1317" t="str">
            <v>Темное стекло</v>
          </cell>
        </row>
        <row r="1318">
          <cell r="D1318" t="str">
            <v>4384870008</v>
          </cell>
          <cell r="E1318" t="str">
            <v>КОМПЛЕКТ Стекла закаленные 2 шт  для полки Конеро W 860-920, H 72, переднее стекло 789x6x61 мм, заднее стекло 739x6x61 мм, цвет ТЕМНЫЙ (4384870008)</v>
          </cell>
          <cell r="J1318" t="str">
            <v>RU</v>
          </cell>
          <cell r="K1318">
            <v>1.3979999999999999</v>
          </cell>
          <cell r="O1318">
            <v>1.0999999999999999E-2</v>
          </cell>
          <cell r="Q1318" t="str">
            <v>0008</v>
          </cell>
          <cell r="R1318">
            <v>0</v>
          </cell>
          <cell r="T1318">
            <v>7007198008</v>
          </cell>
          <cell r="V1318" t="str">
            <v>Системы хранения</v>
          </cell>
          <cell r="W1318" t="str">
            <v>Конеро полки</v>
          </cell>
          <cell r="X1318" t="str">
            <v>860-920</v>
          </cell>
          <cell r="Y1318">
            <v>72</v>
          </cell>
          <cell r="Z1318" t="str">
            <v>Темное стекло</v>
          </cell>
          <cell r="AG1318" t="str">
            <v>шт</v>
          </cell>
          <cell r="AJ1318" t="str">
            <v>Серый</v>
          </cell>
          <cell r="AK1318" t="str">
            <v>КОМПЛЕКТ Стекла закаленные 2 шт  для полки Конеро, W 860-920, H 72, ТЕМНЫЙ</v>
          </cell>
          <cell r="AM1318" t="str">
            <v>Системы хранения</v>
          </cell>
          <cell r="AS1318" t="str">
            <v>Конеро полки</v>
          </cell>
          <cell r="AT1318" t="str">
            <v>Хранение одежды; Органайзер</v>
          </cell>
          <cell r="AU1318" t="str">
            <v>Комплектующее</v>
          </cell>
          <cell r="AV1318" t="str">
            <v>860</v>
          </cell>
          <cell r="AW1318" t="str">
            <v>920</v>
          </cell>
          <cell r="BB1318">
            <v>96</v>
          </cell>
          <cell r="BC1318">
            <v>2300</v>
          </cell>
          <cell r="BH1318" t="str">
            <v>Темное стекло</v>
          </cell>
        </row>
        <row r="1319">
          <cell r="D1319" t="str">
            <v>4384880008</v>
          </cell>
          <cell r="E1319" t="str">
            <v>КОМПЛЕКТ Стекла закаленные 2 шт  для полки Конеро W 910-970, H 72, переднее стекло 839x6x61 мм, заднее стекло 789x6x61 мм, цвет ТЕМНЫЙ (4384880008)</v>
          </cell>
          <cell r="J1319" t="str">
            <v>RU</v>
          </cell>
          <cell r="K1319">
            <v>1.49</v>
          </cell>
          <cell r="O1319">
            <v>1.2E-2</v>
          </cell>
          <cell r="Q1319" t="str">
            <v>0008</v>
          </cell>
          <cell r="R1319">
            <v>0</v>
          </cell>
          <cell r="T1319">
            <v>7007198008</v>
          </cell>
          <cell r="V1319" t="str">
            <v>Системы хранения</v>
          </cell>
          <cell r="W1319" t="str">
            <v>Конеро полки</v>
          </cell>
          <cell r="X1319" t="str">
            <v>910-970</v>
          </cell>
          <cell r="Y1319">
            <v>72</v>
          </cell>
          <cell r="Z1319" t="str">
            <v>Темное стекло</v>
          </cell>
          <cell r="AG1319" t="str">
            <v>шт</v>
          </cell>
          <cell r="AJ1319" t="str">
            <v>Серый</v>
          </cell>
          <cell r="AK1319" t="str">
            <v>КОМПЛЕКТ Стекла закаленные 2 шт  для полки Конеро, W 910-970, H 72, ТЕМНЫЙ</v>
          </cell>
          <cell r="AM1319" t="str">
            <v>Системы хранения</v>
          </cell>
          <cell r="AS1319" t="str">
            <v>Конеро полки</v>
          </cell>
          <cell r="AT1319" t="str">
            <v>Хранение одежды; Органайзер</v>
          </cell>
          <cell r="AU1319" t="str">
            <v>Комплектующее</v>
          </cell>
          <cell r="AV1319" t="str">
            <v>910</v>
          </cell>
          <cell r="AW1319" t="str">
            <v>970</v>
          </cell>
          <cell r="BB1319">
            <v>96</v>
          </cell>
          <cell r="BC1319">
            <v>2300</v>
          </cell>
          <cell r="BH1319" t="str">
            <v>Темное стекло</v>
          </cell>
        </row>
        <row r="1320">
          <cell r="D1320" t="str">
            <v>4384890008</v>
          </cell>
          <cell r="E1320" t="str">
            <v>КОМПЛЕКТ Стекла закаленные 2 шт  для полки Конеро W 960-1020, H 72, переднее стекло 889x6x61 мм, заднее стекло 839x6x61 мм, цвет ТЕМНЫЙ (4384890008)</v>
          </cell>
          <cell r="J1320" t="str">
            <v>RU</v>
          </cell>
          <cell r="K1320">
            <v>1.5820000000000001</v>
          </cell>
          <cell r="O1320">
            <v>1.3000000000000001E-2</v>
          </cell>
          <cell r="Q1320" t="str">
            <v>0008</v>
          </cell>
          <cell r="R1320">
            <v>0</v>
          </cell>
          <cell r="T1320">
            <v>7007198008</v>
          </cell>
          <cell r="V1320" t="str">
            <v>Системы хранения</v>
          </cell>
          <cell r="W1320" t="str">
            <v>Конеро полки</v>
          </cell>
          <cell r="X1320" t="str">
            <v>960-1020</v>
          </cell>
          <cell r="Y1320">
            <v>72</v>
          </cell>
          <cell r="Z1320" t="str">
            <v>Темное стекло</v>
          </cell>
          <cell r="AG1320" t="str">
            <v>шт</v>
          </cell>
          <cell r="AJ1320" t="str">
            <v>Серый</v>
          </cell>
          <cell r="AK1320" t="str">
            <v>КОМПЛЕКТ Стекла закаленные 2 шт  для полки Конеро, W 960-1020, H 72, ТЕМНЫЙ</v>
          </cell>
          <cell r="AM1320" t="str">
            <v>Системы хранения</v>
          </cell>
          <cell r="AS1320" t="str">
            <v>Конеро полки</v>
          </cell>
          <cell r="AT1320" t="str">
            <v>Хранение одежды; Органайзер</v>
          </cell>
          <cell r="AU1320" t="str">
            <v>Комплектующее</v>
          </cell>
          <cell r="AV1320" t="str">
            <v>960</v>
          </cell>
          <cell r="AW1320" t="str">
            <v>1020</v>
          </cell>
          <cell r="BB1320">
            <v>96</v>
          </cell>
          <cell r="BC1320">
            <v>2300</v>
          </cell>
          <cell r="BH1320" t="str">
            <v>Темное стекло</v>
          </cell>
        </row>
        <row r="1321">
          <cell r="D1321" t="str">
            <v>4384930008</v>
          </cell>
          <cell r="E1321" t="str">
            <v>КОМПЛЕКТ Стекла закаленные 2 шт  для полки Конеро W 434-494, H 168, переднее стекло 363x6x157 мм, заднее стекло 313x6x157 мм, цвет ТЕМНЫЙ (4384930008)</v>
          </cell>
          <cell r="J1321" t="str">
            <v>RU</v>
          </cell>
          <cell r="K1321">
            <v>1.5920000000000001</v>
          </cell>
          <cell r="O1321">
            <v>1.6E-2</v>
          </cell>
          <cell r="Q1321" t="str">
            <v>0008</v>
          </cell>
          <cell r="R1321">
            <v>0</v>
          </cell>
          <cell r="T1321">
            <v>7007198008</v>
          </cell>
          <cell r="V1321" t="str">
            <v>Системы хранения</v>
          </cell>
          <cell r="W1321" t="str">
            <v>Конеро полки</v>
          </cell>
          <cell r="X1321" t="str">
            <v>434-494</v>
          </cell>
          <cell r="Y1321">
            <v>168</v>
          </cell>
          <cell r="Z1321" t="str">
            <v>Темное стекло</v>
          </cell>
          <cell r="AG1321" t="str">
            <v>шт</v>
          </cell>
          <cell r="AJ1321" t="str">
            <v>Серый</v>
          </cell>
          <cell r="AK1321" t="str">
            <v>КОМПЛЕКТ Стекла закаленные 2 шт  для полки Конеро, W 434-494, H 168, ТЕМНЫЙ</v>
          </cell>
          <cell r="AM1321" t="str">
            <v>Системы хранения</v>
          </cell>
          <cell r="AS1321" t="str">
            <v>Конеро полки</v>
          </cell>
          <cell r="AT1321" t="str">
            <v>Хранение одежды; Органайзер</v>
          </cell>
          <cell r="AU1321" t="str">
            <v>Комплектующее</v>
          </cell>
          <cell r="AV1321" t="str">
            <v>434</v>
          </cell>
          <cell r="AW1321" t="str">
            <v>494</v>
          </cell>
          <cell r="BB1321">
            <v>192</v>
          </cell>
          <cell r="BC1321">
            <v>2300</v>
          </cell>
          <cell r="BH1321" t="str">
            <v>Темное стекло</v>
          </cell>
        </row>
        <row r="1322">
          <cell r="D1322" t="str">
            <v>4384940008</v>
          </cell>
          <cell r="E1322" t="str">
            <v>КОМПЛЕКТ Стекла закаленные 2 шт  для полки Конеро W 484-544, H 168, переднее стекло 413x6x157 мм, заднее стекло 363x6x157 мм, цвет ТЕМНЫЙ (4384940008)</v>
          </cell>
          <cell r="J1322" t="str">
            <v>RU</v>
          </cell>
          <cell r="K1322">
            <v>1.8280000000000001</v>
          </cell>
          <cell r="O1322">
            <v>1.7000000000000001E-2</v>
          </cell>
          <cell r="Q1322" t="str">
            <v>0008</v>
          </cell>
          <cell r="R1322">
            <v>0</v>
          </cell>
          <cell r="T1322">
            <v>7007198008</v>
          </cell>
          <cell r="V1322" t="str">
            <v>Системы хранения</v>
          </cell>
          <cell r="W1322" t="str">
            <v>Конеро полки</v>
          </cell>
          <cell r="X1322" t="str">
            <v>484-544</v>
          </cell>
          <cell r="Y1322">
            <v>168</v>
          </cell>
          <cell r="Z1322" t="str">
            <v>Темное стекло</v>
          </cell>
          <cell r="AG1322" t="str">
            <v>шт</v>
          </cell>
          <cell r="AJ1322" t="str">
            <v>Серый</v>
          </cell>
          <cell r="AK1322" t="str">
            <v>КОМПЛЕКТ Стекла закаленные 2 шт  для полки Конеро, W 484-544, H 168, ТЕМНЫЙ</v>
          </cell>
          <cell r="AM1322" t="str">
            <v>Системы хранения</v>
          </cell>
          <cell r="AS1322" t="str">
            <v>Конеро полки</v>
          </cell>
          <cell r="AT1322" t="str">
            <v>Хранение одежды; Органайзер</v>
          </cell>
          <cell r="AU1322" t="str">
            <v>Комплектующее</v>
          </cell>
          <cell r="AV1322" t="str">
            <v>484</v>
          </cell>
          <cell r="AW1322" t="str">
            <v>544</v>
          </cell>
          <cell r="BB1322">
            <v>192</v>
          </cell>
          <cell r="BC1322">
            <v>2300</v>
          </cell>
          <cell r="BH1322" t="str">
            <v>Темное стекло</v>
          </cell>
        </row>
        <row r="1323">
          <cell r="D1323" t="str">
            <v>4384950008</v>
          </cell>
          <cell r="E1323" t="str">
            <v>КОМПЛЕКТ Стекла закаленные 2 шт  для полки Конеро W 534-594, H 168, переднее стекло 463x6x157 мм, заднее стекло 413x6x157 мм, цвет ТЕМНЫЙ (4384950008)</v>
          </cell>
          <cell r="J1323" t="str">
            <v>RU</v>
          </cell>
          <cell r="K1323">
            <v>2</v>
          </cell>
          <cell r="O1323">
            <v>1.7999999999999999E-2</v>
          </cell>
          <cell r="Q1323" t="str">
            <v>0008</v>
          </cell>
          <cell r="R1323">
            <v>0</v>
          </cell>
          <cell r="T1323">
            <v>7007198008</v>
          </cell>
          <cell r="V1323" t="str">
            <v>Системы хранения</v>
          </cell>
          <cell r="W1323" t="str">
            <v>Конеро полки</v>
          </cell>
          <cell r="X1323" t="str">
            <v>534-594</v>
          </cell>
          <cell r="Y1323">
            <v>168</v>
          </cell>
          <cell r="Z1323" t="str">
            <v>Темное стекло</v>
          </cell>
          <cell r="AG1323" t="str">
            <v>шт</v>
          </cell>
          <cell r="AJ1323" t="str">
            <v>Серый</v>
          </cell>
          <cell r="AK1323" t="str">
            <v>КОМПЛЕКТ Стекла закаленные 2 шт  для полки Конеро, W 534-594, H 168, ТЕМНЫЙ</v>
          </cell>
          <cell r="AM1323" t="str">
            <v>Системы хранения</v>
          </cell>
          <cell r="AS1323" t="str">
            <v>Конеро полки</v>
          </cell>
          <cell r="AT1323" t="str">
            <v>Хранение одежды; Органайзер</v>
          </cell>
          <cell r="AU1323" t="str">
            <v>Комплектующее</v>
          </cell>
          <cell r="AV1323" t="str">
            <v>534</v>
          </cell>
          <cell r="AW1323" t="str">
            <v>594</v>
          </cell>
          <cell r="BB1323">
            <v>192</v>
          </cell>
          <cell r="BC1323">
            <v>2300</v>
          </cell>
          <cell r="BH1323" t="str">
            <v>Темное стекло</v>
          </cell>
        </row>
        <row r="1324">
          <cell r="D1324" t="str">
            <v>4384960008</v>
          </cell>
          <cell r="E1324" t="str">
            <v>КОМПЛЕКТ Стекла закаленные 2 шт  для полки Конеро W 552-612, H 168, переднее стекло 481x6x157 мм, заднее стекло 435x6x157 мм, цвет ТЕМНЫЙ (4384960008)</v>
          </cell>
          <cell r="J1324" t="str">
            <v>RU</v>
          </cell>
          <cell r="K1324">
            <v>2.1579999999999999</v>
          </cell>
          <cell r="O1324">
            <v>1.7999999999999999E-2</v>
          </cell>
          <cell r="Q1324" t="str">
            <v>0008</v>
          </cell>
          <cell r="R1324">
            <v>0</v>
          </cell>
          <cell r="T1324">
            <v>7007198008</v>
          </cell>
          <cell r="V1324" t="str">
            <v>Системы хранения</v>
          </cell>
          <cell r="W1324" t="str">
            <v>Конеро полки</v>
          </cell>
          <cell r="X1324" t="str">
            <v>552-612</v>
          </cell>
          <cell r="Y1324">
            <v>168</v>
          </cell>
          <cell r="Z1324" t="str">
            <v>Темное стекло</v>
          </cell>
          <cell r="AG1324" t="str">
            <v>шт</v>
          </cell>
          <cell r="AJ1324" t="str">
            <v>Серый</v>
          </cell>
          <cell r="AK1324" t="str">
            <v>КОМПЛЕКТ Стекла закаленные 2 шт  для полки Конеро, W 552-612, H 168, ТЕМНЫЙ</v>
          </cell>
          <cell r="AM1324" t="str">
            <v>Системы хранения</v>
          </cell>
          <cell r="AS1324" t="str">
            <v>Конеро полки</v>
          </cell>
          <cell r="AT1324" t="str">
            <v>Хранение одежды; Органайзер</v>
          </cell>
          <cell r="AU1324" t="str">
            <v>Комплектующее</v>
          </cell>
          <cell r="AV1324" t="str">
            <v>552</v>
          </cell>
          <cell r="AW1324" t="str">
            <v>612</v>
          </cell>
          <cell r="BB1324">
            <v>192</v>
          </cell>
          <cell r="BC1324">
            <v>2300</v>
          </cell>
          <cell r="BH1324" t="str">
            <v>Темное стекло</v>
          </cell>
        </row>
        <row r="1325">
          <cell r="D1325" t="str">
            <v>4384970008</v>
          </cell>
          <cell r="E1325" t="str">
            <v>КОМПЛЕКТ Стекла закаленные 2 шт  для полки Конеро W 610-670, H 168, переднее стекло 539x6x157 мм, заднее стекло 493x6x157 мм, цвет ТЕМНЫЙ (4384970008)</v>
          </cell>
          <cell r="J1325" t="str">
            <v>RU</v>
          </cell>
          <cell r="K1325">
            <v>2.4300000000000002</v>
          </cell>
          <cell r="O1325">
            <v>1.9E-2</v>
          </cell>
          <cell r="Q1325" t="str">
            <v>0008</v>
          </cell>
          <cell r="R1325">
            <v>0</v>
          </cell>
          <cell r="T1325">
            <v>7007198008</v>
          </cell>
          <cell r="V1325" t="str">
            <v>Системы хранения</v>
          </cell>
          <cell r="W1325" t="str">
            <v>Конеро полки</v>
          </cell>
          <cell r="X1325" t="str">
            <v>610-670</v>
          </cell>
          <cell r="Y1325">
            <v>168</v>
          </cell>
          <cell r="Z1325" t="str">
            <v>Темное стекло</v>
          </cell>
          <cell r="AG1325" t="str">
            <v>шт</v>
          </cell>
          <cell r="AJ1325" t="str">
            <v>Серый</v>
          </cell>
          <cell r="AK1325" t="str">
            <v>КОМПЛЕКТ Стекла закаленные 2 шт  для полки Конеро, W 610-670, H 168, ТЕМНЫЙ</v>
          </cell>
          <cell r="AM1325" t="str">
            <v>Системы хранения</v>
          </cell>
          <cell r="AS1325" t="str">
            <v>Конеро полки</v>
          </cell>
          <cell r="AT1325" t="str">
            <v>Хранение одежды; Органайзер</v>
          </cell>
          <cell r="AU1325" t="str">
            <v>Комплектующее</v>
          </cell>
          <cell r="AV1325" t="str">
            <v>610</v>
          </cell>
          <cell r="AW1325" t="str">
            <v>670</v>
          </cell>
          <cell r="BB1325">
            <v>192</v>
          </cell>
          <cell r="BC1325">
            <v>2300</v>
          </cell>
          <cell r="BH1325" t="str">
            <v>Темное стекло</v>
          </cell>
        </row>
        <row r="1326">
          <cell r="D1326" t="str">
            <v>4384980008</v>
          </cell>
          <cell r="E1326" t="str">
            <v>КОМПЛЕКТ Стекла закаленные 2 шт  для полки Конеро W 660-720, H 168, переднее стекло 589x6x157 мм, заднее стекло 539x6x157 мм, цвет ТЕМНЫЙ (4384980008)</v>
          </cell>
          <cell r="J1326" t="str">
            <v>RU</v>
          </cell>
          <cell r="K1326">
            <v>2.6560000000000001</v>
          </cell>
          <cell r="O1326">
            <v>2.0999999999999998E-2</v>
          </cell>
          <cell r="Q1326" t="str">
            <v>0008</v>
          </cell>
          <cell r="R1326">
            <v>0</v>
          </cell>
          <cell r="T1326">
            <v>7007198008</v>
          </cell>
          <cell r="V1326" t="str">
            <v>Системы хранения</v>
          </cell>
          <cell r="W1326" t="str">
            <v>Конеро полки</v>
          </cell>
          <cell r="X1326" t="str">
            <v>660-720</v>
          </cell>
          <cell r="Y1326">
            <v>168</v>
          </cell>
          <cell r="Z1326" t="str">
            <v>Темное стекло</v>
          </cell>
          <cell r="AG1326" t="str">
            <v>шт</v>
          </cell>
          <cell r="AJ1326" t="str">
            <v>Серый</v>
          </cell>
          <cell r="AK1326" t="str">
            <v>КОМПЛЕКТ Стекла закаленные 2 шт  для полки Конеро, W 660-720, H 168, ТЕМНЫЙ</v>
          </cell>
          <cell r="AM1326" t="str">
            <v>Системы хранения</v>
          </cell>
          <cell r="AS1326" t="str">
            <v>Конеро полки</v>
          </cell>
          <cell r="AT1326" t="str">
            <v>Хранение одежды; Органайзер</v>
          </cell>
          <cell r="AU1326" t="str">
            <v>Комплектующее</v>
          </cell>
          <cell r="AV1326" t="str">
            <v>660</v>
          </cell>
          <cell r="AW1326" t="str">
            <v>720</v>
          </cell>
          <cell r="BB1326">
            <v>192</v>
          </cell>
          <cell r="BC1326">
            <v>2300</v>
          </cell>
          <cell r="BH1326" t="str">
            <v>Темное стекло</v>
          </cell>
        </row>
        <row r="1327">
          <cell r="D1327" t="str">
            <v>4384990008</v>
          </cell>
          <cell r="E1327" t="str">
            <v>КОМПЛЕКТ Стекла закаленные 2 шт  для полки Конеро W 710-770, H 168, переднее стекло 639x6x157 мм, заднее стекло 589x6x157 мм, цвет ТЕМНЫЙ (4384990008)</v>
          </cell>
          <cell r="J1327" t="str">
            <v>RU</v>
          </cell>
          <cell r="K1327">
            <v>2.8919999999999999</v>
          </cell>
          <cell r="O1327">
            <v>2.3E-2</v>
          </cell>
          <cell r="Q1327" t="str">
            <v>0008</v>
          </cell>
          <cell r="R1327">
            <v>0</v>
          </cell>
          <cell r="T1327">
            <v>7007198008</v>
          </cell>
          <cell r="V1327" t="str">
            <v>Системы хранения</v>
          </cell>
          <cell r="W1327" t="str">
            <v>Конеро полки</v>
          </cell>
          <cell r="X1327" t="str">
            <v>710-770</v>
          </cell>
          <cell r="Y1327">
            <v>168</v>
          </cell>
          <cell r="Z1327" t="str">
            <v>Темное стекло</v>
          </cell>
          <cell r="AG1327" t="str">
            <v>шт</v>
          </cell>
          <cell r="AJ1327" t="str">
            <v>Серый</v>
          </cell>
          <cell r="AK1327" t="str">
            <v>КОМПЛЕКТ Стекла закаленные 2 шт  для полки Конеро, W 710-770, H 168, ТЕМНЫЙ</v>
          </cell>
          <cell r="AM1327" t="str">
            <v>Системы хранения</v>
          </cell>
          <cell r="AS1327" t="str">
            <v>Конеро полки</v>
          </cell>
          <cell r="AT1327" t="str">
            <v>Хранение одежды; Органайзер</v>
          </cell>
          <cell r="AU1327" t="str">
            <v>Комплектующее</v>
          </cell>
          <cell r="AV1327" t="str">
            <v>710</v>
          </cell>
          <cell r="AW1327" t="str">
            <v>770</v>
          </cell>
          <cell r="BB1327">
            <v>192</v>
          </cell>
          <cell r="BC1327">
            <v>2300</v>
          </cell>
          <cell r="BH1327" t="str">
            <v>Темное стекло</v>
          </cell>
        </row>
        <row r="1328">
          <cell r="D1328" t="str">
            <v>4385000008</v>
          </cell>
          <cell r="E1328" t="str">
            <v>КОМПЛЕКТ Стекла закаленные 2 шт  для полки Конеро W 760-820, H 168, переднее стекло 689x6x157 мм, заднее стекло 639x6x157 мм, цвет ТЕМНЫЙ (4385000008)</v>
          </cell>
          <cell r="J1328" t="str">
            <v>RU</v>
          </cell>
          <cell r="K1328">
            <v>3.1280000000000001</v>
          </cell>
          <cell r="O1328">
            <v>2.5000000000000001E-2</v>
          </cell>
          <cell r="Q1328" t="str">
            <v>0008</v>
          </cell>
          <cell r="R1328">
            <v>0</v>
          </cell>
          <cell r="T1328">
            <v>7007198008</v>
          </cell>
          <cell r="V1328" t="str">
            <v>Системы хранения</v>
          </cell>
          <cell r="W1328" t="str">
            <v>Конеро полки</v>
          </cell>
          <cell r="X1328" t="str">
            <v>760-820</v>
          </cell>
          <cell r="Y1328">
            <v>168</v>
          </cell>
          <cell r="Z1328" t="str">
            <v>Темное стекло</v>
          </cell>
          <cell r="AG1328" t="str">
            <v>шт</v>
          </cell>
          <cell r="AJ1328" t="str">
            <v>Серый</v>
          </cell>
          <cell r="AK1328" t="str">
            <v>КОМПЛЕКТ Стекла закаленные 2 шт  для полки Конеро, W 760-820, H 168, ТЕМНЫЙ</v>
          </cell>
          <cell r="AM1328" t="str">
            <v>Системы хранения</v>
          </cell>
          <cell r="AS1328" t="str">
            <v>Конеро полки</v>
          </cell>
          <cell r="AT1328" t="str">
            <v>Хранение одежды; Органайзер</v>
          </cell>
          <cell r="AU1328" t="str">
            <v>Комплектующее</v>
          </cell>
          <cell r="AV1328" t="str">
            <v>760</v>
          </cell>
          <cell r="AW1328" t="str">
            <v>820</v>
          </cell>
          <cell r="BB1328">
            <v>192</v>
          </cell>
          <cell r="BC1328">
            <v>2300</v>
          </cell>
          <cell r="BH1328" t="str">
            <v>Темное стекло</v>
          </cell>
        </row>
        <row r="1329">
          <cell r="D1329" t="str">
            <v>4385010008</v>
          </cell>
          <cell r="E1329" t="str">
            <v>КОМПЛЕКТ Стекла закаленные 2 шт  для полки Конеро W 810-870, H 168, переднее стекло 739x6x157 мм, заднее стекло 689x6x157 мм, цвет ТЕМНЫЙ (4385010008)</v>
          </cell>
          <cell r="J1329" t="str">
            <v>RU</v>
          </cell>
          <cell r="K1329">
            <v>3.3620000000000001</v>
          </cell>
          <cell r="O1329">
            <v>2.7E-2</v>
          </cell>
          <cell r="Q1329" t="str">
            <v>0008</v>
          </cell>
          <cell r="R1329">
            <v>0</v>
          </cell>
          <cell r="T1329">
            <v>7007198008</v>
          </cell>
          <cell r="V1329" t="str">
            <v>Системы хранения</v>
          </cell>
          <cell r="W1329" t="str">
            <v>Конеро полки</v>
          </cell>
          <cell r="X1329" t="str">
            <v>810-870</v>
          </cell>
          <cell r="Y1329">
            <v>168</v>
          </cell>
          <cell r="Z1329" t="str">
            <v>Темное стекло</v>
          </cell>
          <cell r="AG1329" t="str">
            <v>шт</v>
          </cell>
          <cell r="AJ1329" t="str">
            <v>Серый</v>
          </cell>
          <cell r="AK1329" t="str">
            <v>КОМПЛЕКТ Стекла закаленные 2 шт  для полки Конеро, W 810-870, H 168, ТЕМНЫЙ</v>
          </cell>
          <cell r="AM1329" t="str">
            <v>Системы хранения</v>
          </cell>
          <cell r="AS1329" t="str">
            <v>Конеро полки</v>
          </cell>
          <cell r="AT1329" t="str">
            <v>Хранение одежды; Органайзер</v>
          </cell>
          <cell r="AU1329" t="str">
            <v>Комплектующее</v>
          </cell>
          <cell r="AV1329" t="str">
            <v>810</v>
          </cell>
          <cell r="AW1329" t="str">
            <v>870</v>
          </cell>
          <cell r="BB1329">
            <v>192</v>
          </cell>
          <cell r="BC1329">
            <v>2300</v>
          </cell>
          <cell r="BH1329" t="str">
            <v>Темное стекло</v>
          </cell>
        </row>
        <row r="1330">
          <cell r="D1330" t="str">
            <v>4385020008</v>
          </cell>
          <cell r="E1330" t="str">
            <v>КОМПЛЕКТ Стекла закаленные 2 шт  для полки Конеро W 860-920, H 168, переднее стекло 789x6x157 мм, заднее стекло 739x6x157 мм, цвет ТЕМНЫЙ (4385020008)</v>
          </cell>
          <cell r="J1330" t="str">
            <v>RU</v>
          </cell>
          <cell r="K1330">
            <v>3.6</v>
          </cell>
          <cell r="O1330">
            <v>2.8999999999999998E-2</v>
          </cell>
          <cell r="Q1330" t="str">
            <v>0008</v>
          </cell>
          <cell r="R1330">
            <v>0</v>
          </cell>
          <cell r="T1330">
            <v>7007198008</v>
          </cell>
          <cell r="V1330" t="str">
            <v>Системы хранения</v>
          </cell>
          <cell r="W1330" t="str">
            <v>Конеро полки</v>
          </cell>
          <cell r="X1330" t="str">
            <v>860-920</v>
          </cell>
          <cell r="Y1330">
            <v>168</v>
          </cell>
          <cell r="Z1330" t="str">
            <v>Темное стекло</v>
          </cell>
          <cell r="AG1330" t="str">
            <v>шт</v>
          </cell>
          <cell r="AJ1330" t="str">
            <v>Серый</v>
          </cell>
          <cell r="AK1330" t="str">
            <v>КОМПЛЕКТ Стекла закаленные 2 шт  для полки Конеро, W 860-920, H 168, ТЕМНЫЙ</v>
          </cell>
          <cell r="AM1330" t="str">
            <v>Системы хранения</v>
          </cell>
          <cell r="AS1330" t="str">
            <v>Конеро полки</v>
          </cell>
          <cell r="AT1330" t="str">
            <v>Хранение одежды; Органайзер</v>
          </cell>
          <cell r="AU1330" t="str">
            <v>Комплектующее</v>
          </cell>
          <cell r="AV1330" t="str">
            <v>860</v>
          </cell>
          <cell r="AW1330" t="str">
            <v>920</v>
          </cell>
          <cell r="BB1330">
            <v>192</v>
          </cell>
          <cell r="BC1330">
            <v>2300</v>
          </cell>
          <cell r="BH1330" t="str">
            <v>Темное стекло</v>
          </cell>
        </row>
        <row r="1331">
          <cell r="D1331" t="str">
            <v>4385030008</v>
          </cell>
          <cell r="E1331" t="str">
            <v>КОМПЛЕКТ Стекла закаленные 2 шт  для полки Конеро W 910-970, H 168, переднее стекло 839x6x157 мм, заднее стекло 789x6x157 мм, цвет ТЕМНЫЙ (4385030008)</v>
          </cell>
          <cell r="J1331" t="str">
            <v>RU</v>
          </cell>
          <cell r="K1331">
            <v>3.8340000000000001</v>
          </cell>
          <cell r="O1331">
            <v>3.1E-2</v>
          </cell>
          <cell r="Q1331" t="str">
            <v>0008</v>
          </cell>
          <cell r="R1331">
            <v>0</v>
          </cell>
          <cell r="T1331">
            <v>7007198008</v>
          </cell>
          <cell r="V1331" t="str">
            <v>Системы хранения</v>
          </cell>
          <cell r="W1331" t="str">
            <v>Конеро полки</v>
          </cell>
          <cell r="X1331" t="str">
            <v>910-970</v>
          </cell>
          <cell r="Y1331">
            <v>168</v>
          </cell>
          <cell r="Z1331" t="str">
            <v>Темное стекло</v>
          </cell>
          <cell r="AG1331" t="str">
            <v>шт</v>
          </cell>
          <cell r="AJ1331" t="str">
            <v>Серый</v>
          </cell>
          <cell r="AK1331" t="str">
            <v>КОМПЛЕКТ Стекла закаленные 2 шт  для полки Конеро, W 910-970, H 168, ТЕМНЫЙ</v>
          </cell>
          <cell r="AM1331" t="str">
            <v>Системы хранения</v>
          </cell>
          <cell r="AS1331" t="str">
            <v>Конеро полки</v>
          </cell>
          <cell r="AT1331" t="str">
            <v>Хранение одежды; Органайзер</v>
          </cell>
          <cell r="AU1331" t="str">
            <v>Комплектующее</v>
          </cell>
          <cell r="AV1331" t="str">
            <v>910</v>
          </cell>
          <cell r="AW1331" t="str">
            <v>970</v>
          </cell>
          <cell r="BB1331">
            <v>192</v>
          </cell>
          <cell r="BC1331">
            <v>2300</v>
          </cell>
          <cell r="BH1331" t="str">
            <v>Темное стекло</v>
          </cell>
        </row>
        <row r="1332">
          <cell r="D1332" t="str">
            <v>4385040008</v>
          </cell>
          <cell r="E1332" t="str">
            <v>КОМПЛЕКТ Стекла закаленные 2 шт  для полки Конеро W 960-1020, H 168, переднее стекло 889x6x157 мм, заднее стекло 839x6x157 мм, цвет ТЕМНЫЙ (4385040008)</v>
          </cell>
          <cell r="J1332" t="str">
            <v>RU</v>
          </cell>
          <cell r="K1332">
            <v>4.07</v>
          </cell>
          <cell r="O1332">
            <v>3.3000000000000002E-2</v>
          </cell>
          <cell r="Q1332" t="str">
            <v>0008</v>
          </cell>
          <cell r="R1332">
            <v>0</v>
          </cell>
          <cell r="T1332">
            <v>7007198008</v>
          </cell>
          <cell r="V1332" t="str">
            <v>Системы хранения</v>
          </cell>
          <cell r="W1332" t="str">
            <v>Конеро полки</v>
          </cell>
          <cell r="X1332" t="str">
            <v>960-1020</v>
          </cell>
          <cell r="Y1332">
            <v>168</v>
          </cell>
          <cell r="Z1332" t="str">
            <v>Темное стекло</v>
          </cell>
          <cell r="AG1332" t="str">
            <v>шт</v>
          </cell>
          <cell r="AJ1332" t="str">
            <v>Серый</v>
          </cell>
          <cell r="AK1332" t="str">
            <v>КОМПЛЕКТ Стекла закаленные 2 шт  для полки Конеро, W 960-1020, H 168, ТЕМНЫЙ</v>
          </cell>
          <cell r="AM1332" t="str">
            <v>Системы хранения</v>
          </cell>
          <cell r="AS1332" t="str">
            <v>Конеро полки</v>
          </cell>
          <cell r="AT1332" t="str">
            <v>Хранение одежды; Органайзер</v>
          </cell>
          <cell r="AU1332" t="str">
            <v>Комплектующее</v>
          </cell>
          <cell r="AV1332" t="str">
            <v>960</v>
          </cell>
          <cell r="AW1332" t="str">
            <v>1020</v>
          </cell>
          <cell r="BB1332">
            <v>192</v>
          </cell>
          <cell r="BC1332">
            <v>2300</v>
          </cell>
          <cell r="BH1332" t="str">
            <v>Темное стекло</v>
          </cell>
        </row>
        <row r="1333">
          <cell r="D1333" t="str">
            <v>0000061313</v>
          </cell>
          <cell r="E1333" t="str">
            <v>Стекло закаленное 1 шт для полки Конеро H 72, 313х6х61 мм, цвет ТЕМНЫЙ (0000061313)</v>
          </cell>
          <cell r="J1333" t="str">
            <v>RU</v>
          </cell>
          <cell r="K1333">
            <v>0.45</v>
          </cell>
          <cell r="O1333">
            <v>2E-3</v>
          </cell>
          <cell r="Q1333" t="str">
            <v>0008</v>
          </cell>
          <cell r="T1333">
            <v>7007198008</v>
          </cell>
          <cell r="V1333" t="str">
            <v>Системы хранения</v>
          </cell>
          <cell r="W1333" t="str">
            <v>Конеро полки</v>
          </cell>
          <cell r="Y1333">
            <v>72</v>
          </cell>
          <cell r="Z1333" t="str">
            <v>Темное стекло</v>
          </cell>
          <cell r="AG1333" t="str">
            <v>шт</v>
          </cell>
          <cell r="AJ1333" t="str">
            <v>Серый</v>
          </cell>
          <cell r="AK1333" t="str">
            <v>Стекло закаленное 1 шт для полки Конеро, 313х6х61 мм, цвет ТЕМНЫЙ</v>
          </cell>
          <cell r="AM1333" t="str">
            <v>Системы хранения</v>
          </cell>
          <cell r="AP1333">
            <v>136</v>
          </cell>
          <cell r="AS1333" t="str">
            <v>Конеро полки</v>
          </cell>
          <cell r="AT1333" t="str">
            <v>Хранение одежды; Органайзер</v>
          </cell>
          <cell r="AU1333" t="str">
            <v>Комплектующее</v>
          </cell>
        </row>
        <row r="1334">
          <cell r="D1334" t="str">
            <v>0000061363</v>
          </cell>
          <cell r="E1334" t="str">
            <v>Стекло закаленное 1 шт для полки Конеро H 72, 363х6х61 мм, цвет ТЕМНЫЙ (0000061363)</v>
          </cell>
          <cell r="J1334" t="str">
            <v>RU</v>
          </cell>
          <cell r="K1334">
            <v>0.47499999999999998</v>
          </cell>
          <cell r="O1334">
            <v>3.0000000000000001E-3</v>
          </cell>
          <cell r="Q1334" t="str">
            <v>0008</v>
          </cell>
          <cell r="T1334">
            <v>7007198008</v>
          </cell>
          <cell r="V1334" t="str">
            <v>Системы хранения</v>
          </cell>
          <cell r="W1334" t="str">
            <v>Конеро полки</v>
          </cell>
          <cell r="Y1334">
            <v>72</v>
          </cell>
          <cell r="Z1334" t="str">
            <v>Темное стекло</v>
          </cell>
          <cell r="AG1334" t="str">
            <v>шт</v>
          </cell>
          <cell r="AJ1334" t="str">
            <v>Серый</v>
          </cell>
          <cell r="AK1334" t="str">
            <v>Стекло закаленное 1 шт для полки Конеро, 363х6х61 мм, цвет ТЕМНЫЙ</v>
          </cell>
          <cell r="AM1334" t="str">
            <v>Системы хранения</v>
          </cell>
          <cell r="AP1334">
            <v>156</v>
          </cell>
          <cell r="AS1334" t="str">
            <v>Конеро полки</v>
          </cell>
          <cell r="AT1334" t="str">
            <v>Хранение одежды; Органайзер</v>
          </cell>
          <cell r="AU1334" t="str">
            <v>Комплектующее</v>
          </cell>
        </row>
        <row r="1335">
          <cell r="D1335" t="str">
            <v>0000061413</v>
          </cell>
          <cell r="E1335" t="str">
            <v>Стекло закаленное 1 шт для полки Конеро H 72, 413х6х61 мм, цвет ТЕМНЫЙ (0000061413)</v>
          </cell>
          <cell r="J1335" t="str">
            <v>RU</v>
          </cell>
          <cell r="K1335">
            <v>0.35</v>
          </cell>
          <cell r="O1335">
            <v>3.0000000000000001E-3</v>
          </cell>
          <cell r="Q1335" t="str">
            <v>0008</v>
          </cell>
          <cell r="T1335">
            <v>7007198008</v>
          </cell>
          <cell r="V1335" t="str">
            <v>Системы хранения</v>
          </cell>
          <cell r="W1335" t="str">
            <v>Конеро полки</v>
          </cell>
          <cell r="Y1335">
            <v>72</v>
          </cell>
          <cell r="Z1335" t="str">
            <v>Темное стекло</v>
          </cell>
          <cell r="AG1335" t="str">
            <v>шт</v>
          </cell>
          <cell r="AJ1335" t="str">
            <v>Серый</v>
          </cell>
          <cell r="AK1335" t="str">
            <v>Стекло закаленное 1 шт для полки Конеро, 413х6х61 мм, цвет ТЕМНЫЙ</v>
          </cell>
          <cell r="AM1335" t="str">
            <v>Системы хранения</v>
          </cell>
          <cell r="AP1335">
            <v>177</v>
          </cell>
          <cell r="AS1335" t="str">
            <v>Конеро полки</v>
          </cell>
          <cell r="AT1335" t="str">
            <v>Хранение одежды; Органайзер</v>
          </cell>
          <cell r="AU1335" t="str">
            <v>Комплектующее</v>
          </cell>
        </row>
        <row r="1336">
          <cell r="D1336" t="str">
            <v>0000061435</v>
          </cell>
          <cell r="E1336" t="str">
            <v>Стекло закаленное 1 шт для полки Конеро H 72, 435х6х61 мм, цвет ТЕМНЫЙ (0000061435)</v>
          </cell>
          <cell r="J1336" t="str">
            <v>RU</v>
          </cell>
          <cell r="K1336">
            <v>0.4</v>
          </cell>
          <cell r="O1336">
            <v>3.0000000000000001E-3</v>
          </cell>
          <cell r="Q1336" t="str">
            <v>0008</v>
          </cell>
          <cell r="T1336">
            <v>7007198008</v>
          </cell>
          <cell r="V1336" t="str">
            <v>Системы хранения</v>
          </cell>
          <cell r="W1336" t="str">
            <v>Конеро полки</v>
          </cell>
          <cell r="Y1336">
            <v>72</v>
          </cell>
          <cell r="Z1336" t="str">
            <v>Темное стекло</v>
          </cell>
          <cell r="AG1336" t="str">
            <v>шт</v>
          </cell>
          <cell r="AJ1336" t="str">
            <v>Серый</v>
          </cell>
          <cell r="AK1336" t="str">
            <v>Стекло закаленное 1 шт для полки Конеро, 435х6х61 мм, цвет ТЕМНЫЙ</v>
          </cell>
          <cell r="AM1336" t="str">
            <v>Системы хранения</v>
          </cell>
          <cell r="AP1336">
            <v>185</v>
          </cell>
          <cell r="AS1336" t="str">
            <v>Конеро полки</v>
          </cell>
          <cell r="AT1336" t="str">
            <v>Хранение одежды; Органайзер</v>
          </cell>
          <cell r="AU1336" t="str">
            <v>Комплектующее</v>
          </cell>
        </row>
        <row r="1337">
          <cell r="D1337" t="str">
            <v>0000061463</v>
          </cell>
          <cell r="E1337" t="str">
            <v>Стекло закаленное 1 шт для полки Конеро H 72, 463х6х61 мм, цвет ТЕМНЫЙ (0000061463)</v>
          </cell>
          <cell r="J1337" t="str">
            <v>RU</v>
          </cell>
          <cell r="K1337">
            <v>0.45</v>
          </cell>
          <cell r="O1337">
            <v>3.0000000000000001E-3</v>
          </cell>
          <cell r="Q1337" t="str">
            <v>0008</v>
          </cell>
          <cell r="T1337">
            <v>7007198008</v>
          </cell>
          <cell r="V1337" t="str">
            <v>Системы хранения</v>
          </cell>
          <cell r="W1337" t="str">
            <v>Конеро полки</v>
          </cell>
          <cell r="Y1337">
            <v>72</v>
          </cell>
          <cell r="Z1337" t="str">
            <v>Темное стекло</v>
          </cell>
          <cell r="AG1337" t="str">
            <v>шт</v>
          </cell>
          <cell r="AJ1337" t="str">
            <v>Серый</v>
          </cell>
          <cell r="AK1337" t="str">
            <v>Стекло закаленное 1 шт для полки Конеро, 463х6х61 мм, цвет ТЕМНЫЙ</v>
          </cell>
          <cell r="AM1337" t="str">
            <v>Системы хранения</v>
          </cell>
          <cell r="AP1337">
            <v>196</v>
          </cell>
          <cell r="AS1337" t="str">
            <v>Конеро полки</v>
          </cell>
          <cell r="AT1337" t="str">
            <v>Хранение одежды; Органайзер</v>
          </cell>
          <cell r="AU1337" t="str">
            <v>Комплектующее</v>
          </cell>
        </row>
        <row r="1338">
          <cell r="D1338" t="str">
            <v>0000061481</v>
          </cell>
          <cell r="E1338" t="str">
            <v>Стекло закаленное 1 шт для полки Конеро H 72, 481х6х61 мм, цвет ТЕМНЫЙ (0000061481)</v>
          </cell>
          <cell r="J1338" t="str">
            <v>RU</v>
          </cell>
          <cell r="K1338">
            <v>0.5</v>
          </cell>
          <cell r="O1338">
            <v>4.0000000000000001E-3</v>
          </cell>
          <cell r="Q1338" t="str">
            <v>0008</v>
          </cell>
          <cell r="T1338">
            <v>7007198008</v>
          </cell>
          <cell r="V1338" t="str">
            <v>Системы хранения</v>
          </cell>
          <cell r="W1338" t="str">
            <v>Конеро полки</v>
          </cell>
          <cell r="Y1338">
            <v>72</v>
          </cell>
          <cell r="Z1338" t="str">
            <v>Темное стекло</v>
          </cell>
          <cell r="AG1338" t="str">
            <v>шт</v>
          </cell>
          <cell r="AJ1338" t="str">
            <v>Серый</v>
          </cell>
          <cell r="AK1338" t="str">
            <v>Стекло закаленное 1 шт для полки Конеро, 481х6х61 мм, цвет ТЕМНЫЙ</v>
          </cell>
          <cell r="AM1338" t="str">
            <v>Системы хранения</v>
          </cell>
          <cell r="AP1338">
            <v>204</v>
          </cell>
          <cell r="AS1338" t="str">
            <v>Конеро полки</v>
          </cell>
          <cell r="AT1338" t="str">
            <v>Хранение одежды; Органайзер</v>
          </cell>
          <cell r="AU1338" t="str">
            <v>Комплектующее</v>
          </cell>
        </row>
        <row r="1339">
          <cell r="D1339" t="str">
            <v>0000061493</v>
          </cell>
          <cell r="E1339" t="str">
            <v>Стекло закаленное 1 шт для полки Конеро H 72, 493х6х61 мм, цвет ТЕМНЫЙ (0000061493)</v>
          </cell>
          <cell r="J1339" t="str">
            <v>RU</v>
          </cell>
          <cell r="K1339">
            <v>0.55000000000000004</v>
          </cell>
          <cell r="O1339">
            <v>4.0000000000000001E-3</v>
          </cell>
          <cell r="Q1339" t="str">
            <v>0008</v>
          </cell>
          <cell r="T1339">
            <v>7007198008</v>
          </cell>
          <cell r="V1339" t="str">
            <v>Системы хранения</v>
          </cell>
          <cell r="W1339" t="str">
            <v>Конеро полки</v>
          </cell>
          <cell r="Y1339">
            <v>72</v>
          </cell>
          <cell r="Z1339" t="str">
            <v>Темное стекло</v>
          </cell>
          <cell r="AG1339" t="str">
            <v>шт</v>
          </cell>
          <cell r="AJ1339" t="str">
            <v>Серый</v>
          </cell>
          <cell r="AK1339" t="str">
            <v>Стекло закаленное 1 шт для полки Конеро, 493х6х61 мм, цвет ТЕМНЫЙ</v>
          </cell>
          <cell r="AM1339" t="str">
            <v>Системы хранения</v>
          </cell>
          <cell r="AP1339">
            <v>208</v>
          </cell>
          <cell r="AS1339" t="str">
            <v>Конеро полки</v>
          </cell>
          <cell r="AT1339" t="str">
            <v>Хранение одежды; Органайзер</v>
          </cell>
          <cell r="AU1339" t="str">
            <v>Комплектующее</v>
          </cell>
        </row>
        <row r="1340">
          <cell r="D1340" t="str">
            <v>0000061539</v>
          </cell>
          <cell r="E1340" t="str">
            <v>Стекло закаленное 1 шт для полки Конеро H 72, 539х6х61 мм, цвет ТЕМНЫЙ (0000061539)</v>
          </cell>
          <cell r="J1340" t="str">
            <v>RU</v>
          </cell>
          <cell r="K1340">
            <v>0.6</v>
          </cell>
          <cell r="O1340">
            <v>4.0000000000000001E-3</v>
          </cell>
          <cell r="Q1340" t="str">
            <v>0008</v>
          </cell>
          <cell r="T1340">
            <v>7007198008</v>
          </cell>
          <cell r="V1340" t="str">
            <v>Системы хранения</v>
          </cell>
          <cell r="W1340" t="str">
            <v>Конеро полки</v>
          </cell>
          <cell r="Y1340">
            <v>72</v>
          </cell>
          <cell r="Z1340" t="str">
            <v>Темное стекло</v>
          </cell>
          <cell r="AG1340" t="str">
            <v>шт</v>
          </cell>
          <cell r="AJ1340" t="str">
            <v>Серый</v>
          </cell>
          <cell r="AK1340" t="str">
            <v>Стекло закаленное 1 шт для полки Конеро, 539х6х61 мм, цвет ТЕМНЫЙ</v>
          </cell>
          <cell r="AM1340" t="str">
            <v>Системы хранения</v>
          </cell>
          <cell r="AP1340">
            <v>227</v>
          </cell>
          <cell r="AS1340" t="str">
            <v>Конеро полки</v>
          </cell>
          <cell r="AT1340" t="str">
            <v>Хранение одежды; Органайзер</v>
          </cell>
          <cell r="AU1340" t="str">
            <v>Комплектующее</v>
          </cell>
        </row>
        <row r="1341">
          <cell r="D1341" t="str">
            <v>0000061589</v>
          </cell>
          <cell r="E1341" t="str">
            <v>Стекло закаленное 1 шт для полки Конеро H 72, 589х6х61 мм, цвет ТЕМНЫЙ (0000061589)</v>
          </cell>
          <cell r="J1341" t="str">
            <v>RU</v>
          </cell>
          <cell r="K1341">
            <v>0.65</v>
          </cell>
          <cell r="O1341">
            <v>4.0000000000000001E-3</v>
          </cell>
          <cell r="Q1341" t="str">
            <v>0008</v>
          </cell>
          <cell r="T1341">
            <v>7007198008</v>
          </cell>
          <cell r="V1341" t="str">
            <v>Системы хранения</v>
          </cell>
          <cell r="W1341" t="str">
            <v>Конеро полки</v>
          </cell>
          <cell r="Y1341">
            <v>72</v>
          </cell>
          <cell r="Z1341" t="str">
            <v>Темное стекло</v>
          </cell>
          <cell r="AG1341" t="str">
            <v>шт</v>
          </cell>
          <cell r="AJ1341" t="str">
            <v>Серый</v>
          </cell>
          <cell r="AK1341" t="str">
            <v>Стекло закаленное 1 шт для полки Конеро, 589х6х61 мм, цвет ТЕМНЫЙ</v>
          </cell>
          <cell r="AM1341" t="str">
            <v>Системы хранения</v>
          </cell>
          <cell r="AP1341">
            <v>247</v>
          </cell>
          <cell r="AS1341" t="str">
            <v>Конеро полки</v>
          </cell>
          <cell r="AT1341" t="str">
            <v>Хранение одежды; Органайзер</v>
          </cell>
          <cell r="AU1341" t="str">
            <v>Комплектующее</v>
          </cell>
        </row>
        <row r="1342">
          <cell r="D1342" t="str">
            <v>0000061639</v>
          </cell>
          <cell r="E1342" t="str">
            <v>Стекло закаленное 1 шт для полки Конеро H 72, 639х6х61 мм, цвет ТЕМНЫЙ (0000061639)</v>
          </cell>
          <cell r="J1342" t="str">
            <v>RU</v>
          </cell>
          <cell r="K1342">
            <v>0.7</v>
          </cell>
          <cell r="O1342">
            <v>5.0000000000000001E-3</v>
          </cell>
          <cell r="Q1342" t="str">
            <v>0008</v>
          </cell>
          <cell r="T1342">
            <v>7007198008</v>
          </cell>
          <cell r="V1342" t="str">
            <v>Системы хранения</v>
          </cell>
          <cell r="W1342" t="str">
            <v>Конеро полки</v>
          </cell>
          <cell r="Y1342">
            <v>72</v>
          </cell>
          <cell r="Z1342" t="str">
            <v>Темное стекло</v>
          </cell>
          <cell r="AG1342" t="str">
            <v>шт</v>
          </cell>
          <cell r="AJ1342" t="str">
            <v>Серый</v>
          </cell>
          <cell r="AK1342" t="str">
            <v>Стекло закаленное 1 шт для полки Конеро, 639х6х61 мм, цвет ТЕМНЫЙ</v>
          </cell>
          <cell r="AM1342" t="str">
            <v>Системы хранения</v>
          </cell>
          <cell r="AP1342">
            <v>267</v>
          </cell>
          <cell r="AS1342" t="str">
            <v>Конеро полки</v>
          </cell>
          <cell r="AT1342" t="str">
            <v>Хранение одежды; Органайзер</v>
          </cell>
          <cell r="AU1342" t="str">
            <v>Комплектующее</v>
          </cell>
        </row>
        <row r="1343">
          <cell r="D1343" t="str">
            <v>0000061689</v>
          </cell>
          <cell r="E1343" t="str">
            <v>Стекло закаленное 1 шт для полки Конеро H 72, 689х6х61 мм, цвет ТЕМНЫЙ (0000061689)</v>
          </cell>
          <cell r="J1343" t="str">
            <v>RU</v>
          </cell>
          <cell r="K1343">
            <v>0.75</v>
          </cell>
          <cell r="O1343">
            <v>5.0000000000000001E-3</v>
          </cell>
          <cell r="Q1343" t="str">
            <v>0008</v>
          </cell>
          <cell r="T1343">
            <v>7007198008</v>
          </cell>
          <cell r="V1343" t="str">
            <v>Системы хранения</v>
          </cell>
          <cell r="W1343" t="str">
            <v>Конеро полки</v>
          </cell>
          <cell r="Y1343">
            <v>72</v>
          </cell>
          <cell r="Z1343" t="str">
            <v>Темное стекло</v>
          </cell>
          <cell r="AG1343" t="str">
            <v>шт</v>
          </cell>
          <cell r="AJ1343" t="str">
            <v>Серый</v>
          </cell>
          <cell r="AK1343" t="str">
            <v>Стекло закаленное 1 шт для полки Конеро, 689х6х61 мм, цвет ТЕМНЫЙ</v>
          </cell>
          <cell r="AM1343" t="str">
            <v>Системы хранения</v>
          </cell>
          <cell r="AP1343">
            <v>288</v>
          </cell>
          <cell r="AS1343" t="str">
            <v>Конеро полки</v>
          </cell>
          <cell r="AT1343" t="str">
            <v>Хранение одежды; Органайзер</v>
          </cell>
          <cell r="AU1343" t="str">
            <v>Комплектующее</v>
          </cell>
        </row>
        <row r="1344">
          <cell r="D1344" t="str">
            <v>0000061739</v>
          </cell>
          <cell r="E1344" t="str">
            <v>Стекло закаленное 1 шт для полки Конеро H 72, 739х6х61 мм, цвет ТЕМНЫЙ (0000061739)</v>
          </cell>
          <cell r="J1344" t="str">
            <v>RU</v>
          </cell>
          <cell r="K1344">
            <v>0.8</v>
          </cell>
          <cell r="O1344">
            <v>5.0000000000000001E-3</v>
          </cell>
          <cell r="Q1344" t="str">
            <v>0008</v>
          </cell>
          <cell r="T1344">
            <v>7007198008</v>
          </cell>
          <cell r="V1344" t="str">
            <v>Системы хранения</v>
          </cell>
          <cell r="W1344" t="str">
            <v>Конеро полки</v>
          </cell>
          <cell r="Y1344">
            <v>72</v>
          </cell>
          <cell r="Z1344" t="str">
            <v>Темное стекло</v>
          </cell>
          <cell r="AG1344" t="str">
            <v>шт</v>
          </cell>
          <cell r="AJ1344" t="str">
            <v>Серый</v>
          </cell>
          <cell r="AK1344" t="str">
            <v>Стекло закаленное 1 шт для полки Конеро, 739х6х61 мм, цвет ТЕМНЫЙ</v>
          </cell>
          <cell r="AM1344" t="str">
            <v>Системы хранения</v>
          </cell>
          <cell r="AP1344">
            <v>308</v>
          </cell>
          <cell r="AS1344" t="str">
            <v>Конеро полки</v>
          </cell>
          <cell r="AT1344" t="str">
            <v>Хранение одежды; Органайзер</v>
          </cell>
          <cell r="AU1344" t="str">
            <v>Комплектующее</v>
          </cell>
        </row>
        <row r="1345">
          <cell r="D1345" t="str">
            <v>0000061789</v>
          </cell>
          <cell r="E1345" t="str">
            <v>Стекло закаленное 1 шт для полки Конеро H 72, 789х6х61 мм, цвет ТЕМНЫЙ (0000061789)</v>
          </cell>
          <cell r="J1345" t="str">
            <v>RU</v>
          </cell>
          <cell r="K1345">
            <v>0.85</v>
          </cell>
          <cell r="O1345">
            <v>6.0000000000000001E-3</v>
          </cell>
          <cell r="Q1345" t="str">
            <v>0008</v>
          </cell>
          <cell r="T1345">
            <v>7007198008</v>
          </cell>
          <cell r="V1345" t="str">
            <v>Системы хранения</v>
          </cell>
          <cell r="W1345" t="str">
            <v>Конеро полки</v>
          </cell>
          <cell r="Y1345">
            <v>72</v>
          </cell>
          <cell r="Z1345" t="str">
            <v>Темное стекло</v>
          </cell>
          <cell r="AG1345" t="str">
            <v>шт</v>
          </cell>
          <cell r="AJ1345" t="str">
            <v>Серый</v>
          </cell>
          <cell r="AK1345" t="str">
            <v>Стекло закаленное 1 шт для полки Конеро, 789х6х61 мм, цвет ТЕМНЫЙ</v>
          </cell>
          <cell r="AM1345" t="str">
            <v>Системы хранения</v>
          </cell>
          <cell r="AP1345">
            <v>328</v>
          </cell>
          <cell r="AS1345" t="str">
            <v>Конеро полки</v>
          </cell>
          <cell r="AT1345" t="str">
            <v>Хранение одежды; Органайзер</v>
          </cell>
          <cell r="AU1345" t="str">
            <v>Комплектующее</v>
          </cell>
        </row>
        <row r="1346">
          <cell r="D1346" t="str">
            <v>0000061839</v>
          </cell>
          <cell r="E1346" t="str">
            <v>Стекло закаленное 1 шт для полки Конеро H 72, 839х6х61 мм, цвет ТЕМНЫЙ (0000061839)</v>
          </cell>
          <cell r="J1346" t="str">
            <v>RU</v>
          </cell>
          <cell r="K1346">
            <v>0.9</v>
          </cell>
          <cell r="O1346">
            <v>6.0000000000000001E-3</v>
          </cell>
          <cell r="Q1346" t="str">
            <v>0008</v>
          </cell>
          <cell r="T1346">
            <v>7007198008</v>
          </cell>
          <cell r="V1346" t="str">
            <v>Системы хранения</v>
          </cell>
          <cell r="W1346" t="str">
            <v>Конеро полки</v>
          </cell>
          <cell r="Y1346">
            <v>72</v>
          </cell>
          <cell r="Z1346" t="str">
            <v>Темное стекло</v>
          </cell>
          <cell r="AG1346" t="str">
            <v>шт</v>
          </cell>
          <cell r="AJ1346" t="str">
            <v>Серый</v>
          </cell>
          <cell r="AK1346" t="str">
            <v>Стекло закаленное 1 шт для полки Конеро, 839х6х61 мм, цвет ТЕМНЫЙ</v>
          </cell>
          <cell r="AM1346" t="str">
            <v>Системы хранения</v>
          </cell>
          <cell r="AP1346">
            <v>348</v>
          </cell>
          <cell r="AS1346" t="str">
            <v>Конеро полки</v>
          </cell>
          <cell r="AT1346" t="str">
            <v>Хранение одежды; Органайзер</v>
          </cell>
          <cell r="AU1346" t="str">
            <v>Комплектующее</v>
          </cell>
        </row>
        <row r="1347">
          <cell r="D1347" t="str">
            <v>0000061889</v>
          </cell>
          <cell r="E1347" t="str">
            <v>Стекло закаленное 1 шт для полки Конеро H 72, 889х6х61 мм, цвет ТЕМНЫЙ (0000061889)</v>
          </cell>
          <cell r="J1347" t="str">
            <v>RU</v>
          </cell>
          <cell r="K1347">
            <v>0.95</v>
          </cell>
          <cell r="O1347">
            <v>7.0000000000000001E-3</v>
          </cell>
          <cell r="Q1347" t="str">
            <v>0008</v>
          </cell>
          <cell r="T1347">
            <v>7007198008</v>
          </cell>
          <cell r="V1347" t="str">
            <v>Системы хранения</v>
          </cell>
          <cell r="W1347" t="str">
            <v>Конеро полки</v>
          </cell>
          <cell r="Y1347">
            <v>72</v>
          </cell>
          <cell r="Z1347" t="str">
            <v>Темное стекло</v>
          </cell>
          <cell r="AG1347" t="str">
            <v>шт</v>
          </cell>
          <cell r="AJ1347" t="str">
            <v>Серый</v>
          </cell>
          <cell r="AK1347" t="str">
            <v>Стекло закаленное 1 шт для полки Конеро, 889х6х61 мм, цвет ТЕМНЫЙ</v>
          </cell>
          <cell r="AM1347" t="str">
            <v>Системы хранения</v>
          </cell>
          <cell r="AP1347">
            <v>368</v>
          </cell>
          <cell r="AS1347" t="str">
            <v>Конеро полки</v>
          </cell>
          <cell r="AT1347" t="str">
            <v>Хранение одежды; Органайзер</v>
          </cell>
          <cell r="AU1347" t="str">
            <v>Комплектующее</v>
          </cell>
        </row>
        <row r="1348">
          <cell r="D1348" t="str">
            <v>0000157313</v>
          </cell>
          <cell r="E1348" t="str">
            <v>Стекло закаленное 1 шт для полки Конеро H 168, 313х6х157 мм, цвет ТЕМНЫЙ (0000157313)</v>
          </cell>
          <cell r="J1348" t="str">
            <v>RU</v>
          </cell>
          <cell r="K1348">
            <v>0.7</v>
          </cell>
          <cell r="O1348">
            <v>6.0000000000000001E-3</v>
          </cell>
          <cell r="Q1348" t="str">
            <v>0008</v>
          </cell>
          <cell r="T1348">
            <v>7007198008</v>
          </cell>
          <cell r="V1348" t="str">
            <v>Системы хранения</v>
          </cell>
          <cell r="W1348" t="str">
            <v>Конеро полки</v>
          </cell>
          <cell r="Y1348">
            <v>168</v>
          </cell>
          <cell r="Z1348" t="str">
            <v>Темное стекло</v>
          </cell>
          <cell r="AG1348" t="str">
            <v>шт</v>
          </cell>
          <cell r="AJ1348" t="str">
            <v>Серый</v>
          </cell>
          <cell r="AK1348" t="str">
            <v>Стекло закаленное 1 шт для полки Конеро, 313х6х157 мм, цвет ТЕМНЫЙ</v>
          </cell>
          <cell r="AM1348" t="str">
            <v>Системы хранения</v>
          </cell>
          <cell r="AP1348">
            <v>334</v>
          </cell>
          <cell r="AS1348" t="str">
            <v>Конеро полки</v>
          </cell>
          <cell r="AT1348" t="str">
            <v>Хранение одежды; Органайзер</v>
          </cell>
          <cell r="AU1348" t="str">
            <v>Комплектующее</v>
          </cell>
        </row>
        <row r="1349">
          <cell r="D1349" t="str">
            <v>0000157363</v>
          </cell>
          <cell r="E1349" t="str">
            <v>Стекло закаленное 1 шт для полки Конеро H 168, 363х6х157 мм, цвет ТЕМНЫЙ (0000157363)</v>
          </cell>
          <cell r="J1349" t="str">
            <v>RU</v>
          </cell>
          <cell r="K1349">
            <v>0.8</v>
          </cell>
          <cell r="O1349">
            <v>7.0000000000000001E-3</v>
          </cell>
          <cell r="Q1349" t="str">
            <v>0008</v>
          </cell>
          <cell r="T1349">
            <v>7007198008</v>
          </cell>
          <cell r="V1349" t="str">
            <v>Системы хранения</v>
          </cell>
          <cell r="W1349" t="str">
            <v>Конеро полки</v>
          </cell>
          <cell r="Y1349">
            <v>168</v>
          </cell>
          <cell r="Z1349" t="str">
            <v>Темное стекло</v>
          </cell>
          <cell r="AG1349" t="str">
            <v>шт</v>
          </cell>
          <cell r="AJ1349" t="str">
            <v>Серый</v>
          </cell>
          <cell r="AK1349" t="str">
            <v>Стекло закаленное 1 шт для полки Конеро, 363х6х157 мм, цвет ТЕМНЫЙ</v>
          </cell>
          <cell r="AM1349" t="str">
            <v>Системы хранения</v>
          </cell>
          <cell r="AP1349">
            <v>386</v>
          </cell>
          <cell r="AS1349" t="str">
            <v>Конеро полки</v>
          </cell>
          <cell r="AT1349" t="str">
            <v>Хранение одежды; Органайзер</v>
          </cell>
          <cell r="AU1349" t="str">
            <v>Комплектующее</v>
          </cell>
        </row>
        <row r="1350">
          <cell r="D1350" t="str">
            <v>0000157413</v>
          </cell>
          <cell r="E1350" t="str">
            <v>Стекло закаленное 1 шт для полки Конеро H 168, 413х6х157 мм, цвет ТЕМНЫЙ (0000157413)</v>
          </cell>
          <cell r="J1350" t="str">
            <v>RU</v>
          </cell>
          <cell r="K1350">
            <v>0.9</v>
          </cell>
          <cell r="O1350">
            <v>8.0000000000000002E-3</v>
          </cell>
          <cell r="Q1350" t="str">
            <v>0008</v>
          </cell>
          <cell r="T1350">
            <v>7007198008</v>
          </cell>
          <cell r="V1350" t="str">
            <v>Системы хранения</v>
          </cell>
          <cell r="W1350" t="str">
            <v>Конеро полки</v>
          </cell>
          <cell r="Y1350">
            <v>168</v>
          </cell>
          <cell r="Z1350" t="str">
            <v>Темное стекло</v>
          </cell>
          <cell r="AG1350" t="str">
            <v>шт</v>
          </cell>
          <cell r="AJ1350" t="str">
            <v>Серый</v>
          </cell>
          <cell r="AK1350" t="str">
            <v>Стекло закаленное 1 шт для полки Конеро, 413х6х157 мм, цвет ТЕМНЫЙ</v>
          </cell>
          <cell r="AM1350" t="str">
            <v>Системы хранения</v>
          </cell>
          <cell r="AP1350">
            <v>438</v>
          </cell>
          <cell r="AS1350" t="str">
            <v>Конеро полки</v>
          </cell>
          <cell r="AT1350" t="str">
            <v>Хранение одежды; Органайзер</v>
          </cell>
          <cell r="AU1350" t="str">
            <v>Комплектующее</v>
          </cell>
        </row>
        <row r="1351">
          <cell r="D1351" t="str">
            <v>0000157435</v>
          </cell>
          <cell r="E1351" t="str">
            <v>Стекло закаленное 1 шт для полки Конеро H 168, 435х6х157 мм, цвет ТЕМНЫЙ (0000157435)</v>
          </cell>
          <cell r="J1351" t="str">
            <v>RU</v>
          </cell>
          <cell r="K1351">
            <v>1</v>
          </cell>
          <cell r="O1351">
            <v>8.0000000000000002E-3</v>
          </cell>
          <cell r="Q1351" t="str">
            <v>0008</v>
          </cell>
          <cell r="T1351">
            <v>7007198008</v>
          </cell>
          <cell r="V1351" t="str">
            <v>Системы хранения</v>
          </cell>
          <cell r="W1351" t="str">
            <v>Конеро полки</v>
          </cell>
          <cell r="Y1351">
            <v>168</v>
          </cell>
          <cell r="Z1351" t="str">
            <v>Темное стекло</v>
          </cell>
          <cell r="AG1351" t="str">
            <v>шт</v>
          </cell>
          <cell r="AJ1351" t="str">
            <v>Серый</v>
          </cell>
          <cell r="AK1351" t="str">
            <v>Стекло закаленное 1 шт для полки Конеро, 435х6х157 мм, цвет ТЕМНЫЙ</v>
          </cell>
          <cell r="AM1351" t="str">
            <v>Системы хранения</v>
          </cell>
          <cell r="AP1351">
            <v>461</v>
          </cell>
          <cell r="AS1351" t="str">
            <v>Конеро полки</v>
          </cell>
          <cell r="AT1351" t="str">
            <v>Хранение одежды; Органайзер</v>
          </cell>
          <cell r="AU1351" t="str">
            <v>Комплектующее</v>
          </cell>
        </row>
        <row r="1352">
          <cell r="D1352" t="str">
            <v>0000157463</v>
          </cell>
          <cell r="E1352" t="str">
            <v>Стекло закаленное 1 шт для полки Конеро H 168, 463х6х157 мм, цвет ТЕМНЫЙ (0000157463)</v>
          </cell>
          <cell r="J1352" t="str">
            <v>RU</v>
          </cell>
          <cell r="K1352">
            <v>1.1000000000000001</v>
          </cell>
          <cell r="O1352">
            <v>8.9999999999999993E-3</v>
          </cell>
          <cell r="Q1352" t="str">
            <v>0008</v>
          </cell>
          <cell r="T1352">
            <v>7007198008</v>
          </cell>
          <cell r="V1352" t="str">
            <v>Системы хранения</v>
          </cell>
          <cell r="W1352" t="str">
            <v>Конеро полки</v>
          </cell>
          <cell r="Y1352">
            <v>168</v>
          </cell>
          <cell r="Z1352" t="str">
            <v>Темное стекло</v>
          </cell>
          <cell r="AG1352" t="str">
            <v>шт</v>
          </cell>
          <cell r="AJ1352" t="str">
            <v>Серый</v>
          </cell>
          <cell r="AK1352" t="str">
            <v>Стекло закаленное 1 шт для полки Конеро, 463х6х157 мм, цвет ТЕМНЫЙ</v>
          </cell>
          <cell r="AM1352" t="str">
            <v>Системы хранения</v>
          </cell>
          <cell r="AP1352">
            <v>490</v>
          </cell>
          <cell r="AS1352" t="str">
            <v>Конеро полки</v>
          </cell>
          <cell r="AT1352" t="str">
            <v>Хранение одежды; Органайзер</v>
          </cell>
          <cell r="AU1352" t="str">
            <v>Комплектующее</v>
          </cell>
        </row>
        <row r="1353">
          <cell r="D1353" t="str">
            <v>0000157481</v>
          </cell>
          <cell r="E1353" t="str">
            <v>Стекло закаленное 1 шт для полки Конеро H 168, 481х6х157 мм, цвет ТЕМНЫЙ (0000157481)</v>
          </cell>
          <cell r="J1353" t="str">
            <v>RU</v>
          </cell>
          <cell r="K1353">
            <v>1.2</v>
          </cell>
          <cell r="O1353">
            <v>8.9999999999999993E-3</v>
          </cell>
          <cell r="Q1353" t="str">
            <v>0008</v>
          </cell>
          <cell r="T1353">
            <v>7007198008</v>
          </cell>
          <cell r="V1353" t="str">
            <v>Системы хранения</v>
          </cell>
          <cell r="W1353" t="str">
            <v>Конеро полки</v>
          </cell>
          <cell r="Y1353">
            <v>168</v>
          </cell>
          <cell r="Z1353" t="str">
            <v>Темное стекло</v>
          </cell>
          <cell r="AG1353" t="str">
            <v>шт</v>
          </cell>
          <cell r="AJ1353" t="str">
            <v>Серый</v>
          </cell>
          <cell r="AK1353" t="str">
            <v>Стекло закаленное 1 шт для полки Конеро, 481х6х157 мм, цвет ТЕМНЫЙ</v>
          </cell>
          <cell r="AM1353" t="str">
            <v>Системы хранения</v>
          </cell>
          <cell r="AP1353">
            <v>508</v>
          </cell>
          <cell r="AS1353" t="str">
            <v>Конеро полки</v>
          </cell>
          <cell r="AT1353" t="str">
            <v>Хранение одежды; Органайзер</v>
          </cell>
          <cell r="AU1353" t="str">
            <v>Комплектующее</v>
          </cell>
        </row>
        <row r="1354">
          <cell r="D1354" t="str">
            <v>0000157493</v>
          </cell>
          <cell r="E1354" t="str">
            <v>Стекло закаленное 1 шт для полки Конеро H 168, 493х6х157 мм, цвет ТЕМНЫЙ (0000157493)</v>
          </cell>
          <cell r="J1354" t="str">
            <v>RU</v>
          </cell>
          <cell r="K1354">
            <v>1.3</v>
          </cell>
          <cell r="O1354">
            <v>8.9999999999999993E-3</v>
          </cell>
          <cell r="Q1354" t="str">
            <v>0008</v>
          </cell>
          <cell r="T1354">
            <v>7007198008</v>
          </cell>
          <cell r="V1354" t="str">
            <v>Системы хранения</v>
          </cell>
          <cell r="W1354" t="str">
            <v>Конеро полки</v>
          </cell>
          <cell r="Y1354">
            <v>168</v>
          </cell>
          <cell r="Z1354" t="str">
            <v>Темное стекло</v>
          </cell>
          <cell r="AG1354" t="str">
            <v>шт</v>
          </cell>
          <cell r="AJ1354" t="str">
            <v>Серый</v>
          </cell>
          <cell r="AK1354" t="str">
            <v>Стекло закаленное 1 шт для полки Конеро, 493х6х157 мм, цвет ТЕМНЫЙ</v>
          </cell>
          <cell r="AM1354" t="str">
            <v>Системы хранения</v>
          </cell>
          <cell r="AP1354">
            <v>521</v>
          </cell>
          <cell r="AS1354" t="str">
            <v>Конеро полки</v>
          </cell>
          <cell r="AT1354" t="str">
            <v>Хранение одежды; Органайзер</v>
          </cell>
          <cell r="AU1354" t="str">
            <v>Комплектующее</v>
          </cell>
        </row>
        <row r="1355">
          <cell r="D1355" t="str">
            <v>0000157539</v>
          </cell>
          <cell r="E1355" t="str">
            <v>Стекло закаленное 1 шт для полки Конеро H 168, 539х6х157 мм, цвет ТЕМНЫЙ (0000157539)</v>
          </cell>
          <cell r="J1355" t="str">
            <v>RU</v>
          </cell>
          <cell r="K1355">
            <v>1.4</v>
          </cell>
          <cell r="O1355">
            <v>0.01</v>
          </cell>
          <cell r="Q1355" t="str">
            <v>0008</v>
          </cell>
          <cell r="T1355">
            <v>7007198008</v>
          </cell>
          <cell r="V1355" t="str">
            <v>Системы хранения</v>
          </cell>
          <cell r="W1355" t="str">
            <v>Конеро полки</v>
          </cell>
          <cell r="Y1355">
            <v>168</v>
          </cell>
          <cell r="Z1355" t="str">
            <v>Темное стекло</v>
          </cell>
          <cell r="AG1355" t="str">
            <v>шт</v>
          </cell>
          <cell r="AJ1355" t="str">
            <v>Серый</v>
          </cell>
          <cell r="AK1355" t="str">
            <v>Стекло закаленное 1 шт для полки Конеро, 539х6х157 мм, цвет ТЕМНЫЙ</v>
          </cell>
          <cell r="AM1355" t="str">
            <v>Системы хранения</v>
          </cell>
          <cell r="AP1355">
            <v>569</v>
          </cell>
          <cell r="AS1355" t="str">
            <v>Конеро полки</v>
          </cell>
          <cell r="AT1355" t="str">
            <v>Хранение одежды; Органайзер</v>
          </cell>
          <cell r="AU1355" t="str">
            <v>Комплектующее</v>
          </cell>
        </row>
        <row r="1356">
          <cell r="D1356" t="str">
            <v>0000157589</v>
          </cell>
          <cell r="E1356" t="str">
            <v>Стекло закаленное 1 шт для полки Конеро H 168, 589х6х157 мм, цвет ТЕМНЫЙ (0000157589)</v>
          </cell>
          <cell r="J1356" t="str">
            <v>RU</v>
          </cell>
          <cell r="K1356">
            <v>1.5</v>
          </cell>
          <cell r="O1356">
            <v>1.0999999999999999E-2</v>
          </cell>
          <cell r="Q1356" t="str">
            <v>0008</v>
          </cell>
          <cell r="T1356">
            <v>7007198008</v>
          </cell>
          <cell r="V1356" t="str">
            <v>Системы хранения</v>
          </cell>
          <cell r="W1356" t="str">
            <v>Конеро полки</v>
          </cell>
          <cell r="Y1356">
            <v>168</v>
          </cell>
          <cell r="Z1356" t="str">
            <v>Темное стекло</v>
          </cell>
          <cell r="AG1356" t="str">
            <v>шт</v>
          </cell>
          <cell r="AJ1356" t="str">
            <v>Серый</v>
          </cell>
          <cell r="AK1356" t="str">
            <v>Стекло закаленное 1 шт для полки Конеро, 589х6х157 мм, цвет ТЕМНЫЙ</v>
          </cell>
          <cell r="AM1356" t="str">
            <v>Системы хранения</v>
          </cell>
          <cell r="AP1356">
            <v>620</v>
          </cell>
          <cell r="AS1356" t="str">
            <v>Конеро полки</v>
          </cell>
          <cell r="AT1356" t="str">
            <v>Хранение одежды; Органайзер</v>
          </cell>
          <cell r="AU1356" t="str">
            <v>Комплектующее</v>
          </cell>
        </row>
        <row r="1357">
          <cell r="D1357" t="str">
            <v>0000157639</v>
          </cell>
          <cell r="E1357" t="str">
            <v>Стекло закаленное 1 шт для полки Конеро H 168, 639х6х157 мм, цвет ТЕМНЫЙ (0000157639)</v>
          </cell>
          <cell r="J1357" t="str">
            <v>RU</v>
          </cell>
          <cell r="K1357">
            <v>1.6</v>
          </cell>
          <cell r="O1357">
            <v>1.2E-2</v>
          </cell>
          <cell r="Q1357" t="str">
            <v>0008</v>
          </cell>
          <cell r="T1357">
            <v>7007198008</v>
          </cell>
          <cell r="V1357" t="str">
            <v>Системы хранения</v>
          </cell>
          <cell r="W1357" t="str">
            <v>Конеро полки</v>
          </cell>
          <cell r="Y1357">
            <v>168</v>
          </cell>
          <cell r="Z1357" t="str">
            <v>Темное стекло</v>
          </cell>
          <cell r="AG1357" t="str">
            <v>шт</v>
          </cell>
          <cell r="AJ1357" t="str">
            <v>Серый</v>
          </cell>
          <cell r="AK1357" t="str">
            <v>Стекло закаленное 1 шт для полки Конеро, 639х6х157 мм, цвет ТЕМНЫЙ</v>
          </cell>
          <cell r="AM1357" t="str">
            <v>Системы хранения</v>
          </cell>
          <cell r="AP1357">
            <v>672</v>
          </cell>
          <cell r="AS1357" t="str">
            <v>Конеро полки</v>
          </cell>
          <cell r="AT1357" t="str">
            <v>Хранение одежды; Органайзер</v>
          </cell>
          <cell r="AU1357" t="str">
            <v>Комплектующее</v>
          </cell>
        </row>
        <row r="1358">
          <cell r="D1358" t="str">
            <v>0000157689</v>
          </cell>
          <cell r="E1358" t="str">
            <v>Стекло закаленное 1 шт для полки Конеро H 168, 689х6х157 мм, цвет ТЕМНЫЙ (0000157689)</v>
          </cell>
          <cell r="J1358" t="str">
            <v>RU</v>
          </cell>
          <cell r="K1358">
            <v>1.7</v>
          </cell>
          <cell r="O1358">
            <v>1.2999999999999999E-2</v>
          </cell>
          <cell r="Q1358" t="str">
            <v>0008</v>
          </cell>
          <cell r="T1358">
            <v>7007198008</v>
          </cell>
          <cell r="V1358" t="str">
            <v>Системы хранения</v>
          </cell>
          <cell r="W1358" t="str">
            <v>Конеро полки</v>
          </cell>
          <cell r="Y1358">
            <v>168</v>
          </cell>
          <cell r="Z1358" t="str">
            <v>Темное стекло</v>
          </cell>
          <cell r="AG1358" t="str">
            <v>шт</v>
          </cell>
          <cell r="AJ1358" t="str">
            <v>Серый</v>
          </cell>
          <cell r="AK1358" t="str">
            <v>Стекло закаленное 1 шт для полки Конеро, 689х6х157 мм, цвет ТЕМНЫЙ</v>
          </cell>
          <cell r="AM1358" t="str">
            <v>Системы хранения</v>
          </cell>
          <cell r="AP1358">
            <v>724</v>
          </cell>
          <cell r="AS1358" t="str">
            <v>Конеро полки</v>
          </cell>
          <cell r="AT1358" t="str">
            <v>Хранение одежды; Органайзер</v>
          </cell>
          <cell r="AU1358" t="str">
            <v>Комплектующее</v>
          </cell>
        </row>
        <row r="1359">
          <cell r="D1359" t="str">
            <v>0000157739</v>
          </cell>
          <cell r="E1359" t="str">
            <v>Стекло закаленное 1 шт для полки Конеро H 168, 739х6х157 мм, цвет ТЕМНЫЙ (0000157739)</v>
          </cell>
          <cell r="J1359" t="str">
            <v>RU</v>
          </cell>
          <cell r="K1359">
            <v>1.8</v>
          </cell>
          <cell r="O1359">
            <v>1.4E-2</v>
          </cell>
          <cell r="Q1359" t="str">
            <v>0008</v>
          </cell>
          <cell r="T1359">
            <v>7007198008</v>
          </cell>
          <cell r="V1359" t="str">
            <v>Системы хранения</v>
          </cell>
          <cell r="W1359" t="str">
            <v>Конеро полки</v>
          </cell>
          <cell r="Y1359">
            <v>168</v>
          </cell>
          <cell r="Z1359" t="str">
            <v>Темное стекло</v>
          </cell>
          <cell r="AG1359" t="str">
            <v>шт</v>
          </cell>
          <cell r="AJ1359" t="str">
            <v>Серый</v>
          </cell>
          <cell r="AK1359" t="str">
            <v>Стекло закаленное 1 шт для полки Конеро, 739х6х157 мм, цвет ТЕМНЫЙ</v>
          </cell>
          <cell r="AM1359" t="str">
            <v>Системы хранения</v>
          </cell>
          <cell r="AP1359">
            <v>776</v>
          </cell>
          <cell r="AS1359" t="str">
            <v>Конеро полки</v>
          </cell>
          <cell r="AT1359" t="str">
            <v>Хранение одежды; Органайзер</v>
          </cell>
          <cell r="AU1359" t="str">
            <v>Комплектующее</v>
          </cell>
        </row>
        <row r="1360">
          <cell r="D1360" t="str">
            <v>0000157789</v>
          </cell>
          <cell r="E1360" t="str">
            <v>Стекло закаленное 1 шт для полки Конеро H 168, 789х6х157 мм, цвет ТЕМНЫЙ (0000157789)</v>
          </cell>
          <cell r="J1360" t="str">
            <v>RU</v>
          </cell>
          <cell r="K1360">
            <v>1.9</v>
          </cell>
          <cell r="O1360">
            <v>1.4999999999999999E-2</v>
          </cell>
          <cell r="Q1360" t="str">
            <v>0008</v>
          </cell>
          <cell r="T1360">
            <v>7007198008</v>
          </cell>
          <cell r="V1360" t="str">
            <v>Системы хранения</v>
          </cell>
          <cell r="W1360" t="str">
            <v>Конеро полки</v>
          </cell>
          <cell r="Y1360">
            <v>168</v>
          </cell>
          <cell r="Z1360" t="str">
            <v>Темное стекло</v>
          </cell>
          <cell r="AG1360" t="str">
            <v>шт</v>
          </cell>
          <cell r="AJ1360" t="str">
            <v>Серый</v>
          </cell>
          <cell r="AK1360" t="str">
            <v>Стекло закаленное 1 шт для полки Конеро, 789х6х157 мм, цвет ТЕМНЫЙ</v>
          </cell>
          <cell r="AM1360" t="str">
            <v>Системы хранения</v>
          </cell>
          <cell r="AP1360">
            <v>828</v>
          </cell>
          <cell r="AS1360" t="str">
            <v>Конеро полки</v>
          </cell>
          <cell r="AT1360" t="str">
            <v>Хранение одежды; Органайзер</v>
          </cell>
          <cell r="AU1360" t="str">
            <v>Комплектующее</v>
          </cell>
        </row>
        <row r="1361">
          <cell r="D1361" t="str">
            <v>0000157839</v>
          </cell>
          <cell r="E1361" t="str">
            <v>Стекло закаленное 1 шт для полки Конеро H 168, 839х6х157 мм, цвет ТЕМНЫЙ (0000157839)</v>
          </cell>
          <cell r="J1361" t="str">
            <v>RU</v>
          </cell>
          <cell r="K1361">
            <v>2</v>
          </cell>
          <cell r="O1361">
            <v>1.6E-2</v>
          </cell>
          <cell r="Q1361" t="str">
            <v>0008</v>
          </cell>
          <cell r="T1361">
            <v>7007198008</v>
          </cell>
          <cell r="V1361" t="str">
            <v>Системы хранения</v>
          </cell>
          <cell r="W1361" t="str">
            <v>Конеро полки</v>
          </cell>
          <cell r="Y1361">
            <v>168</v>
          </cell>
          <cell r="Z1361" t="str">
            <v>Темное стекло</v>
          </cell>
          <cell r="AG1361" t="str">
            <v>шт</v>
          </cell>
          <cell r="AJ1361" t="str">
            <v>Серый</v>
          </cell>
          <cell r="AK1361" t="str">
            <v>Стекло закаленное 1 шт для полки Конеро, 839х6х157 мм, цвет ТЕМНЫЙ</v>
          </cell>
          <cell r="AM1361" t="str">
            <v>Системы хранения</v>
          </cell>
          <cell r="AP1361">
            <v>880</v>
          </cell>
          <cell r="AS1361" t="str">
            <v>Конеро полки</v>
          </cell>
          <cell r="AT1361" t="str">
            <v>Хранение одежды; Органайзер</v>
          </cell>
          <cell r="AU1361" t="str">
            <v>Комплектующее</v>
          </cell>
        </row>
        <row r="1362">
          <cell r="D1362" t="str">
            <v>0000157889</v>
          </cell>
          <cell r="E1362" t="str">
            <v>Стекло закаленное 1 шт для полки Конеро H 168, 889х6х157 мм, цвет ТЕМНЫЙ (0000157889)</v>
          </cell>
          <cell r="J1362" t="str">
            <v>RU</v>
          </cell>
          <cell r="K1362">
            <v>2.2000000000000002</v>
          </cell>
          <cell r="O1362">
            <v>1.7000000000000001E-2</v>
          </cell>
          <cell r="Q1362" t="str">
            <v>0008</v>
          </cell>
          <cell r="T1362">
            <v>7007198008</v>
          </cell>
          <cell r="V1362" t="str">
            <v>Системы хранения</v>
          </cell>
          <cell r="W1362" t="str">
            <v>Конеро полки</v>
          </cell>
          <cell r="Y1362">
            <v>168</v>
          </cell>
          <cell r="Z1362" t="str">
            <v>Темное стекло</v>
          </cell>
          <cell r="AG1362" t="str">
            <v>шт</v>
          </cell>
          <cell r="AJ1362" t="str">
            <v>Серый</v>
          </cell>
          <cell r="AK1362" t="str">
            <v>Стекло закаленное 1 шт для полки Конеро, 889х6х157 мм, цвет ТЕМНЫЙ</v>
          </cell>
          <cell r="AM1362" t="str">
            <v>Системы хранения</v>
          </cell>
          <cell r="AP1362">
            <v>932</v>
          </cell>
          <cell r="AS1362" t="str">
            <v>Конеро полки</v>
          </cell>
          <cell r="AT1362" t="str">
            <v>Хранение одежды; Органайзер</v>
          </cell>
          <cell r="AU1362" t="str">
            <v>Комплектующее</v>
          </cell>
        </row>
        <row r="1365">
          <cell r="D1365" t="str">
            <v>2720577040</v>
          </cell>
          <cell r="E1365" t="str">
            <v>2720577040 Трафарет для установки подъемника ФриФолд, серый</v>
          </cell>
          <cell r="K1365">
            <v>0.254</v>
          </cell>
          <cell r="L1365">
            <v>0.28100000000000003</v>
          </cell>
          <cell r="M1365">
            <v>0.1</v>
          </cell>
          <cell r="N1365">
            <v>0.1</v>
          </cell>
          <cell r="O1365">
            <v>2.3042000000000001E-4</v>
          </cell>
          <cell r="S1365" t="str">
            <v>4027655137901</v>
          </cell>
        </row>
        <row r="1366">
          <cell r="D1366" t="str">
            <v>2720579016</v>
          </cell>
          <cell r="E1366" t="str">
            <v>2720577040 Трафарет для установки подъемника ФриФолд, белый</v>
          </cell>
          <cell r="K1366">
            <v>0.254</v>
          </cell>
          <cell r="L1366">
            <v>0.28100000000000003</v>
          </cell>
          <cell r="M1366">
            <v>0.1</v>
          </cell>
          <cell r="N1366">
            <v>0.1</v>
          </cell>
          <cell r="O1366">
            <v>2.3042000000000001E-4</v>
          </cell>
          <cell r="S1366" t="str">
            <v>4027655137918</v>
          </cell>
        </row>
        <row r="1367">
          <cell r="D1367" t="str">
            <v>2722540000</v>
          </cell>
          <cell r="E1367" t="str">
            <v>2722540000 Трафарет для установки подъемника ФриСпейс</v>
          </cell>
          <cell r="K1367">
            <v>8.4000000000000005E-2</v>
          </cell>
          <cell r="L1367">
            <v>0.20599999999999999</v>
          </cell>
          <cell r="M1367">
            <v>9.8000000000000004E-2</v>
          </cell>
          <cell r="N1367">
            <v>0.1</v>
          </cell>
          <cell r="O1367">
            <v>1.8169200000000001E-4</v>
          </cell>
          <cell r="S1367" t="str">
            <v>4027655040010</v>
          </cell>
        </row>
        <row r="1368">
          <cell r="D1368" t="str">
            <v>220006602</v>
          </cell>
          <cell r="E1368" t="str">
            <v>220006602 Тандем II 600 мм КОМПЛЕКТ, рама H1100, Арена Стиль, 4 полки, цвет ХРОМ, дно белое, антисли</v>
          </cell>
        </row>
        <row r="1369">
          <cell r="D1369" t="str">
            <v>2373710005</v>
          </cell>
          <cell r="E1369" t="str">
            <v>2373710005 Диспенса-YOU 300мм ПВ комплект,H1900-2300мм, 4 полки, Арена КЛАССИК, 2 Youboxx, цвет ХРО</v>
          </cell>
        </row>
        <row r="1370">
          <cell r="D1370" t="str">
            <v>2373729846</v>
          </cell>
          <cell r="E1370" t="str">
            <v>2373729846 Диспенса-YOU 300мм ПВ комплект,H1900-2300мм, 4 полки, Арена СТИЛЬ, 2 Youboxx, цвет АНТРА</v>
          </cell>
        </row>
        <row r="1371">
          <cell r="D1371" t="str">
            <v>2373730102</v>
          </cell>
          <cell r="E1371" t="str">
            <v>2373730102 Диспенса-YOU 300мм ПВ комплект,H1900-2300мм, 4 полки, Арена КЛАССИК, 2 Youboxx, цвет ТИТ</v>
          </cell>
        </row>
        <row r="1372">
          <cell r="D1372" t="str">
            <v>2699300102</v>
          </cell>
          <cell r="E1372" t="str">
            <v>2699300102 Диспенса - Юбокс 300 мм ЧВ КОМПЛЕКТ установочный, H1200 - 1600 мм, цвет ТИТАН, (26993001</v>
          </cell>
        </row>
        <row r="1373">
          <cell r="D1373" t="str">
            <v>2699309846</v>
          </cell>
          <cell r="E1373" t="str">
            <v>2699309846 Диспенса - Юбокс 300 мм ЧВ КОМПЛЕКТ установочный, H1200 - 1600 мм, цвет АНТРАЦИТ (269930</v>
          </cell>
        </row>
        <row r="1374">
          <cell r="D1374" t="str">
            <v>2699310102</v>
          </cell>
          <cell r="E1374" t="str">
            <v>2699310102 Диспенса - Юбокс 300 мм ПВ КОМПЛЕКТ установочный, H1200 - 1600 мм, цвет ТИТАН, (26993101</v>
          </cell>
        </row>
        <row r="1375">
          <cell r="D1375" t="str">
            <v>2699319846</v>
          </cell>
          <cell r="E1375" t="str">
            <v>2699319846 Диспенса - Юбокс 300 мм ПВ КОМПЛЕКТ установочный, H1200 - 1600 мм, цвет АНТРАЦИТ (269931</v>
          </cell>
        </row>
        <row r="1376">
          <cell r="D1376" t="str">
            <v>2699400102</v>
          </cell>
          <cell r="E1376" t="str">
            <v>2699400102 Диспенса - Юбокс 300 мм ЧВ КОМПЛЕКТ установочный, H1600 - 2000 мм, цвет ТИТАН (269940010</v>
          </cell>
        </row>
        <row r="1377">
          <cell r="D1377" t="str">
            <v>2699409846</v>
          </cell>
          <cell r="E1377" t="str">
            <v>2699409846 Диспенса - Юбокс 300 мм ЧВ КОМПЛЕКТ установочный, H1600 - 2000 мм,,  цвет АНТРАЦИТ (2699</v>
          </cell>
        </row>
        <row r="1378">
          <cell r="D1378" t="str">
            <v>2699410102</v>
          </cell>
          <cell r="E1378" t="str">
            <v>2699410102 Диспенса - Юбокс 300 мм ПВ КОМПЛЕКТ установочный, H1600 - 2000 мм, цвет ТИТАН, (26994101</v>
          </cell>
        </row>
        <row r="1379">
          <cell r="D1379" t="str">
            <v>2699419846</v>
          </cell>
          <cell r="E1379" t="str">
            <v>2699419846 Диспенса - Юбокс 300 мм ПВ КОМПЛЕКТ установочный, H1600 - 2000 мм, цвет АНТРАЦИТ (269941</v>
          </cell>
        </row>
        <row r="1380">
          <cell r="D1380" t="str">
            <v>2699600102</v>
          </cell>
          <cell r="E1380" t="str">
            <v>2699600102 Диспенса - Юбокс 300 мм ЧВ КОМПЛЕКТ установочный, H1900 - 2300 мм,  цвет ТИТАН, (2699600</v>
          </cell>
        </row>
        <row r="1381">
          <cell r="D1381" t="str">
            <v>2699609846</v>
          </cell>
          <cell r="E1381" t="str">
            <v>2699609846 Диспенса - Юбокс 300 мм ЧВ КОМПЛЕКТ установочный, H1900 - 2300 мм,  цвет АНТРАЦИТ (26996</v>
          </cell>
        </row>
        <row r="1382">
          <cell r="D1382" t="str">
            <v>2699610102</v>
          </cell>
          <cell r="E1382" t="str">
            <v>2699610102 Диспенса - Юбокс 300 мм ПВ КОМПЛЕКТ установочный, H1900 - 2300 мм, цвет ТИТАН, (26996101</v>
          </cell>
        </row>
        <row r="1383">
          <cell r="D1383" t="str">
            <v>2699619846</v>
          </cell>
          <cell r="E1383" t="str">
            <v>2699619846 Диспенса - Юбокс 300 мм ПВ КОМПЛЕКТ установочный, H1900 - 2300 мм,  цвет АНТРАЦИТ (26996</v>
          </cell>
        </row>
        <row r="1384">
          <cell r="D1384" t="str">
            <v>1444640000</v>
          </cell>
          <cell r="E1384" t="str">
            <v>Календарь 2022 четырехблочный, с логотипом Kesseboehmer (1444640000)</v>
          </cell>
        </row>
        <row r="1385">
          <cell r="D1385" t="str">
            <v>1466270000</v>
          </cell>
          <cell r="E1385" t="str">
            <v>1466270000  "Mondial 250", Measuring stick, white</v>
          </cell>
        </row>
        <row r="1386">
          <cell r="D1386" t="str">
            <v>1523590000</v>
          </cell>
          <cell r="E1386" t="str">
            <v>1523590000 Держатель для бумажных листов, пластиковый на алюминиевой подставке</v>
          </cell>
        </row>
        <row r="1387">
          <cell r="D1387" t="str">
            <v>1572550000</v>
          </cell>
          <cell r="E1387" t="str">
            <v>1572550000 Стикеры- закладки, клеящиеся, в упаковке с логотипом Kesseboehmer</v>
          </cell>
        </row>
        <row r="1388">
          <cell r="D1388" t="str">
            <v>1306570000</v>
          </cell>
          <cell r="E1388" t="str">
            <v>1306570000 note pad</v>
          </cell>
        </row>
        <row r="1389">
          <cell r="D1389" t="str">
            <v>1572640000</v>
          </cell>
          <cell r="E1389" t="str">
            <v>1572640000 notebook KB group, DIN A4</v>
          </cell>
        </row>
        <row r="1390">
          <cell r="D1390" t="str">
            <v>1588960000</v>
          </cell>
          <cell r="E1390" t="str">
            <v>1588960000 USB card</v>
          </cell>
        </row>
        <row r="1391">
          <cell r="D1391" t="str">
            <v>1603600000</v>
          </cell>
          <cell r="E1391" t="str">
            <v>Банка металлическая для сыпучих продуктов 265х190х85 мм ( 4л) (1603600000)</v>
          </cell>
        </row>
        <row r="1392">
          <cell r="D1392" t="str">
            <v>1613710000</v>
          </cell>
          <cell r="E1392" t="str">
            <v>Банка металлическая для сыпучих продуктов, 170х170х145 мм ( 4л) (1613710000)</v>
          </cell>
        </row>
        <row r="1393">
          <cell r="D1393" t="str">
            <v>1613730000</v>
          </cell>
          <cell r="E1393" t="str">
            <v>Банка керамическая для сыпучих продуктов, 105x105x100 (1л) (1613730000)</v>
          </cell>
        </row>
        <row r="1394">
          <cell r="D1394" t="str">
            <v>1613740000</v>
          </cell>
          <cell r="E1394" t="str">
            <v>Банка керамическая для сыпучих продуктов. 160х160х150 (3л) (1613740000)</v>
          </cell>
        </row>
        <row r="1395">
          <cell r="D1395" t="str">
            <v>1613750000</v>
          </cell>
          <cell r="E1395" t="str">
            <v>Банка керамическая для сыпучих продуктов. 110х110х225 (2л) (1613750000)</v>
          </cell>
        </row>
        <row r="1396">
          <cell r="D1396" t="str">
            <v>1645900000</v>
          </cell>
          <cell r="E1396" t="str">
            <v>Банка металлическая для сыпучих продуктов красная. H 12 см, D 6,5 см V= 0,33 л (1645900000)</v>
          </cell>
        </row>
        <row r="1397">
          <cell r="D1397" t="str">
            <v>1645910000</v>
          </cell>
          <cell r="E1397" t="str">
            <v>Банка металлическая для сыпучих продуктов зеленая. H 12 см, D 6,5 см V= 0,33 л (1645910000)</v>
          </cell>
        </row>
        <row r="1398">
          <cell r="D1398" t="str">
            <v>1645920000</v>
          </cell>
          <cell r="E1398" t="str">
            <v>Банка металлическая для сыпучих продуктов серая. H 12 см, D 6,5 см V= 0,33 л (1645920000)</v>
          </cell>
        </row>
        <row r="1399">
          <cell r="D1399" t="str">
            <v>1645930000</v>
          </cell>
          <cell r="E1399" t="str">
            <v>Банка металлическая для сыпучих продуктов голубая. H 12 см, D 6,5 см V= 0,33 л (1645930000)</v>
          </cell>
        </row>
        <row r="1400">
          <cell r="D1400" t="str">
            <v>1671370000</v>
          </cell>
          <cell r="E1400" t="str">
            <v>Ручка черная с логотипом Кессебемер</v>
          </cell>
        </row>
        <row r="1401">
          <cell r="D1401" t="str">
            <v>1795030000</v>
          </cell>
          <cell r="E1401" t="str">
            <v>1795030000 Рекламная брошюра с логотипом Kesseboehmer</v>
          </cell>
        </row>
        <row r="1402">
          <cell r="D1402" t="str">
            <v>0152580007</v>
          </cell>
          <cell r="E1402" t="str">
            <v>0152580007 Направляющие для Комфорта, левые</v>
          </cell>
        </row>
        <row r="1403">
          <cell r="D1403" t="str">
            <v>0152590007</v>
          </cell>
          <cell r="E1403" t="str">
            <v>0152590007 Направляющие для Комфорта, правые</v>
          </cell>
        </row>
        <row r="1404">
          <cell r="D1404" t="str">
            <v>1143010005</v>
          </cell>
          <cell r="E1404" t="str">
            <v>1143010005  Направляющие для бутылочниц, верхние</v>
          </cell>
        </row>
        <row r="1405">
          <cell r="D1405" t="str">
            <v>1143020005</v>
          </cell>
          <cell r="E1405" t="str">
            <v>1143020005  Направляющие для бутылочниц, нижние</v>
          </cell>
        </row>
        <row r="1406">
          <cell r="D1406" t="str">
            <v>2723500000</v>
          </cell>
          <cell r="E1406" t="str">
            <v>Демпфер синий</v>
          </cell>
        </row>
        <row r="1407">
          <cell r="D1407" t="str">
            <v>2723510000</v>
          </cell>
          <cell r="E1407" t="str">
            <v>Демпфер серый</v>
          </cell>
        </row>
        <row r="1408">
          <cell r="D1408" t="str">
            <v>2723520000</v>
          </cell>
          <cell r="E1408" t="str">
            <v>Демпфер зеленый</v>
          </cell>
        </row>
        <row r="1409">
          <cell r="D1409" t="str">
            <v>2723530000</v>
          </cell>
          <cell r="E1409" t="str">
            <v>Демпфер красный</v>
          </cell>
        </row>
        <row r="1410">
          <cell r="D1410" t="str">
            <v>1661379010</v>
          </cell>
          <cell r="E1410" t="str">
            <v>1661379010 Climber motor</v>
          </cell>
        </row>
        <row r="1411">
          <cell r="D1411" t="str">
            <v>2354650102</v>
          </cell>
          <cell r="E1411" t="str">
            <v>х2023 Кукинг Агент 300 мм, цвет ТИТАН / Белый</v>
          </cell>
          <cell r="G1411" t="str">
            <v>образцы Китай</v>
          </cell>
        </row>
        <row r="1412">
          <cell r="D1412" t="str">
            <v>2394519873</v>
          </cell>
          <cell r="E1412" t="str">
            <v>х2023 ТопСвинг без столешницы 600-800 мм, цвет ЧЕРНЫЙ</v>
          </cell>
          <cell r="G1412" t="str">
            <v>образцы Китай</v>
          </cell>
        </row>
        <row r="1413">
          <cell r="D1413" t="str">
            <v>2397599846</v>
          </cell>
          <cell r="E1413" t="str">
            <v>х2023 Кукинг Агент Урбан Стиль 300 мм, цвет АНТРАЦИТ</v>
          </cell>
          <cell r="G1413" t="str">
            <v>образцы Китай</v>
          </cell>
        </row>
        <row r="1414">
          <cell r="D1414" t="str">
            <v>2397619846</v>
          </cell>
          <cell r="E1414" t="str">
            <v>х2023 Кукинг Агент Урбан Стиль 400 мм, цвет АНТРАЦИТ</v>
          </cell>
          <cell r="G1414" t="str">
            <v>образцы Китай</v>
          </cell>
        </row>
        <row r="1415">
          <cell r="D1415" t="str">
            <v>2397939846</v>
          </cell>
          <cell r="E1415" t="str">
            <v>х2023 Сушка выдвижная Урбан Стиль с передним бортиком И0, Дайнинг Агент 900 мм; цвет АНТРАЦИТ</v>
          </cell>
          <cell r="G1415" t="str">
            <v>образцы Китай</v>
          </cell>
        </row>
        <row r="1416">
          <cell r="D1416" t="str">
            <v>2397959846</v>
          </cell>
          <cell r="E1416" t="str">
            <v>х2023 Комплект с 2 полками, Бутылочница Урбан Стиль 150 мм, цвет АНТРАЦИТ</v>
          </cell>
          <cell r="G1416" t="str">
            <v>образцы Китай</v>
          </cell>
        </row>
        <row r="1417">
          <cell r="D1417" t="str">
            <v>2397979846</v>
          </cell>
          <cell r="E1417" t="str">
            <v>х2023 Комплект с 2 полками, Бутылочница Урбан Стиль 200 мм, цвет АНТРАЦИТ</v>
          </cell>
          <cell r="G1417" t="str">
            <v>образцы Китай</v>
          </cell>
        </row>
        <row r="1418">
          <cell r="D1418" t="str">
            <v>238566970 6</v>
          </cell>
          <cell r="E1418" t="str">
            <v>х2023 Клининг Агент, цвет ТИТАН / Серый</v>
          </cell>
          <cell r="G1418" t="str">
            <v>образцы Китай</v>
          </cell>
        </row>
        <row r="1419">
          <cell r="D1419" t="str">
            <v>2397759846</v>
          </cell>
          <cell r="E1419" t="str">
            <v>х2023 Сушка выдвижная Урбан Стиль с передним бортиком И1234, Дайнинг Агент 900 мм; цвет АНТРАЦИТ</v>
          </cell>
          <cell r="G1419" t="str">
            <v>образцы Китай</v>
          </cell>
        </row>
        <row r="1420">
          <cell r="D1420" t="str">
            <v>0000000150</v>
          </cell>
          <cell r="E1420" t="str">
            <v>Каталог КЕССЕБЕМЕР с темной обложкой, сшитый</v>
          </cell>
          <cell r="H1420">
            <v>1</v>
          </cell>
          <cell r="J1420" t="str">
            <v>RU</v>
          </cell>
          <cell r="V1420" t="str">
            <v>Рекламные материалы</v>
          </cell>
          <cell r="AG1420" t="str">
            <v>шт</v>
          </cell>
          <cell r="AK1420" t="str">
            <v>Каталог КЕССЕБЕМЕР с темной обложкой, сшитый</v>
          </cell>
          <cell r="AL1420">
            <v>780</v>
          </cell>
          <cell r="AM1420">
            <v>936</v>
          </cell>
        </row>
        <row r="1421">
          <cell r="D1421" t="str">
            <v>0000000050</v>
          </cell>
          <cell r="E1421" t="str">
            <v>Каталог-брошюра А4 Кессебемер общий</v>
          </cell>
          <cell r="H1421">
            <v>1</v>
          </cell>
          <cell r="J1421" t="str">
            <v>RU</v>
          </cell>
          <cell r="V1421" t="str">
            <v>Рекламные материалы</v>
          </cell>
          <cell r="AG1421" t="str">
            <v>шт</v>
          </cell>
          <cell r="AK1421" t="str">
            <v>Каталог-брошюра А4 Кессебемер общий</v>
          </cell>
          <cell r="AL1421">
            <v>380</v>
          </cell>
          <cell r="AM1421">
            <v>456</v>
          </cell>
        </row>
        <row r="1422">
          <cell r="D1422" t="str">
            <v>0000000049</v>
          </cell>
          <cell r="E1422" t="str">
            <v>Блокнот А4 Кессебемер с темной обложкой на пружине, клетка</v>
          </cell>
          <cell r="H1422">
            <v>1</v>
          </cell>
          <cell r="J1422" t="str">
            <v>RU</v>
          </cell>
          <cell r="V1422" t="str">
            <v>Рекламные материалы</v>
          </cell>
          <cell r="AG1422" t="str">
            <v>шт</v>
          </cell>
          <cell r="AK1422" t="str">
            <v>Блокнот А4 Кессебемер с темной обложкой на пружине, клетка</v>
          </cell>
          <cell r="AL1422">
            <v>390</v>
          </cell>
          <cell r="AM1422">
            <v>468</v>
          </cell>
        </row>
        <row r="1423">
          <cell r="D1423" t="str">
            <v>0000010259</v>
          </cell>
          <cell r="E1423" t="str">
            <v>Ручка с логотипом, цвет Серебристый</v>
          </cell>
          <cell r="H1423">
            <v>1</v>
          </cell>
          <cell r="J1423" t="str">
            <v>RU</v>
          </cell>
          <cell r="V1423" t="str">
            <v>Рекламные материалы</v>
          </cell>
          <cell r="AG1423" t="str">
            <v>шт</v>
          </cell>
          <cell r="AK1423" t="str">
            <v>Ручка с логотипом, цвет Серебристый</v>
          </cell>
          <cell r="AL1423">
            <v>70</v>
          </cell>
          <cell r="AM1423">
            <v>84</v>
          </cell>
        </row>
        <row r="1424">
          <cell r="D1424" t="str">
            <v>0000000020</v>
          </cell>
          <cell r="E1424" t="str">
            <v>Планинг 12 мес с логотипом Кессебемер</v>
          </cell>
          <cell r="H1424">
            <v>1</v>
          </cell>
          <cell r="J1424" t="str">
            <v>RU</v>
          </cell>
          <cell r="V1424" t="str">
            <v>Рекламные материалы</v>
          </cell>
          <cell r="AG1424" t="str">
            <v>шт</v>
          </cell>
          <cell r="AK1424" t="str">
            <v>Планинг 12 мес с логотипом Кессебемер</v>
          </cell>
        </row>
        <row r="1425">
          <cell r="D1425" t="str">
            <v>0000013918</v>
          </cell>
          <cell r="E1425" t="str">
            <v>Карандаш с логотипом, цвет Черный</v>
          </cell>
          <cell r="H1425">
            <v>1</v>
          </cell>
          <cell r="J1425" t="str">
            <v>RU</v>
          </cell>
          <cell r="V1425" t="str">
            <v>Рекламные материалы</v>
          </cell>
          <cell r="AG1425" t="str">
            <v>шт</v>
          </cell>
          <cell r="AK1425" t="str">
            <v>Карандаш с логотипом, цвет Черный</v>
          </cell>
          <cell r="AL1425">
            <v>30</v>
          </cell>
          <cell r="AM1425">
            <v>36</v>
          </cell>
        </row>
        <row r="1426">
          <cell r="D1426" t="str">
            <v>0000000067</v>
          </cell>
          <cell r="E1426" t="str">
            <v xml:space="preserve">Пакет бумажный с логотипом </v>
          </cell>
          <cell r="H1426">
            <v>1</v>
          </cell>
          <cell r="J1426" t="str">
            <v>RU</v>
          </cell>
          <cell r="V1426" t="str">
            <v>Рекламные материалы</v>
          </cell>
          <cell r="AG1426" t="str">
            <v>шт</v>
          </cell>
          <cell r="AK1426" t="str">
            <v xml:space="preserve">Пакет бумажный с логотипом </v>
          </cell>
          <cell r="AL1426">
            <v>180</v>
          </cell>
          <cell r="AM1426">
            <v>216</v>
          </cell>
        </row>
        <row r="1427">
          <cell r="D1427" t="str">
            <v>0000000048</v>
          </cell>
          <cell r="E1427" t="str">
            <v>Шопер А3 "Форма следует за функцией"</v>
          </cell>
          <cell r="H1427">
            <v>1</v>
          </cell>
          <cell r="J1427" t="str">
            <v>RU</v>
          </cell>
          <cell r="V1427" t="str">
            <v>Рекламные материалы</v>
          </cell>
          <cell r="AG1427" t="str">
            <v>шт</v>
          </cell>
          <cell r="AK1427" t="str">
            <v>Шопер А3 "Форма следует за функцией"</v>
          </cell>
          <cell r="AL1427">
            <v>410</v>
          </cell>
          <cell r="AM1427">
            <v>492</v>
          </cell>
        </row>
        <row r="1428">
          <cell r="D1428" t="str">
            <v>0000000348</v>
          </cell>
          <cell r="E1428" t="str">
            <v>Футболка-поло "К" с логотипом, цвет Черный</v>
          </cell>
          <cell r="H1428">
            <v>1</v>
          </cell>
          <cell r="J1428" t="str">
            <v>RU</v>
          </cell>
          <cell r="V1428" t="str">
            <v>Рекламные материалы</v>
          </cell>
          <cell r="AG1428" t="str">
            <v>шт</v>
          </cell>
          <cell r="AK1428" t="str">
            <v>Футболка-поло "К" с логотипом, цвет Черный</v>
          </cell>
          <cell r="AL1428">
            <v>2590</v>
          </cell>
          <cell r="AM1428">
            <v>3108</v>
          </cell>
        </row>
        <row r="1429">
          <cell r="D1429" t="str">
            <v>0000000349</v>
          </cell>
          <cell r="E1429" t="str">
            <v>Футболка-поло "О  (ё)" с логотипом, цвет Черный</v>
          </cell>
          <cell r="H1429">
            <v>1</v>
          </cell>
          <cell r="J1429" t="str">
            <v>RU</v>
          </cell>
          <cell r="V1429" t="str">
            <v>Рекламные материалы</v>
          </cell>
          <cell r="AG1429" t="str">
            <v>шт</v>
          </cell>
          <cell r="AK1429" t="str">
            <v>Футболка-поло "О  (ё)" с логотипом, цвет Черный</v>
          </cell>
          <cell r="AL1429">
            <v>2590</v>
          </cell>
          <cell r="AM1429">
            <v>3108</v>
          </cell>
        </row>
        <row r="1430">
          <cell r="D1430" t="str">
            <v>0000000350</v>
          </cell>
          <cell r="E1430" t="str">
            <v>Футболка-поло "Н  не читается" с логотипом,  цвет Черный</v>
          </cell>
          <cell r="H1430">
            <v>1</v>
          </cell>
          <cell r="J1430" t="str">
            <v>RU</v>
          </cell>
          <cell r="V1430" t="str">
            <v>Рекламные материалы</v>
          </cell>
          <cell r="AG1430" t="str">
            <v>шт</v>
          </cell>
          <cell r="AK1430" t="str">
            <v>Футболка-поло "Н  не читается" с логотипом,  цвет Черный</v>
          </cell>
          <cell r="AL1430">
            <v>2590</v>
          </cell>
          <cell r="AM1430">
            <v>3108</v>
          </cell>
        </row>
        <row r="1431">
          <cell r="D1431" t="str">
            <v>0000000376</v>
          </cell>
          <cell r="E1431" t="str">
            <v xml:space="preserve">Носки черные с логотипом </v>
          </cell>
          <cell r="H1431">
            <v>1</v>
          </cell>
          <cell r="J1431" t="str">
            <v>RU</v>
          </cell>
          <cell r="V1431" t="str">
            <v>Рекламные материалы</v>
          </cell>
          <cell r="AG1431" t="str">
            <v>шт</v>
          </cell>
          <cell r="AK1431" t="str">
            <v xml:space="preserve">Носки черные с логотипом </v>
          </cell>
          <cell r="AL1431">
            <v>280</v>
          </cell>
          <cell r="AM1431">
            <v>336</v>
          </cell>
        </row>
        <row r="1432">
          <cell r="D1432" t="str">
            <v>0000000377</v>
          </cell>
          <cell r="E1432" t="str">
            <v xml:space="preserve">Носки белые с логотипом </v>
          </cell>
          <cell r="H1432">
            <v>1</v>
          </cell>
          <cell r="J1432" t="str">
            <v>RU</v>
          </cell>
          <cell r="V1432" t="str">
            <v>Рекламные материалы</v>
          </cell>
          <cell r="AG1432" t="str">
            <v>шт</v>
          </cell>
          <cell r="AK1432" t="str">
            <v xml:space="preserve">Носки белые с логотипом </v>
          </cell>
          <cell r="AL1432">
            <v>280</v>
          </cell>
          <cell r="AM1432">
            <v>336</v>
          </cell>
        </row>
        <row r="1433">
          <cell r="D1433" t="str">
            <v>0000600602</v>
          </cell>
          <cell r="E1433" t="str">
            <v>Кружка черная, покрытие софт-тач, с круговой гравировкой</v>
          </cell>
          <cell r="H1433">
            <v>1</v>
          </cell>
          <cell r="J1433" t="str">
            <v>RU</v>
          </cell>
          <cell r="V1433" t="str">
            <v>Рекламные материалы</v>
          </cell>
          <cell r="AG1433" t="str">
            <v>шт</v>
          </cell>
          <cell r="AK1433" t="str">
            <v>Кружка черная, покрытие софт-тач, с круговой гравировкой</v>
          </cell>
          <cell r="AL1433">
            <v>590</v>
          </cell>
          <cell r="AM1433">
            <v>708</v>
          </cell>
        </row>
        <row r="1434">
          <cell r="D1434" t="str">
            <v>0000827407</v>
          </cell>
          <cell r="E1434" t="str">
            <v>Кофер вакуумный черный, покрытие софт-тач, с круговой гравировкой</v>
          </cell>
          <cell r="H1434">
            <v>1</v>
          </cell>
          <cell r="J1434" t="str">
            <v>RU</v>
          </cell>
          <cell r="V1434" t="str">
            <v>Рекламные материалы</v>
          </cell>
          <cell r="AG1434" t="str">
            <v>шт</v>
          </cell>
          <cell r="AK1434" t="str">
            <v>Кофер вакуумный черный, покрытие софт-тач, с круговой гравировкой</v>
          </cell>
          <cell r="AL1434">
            <v>1090</v>
          </cell>
          <cell r="AM1434">
            <v>1308</v>
          </cell>
        </row>
        <row r="1435">
          <cell r="D1435" t="str">
            <v>0000019525</v>
          </cell>
          <cell r="E1435" t="str">
            <v>Рулетка с логотипом Р113.261, 5м, цвет Серебристый, Черный</v>
          </cell>
          <cell r="H1435">
            <v>1</v>
          </cell>
          <cell r="J1435" t="str">
            <v>RU</v>
          </cell>
          <cell r="V1435" t="str">
            <v>Рекламные материалы</v>
          </cell>
          <cell r="AG1435" t="str">
            <v>шт</v>
          </cell>
          <cell r="AK1435" t="str">
            <v>Рулетка с логотипом Р113.261, 5м, цвет Серебристый, Черный</v>
          </cell>
          <cell r="AL1435">
            <v>620</v>
          </cell>
          <cell r="AM1435">
            <v>744</v>
          </cell>
        </row>
        <row r="1436">
          <cell r="D1436" t="str">
            <v>0000008240</v>
          </cell>
          <cell r="E1436" t="str">
            <v>Картхолдер с надписью Be clever с логотипом</v>
          </cell>
          <cell r="H1436">
            <v>1</v>
          </cell>
          <cell r="J1436" t="str">
            <v>RU</v>
          </cell>
          <cell r="V1436" t="str">
            <v>Рекламные материалы</v>
          </cell>
          <cell r="AG1436" t="str">
            <v>шт</v>
          </cell>
          <cell r="AK1436" t="str">
            <v>Картхолдер с надписью Be clever с логотипом</v>
          </cell>
          <cell r="AL1436">
            <v>400</v>
          </cell>
          <cell r="AM1436">
            <v>480</v>
          </cell>
        </row>
        <row r="1437">
          <cell r="D1437" t="str">
            <v>0000006813</v>
          </cell>
          <cell r="E1437" t="str">
            <v>Брелок с карабином кожаный, 100*20,  с надписью Be clever с логотипом, цвет Темно-зеленый</v>
          </cell>
          <cell r="H1437">
            <v>1</v>
          </cell>
          <cell r="J1437" t="str">
            <v>RU</v>
          </cell>
          <cell r="V1437" t="str">
            <v>Рекламные материалы</v>
          </cell>
          <cell r="AG1437" t="str">
            <v>шт</v>
          </cell>
          <cell r="AK1437" t="str">
            <v>Брелок с карабином кожаный, 100*20,  с надписью Be clever с логотипом, цвет Темно-зеленый</v>
          </cell>
          <cell r="AL1437">
            <v>480</v>
          </cell>
          <cell r="AM1437">
            <v>576</v>
          </cell>
        </row>
        <row r="1438">
          <cell r="D1438" t="str">
            <v>0000000001</v>
          </cell>
          <cell r="E1438" t="str">
            <v>Табличка металлическая 100*50 мм</v>
          </cell>
          <cell r="H1438">
            <v>1</v>
          </cell>
          <cell r="J1438" t="str">
            <v>RU</v>
          </cell>
          <cell r="V1438" t="str">
            <v>Рекламные материалы</v>
          </cell>
          <cell r="AG1438" t="str">
            <v>шт</v>
          </cell>
          <cell r="AK1438" t="str">
            <v>Табличка металлическая 100*50 мм</v>
          </cell>
          <cell r="AL1438">
            <v>230</v>
          </cell>
          <cell r="AM1438">
            <v>276</v>
          </cell>
        </row>
        <row r="1440">
          <cell r="D1440" t="str">
            <v>2384750008</v>
          </cell>
          <cell r="E1440" t="str">
            <v>Стекла закаленные 2 шт  для полки Конеро W 334-394, H 72, переднее стекло 263x6x61 мм, заднее стекло 217x6x61 мм, цвет ТЕМНЫЙ (2384750008)</v>
          </cell>
          <cell r="H1440">
            <v>5</v>
          </cell>
          <cell r="I1440">
            <v>5</v>
          </cell>
          <cell r="J1440" t="str">
            <v>DE</v>
          </cell>
          <cell r="K1440">
            <v>0.44</v>
          </cell>
          <cell r="O1440">
            <v>6.0736000000000004E-4</v>
          </cell>
          <cell r="Q1440" t="str">
            <v>0008</v>
          </cell>
          <cell r="R1440">
            <v>0</v>
          </cell>
          <cell r="S1440" t="str">
            <v xml:space="preserve"> </v>
          </cell>
          <cell r="T1440">
            <v>7007198008</v>
          </cell>
          <cell r="V1440" t="str">
            <v>Системы хранения</v>
          </cell>
          <cell r="W1440" t="str">
            <v>Конеро полки</v>
          </cell>
          <cell r="X1440" t="str">
            <v>334-394</v>
          </cell>
          <cell r="Y1440">
            <v>72</v>
          </cell>
          <cell r="Z1440" t="str">
            <v>Темное стекло</v>
          </cell>
          <cell r="AG1440" t="str">
            <v>шт</v>
          </cell>
          <cell r="AJ1440" t="str">
            <v>Серый</v>
          </cell>
          <cell r="AK1440" t="str">
            <v>Стекла закаленные 2 шт  для полки Конеро, W 334-394, H 72, ТЕМНЫЙ</v>
          </cell>
          <cell r="AS1440" t="str">
            <v>Конеро полки</v>
          </cell>
          <cell r="AT1440" t="str">
            <v>Хранение одежды; Органайзер</v>
          </cell>
          <cell r="AU1440" t="str">
            <v>Комплектующее</v>
          </cell>
          <cell r="AV1440" t="str">
            <v>334</v>
          </cell>
          <cell r="AW1440" t="str">
            <v>394</v>
          </cell>
          <cell r="BB1440">
            <v>96</v>
          </cell>
          <cell r="BC1440">
            <v>2300</v>
          </cell>
          <cell r="BH1440" t="str">
            <v>Темное стекло</v>
          </cell>
        </row>
        <row r="1441">
          <cell r="D1441" t="str">
            <v>2384760008</v>
          </cell>
          <cell r="E1441" t="str">
            <v>Стекла закаленные 2 шт  для полки Конеро W 384-444, H 72, переднее стекло 313x6x61 мм, заднее стекло 263x6x61 мм, цвет ТЕМНЫЙ (2384760008)</v>
          </cell>
          <cell r="H1441">
            <v>5</v>
          </cell>
          <cell r="I1441">
            <v>5</v>
          </cell>
          <cell r="J1441" t="str">
            <v>DE</v>
          </cell>
          <cell r="K1441">
            <v>0.52800000000000002</v>
          </cell>
          <cell r="O1441">
            <v>7.1135999999999997E-4</v>
          </cell>
          <cell r="Q1441" t="str">
            <v>0008</v>
          </cell>
          <cell r="R1441">
            <v>0</v>
          </cell>
          <cell r="S1441" t="str">
            <v>4027655097434</v>
          </cell>
          <cell r="T1441">
            <v>7007198008</v>
          </cell>
          <cell r="V1441" t="str">
            <v>Системы хранения</v>
          </cell>
          <cell r="W1441" t="str">
            <v>Конеро полки</v>
          </cell>
          <cell r="X1441" t="str">
            <v>384-444</v>
          </cell>
          <cell r="Y1441">
            <v>72</v>
          </cell>
          <cell r="Z1441" t="str">
            <v>Темное стекло</v>
          </cell>
          <cell r="AG1441" t="str">
            <v>шт</v>
          </cell>
          <cell r="AJ1441" t="str">
            <v>Серый</v>
          </cell>
          <cell r="AK1441" t="str">
            <v>Стекла закаленные 2 шт  для полки Конеро, W 384-444, H 72, ТЕМНЫЙ</v>
          </cell>
          <cell r="AS1441" t="str">
            <v>Конеро полки</v>
          </cell>
          <cell r="AT1441" t="str">
            <v>Хранение одежды; Органайзер</v>
          </cell>
          <cell r="AU1441" t="str">
            <v>Комплектующее</v>
          </cell>
          <cell r="AV1441" t="str">
            <v>384</v>
          </cell>
          <cell r="AW1441" t="str">
            <v>444</v>
          </cell>
          <cell r="BB1441">
            <v>96</v>
          </cell>
          <cell r="BC1441">
            <v>2300</v>
          </cell>
          <cell r="BH1441" t="str">
            <v>Темное стекло</v>
          </cell>
        </row>
        <row r="1442">
          <cell r="D1442" t="str">
            <v>2384770008</v>
          </cell>
          <cell r="E1442" t="str">
            <v>Стекла закаленные 2 шт  для полки Конеро W 410-470, H 72, переднее стекло 339x6x61 мм, заднее стекло 293x6x61 мм, цвет ТЕМНЫЙ (2384770008)</v>
          </cell>
          <cell r="H1442">
            <v>5</v>
          </cell>
          <cell r="I1442">
            <v>5</v>
          </cell>
          <cell r="J1442" t="str">
            <v>DE</v>
          </cell>
          <cell r="K1442">
            <v>0.57799999999999996</v>
          </cell>
          <cell r="O1442">
            <v>7.6544000000000004E-4</v>
          </cell>
          <cell r="Q1442" t="str">
            <v>0008</v>
          </cell>
          <cell r="R1442">
            <v>0</v>
          </cell>
          <cell r="S1442" t="str">
            <v>4027655138960</v>
          </cell>
          <cell r="T1442">
            <v>7007198008</v>
          </cell>
          <cell r="V1442" t="str">
            <v>Системы хранения</v>
          </cell>
          <cell r="W1442" t="str">
            <v>Конеро полки</v>
          </cell>
          <cell r="X1442" t="str">
            <v>410-470</v>
          </cell>
          <cell r="Y1442">
            <v>72</v>
          </cell>
          <cell r="Z1442" t="str">
            <v>Темное стекло</v>
          </cell>
          <cell r="AG1442" t="str">
            <v>шт</v>
          </cell>
          <cell r="AJ1442" t="str">
            <v>Серый</v>
          </cell>
          <cell r="AK1442" t="str">
            <v>Стекла закаленные 2 шт  для полки Конеро, W 410-470, H 72, ТЕМНЫЙ</v>
          </cell>
          <cell r="AS1442" t="str">
            <v>Конеро полки</v>
          </cell>
          <cell r="AT1442" t="str">
            <v>Хранение одежды; Органайзер</v>
          </cell>
          <cell r="AU1442" t="str">
            <v>Комплектующее</v>
          </cell>
          <cell r="AV1442" t="str">
            <v>410</v>
          </cell>
          <cell r="AW1442" t="str">
            <v>470</v>
          </cell>
          <cell r="BB1442">
            <v>96</v>
          </cell>
          <cell r="BC1442">
            <v>2300</v>
          </cell>
          <cell r="BH1442" t="str">
            <v>Темное стекло</v>
          </cell>
        </row>
        <row r="1443">
          <cell r="D1443" t="str">
            <v>2384780008</v>
          </cell>
          <cell r="E1443" t="str">
            <v>Стекла закаленные 2 шт  для полки Конеро W 434-494, H 72, переднее стекло 363x6x61 мм, заднее стекло 313x6x61 мм, цвет ТЕМНЫЙ (2384780008)</v>
          </cell>
          <cell r="H1443">
            <v>5</v>
          </cell>
          <cell r="I1443">
            <v>5</v>
          </cell>
          <cell r="J1443" t="str">
            <v>DE</v>
          </cell>
          <cell r="K1443">
            <v>0.61799999999999999</v>
          </cell>
          <cell r="O1443">
            <v>8.1536E-4</v>
          </cell>
          <cell r="Q1443" t="str">
            <v>0008</v>
          </cell>
          <cell r="R1443">
            <v>0</v>
          </cell>
          <cell r="S1443" t="str">
            <v>4027655138953</v>
          </cell>
          <cell r="T1443">
            <v>7007198008</v>
          </cell>
          <cell r="V1443" t="str">
            <v>Системы хранения</v>
          </cell>
          <cell r="W1443" t="str">
            <v>Конеро полки</v>
          </cell>
          <cell r="X1443" t="str">
            <v>434-494</v>
          </cell>
          <cell r="Y1443">
            <v>72</v>
          </cell>
          <cell r="Z1443" t="str">
            <v>Темное стекло</v>
          </cell>
          <cell r="AG1443" t="str">
            <v>шт</v>
          </cell>
          <cell r="AJ1443" t="str">
            <v>Серый</v>
          </cell>
          <cell r="AK1443" t="str">
            <v>Стекла закаленные 2 шт  для полки Конеро, W 434-494, H 72, ТЕМНЫЙ</v>
          </cell>
          <cell r="AS1443" t="str">
            <v>Конеро полки</v>
          </cell>
          <cell r="AT1443" t="str">
            <v>Хранение одежды; Органайзер</v>
          </cell>
          <cell r="AU1443" t="str">
            <v>Комплектующее</v>
          </cell>
          <cell r="AV1443" t="str">
            <v>434</v>
          </cell>
          <cell r="AW1443" t="str">
            <v>494</v>
          </cell>
          <cell r="BB1443">
            <v>96</v>
          </cell>
          <cell r="BC1443">
            <v>2300</v>
          </cell>
          <cell r="BH1443" t="str">
            <v>Темное стекло</v>
          </cell>
        </row>
        <row r="1444">
          <cell r="D1444" t="str">
            <v>2384790008</v>
          </cell>
          <cell r="E1444" t="str">
            <v>Стекла закаленные 2 шт  для полки Конеро W 484-544, H 72, переднее стекло 413x6x61 мм, заднее стекло 363x6x61 мм, цвет ТЕМНЫЙ (2384790008)</v>
          </cell>
          <cell r="H1444">
            <v>5</v>
          </cell>
          <cell r="I1444">
            <v>5</v>
          </cell>
          <cell r="J1444" t="str">
            <v>DE</v>
          </cell>
          <cell r="K1444">
            <v>0.71</v>
          </cell>
          <cell r="O1444">
            <v>9.1936000000000003E-4</v>
          </cell>
          <cell r="Q1444" t="str">
            <v>0008</v>
          </cell>
          <cell r="R1444">
            <v>0</v>
          </cell>
          <cell r="S1444" t="str">
            <v>4027655138977</v>
          </cell>
          <cell r="T1444">
            <v>7007198008</v>
          </cell>
          <cell r="V1444" t="str">
            <v>Системы хранения</v>
          </cell>
          <cell r="W1444" t="str">
            <v>Конеро полки</v>
          </cell>
          <cell r="X1444" t="str">
            <v>484-544</v>
          </cell>
          <cell r="Y1444">
            <v>72</v>
          </cell>
          <cell r="Z1444" t="str">
            <v>Темное стекло</v>
          </cell>
          <cell r="AG1444" t="str">
            <v>шт</v>
          </cell>
          <cell r="AJ1444" t="str">
            <v>Серый</v>
          </cell>
          <cell r="AK1444" t="str">
            <v>Стекла закаленные 2 шт  для полки Конеро, W 484-544, H 72, ТЕМНЫЙ</v>
          </cell>
          <cell r="AS1444" t="str">
            <v>Конеро полки</v>
          </cell>
          <cell r="AT1444" t="str">
            <v>Хранение одежды; Органайзер</v>
          </cell>
          <cell r="AU1444" t="str">
            <v>Комплектующее</v>
          </cell>
          <cell r="AV1444" t="str">
            <v>484</v>
          </cell>
          <cell r="AW1444" t="str">
            <v>544</v>
          </cell>
          <cell r="BB1444">
            <v>96</v>
          </cell>
          <cell r="BC1444">
            <v>2300</v>
          </cell>
          <cell r="BH1444" t="str">
            <v>Темное стекло</v>
          </cell>
        </row>
        <row r="1445">
          <cell r="D1445" t="str">
            <v>2384800008</v>
          </cell>
          <cell r="E1445" t="str">
            <v>Стекла закаленные 2 шт  для полки Конеро W 534-594, H 72, переднее стекло 463x6x61 мм, заднее стекло 413x6x61 мм, цвет ТЕМНЫЙ (2384800008)</v>
          </cell>
          <cell r="H1445">
            <v>5</v>
          </cell>
          <cell r="I1445">
            <v>5</v>
          </cell>
          <cell r="J1445" t="str">
            <v>DE</v>
          </cell>
          <cell r="K1445">
            <v>0.77600000000000002</v>
          </cell>
          <cell r="O1445">
            <v>9.6511999999999998E-4</v>
          </cell>
          <cell r="Q1445" t="str">
            <v>0008</v>
          </cell>
          <cell r="R1445">
            <v>0</v>
          </cell>
          <cell r="S1445" t="str">
            <v>4027655138984</v>
          </cell>
          <cell r="T1445">
            <v>7007198008</v>
          </cell>
          <cell r="V1445" t="str">
            <v>Системы хранения</v>
          </cell>
          <cell r="W1445" t="str">
            <v>Конеро полки</v>
          </cell>
          <cell r="X1445" t="str">
            <v>534-594</v>
          </cell>
          <cell r="Y1445">
            <v>72</v>
          </cell>
          <cell r="Z1445" t="str">
            <v>Темное стекло</v>
          </cell>
          <cell r="AG1445" t="str">
            <v>шт</v>
          </cell>
          <cell r="AJ1445" t="str">
            <v>Серый</v>
          </cell>
          <cell r="AK1445" t="str">
            <v>Стекла закаленные 2 шт  для полки Конеро, W 534-594, H 72, ТЕМНЫЙ</v>
          </cell>
          <cell r="AS1445" t="str">
            <v>Конеро полки</v>
          </cell>
          <cell r="AT1445" t="str">
            <v>Хранение одежды; Органайзер</v>
          </cell>
          <cell r="AU1445" t="str">
            <v>Комплектующее</v>
          </cell>
          <cell r="AV1445" t="str">
            <v>534</v>
          </cell>
          <cell r="AW1445" t="str">
            <v>594</v>
          </cell>
          <cell r="BB1445">
            <v>96</v>
          </cell>
          <cell r="BC1445">
            <v>2300</v>
          </cell>
          <cell r="BH1445" t="str">
            <v>Темное стекло</v>
          </cell>
        </row>
        <row r="1446">
          <cell r="D1446" t="str">
            <v>2384810008</v>
          </cell>
          <cell r="E1446" t="str">
            <v>Стекла закаленные 2 шт  для полки Конеро W 552-612, H 72, переднее стекло 481x6x61 мм, заднее стекло 435x6x61 мм, цвет ТЕМНЫЙ (2384810008)</v>
          </cell>
          <cell r="H1446">
            <v>5</v>
          </cell>
          <cell r="I1446">
            <v>5</v>
          </cell>
          <cell r="J1446" t="str">
            <v>DE</v>
          </cell>
          <cell r="K1446">
            <v>0.83799999999999997</v>
          </cell>
          <cell r="O1446">
            <v>1.0608E-3</v>
          </cell>
          <cell r="Q1446" t="str">
            <v>0008</v>
          </cell>
          <cell r="R1446">
            <v>0</v>
          </cell>
          <cell r="S1446" t="str">
            <v>4027655138991</v>
          </cell>
          <cell r="T1446">
            <v>7007198008</v>
          </cell>
          <cell r="V1446" t="str">
            <v>Системы хранения</v>
          </cell>
          <cell r="W1446" t="str">
            <v>Конеро полки</v>
          </cell>
          <cell r="X1446" t="str">
            <v>552-612</v>
          </cell>
          <cell r="Y1446">
            <v>72</v>
          </cell>
          <cell r="Z1446" t="str">
            <v>Темное стекло</v>
          </cell>
          <cell r="AG1446" t="str">
            <v>шт</v>
          </cell>
          <cell r="AJ1446" t="str">
            <v>Серый</v>
          </cell>
          <cell r="AK1446" t="str">
            <v>Стекла закаленные 2 шт  для полки Конеро, W 552-612, H 72, ТЕМНЫЙ</v>
          </cell>
          <cell r="AS1446" t="str">
            <v>Конеро полки</v>
          </cell>
          <cell r="AT1446" t="str">
            <v>Хранение одежды; Органайзер</v>
          </cell>
          <cell r="AU1446" t="str">
            <v>Комплектующее</v>
          </cell>
          <cell r="AV1446" t="str">
            <v>552</v>
          </cell>
          <cell r="AW1446" t="str">
            <v>612</v>
          </cell>
          <cell r="BB1446">
            <v>96</v>
          </cell>
          <cell r="BC1446">
            <v>2300</v>
          </cell>
          <cell r="BH1446" t="str">
            <v>Темное стекло</v>
          </cell>
        </row>
        <row r="1447">
          <cell r="D1447" t="str">
            <v>2384820008</v>
          </cell>
          <cell r="E1447" t="str">
            <v>Стекла закаленные 2 шт  для полки Конеро W 610-670, H 72, переднее стекло 539x6x61 мм, заднее стекло 493x6x61 мм, цвет ТЕМНЫЙ (2384820008)</v>
          </cell>
          <cell r="H1447">
            <v>5</v>
          </cell>
          <cell r="I1447">
            <v>5</v>
          </cell>
          <cell r="J1447" t="str">
            <v>DE</v>
          </cell>
          <cell r="K1447">
            <v>0.94399999999999995</v>
          </cell>
          <cell r="O1447">
            <v>1.18144E-3</v>
          </cell>
          <cell r="Q1447" t="str">
            <v>0008</v>
          </cell>
          <cell r="R1447">
            <v>0</v>
          </cell>
          <cell r="S1447" t="str">
            <v>4027655139004</v>
          </cell>
          <cell r="T1447">
            <v>7007198008</v>
          </cell>
          <cell r="V1447" t="str">
            <v>Системы хранения</v>
          </cell>
          <cell r="W1447" t="str">
            <v>Конеро полки</v>
          </cell>
          <cell r="X1447" t="str">
            <v>610-670</v>
          </cell>
          <cell r="Y1447">
            <v>72</v>
          </cell>
          <cell r="Z1447" t="str">
            <v>Темное стекло</v>
          </cell>
          <cell r="AG1447" t="str">
            <v>шт</v>
          </cell>
          <cell r="AJ1447" t="str">
            <v>Серый</v>
          </cell>
          <cell r="AK1447" t="str">
            <v>Стекла закаленные 2 шт  для полки Конеро, W 610-670, H 72, ТЕМНЫЙ</v>
          </cell>
          <cell r="AS1447" t="str">
            <v>Конеро полки</v>
          </cell>
          <cell r="AT1447" t="str">
            <v>Хранение одежды; Органайзер</v>
          </cell>
          <cell r="AU1447" t="str">
            <v>Комплектующее</v>
          </cell>
          <cell r="AV1447" t="str">
            <v>610</v>
          </cell>
          <cell r="AW1447" t="str">
            <v>670</v>
          </cell>
          <cell r="BB1447">
            <v>96</v>
          </cell>
          <cell r="BC1447">
            <v>2300</v>
          </cell>
          <cell r="BH1447" t="str">
            <v>Темное стекло</v>
          </cell>
        </row>
        <row r="1448">
          <cell r="D1448" t="str">
            <v>2384830008</v>
          </cell>
          <cell r="E1448" t="str">
            <v>Стекла закаленные 2 шт  для полки Конеро W 660-720, H 72, переднее стекло 589x6x61 мм, заднее стекло 539x6x61 мм, цвет ТЕМНЫЙ (2384830008)</v>
          </cell>
          <cell r="H1448">
            <v>5</v>
          </cell>
          <cell r="I1448">
            <v>5</v>
          </cell>
          <cell r="J1448" t="str">
            <v>DE</v>
          </cell>
          <cell r="K1448">
            <v>1.032</v>
          </cell>
          <cell r="O1448">
            <v>1.2854400000000001E-3</v>
          </cell>
          <cell r="Q1448" t="str">
            <v>0008</v>
          </cell>
          <cell r="R1448">
            <v>0</v>
          </cell>
          <cell r="S1448" t="str">
            <v>4027655139011</v>
          </cell>
          <cell r="T1448">
            <v>7007198008</v>
          </cell>
          <cell r="V1448" t="str">
            <v>Системы хранения</v>
          </cell>
          <cell r="W1448" t="str">
            <v>Конеро полки</v>
          </cell>
          <cell r="X1448" t="str">
            <v>660-720</v>
          </cell>
          <cell r="Y1448">
            <v>72</v>
          </cell>
          <cell r="Z1448" t="str">
            <v>Темное стекло</v>
          </cell>
          <cell r="AG1448" t="str">
            <v>шт</v>
          </cell>
          <cell r="AJ1448" t="str">
            <v>Серый</v>
          </cell>
          <cell r="AK1448" t="str">
            <v>Стекла закаленные 2 шт  для полки Конеро, W 660-720, H 72, ТЕМНЫЙ</v>
          </cell>
          <cell r="AS1448" t="str">
            <v>Конеро полки</v>
          </cell>
          <cell r="AT1448" t="str">
            <v>Хранение одежды; Органайзер</v>
          </cell>
          <cell r="AU1448" t="str">
            <v>Комплектующее</v>
          </cell>
          <cell r="AV1448" t="str">
            <v>660</v>
          </cell>
          <cell r="AW1448" t="str">
            <v>720</v>
          </cell>
          <cell r="BB1448">
            <v>96</v>
          </cell>
          <cell r="BC1448">
            <v>2300</v>
          </cell>
          <cell r="BH1448" t="str">
            <v>Темное стекло</v>
          </cell>
        </row>
        <row r="1449">
          <cell r="D1449" t="str">
            <v>2384840008</v>
          </cell>
          <cell r="E1449" t="str">
            <v>Стекла закаленные 2 шт  для полки Конеро W 710-770, H 72, переднее стекло 639x6x61 мм, заднее стекло 589x6x61 мм, цвет ТЕМНЫЙ (2384840008)</v>
          </cell>
          <cell r="H1449">
            <v>5</v>
          </cell>
          <cell r="I1449">
            <v>5</v>
          </cell>
          <cell r="J1449" t="str">
            <v>DE</v>
          </cell>
          <cell r="K1449">
            <v>1.1240000000000001</v>
          </cell>
          <cell r="O1449">
            <v>1.38944E-3</v>
          </cell>
          <cell r="Q1449" t="str">
            <v>0008</v>
          </cell>
          <cell r="R1449">
            <v>0</v>
          </cell>
          <cell r="S1449" t="str">
            <v>4027655139028</v>
          </cell>
          <cell r="T1449">
            <v>7007198008</v>
          </cell>
          <cell r="V1449" t="str">
            <v>Системы хранения</v>
          </cell>
          <cell r="W1449" t="str">
            <v>Конеро полки</v>
          </cell>
          <cell r="X1449" t="str">
            <v>710-770</v>
          </cell>
          <cell r="Y1449">
            <v>72</v>
          </cell>
          <cell r="Z1449" t="str">
            <v>Темное стекло</v>
          </cell>
          <cell r="AG1449" t="str">
            <v>шт</v>
          </cell>
          <cell r="AJ1449" t="str">
            <v>Серый</v>
          </cell>
          <cell r="AK1449" t="str">
            <v>Стекла закаленные 2 шт  для полки Конеро, W 710-770, H 72, ТЕМНЫЙ</v>
          </cell>
          <cell r="AS1449" t="str">
            <v>Конеро полки</v>
          </cell>
          <cell r="AT1449" t="str">
            <v>Хранение одежды; Органайзер</v>
          </cell>
          <cell r="AU1449" t="str">
            <v>Комплектующее</v>
          </cell>
          <cell r="AV1449" t="str">
            <v>710</v>
          </cell>
          <cell r="AW1449" t="str">
            <v>770</v>
          </cell>
          <cell r="BB1449">
            <v>96</v>
          </cell>
          <cell r="BC1449">
            <v>2300</v>
          </cell>
          <cell r="BH1449" t="str">
            <v>Темное стекло</v>
          </cell>
        </row>
        <row r="1450">
          <cell r="D1450" t="str">
            <v>2384850008</v>
          </cell>
          <cell r="E1450" t="str">
            <v>Стекла закаленные 2 шт  для полки Конеро W 760-820, H 72, переднее стекло 689x6x61 мм, заднее стекло 639x6x61 мм, цвет ТЕМНЫЙ (2384850008)</v>
          </cell>
          <cell r="H1450">
            <v>5</v>
          </cell>
          <cell r="I1450">
            <v>5</v>
          </cell>
          <cell r="J1450" t="str">
            <v>DE</v>
          </cell>
          <cell r="K1450">
            <v>1.216</v>
          </cell>
          <cell r="O1450">
            <v>1.49344E-3</v>
          </cell>
          <cell r="Q1450" t="str">
            <v>0008</v>
          </cell>
          <cell r="R1450">
            <v>0</v>
          </cell>
          <cell r="S1450" t="str">
            <v>4027655139035</v>
          </cell>
          <cell r="T1450">
            <v>7007198008</v>
          </cell>
          <cell r="V1450" t="str">
            <v>Системы хранения</v>
          </cell>
          <cell r="W1450" t="str">
            <v>Конеро полки</v>
          </cell>
          <cell r="X1450" t="str">
            <v>760-820</v>
          </cell>
          <cell r="Y1450">
            <v>72</v>
          </cell>
          <cell r="Z1450" t="str">
            <v>Темное стекло</v>
          </cell>
          <cell r="AG1450" t="str">
            <v>шт</v>
          </cell>
          <cell r="AJ1450" t="str">
            <v>Серый</v>
          </cell>
          <cell r="AK1450" t="str">
            <v>Стекла закаленные 2 шт  для полки Конеро, W 760-820, H 72, ТЕМНЫЙ</v>
          </cell>
          <cell r="AS1450" t="str">
            <v>Конеро полки</v>
          </cell>
          <cell r="AT1450" t="str">
            <v>Хранение одежды; Органайзер</v>
          </cell>
          <cell r="AU1450" t="str">
            <v>Комплектующее</v>
          </cell>
          <cell r="AV1450" t="str">
            <v>760</v>
          </cell>
          <cell r="AW1450" t="str">
            <v>820</v>
          </cell>
          <cell r="BB1450">
            <v>96</v>
          </cell>
          <cell r="BC1450">
            <v>2300</v>
          </cell>
          <cell r="BH1450" t="str">
            <v>Темное стекло</v>
          </cell>
        </row>
        <row r="1451">
          <cell r="D1451" t="str">
            <v>2384860008</v>
          </cell>
          <cell r="E1451" t="str">
            <v>Стекла закаленные 2 шт  для полки Конеро W 810-870, H 72, переднее стекло 739x6x61 мм, заднее стекло 689x6x61 мм, цвет ТЕМНЫЙ (2384860008)</v>
          </cell>
          <cell r="H1451">
            <v>5</v>
          </cell>
          <cell r="I1451">
            <v>5</v>
          </cell>
          <cell r="J1451" t="str">
            <v>DE</v>
          </cell>
          <cell r="K1451">
            <v>1.306</v>
          </cell>
          <cell r="O1451">
            <v>1.5974400000000001E-3</v>
          </cell>
          <cell r="Q1451" t="str">
            <v>0008</v>
          </cell>
          <cell r="R1451">
            <v>0</v>
          </cell>
          <cell r="S1451" t="str">
            <v>4027655139042</v>
          </cell>
          <cell r="T1451">
            <v>7007198008</v>
          </cell>
          <cell r="V1451" t="str">
            <v>Системы хранения</v>
          </cell>
          <cell r="W1451" t="str">
            <v>Конеро полки</v>
          </cell>
          <cell r="X1451" t="str">
            <v>810-870</v>
          </cell>
          <cell r="Y1451">
            <v>72</v>
          </cell>
          <cell r="Z1451" t="str">
            <v>Темное стекло</v>
          </cell>
          <cell r="AG1451" t="str">
            <v>шт</v>
          </cell>
          <cell r="AJ1451" t="str">
            <v>Серый</v>
          </cell>
          <cell r="AK1451" t="str">
            <v>Стекла закаленные 2 шт  для полки Конеро, W 810-870, H 72, ТЕМНЫЙ</v>
          </cell>
          <cell r="AS1451" t="str">
            <v>Конеро полки</v>
          </cell>
          <cell r="AT1451" t="str">
            <v>Хранение одежды; Органайзер</v>
          </cell>
          <cell r="AU1451" t="str">
            <v>Комплектующее</v>
          </cell>
          <cell r="AV1451" t="str">
            <v>810</v>
          </cell>
          <cell r="AW1451" t="str">
            <v>870</v>
          </cell>
          <cell r="BB1451">
            <v>96</v>
          </cell>
          <cell r="BC1451">
            <v>2300</v>
          </cell>
          <cell r="BH1451" t="str">
            <v>Темное стекло</v>
          </cell>
        </row>
        <row r="1452">
          <cell r="D1452" t="str">
            <v>2384870008</v>
          </cell>
          <cell r="E1452" t="str">
            <v>Стекла закаленные 2 шт  для полки Конеро W 860-920, H 72, переднее стекло 789x6x61 мм, заднее стекло 739x6x61 мм, цвет ТЕМНЫЙ (2384870008)</v>
          </cell>
          <cell r="H1452">
            <v>5</v>
          </cell>
          <cell r="I1452">
            <v>5</v>
          </cell>
          <cell r="J1452" t="str">
            <v>DE</v>
          </cell>
          <cell r="K1452">
            <v>1.3979999999999999</v>
          </cell>
          <cell r="O1452">
            <v>1.70144E-3</v>
          </cell>
          <cell r="Q1452" t="str">
            <v>0008</v>
          </cell>
          <cell r="R1452">
            <v>0</v>
          </cell>
          <cell r="S1452" t="str">
            <v>4027655139059</v>
          </cell>
          <cell r="T1452">
            <v>7007198008</v>
          </cell>
          <cell r="V1452" t="str">
            <v>Системы хранения</v>
          </cell>
          <cell r="W1452" t="str">
            <v>Конеро полки</v>
          </cell>
          <cell r="X1452" t="str">
            <v>860-920</v>
          </cell>
          <cell r="Y1452">
            <v>72</v>
          </cell>
          <cell r="Z1452" t="str">
            <v>Темное стекло</v>
          </cell>
          <cell r="AG1452" t="str">
            <v>шт</v>
          </cell>
          <cell r="AJ1452" t="str">
            <v>Серый</v>
          </cell>
          <cell r="AK1452" t="str">
            <v>Стекла закаленные 2 шт  для полки Конеро, W 860-920, H 72, ТЕМНЫЙ</v>
          </cell>
          <cell r="AS1452" t="str">
            <v>Конеро полки</v>
          </cell>
          <cell r="AT1452" t="str">
            <v>Хранение одежды; Органайзер</v>
          </cell>
          <cell r="AU1452" t="str">
            <v>Комплектующее</v>
          </cell>
          <cell r="AV1452" t="str">
            <v>860</v>
          </cell>
          <cell r="AW1452" t="str">
            <v>920</v>
          </cell>
          <cell r="BB1452">
            <v>96</v>
          </cell>
          <cell r="BC1452">
            <v>2300</v>
          </cell>
          <cell r="BH1452" t="str">
            <v>Темное стекло</v>
          </cell>
        </row>
        <row r="1453">
          <cell r="D1453" t="str">
            <v>2384880008</v>
          </cell>
          <cell r="E1453" t="str">
            <v>Стекла закаленные 2 шт  для полки Конеро W 910-970, H 72, переднее стекло 839x6x61 мм, заднее стекло 789x6x61 мм, цвет ТЕМНЫЙ (2384880008)</v>
          </cell>
          <cell r="H1453">
            <v>5</v>
          </cell>
          <cell r="I1453">
            <v>5</v>
          </cell>
          <cell r="J1453" t="str">
            <v>DE</v>
          </cell>
          <cell r="K1453">
            <v>1.49</v>
          </cell>
          <cell r="O1453">
            <v>1.80544E-3</v>
          </cell>
          <cell r="Q1453" t="str">
            <v>0008</v>
          </cell>
          <cell r="R1453">
            <v>0</v>
          </cell>
          <cell r="S1453" t="str">
            <v>4027655139066</v>
          </cell>
          <cell r="T1453">
            <v>7007198008</v>
          </cell>
          <cell r="V1453" t="str">
            <v>Системы хранения</v>
          </cell>
          <cell r="W1453" t="str">
            <v>Конеро полки</v>
          </cell>
          <cell r="X1453" t="str">
            <v>910-970</v>
          </cell>
          <cell r="Y1453">
            <v>72</v>
          </cell>
          <cell r="Z1453" t="str">
            <v>Темное стекло</v>
          </cell>
          <cell r="AG1453" t="str">
            <v>шт</v>
          </cell>
          <cell r="AJ1453" t="str">
            <v>Серый</v>
          </cell>
          <cell r="AK1453" t="str">
            <v>Стекла закаленные 2 шт  для полки Конеро, W 910-970, H 72, ТЕМНЫЙ</v>
          </cell>
          <cell r="AS1453" t="str">
            <v>Конеро полки</v>
          </cell>
          <cell r="AT1453" t="str">
            <v>Хранение одежды; Органайзер</v>
          </cell>
          <cell r="AU1453" t="str">
            <v>Комплектующее</v>
          </cell>
          <cell r="AV1453" t="str">
            <v>910</v>
          </cell>
          <cell r="AW1453" t="str">
            <v>970</v>
          </cell>
          <cell r="BB1453">
            <v>96</v>
          </cell>
          <cell r="BC1453">
            <v>2300</v>
          </cell>
          <cell r="BH1453" t="str">
            <v>Темное стекло</v>
          </cell>
        </row>
        <row r="1454">
          <cell r="D1454" t="str">
            <v>2384890008</v>
          </cell>
          <cell r="E1454" t="str">
            <v>Стекла закаленные 2 шт  для полки Конеро W 960-1020, H 72, переднее стекло 889x6x61 мм, заднее стекло 839x6x61 мм, цвет ТЕМНЫЙ (2384890008)</v>
          </cell>
          <cell r="H1454">
            <v>5</v>
          </cell>
          <cell r="I1454">
            <v>5</v>
          </cell>
          <cell r="J1454" t="str">
            <v>DE</v>
          </cell>
          <cell r="K1454">
            <v>1.5820000000000001</v>
          </cell>
          <cell r="O1454">
            <v>1.9094400000000001E-3</v>
          </cell>
          <cell r="Q1454" t="str">
            <v>0008</v>
          </cell>
          <cell r="R1454">
            <v>0</v>
          </cell>
          <cell r="S1454" t="str">
            <v>4027655139134</v>
          </cell>
          <cell r="T1454">
            <v>7007198008</v>
          </cell>
          <cell r="V1454" t="str">
            <v>Системы хранения</v>
          </cell>
          <cell r="W1454" t="str">
            <v>Конеро полки</v>
          </cell>
          <cell r="X1454" t="str">
            <v>960-1020</v>
          </cell>
          <cell r="Y1454">
            <v>72</v>
          </cell>
          <cell r="Z1454" t="str">
            <v>Темное стекло</v>
          </cell>
          <cell r="AG1454" t="str">
            <v>шт</v>
          </cell>
          <cell r="AJ1454" t="str">
            <v>Серый</v>
          </cell>
          <cell r="AK1454" t="str">
            <v>Стекла закаленные 2 шт  для полки Конеро, W 960-1020, H 72, ТЕМНЫЙ</v>
          </cell>
          <cell r="AS1454" t="str">
            <v>Конеро полки</v>
          </cell>
          <cell r="AT1454" t="str">
            <v>Хранение одежды; Органайзер</v>
          </cell>
          <cell r="AU1454" t="str">
            <v>Комплектующее</v>
          </cell>
          <cell r="AV1454" t="str">
            <v>960</v>
          </cell>
          <cell r="AW1454" t="str">
            <v>1020</v>
          </cell>
          <cell r="BB1454">
            <v>96</v>
          </cell>
          <cell r="BC1454">
            <v>2300</v>
          </cell>
          <cell r="BH1454" t="str">
            <v>Темное стекло</v>
          </cell>
        </row>
        <row r="1455">
          <cell r="D1455" t="str">
            <v>2384900008</v>
          </cell>
          <cell r="E1455" t="str">
            <v>Стекла закаленные 2 шт  для полки Конеро W 334-394, H 168, переднее стекло 263x6x157 мм, заднее стекло 217x6x157 мм, цвет ТЕМНЫЙ (2384900008)</v>
          </cell>
          <cell r="H1455">
            <v>5</v>
          </cell>
          <cell r="I1455">
            <v>5</v>
          </cell>
          <cell r="J1455" t="str">
            <v>DE</v>
          </cell>
          <cell r="K1455">
            <v>1.1299999999999999</v>
          </cell>
          <cell r="O1455">
            <v>1.3286000000000001E-3</v>
          </cell>
          <cell r="Q1455" t="str">
            <v>0008</v>
          </cell>
          <cell r="R1455">
            <v>0</v>
          </cell>
          <cell r="S1455" t="str">
            <v>4027655139479</v>
          </cell>
          <cell r="T1455">
            <v>7007198008</v>
          </cell>
          <cell r="V1455" t="str">
            <v>Системы хранения</v>
          </cell>
          <cell r="W1455" t="str">
            <v>Конеро полки</v>
          </cell>
          <cell r="X1455" t="str">
            <v>334-394</v>
          </cell>
          <cell r="Y1455">
            <v>168</v>
          </cell>
          <cell r="Z1455" t="str">
            <v>Темное стекло</v>
          </cell>
          <cell r="AG1455" t="str">
            <v>шт</v>
          </cell>
          <cell r="AJ1455" t="str">
            <v>Серый</v>
          </cell>
          <cell r="AK1455" t="str">
            <v>Стекла закаленные 2 шт  для полки Конеро, W 334-394, H 168, ТЕМНЫЙ</v>
          </cell>
          <cell r="AS1455" t="str">
            <v>Конеро полки</v>
          </cell>
          <cell r="AT1455" t="str">
            <v>Хранение одежды; Органайзер</v>
          </cell>
          <cell r="AU1455" t="str">
            <v>Комплектующее</v>
          </cell>
          <cell r="AV1455" t="str">
            <v>334</v>
          </cell>
          <cell r="AW1455" t="str">
            <v>394</v>
          </cell>
          <cell r="BB1455">
            <v>192</v>
          </cell>
          <cell r="BC1455">
            <v>2300</v>
          </cell>
          <cell r="BH1455" t="str">
            <v>Темное стекло</v>
          </cell>
        </row>
        <row r="1456">
          <cell r="D1456" t="str">
            <v>2384910008</v>
          </cell>
          <cell r="E1456" t="str">
            <v>Стекла закаленные 2 шт  для полки Конеро W 384-444, H 168, переднее стекло 313x6x157 мм, заднее стекло 263x6x157 мм, цвет ТЕМНЫЙ (2384910008)</v>
          </cell>
          <cell r="H1456">
            <v>5</v>
          </cell>
          <cell r="I1456">
            <v>5</v>
          </cell>
          <cell r="J1456" t="str">
            <v>DE</v>
          </cell>
          <cell r="K1456">
            <v>1.3560000000000001</v>
          </cell>
          <cell r="O1456">
            <v>1.5560999999999999E-3</v>
          </cell>
          <cell r="Q1456" t="str">
            <v>0008</v>
          </cell>
          <cell r="R1456">
            <v>0</v>
          </cell>
          <cell r="S1456" t="str">
            <v>4027655139486</v>
          </cell>
          <cell r="T1456">
            <v>7007198008</v>
          </cell>
          <cell r="V1456" t="str">
            <v>Системы хранения</v>
          </cell>
          <cell r="W1456" t="str">
            <v>Конеро полки</v>
          </cell>
          <cell r="X1456" t="str">
            <v>384-444</v>
          </cell>
          <cell r="Y1456">
            <v>168</v>
          </cell>
          <cell r="Z1456" t="str">
            <v>Темное стекло</v>
          </cell>
          <cell r="AG1456" t="str">
            <v>шт</v>
          </cell>
          <cell r="AJ1456" t="str">
            <v>Серый</v>
          </cell>
          <cell r="AK1456" t="str">
            <v>Стекла закаленные 2 шт  для полки Конеро, W 384-444, H 168, ТЕМНЫЙ</v>
          </cell>
          <cell r="AS1456" t="str">
            <v>Конеро полки</v>
          </cell>
          <cell r="AT1456" t="str">
            <v>Хранение одежды; Органайзер</v>
          </cell>
          <cell r="AU1456" t="str">
            <v>Комплектующее</v>
          </cell>
          <cell r="AV1456" t="str">
            <v>384</v>
          </cell>
          <cell r="AW1456" t="str">
            <v>444</v>
          </cell>
          <cell r="BB1456">
            <v>192</v>
          </cell>
          <cell r="BC1456">
            <v>2300</v>
          </cell>
          <cell r="BH1456" t="str">
            <v>Темное стекло</v>
          </cell>
        </row>
        <row r="1457">
          <cell r="D1457" t="str">
            <v>2384920008</v>
          </cell>
          <cell r="E1457" t="str">
            <v>Стекла закаленные 2 шт  для полки Конеро W 410-470, H 168, переднее стекло 339x6x157 мм, заднее стекло 293x6x157 мм, цвет ТЕМНЫЙ (2384920008)</v>
          </cell>
          <cell r="H1457">
            <v>5</v>
          </cell>
          <cell r="I1457">
            <v>5</v>
          </cell>
          <cell r="J1457" t="str">
            <v>DE</v>
          </cell>
          <cell r="K1457">
            <v>1.488</v>
          </cell>
          <cell r="O1457">
            <v>1.6743999999999999E-3</v>
          </cell>
          <cell r="Q1457" t="str">
            <v>0008</v>
          </cell>
          <cell r="R1457">
            <v>0</v>
          </cell>
          <cell r="S1457" t="str">
            <v>4027655139493</v>
          </cell>
          <cell r="T1457">
            <v>7007198008</v>
          </cell>
          <cell r="V1457" t="str">
            <v>Системы хранения</v>
          </cell>
          <cell r="W1457" t="str">
            <v>Конеро полки</v>
          </cell>
          <cell r="X1457" t="str">
            <v>410-470</v>
          </cell>
          <cell r="Y1457">
            <v>168</v>
          </cell>
          <cell r="Z1457" t="str">
            <v>Темное стекло</v>
          </cell>
          <cell r="AG1457" t="str">
            <v>шт</v>
          </cell>
          <cell r="AJ1457" t="str">
            <v>Серый</v>
          </cell>
          <cell r="AK1457" t="str">
            <v>Стекла закаленные 2 шт  для полки Конеро, W 410-470, H 168, ТЕМНЫЙ</v>
          </cell>
          <cell r="AS1457" t="str">
            <v>Конеро полки</v>
          </cell>
          <cell r="AT1457" t="str">
            <v>Хранение одежды; Органайзер</v>
          </cell>
          <cell r="AU1457" t="str">
            <v>Комплектующее</v>
          </cell>
          <cell r="AV1457" t="str">
            <v>410</v>
          </cell>
          <cell r="AW1457" t="str">
            <v>470</v>
          </cell>
          <cell r="BB1457">
            <v>192</v>
          </cell>
          <cell r="BC1457">
            <v>2300</v>
          </cell>
          <cell r="BH1457" t="str">
            <v>Темное стекло</v>
          </cell>
        </row>
        <row r="1458">
          <cell r="D1458" t="str">
            <v>2384930008</v>
          </cell>
          <cell r="E1458" t="str">
            <v>Стекла закаленные 2 шт  для полки Конеро W 434-494, H 168, переднее стекло 363x6x157 мм, заднее стекло 313x6x157 мм, цвет ТЕМНЫЙ (2384930008)</v>
          </cell>
          <cell r="H1458">
            <v>5</v>
          </cell>
          <cell r="I1458">
            <v>5</v>
          </cell>
          <cell r="J1458" t="str">
            <v>DE</v>
          </cell>
          <cell r="K1458">
            <v>1.5920000000000001</v>
          </cell>
          <cell r="O1458">
            <v>1.7836E-3</v>
          </cell>
          <cell r="Q1458" t="str">
            <v>0008</v>
          </cell>
          <cell r="R1458">
            <v>0</v>
          </cell>
          <cell r="S1458" t="str">
            <v>4027655139509</v>
          </cell>
          <cell r="T1458">
            <v>7007198008</v>
          </cell>
          <cell r="V1458" t="str">
            <v>Системы хранения</v>
          </cell>
          <cell r="W1458" t="str">
            <v>Конеро полки</v>
          </cell>
          <cell r="X1458" t="str">
            <v>434-494</v>
          </cell>
          <cell r="Y1458">
            <v>168</v>
          </cell>
          <cell r="Z1458" t="str">
            <v>Темное стекло</v>
          </cell>
          <cell r="AG1458" t="str">
            <v>шт</v>
          </cell>
          <cell r="AJ1458" t="str">
            <v>Серый</v>
          </cell>
          <cell r="AK1458" t="str">
            <v>Стекла закаленные 2 шт  для полки Конеро, W 434-494, H 168, ТЕМНЫЙ</v>
          </cell>
          <cell r="AS1458" t="str">
            <v>Конеро полки</v>
          </cell>
          <cell r="AT1458" t="str">
            <v>Хранение одежды; Органайзер</v>
          </cell>
          <cell r="AU1458" t="str">
            <v>Комплектующее</v>
          </cell>
          <cell r="AV1458" t="str">
            <v>434</v>
          </cell>
          <cell r="AW1458" t="str">
            <v>494</v>
          </cell>
          <cell r="BB1458">
            <v>192</v>
          </cell>
          <cell r="BC1458">
            <v>2300</v>
          </cell>
          <cell r="BH1458" t="str">
            <v>Темное стекло</v>
          </cell>
        </row>
        <row r="1459">
          <cell r="D1459" t="str">
            <v>2384940008</v>
          </cell>
          <cell r="E1459" t="str">
            <v>Стекла закаленные 2 шт  для полки Конеро W 484-544, H 168, переднее стекло 413x6x157 мм, заднее стекло 363x6x157 мм, цвет ТЕМНЫЙ (2384940008)</v>
          </cell>
          <cell r="H1459">
            <v>5</v>
          </cell>
          <cell r="I1459">
            <v>5</v>
          </cell>
          <cell r="J1459" t="str">
            <v>DE</v>
          </cell>
          <cell r="K1459">
            <v>1.8280000000000001</v>
          </cell>
          <cell r="O1459">
            <v>2.0111E-3</v>
          </cell>
          <cell r="Q1459" t="str">
            <v>0008</v>
          </cell>
          <cell r="R1459">
            <v>0</v>
          </cell>
          <cell r="S1459" t="str">
            <v>4027655139516</v>
          </cell>
          <cell r="T1459">
            <v>7007198008</v>
          </cell>
          <cell r="V1459" t="str">
            <v>Системы хранения</v>
          </cell>
          <cell r="W1459" t="str">
            <v>Конеро полки</v>
          </cell>
          <cell r="X1459" t="str">
            <v>484-544</v>
          </cell>
          <cell r="Y1459">
            <v>168</v>
          </cell>
          <cell r="Z1459" t="str">
            <v>Темное стекло</v>
          </cell>
          <cell r="AG1459" t="str">
            <v>шт</v>
          </cell>
          <cell r="AJ1459" t="str">
            <v>Серый</v>
          </cell>
          <cell r="AK1459" t="str">
            <v>Стекла закаленные 2 шт  для полки Конеро, W 484-544, H 168, ТЕМНЫЙ</v>
          </cell>
          <cell r="AS1459" t="str">
            <v>Конеро полки</v>
          </cell>
          <cell r="AT1459" t="str">
            <v>Хранение одежды; Органайзер</v>
          </cell>
          <cell r="AU1459" t="str">
            <v>Комплектующее</v>
          </cell>
          <cell r="AV1459" t="str">
            <v>484</v>
          </cell>
          <cell r="AW1459" t="str">
            <v>544</v>
          </cell>
          <cell r="BB1459">
            <v>192</v>
          </cell>
          <cell r="BC1459">
            <v>2300</v>
          </cell>
          <cell r="BH1459" t="str">
            <v>Темное стекло</v>
          </cell>
        </row>
        <row r="1460">
          <cell r="D1460" t="str">
            <v>2384950008</v>
          </cell>
          <cell r="E1460" t="str">
            <v>Стекла закаленные 2 шт  для полки Конеро W 534-594, H 168, переднее стекло 463x6x157 мм, заднее стекло 413x6x157 мм, цвет ТЕМНЫЙ (2384950008)</v>
          </cell>
          <cell r="H1460">
            <v>5</v>
          </cell>
          <cell r="I1460">
            <v>5</v>
          </cell>
          <cell r="J1460" t="str">
            <v>DE</v>
          </cell>
          <cell r="K1460">
            <v>2</v>
          </cell>
          <cell r="O1460">
            <v>2.1112000000000001E-3</v>
          </cell>
          <cell r="Q1460" t="str">
            <v>0008</v>
          </cell>
          <cell r="R1460">
            <v>0</v>
          </cell>
          <cell r="S1460" t="str">
            <v>4027655139523</v>
          </cell>
          <cell r="T1460">
            <v>7007198008</v>
          </cell>
          <cell r="V1460" t="str">
            <v>Системы хранения</v>
          </cell>
          <cell r="W1460" t="str">
            <v>Конеро полки</v>
          </cell>
          <cell r="X1460" t="str">
            <v>534-594</v>
          </cell>
          <cell r="Y1460">
            <v>168</v>
          </cell>
          <cell r="Z1460" t="str">
            <v>Темное стекло</v>
          </cell>
          <cell r="AG1460" t="str">
            <v>шт</v>
          </cell>
          <cell r="AJ1460" t="str">
            <v>Серый</v>
          </cell>
          <cell r="AK1460" t="str">
            <v>Стекла закаленные 2 шт  для полки Конеро, W 534-594, H 168, ТЕМНЫЙ</v>
          </cell>
          <cell r="AS1460" t="str">
            <v>Конеро полки</v>
          </cell>
          <cell r="AT1460" t="str">
            <v>Хранение одежды; Органайзер</v>
          </cell>
          <cell r="AU1460" t="str">
            <v>Комплектующее</v>
          </cell>
          <cell r="AV1460" t="str">
            <v>534</v>
          </cell>
          <cell r="AW1460" t="str">
            <v>594</v>
          </cell>
          <cell r="BB1460">
            <v>192</v>
          </cell>
          <cell r="BC1460">
            <v>2300</v>
          </cell>
          <cell r="BH1460" t="str">
            <v>Темное стекло</v>
          </cell>
        </row>
        <row r="1461">
          <cell r="D1461" t="str">
            <v>2384960008</v>
          </cell>
          <cell r="E1461" t="str">
            <v>Стекла закаленные 2 шт  для полки Конеро W 552-612, H 168, переднее стекло 481x6x157 мм, заднее стекло 435x6x157 мм, цвет ТЕМНЫЙ (2384960008)</v>
          </cell>
          <cell r="H1461">
            <v>5</v>
          </cell>
          <cell r="I1461">
            <v>5</v>
          </cell>
          <cell r="J1461" t="str">
            <v>DE</v>
          </cell>
          <cell r="K1461">
            <v>2.1579999999999999</v>
          </cell>
          <cell r="O1461">
            <v>2.3205000000000001E-3</v>
          </cell>
          <cell r="Q1461" t="str">
            <v>0008</v>
          </cell>
          <cell r="R1461">
            <v>0</v>
          </cell>
          <cell r="S1461" t="str">
            <v>4027655139530</v>
          </cell>
          <cell r="T1461">
            <v>7007198008</v>
          </cell>
          <cell r="V1461" t="str">
            <v>Системы хранения</v>
          </cell>
          <cell r="W1461" t="str">
            <v>Конеро полки</v>
          </cell>
          <cell r="X1461" t="str">
            <v>552-612</v>
          </cell>
          <cell r="Y1461">
            <v>168</v>
          </cell>
          <cell r="Z1461" t="str">
            <v>Темное стекло</v>
          </cell>
          <cell r="AG1461" t="str">
            <v>шт</v>
          </cell>
          <cell r="AJ1461" t="str">
            <v>Серый</v>
          </cell>
          <cell r="AK1461" t="str">
            <v>Стекла закаленные 2 шт  для полки Конеро, W 552-612, H 168, ТЕМНЫЙ</v>
          </cell>
          <cell r="AS1461" t="str">
            <v>Конеро полки</v>
          </cell>
          <cell r="AT1461" t="str">
            <v>Хранение одежды; Органайзер</v>
          </cell>
          <cell r="AU1461" t="str">
            <v>Комплектующее</v>
          </cell>
          <cell r="AV1461" t="str">
            <v>552</v>
          </cell>
          <cell r="AW1461" t="str">
            <v>612</v>
          </cell>
          <cell r="BB1461">
            <v>192</v>
          </cell>
          <cell r="BC1461">
            <v>2300</v>
          </cell>
          <cell r="BH1461" t="str">
            <v>Темное стекло</v>
          </cell>
        </row>
        <row r="1462">
          <cell r="D1462" t="str">
            <v>2384970008</v>
          </cell>
          <cell r="E1462" t="str">
            <v>Стекла закаленные 2 шт  для полки Конеро W 610-670, H 168, переднее стекло 539x6x157 мм, заднее стекло 493x6x157 мм, цвет ТЕМНЫЙ (2384970008)</v>
          </cell>
          <cell r="H1462">
            <v>5</v>
          </cell>
          <cell r="I1462">
            <v>5</v>
          </cell>
          <cell r="J1462" t="str">
            <v>DE</v>
          </cell>
          <cell r="K1462">
            <v>2.4300000000000002</v>
          </cell>
          <cell r="O1462">
            <v>2.5844000000000002E-3</v>
          </cell>
          <cell r="Q1462" t="str">
            <v>0008</v>
          </cell>
          <cell r="R1462">
            <v>0</v>
          </cell>
          <cell r="S1462" t="str">
            <v>4027655139547</v>
          </cell>
          <cell r="T1462">
            <v>7007198008</v>
          </cell>
          <cell r="V1462" t="str">
            <v>Системы хранения</v>
          </cell>
          <cell r="W1462" t="str">
            <v>Конеро полки</v>
          </cell>
          <cell r="X1462" t="str">
            <v>610-670</v>
          </cell>
          <cell r="Y1462">
            <v>168</v>
          </cell>
          <cell r="Z1462" t="str">
            <v>Темное стекло</v>
          </cell>
          <cell r="AG1462" t="str">
            <v>шт</v>
          </cell>
          <cell r="AJ1462" t="str">
            <v>Серый</v>
          </cell>
          <cell r="AK1462" t="str">
            <v>Стекла закаленные 2 шт  для полки Конеро, W 610-670, H 168, ТЕМНЫЙ</v>
          </cell>
          <cell r="AS1462" t="str">
            <v>Конеро полки</v>
          </cell>
          <cell r="AT1462" t="str">
            <v>Хранение одежды; Органайзер</v>
          </cell>
          <cell r="AU1462" t="str">
            <v>Комплектующее</v>
          </cell>
          <cell r="AV1462" t="str">
            <v>610</v>
          </cell>
          <cell r="AW1462" t="str">
            <v>670</v>
          </cell>
          <cell r="BB1462">
            <v>192</v>
          </cell>
          <cell r="BC1462">
            <v>2300</v>
          </cell>
          <cell r="BH1462" t="str">
            <v>Темное стекло</v>
          </cell>
        </row>
        <row r="1463">
          <cell r="D1463" t="str">
            <v>2384980008</v>
          </cell>
          <cell r="E1463" t="str">
            <v>Стекла закаленные 2 шт  для полки Конеро W 660-720, H 168, переднее стекло 589x6x157 мм, заднее стекло 539x6x157 мм, цвет ТЕМНЫЙ (2384980008)</v>
          </cell>
          <cell r="H1463">
            <v>5</v>
          </cell>
          <cell r="I1463">
            <v>5</v>
          </cell>
          <cell r="J1463" t="str">
            <v>DE</v>
          </cell>
          <cell r="K1463">
            <v>2.6560000000000001</v>
          </cell>
          <cell r="O1463">
            <v>2.8119E-3</v>
          </cell>
          <cell r="Q1463" t="str">
            <v>0008</v>
          </cell>
          <cell r="R1463">
            <v>0</v>
          </cell>
          <cell r="S1463" t="str">
            <v>4027655139554</v>
          </cell>
          <cell r="T1463">
            <v>7007198008</v>
          </cell>
          <cell r="V1463" t="str">
            <v>Системы хранения</v>
          </cell>
          <cell r="W1463" t="str">
            <v>Конеро полки</v>
          </cell>
          <cell r="X1463" t="str">
            <v>660-720</v>
          </cell>
          <cell r="Y1463">
            <v>168</v>
          </cell>
          <cell r="Z1463" t="str">
            <v>Темное стекло</v>
          </cell>
          <cell r="AG1463" t="str">
            <v>шт</v>
          </cell>
          <cell r="AJ1463" t="str">
            <v>Серый</v>
          </cell>
          <cell r="AK1463" t="str">
            <v>Стекла закаленные 2 шт  для полки Конеро, W 660-720, H 168, ТЕМНЫЙ</v>
          </cell>
          <cell r="AS1463" t="str">
            <v>Конеро полки</v>
          </cell>
          <cell r="AT1463" t="str">
            <v>Хранение одежды; Органайзер</v>
          </cell>
          <cell r="AU1463" t="str">
            <v>Комплектующее</v>
          </cell>
          <cell r="AV1463" t="str">
            <v>660</v>
          </cell>
          <cell r="AW1463" t="str">
            <v>720</v>
          </cell>
          <cell r="BB1463">
            <v>192</v>
          </cell>
          <cell r="BC1463">
            <v>2300</v>
          </cell>
          <cell r="BH1463" t="str">
            <v>Темное стекло</v>
          </cell>
        </row>
        <row r="1464">
          <cell r="D1464" t="str">
            <v>2384990008</v>
          </cell>
          <cell r="E1464" t="str">
            <v>Стекла закаленные 2 шт  для полки Конеро W 710-770, H 168, переднее стекло 639x6x157 мм, заднее стекло 589x6x157 мм, цвет ТЕМНЫЙ (2384990008)</v>
          </cell>
          <cell r="H1464">
            <v>5</v>
          </cell>
          <cell r="I1464">
            <v>5</v>
          </cell>
          <cell r="J1464" t="str">
            <v>DE</v>
          </cell>
          <cell r="K1464">
            <v>2.8919999999999999</v>
          </cell>
          <cell r="O1464">
            <v>3.0393999999999998E-3</v>
          </cell>
          <cell r="Q1464" t="str">
            <v>0008</v>
          </cell>
          <cell r="R1464">
            <v>0</v>
          </cell>
          <cell r="S1464" t="str">
            <v>4027655139561</v>
          </cell>
          <cell r="T1464">
            <v>7007198008</v>
          </cell>
          <cell r="V1464" t="str">
            <v>Системы хранения</v>
          </cell>
          <cell r="W1464" t="str">
            <v>Конеро полки</v>
          </cell>
          <cell r="X1464" t="str">
            <v>710-770</v>
          </cell>
          <cell r="Y1464">
            <v>168</v>
          </cell>
          <cell r="Z1464" t="str">
            <v>Темное стекло</v>
          </cell>
          <cell r="AG1464" t="str">
            <v>шт</v>
          </cell>
          <cell r="AJ1464" t="str">
            <v>Серый</v>
          </cell>
          <cell r="AK1464" t="str">
            <v>Стекла закаленные 2 шт  для полки Конеро, W 710-770, H 168, ТЕМНЫЙ</v>
          </cell>
          <cell r="AS1464" t="str">
            <v>Конеро полки</v>
          </cell>
          <cell r="AT1464" t="str">
            <v>Хранение одежды; Органайзер</v>
          </cell>
          <cell r="AU1464" t="str">
            <v>Комплектующее</v>
          </cell>
          <cell r="AV1464" t="str">
            <v>710</v>
          </cell>
          <cell r="AW1464" t="str">
            <v>770</v>
          </cell>
          <cell r="BB1464">
            <v>192</v>
          </cell>
          <cell r="BC1464">
            <v>2300</v>
          </cell>
          <cell r="BH1464" t="str">
            <v>Темное стекло</v>
          </cell>
        </row>
        <row r="1465">
          <cell r="D1465" t="str">
            <v>2385000008</v>
          </cell>
          <cell r="E1465" t="str">
            <v>Стекла закаленные 2 шт  для полки Конеро W 760-820, H 168, переднее стекло 689x6x157 мм, заднее стекло 639x6x157 мм, цвет ТЕМНЫЙ (2385000008)</v>
          </cell>
          <cell r="H1465">
            <v>5</v>
          </cell>
          <cell r="I1465">
            <v>5</v>
          </cell>
          <cell r="J1465" t="str">
            <v>DE</v>
          </cell>
          <cell r="K1465">
            <v>3.1280000000000001</v>
          </cell>
          <cell r="O1465">
            <v>3.2669000000000001E-3</v>
          </cell>
          <cell r="Q1465" t="str">
            <v>0008</v>
          </cell>
          <cell r="R1465">
            <v>0</v>
          </cell>
          <cell r="S1465" t="str">
            <v>4027655139578</v>
          </cell>
          <cell r="T1465">
            <v>7007198008</v>
          </cell>
          <cell r="V1465" t="str">
            <v>Системы хранения</v>
          </cell>
          <cell r="W1465" t="str">
            <v>Конеро полки</v>
          </cell>
          <cell r="X1465" t="str">
            <v>760-820</v>
          </cell>
          <cell r="Y1465">
            <v>168</v>
          </cell>
          <cell r="Z1465" t="str">
            <v>Темное стекло</v>
          </cell>
          <cell r="AG1465" t="str">
            <v>шт</v>
          </cell>
          <cell r="AJ1465" t="str">
            <v>Серый</v>
          </cell>
          <cell r="AK1465" t="str">
            <v>Стекла закаленные 2 шт  для полки Конеро, W 760-820, H 168, ТЕМНЫЙ</v>
          </cell>
          <cell r="AS1465" t="str">
            <v>Конеро полки</v>
          </cell>
          <cell r="AT1465" t="str">
            <v>Хранение одежды; Органайзер</v>
          </cell>
          <cell r="AU1465" t="str">
            <v>Комплектующее</v>
          </cell>
          <cell r="AV1465" t="str">
            <v>760</v>
          </cell>
          <cell r="AW1465" t="str">
            <v>820</v>
          </cell>
          <cell r="BB1465">
            <v>192</v>
          </cell>
          <cell r="BC1465">
            <v>2300</v>
          </cell>
          <cell r="BH1465" t="str">
            <v>Темное стекло</v>
          </cell>
        </row>
        <row r="1466">
          <cell r="D1466" t="str">
            <v>2385010008</v>
          </cell>
          <cell r="E1466" t="str">
            <v>Стекла закаленные 2 шт  для полки Конеро W 810-870, H 168, переднее стекло 739x6x157 мм, заднее стекло 689x6x157 мм, цвет ТЕМНЫЙ (2385010008)</v>
          </cell>
          <cell r="H1466">
            <v>5</v>
          </cell>
          <cell r="I1466">
            <v>5</v>
          </cell>
          <cell r="J1466" t="str">
            <v>DE</v>
          </cell>
          <cell r="K1466">
            <v>3.3620000000000001</v>
          </cell>
          <cell r="O1466">
            <v>3.4943999999999999E-3</v>
          </cell>
          <cell r="Q1466" t="str">
            <v>0008</v>
          </cell>
          <cell r="R1466">
            <v>0</v>
          </cell>
          <cell r="S1466" t="str">
            <v>4027655139585</v>
          </cell>
          <cell r="T1466">
            <v>7007198008</v>
          </cell>
          <cell r="V1466" t="str">
            <v>Системы хранения</v>
          </cell>
          <cell r="W1466" t="str">
            <v>Конеро полки</v>
          </cell>
          <cell r="X1466" t="str">
            <v>810-870</v>
          </cell>
          <cell r="Y1466">
            <v>168</v>
          </cell>
          <cell r="Z1466" t="str">
            <v>Темное стекло</v>
          </cell>
          <cell r="AG1466" t="str">
            <v>шт</v>
          </cell>
          <cell r="AJ1466" t="str">
            <v>Серый</v>
          </cell>
          <cell r="AK1466" t="str">
            <v>Стекла закаленные 2 шт  для полки Конеро, W 810-870, H 168, ТЕМНЫЙ</v>
          </cell>
          <cell r="AS1466" t="str">
            <v>Конеро полки</v>
          </cell>
          <cell r="AT1466" t="str">
            <v>Хранение одежды; Органайзер</v>
          </cell>
          <cell r="AU1466" t="str">
            <v>Комплектующее</v>
          </cell>
          <cell r="AV1466" t="str">
            <v>810</v>
          </cell>
          <cell r="AW1466" t="str">
            <v>870</v>
          </cell>
          <cell r="BB1466">
            <v>192</v>
          </cell>
          <cell r="BC1466">
            <v>2300</v>
          </cell>
          <cell r="BH1466" t="str">
            <v>Темное стекло</v>
          </cell>
        </row>
        <row r="1467">
          <cell r="D1467" t="str">
            <v>2385020008</v>
          </cell>
          <cell r="E1467" t="str">
            <v>Стекла закаленные 2 шт  для полки Конеро W 860-920, H 168, переднее стекло 789x6x157 мм, заднее стекло 739x6x157 мм, цвет ТЕМНЫЙ (2385020008)</v>
          </cell>
          <cell r="H1467">
            <v>5</v>
          </cell>
          <cell r="I1467">
            <v>5</v>
          </cell>
          <cell r="J1467" t="str">
            <v>DE</v>
          </cell>
          <cell r="K1467">
            <v>3.6</v>
          </cell>
          <cell r="O1467">
            <v>3.7219000000000002E-3</v>
          </cell>
          <cell r="Q1467" t="str">
            <v>0008</v>
          </cell>
          <cell r="R1467">
            <v>0</v>
          </cell>
          <cell r="S1467" t="str">
            <v>4027655139592</v>
          </cell>
          <cell r="T1467">
            <v>7007198008</v>
          </cell>
          <cell r="V1467" t="str">
            <v>Системы хранения</v>
          </cell>
          <cell r="W1467" t="str">
            <v>Конеро полки</v>
          </cell>
          <cell r="X1467" t="str">
            <v>860-920</v>
          </cell>
          <cell r="Y1467">
            <v>168</v>
          </cell>
          <cell r="Z1467" t="str">
            <v>Темное стекло</v>
          </cell>
          <cell r="AG1467" t="str">
            <v>шт</v>
          </cell>
          <cell r="AJ1467" t="str">
            <v>Серый</v>
          </cell>
          <cell r="AK1467" t="str">
            <v>Стекла закаленные 2 шт  для полки Конеро, W 860-920, H 168, ТЕМНЫЙ</v>
          </cell>
          <cell r="AS1467" t="str">
            <v>Конеро полки</v>
          </cell>
          <cell r="AT1467" t="str">
            <v>Хранение одежды; Органайзер</v>
          </cell>
          <cell r="AU1467" t="str">
            <v>Комплектующее</v>
          </cell>
          <cell r="AV1467" t="str">
            <v>860</v>
          </cell>
          <cell r="AW1467" t="str">
            <v>920</v>
          </cell>
          <cell r="BB1467">
            <v>192</v>
          </cell>
          <cell r="BC1467">
            <v>2300</v>
          </cell>
          <cell r="BH1467" t="str">
            <v>Темное стекло</v>
          </cell>
        </row>
        <row r="1468">
          <cell r="D1468" t="str">
            <v>2385030008</v>
          </cell>
          <cell r="E1468" t="str">
            <v>Стекла закаленные 2 шт  для полки Конеро W 910-970, H 168, переднее стекло 839x6x157 мм, заднее стекло 789x6x157 мм, цвет ТЕМНЫЙ (2385030008)</v>
          </cell>
          <cell r="H1468">
            <v>5</v>
          </cell>
          <cell r="I1468">
            <v>5</v>
          </cell>
          <cell r="J1468" t="str">
            <v>DE</v>
          </cell>
          <cell r="K1468">
            <v>3.8340000000000001</v>
          </cell>
          <cell r="O1468">
            <v>3.9493999999999996E-3</v>
          </cell>
          <cell r="Q1468" t="str">
            <v>0008</v>
          </cell>
          <cell r="R1468">
            <v>0</v>
          </cell>
          <cell r="S1468" t="str">
            <v>4027655139608</v>
          </cell>
          <cell r="T1468">
            <v>7007198008</v>
          </cell>
          <cell r="V1468" t="str">
            <v>Системы хранения</v>
          </cell>
          <cell r="W1468" t="str">
            <v>Конеро полки</v>
          </cell>
          <cell r="X1468" t="str">
            <v>910-970</v>
          </cell>
          <cell r="Y1468">
            <v>168</v>
          </cell>
          <cell r="Z1468" t="str">
            <v>Темное стекло</v>
          </cell>
          <cell r="AG1468" t="str">
            <v>шт</v>
          </cell>
          <cell r="AJ1468" t="str">
            <v>Серый</v>
          </cell>
          <cell r="AK1468" t="str">
            <v>Стекла закаленные 2 шт  для полки Конеро, W 910-970, H 168, ТЕМНЫЙ</v>
          </cell>
          <cell r="AS1468" t="str">
            <v>Конеро полки</v>
          </cell>
          <cell r="AT1468" t="str">
            <v>Хранение одежды; Органайзер</v>
          </cell>
          <cell r="AU1468" t="str">
            <v>Комплектующее</v>
          </cell>
          <cell r="AV1468" t="str">
            <v>910</v>
          </cell>
          <cell r="AW1468" t="str">
            <v>970</v>
          </cell>
          <cell r="BB1468">
            <v>192</v>
          </cell>
          <cell r="BC1468">
            <v>2300</v>
          </cell>
          <cell r="BH1468" t="str">
            <v>Темное стекло</v>
          </cell>
        </row>
        <row r="1469">
          <cell r="D1469" t="str">
            <v>2385040008</v>
          </cell>
          <cell r="E1469" t="str">
            <v>Стекла закаленные 2 шт  для полки Конеро W 960-1020, H 168, переднее стекло 889x6x157 мм, заднее стекло 839x6x157 мм, цвет ТЕМНЫЙ (2385040008)</v>
          </cell>
          <cell r="H1469">
            <v>5</v>
          </cell>
          <cell r="I1469">
            <v>5</v>
          </cell>
          <cell r="J1469" t="str">
            <v>DE</v>
          </cell>
          <cell r="K1469">
            <v>4.07</v>
          </cell>
          <cell r="O1469">
            <v>4.1768999999999999E-3</v>
          </cell>
          <cell r="Q1469" t="str">
            <v>0008</v>
          </cell>
          <cell r="R1469">
            <v>0</v>
          </cell>
          <cell r="S1469" t="str">
            <v>4027655139615</v>
          </cell>
          <cell r="T1469">
            <v>7007198008</v>
          </cell>
          <cell r="V1469" t="str">
            <v>Системы хранения</v>
          </cell>
          <cell r="W1469" t="str">
            <v>Конеро полки</v>
          </cell>
          <cell r="X1469" t="str">
            <v>960-1020</v>
          </cell>
          <cell r="Y1469">
            <v>168</v>
          </cell>
          <cell r="Z1469" t="str">
            <v>Темное стекло</v>
          </cell>
          <cell r="AG1469" t="str">
            <v>шт</v>
          </cell>
          <cell r="AJ1469" t="str">
            <v>Серый</v>
          </cell>
          <cell r="AK1469" t="str">
            <v>Стекла закаленные 2 шт  для полки Конеро, W 960-1020, H 168, ТЕМНЫЙ</v>
          </cell>
          <cell r="AS1469" t="str">
            <v>Конеро полки</v>
          </cell>
          <cell r="AT1469" t="str">
            <v>Хранение одежды; Органайзер</v>
          </cell>
          <cell r="AU1469" t="str">
            <v>Комплектующее</v>
          </cell>
          <cell r="AV1469" t="str">
            <v>960</v>
          </cell>
          <cell r="AW1469" t="str">
            <v>1020</v>
          </cell>
          <cell r="BB1469">
            <v>192</v>
          </cell>
          <cell r="BC1469">
            <v>2300</v>
          </cell>
          <cell r="BH1469" t="str">
            <v>Темное стекло</v>
          </cell>
        </row>
        <row r="1471">
          <cell r="D1471" t="str">
            <v>2722399005</v>
          </cell>
          <cell r="E1471" t="str">
            <v>Подъемник тип G форте левый и правый, ФриСпейс, H 350-650, 2 шт + 2 крышки декоративные + 2 крепления к фасаду, цвет ЧЕРНЫЙ/Черный (2722399005)</v>
          </cell>
          <cell r="H1471">
            <v>1</v>
          </cell>
          <cell r="J1471" t="str">
            <v>HU</v>
          </cell>
          <cell r="Q1471" t="str">
            <v>9005</v>
          </cell>
          <cell r="T1471">
            <v>8302420000</v>
          </cell>
          <cell r="V1471" t="str">
            <v>Подъемники</v>
          </cell>
          <cell r="W1471" t="str">
            <v>ФриСпейс</v>
          </cell>
          <cell r="Y1471" t="str">
            <v>350-650</v>
          </cell>
          <cell r="Z1471" t="str">
            <v>ЧЕРНЫЙ/Черный</v>
          </cell>
          <cell r="AC1471">
            <v>72</v>
          </cell>
          <cell r="AD1471">
            <v>1</v>
          </cell>
          <cell r="AE1471" t="str">
            <v>6,3-18,9</v>
          </cell>
          <cell r="AG1471" t="str">
            <v>Компл</v>
          </cell>
          <cell r="AJ1471" t="str">
            <v>Черный</v>
          </cell>
          <cell r="AK1471" t="str">
            <v>Подъемник тип G форте левый и правый ФриСпейс, H 350-650, ЧЕРНЫЙ/Черный</v>
          </cell>
          <cell r="AM1471" t="str">
            <v>ФриСпейс, ФриФлап</v>
          </cell>
          <cell r="AO1471" t="str">
            <v>2722399005</v>
          </cell>
          <cell r="AS1471" t="str">
            <v>ФриСпейс</v>
          </cell>
          <cell r="AU1471" t="str">
            <v>Компл</v>
          </cell>
          <cell r="AX1471">
            <v>250</v>
          </cell>
          <cell r="AY1471">
            <v>1200</v>
          </cell>
          <cell r="AZ1471">
            <v>350</v>
          </cell>
          <cell r="BA1471">
            <v>650</v>
          </cell>
          <cell r="BD1471">
            <v>6.3</v>
          </cell>
          <cell r="BE1471">
            <v>18.899999999999999</v>
          </cell>
          <cell r="BF1471">
            <v>6.3</v>
          </cell>
          <cell r="BG1471">
            <v>18.899999999999999</v>
          </cell>
          <cell r="BH1471" t="str">
            <v>Черный</v>
          </cell>
        </row>
        <row r="1472">
          <cell r="D1472" t="str">
            <v>2722409005</v>
          </cell>
          <cell r="E1472" t="str">
            <v>Подъемник тип H форте левый и правый, ФриСпейс, H 350-650, 2 шт + 2 крышки декоративные + 2 крепления к фасаду, цвет ЧЕРНЫЙ/Черный (2722409005)</v>
          </cell>
          <cell r="H1472">
            <v>1</v>
          </cell>
          <cell r="J1472" t="str">
            <v>HU</v>
          </cell>
          <cell r="Q1472" t="str">
            <v>9005</v>
          </cell>
          <cell r="T1472">
            <v>8302420000</v>
          </cell>
          <cell r="V1472" t="str">
            <v>Подъемники</v>
          </cell>
          <cell r="W1472" t="str">
            <v>ФриСпейс</v>
          </cell>
          <cell r="Y1472" t="str">
            <v>350-650</v>
          </cell>
          <cell r="Z1472" t="str">
            <v>ЧЕРНЫЙ/Черный</v>
          </cell>
          <cell r="AC1472">
            <v>72</v>
          </cell>
          <cell r="AD1472">
            <v>1</v>
          </cell>
          <cell r="AE1472" t="str">
            <v>9,7-25,7</v>
          </cell>
          <cell r="AG1472" t="str">
            <v>Компл</v>
          </cell>
          <cell r="AJ1472" t="str">
            <v>Черный</v>
          </cell>
          <cell r="AK1472" t="str">
            <v>Подъемник тип H форте левый и правый ФриСпейс, H 350-650, ЧЕРНЫЙ/Черный</v>
          </cell>
          <cell r="AM1472" t="str">
            <v>ФриСпейс, ФриФлап</v>
          </cell>
          <cell r="AO1472" t="str">
            <v>2722409005</v>
          </cell>
          <cell r="AS1472" t="str">
            <v>ФриСпейс</v>
          </cell>
          <cell r="AU1472" t="str">
            <v>Компл</v>
          </cell>
          <cell r="AX1472">
            <v>300</v>
          </cell>
          <cell r="AY1472">
            <v>1200</v>
          </cell>
          <cell r="AZ1472">
            <v>350</v>
          </cell>
          <cell r="BA1472">
            <v>650</v>
          </cell>
          <cell r="BD1472">
            <v>9.6999999999999993</v>
          </cell>
          <cell r="BE1472">
            <v>25.7</v>
          </cell>
          <cell r="BF1472">
            <v>9.6999999999999993</v>
          </cell>
          <cell r="BG1472">
            <v>25.7</v>
          </cell>
          <cell r="BH1472" t="str">
            <v>Черный</v>
          </cell>
        </row>
        <row r="1473">
          <cell r="D1473" t="str">
            <v>2722479005</v>
          </cell>
          <cell r="E1473" t="str">
            <v>Подъемник тип F форте Pto левый и правый, ФриСпейс, H 350-650, 2 шт + 1 толкатель Pto + 2 крышки декоративные + 2 крепления к фасаду, цвет ЧЕРНЫЙ/Черный (2722479005)</v>
          </cell>
          <cell r="H1473">
            <v>1</v>
          </cell>
          <cell r="J1473" t="str">
            <v>HU</v>
          </cell>
          <cell r="Q1473" t="str">
            <v>9005</v>
          </cell>
          <cell r="T1473">
            <v>8302420000</v>
          </cell>
          <cell r="V1473" t="str">
            <v>Подъемники</v>
          </cell>
          <cell r="W1473" t="str">
            <v>ФриСпейс</v>
          </cell>
          <cell r="Y1473" t="str">
            <v>350-650</v>
          </cell>
          <cell r="Z1473" t="str">
            <v>ЧЕРНЫЙ/Черный</v>
          </cell>
          <cell r="AC1473">
            <v>72</v>
          </cell>
          <cell r="AD1473">
            <v>1</v>
          </cell>
          <cell r="AE1473" t="str">
            <v>4,7-12,3</v>
          </cell>
          <cell r="AG1473" t="str">
            <v>Компл</v>
          </cell>
          <cell r="AJ1473" t="str">
            <v>Черный</v>
          </cell>
          <cell r="AK1473" t="str">
            <v>Подъемник тип F форте Pto левый и правый ФриСпейс, H 350-650, ЧЕРНЫЙ/Черный</v>
          </cell>
          <cell r="AM1473" t="str">
            <v>ФриСпейс, ФриФлап</v>
          </cell>
          <cell r="AO1473" t="str">
            <v>2722479005</v>
          </cell>
          <cell r="AS1473" t="str">
            <v>ФриСпейс</v>
          </cell>
          <cell r="AU1473" t="str">
            <v>Компл</v>
          </cell>
          <cell r="AX1473">
            <v>250</v>
          </cell>
          <cell r="AY1473">
            <v>1200</v>
          </cell>
          <cell r="AZ1473">
            <v>350</v>
          </cell>
          <cell r="BA1473">
            <v>650</v>
          </cell>
          <cell r="BD1473">
            <v>4.7</v>
          </cell>
          <cell r="BE1473">
            <v>12.3</v>
          </cell>
          <cell r="BF1473">
            <v>4.7</v>
          </cell>
          <cell r="BG1473">
            <v>12.3</v>
          </cell>
          <cell r="BH1473" t="str">
            <v>Черный</v>
          </cell>
        </row>
        <row r="1474">
          <cell r="D1474" t="str">
            <v>2722489005</v>
          </cell>
          <cell r="E1474" t="str">
            <v>Подъемник тип G форте Pto левый и правый, ФриСпейс, H 350-650, 2 шт + 1 толкатель Pto + 2 крышки декоративные + 2 крепления к фасаду, цвет ЧЕРНЫЙ/Черный (2722489005)</v>
          </cell>
          <cell r="H1474">
            <v>1</v>
          </cell>
          <cell r="J1474" t="str">
            <v>HU</v>
          </cell>
          <cell r="Q1474" t="str">
            <v>9005</v>
          </cell>
          <cell r="T1474">
            <v>8302420000</v>
          </cell>
          <cell r="V1474" t="str">
            <v>Подъемники</v>
          </cell>
          <cell r="W1474" t="str">
            <v>ФриСпейс</v>
          </cell>
          <cell r="Y1474" t="str">
            <v>350-650</v>
          </cell>
          <cell r="Z1474" t="str">
            <v>ЧЕРНЫЙ/Черный</v>
          </cell>
          <cell r="AC1474">
            <v>72</v>
          </cell>
          <cell r="AD1474">
            <v>1</v>
          </cell>
          <cell r="AE1474" t="str">
            <v>6,3-18,9</v>
          </cell>
          <cell r="AG1474" t="str">
            <v>Компл</v>
          </cell>
          <cell r="AJ1474" t="str">
            <v>Черный</v>
          </cell>
          <cell r="AK1474" t="str">
            <v>Подъемник тип G форте Pto левый и правый ФриСпейс, H 350-650, ЧЕРНЫЙ/Черный</v>
          </cell>
          <cell r="AM1474" t="str">
            <v>ФриСпейс, ФриФлап</v>
          </cell>
          <cell r="AO1474" t="str">
            <v>2722489005</v>
          </cell>
          <cell r="AS1474" t="str">
            <v>ФриСпейс</v>
          </cell>
          <cell r="AU1474" t="str">
            <v>Компл</v>
          </cell>
          <cell r="AX1474">
            <v>250</v>
          </cell>
          <cell r="AY1474">
            <v>1200</v>
          </cell>
          <cell r="AZ1474">
            <v>350</v>
          </cell>
          <cell r="BA1474">
            <v>650</v>
          </cell>
          <cell r="BD1474">
            <v>6.3</v>
          </cell>
          <cell r="BE1474">
            <v>18.899999999999999</v>
          </cell>
          <cell r="BF1474">
            <v>6.3</v>
          </cell>
          <cell r="BG1474">
            <v>18.899999999999999</v>
          </cell>
          <cell r="BH1474" t="str">
            <v>Черный</v>
          </cell>
        </row>
        <row r="1475">
          <cell r="D1475" t="str">
            <v>2722499005</v>
          </cell>
          <cell r="E1475" t="str">
            <v>Подъемник тип H форте Pto левый и правый, ФриСпейс, H 350-650, 2 шт + 1 толкатель Pto + 2 крышки декоративные + 2 крепления к фасаду, цвет ЧЕРНЫЙ/Черный (2722499005)</v>
          </cell>
          <cell r="H1475">
            <v>1</v>
          </cell>
          <cell r="J1475" t="str">
            <v>HU</v>
          </cell>
          <cell r="Q1475" t="str">
            <v>9005</v>
          </cell>
          <cell r="T1475">
            <v>8302420000</v>
          </cell>
          <cell r="V1475" t="str">
            <v>Подъемники</v>
          </cell>
          <cell r="W1475" t="str">
            <v>ФриСпейс</v>
          </cell>
          <cell r="Y1475" t="str">
            <v>350-650</v>
          </cell>
          <cell r="Z1475" t="str">
            <v>ЧЕРНЫЙ/Черный</v>
          </cell>
          <cell r="AC1475">
            <v>72</v>
          </cell>
          <cell r="AD1475">
            <v>1</v>
          </cell>
          <cell r="AE1475" t="str">
            <v>9,7-25,7</v>
          </cell>
          <cell r="AG1475" t="str">
            <v>Компл</v>
          </cell>
          <cell r="AJ1475" t="str">
            <v>Черный</v>
          </cell>
          <cell r="AK1475" t="str">
            <v>Подъемник тип H форте Pto левый и правый ФриСпейс, H 350-650, ЧЕРНЫЙ/Черный</v>
          </cell>
          <cell r="AM1475" t="str">
            <v>ФриСпейс, ФриФлап</v>
          </cell>
          <cell r="AO1475" t="str">
            <v>2722499005</v>
          </cell>
          <cell r="AS1475" t="str">
            <v>ФриСпейс</v>
          </cell>
          <cell r="AU1475" t="str">
            <v>Компл</v>
          </cell>
          <cell r="AX1475">
            <v>300</v>
          </cell>
          <cell r="AY1475">
            <v>1200</v>
          </cell>
          <cell r="AZ1475">
            <v>350</v>
          </cell>
          <cell r="BA1475">
            <v>650</v>
          </cell>
          <cell r="BD1475">
            <v>9.6999999999999993</v>
          </cell>
          <cell r="BE1475">
            <v>25.7</v>
          </cell>
          <cell r="BF1475">
            <v>9.6999999999999993</v>
          </cell>
          <cell r="BG1475">
            <v>25.7</v>
          </cell>
          <cell r="BH1475" t="str">
            <v>Черный</v>
          </cell>
        </row>
        <row r="1477">
          <cell r="D1477" t="str">
            <v>0077067973</v>
          </cell>
          <cell r="E1477" t="str">
            <v>Подстолье с одной опорой для столешницы до 1200 мм, ЭргоАгент моно, цвет СЕРЫЙ металлик (0077067973)</v>
          </cell>
          <cell r="H1477">
            <v>1</v>
          </cell>
          <cell r="V1477" t="str">
            <v>Столы</v>
          </cell>
          <cell r="W1477" t="str">
            <v>ЭргоАгент</v>
          </cell>
          <cell r="X1477" t="str">
            <v>800-1200</v>
          </cell>
          <cell r="Y1477" t="str">
            <v>665-1115</v>
          </cell>
          <cell r="Z1477" t="str">
            <v>СЕРЫЙ металлик</v>
          </cell>
          <cell r="AC1477">
            <v>450</v>
          </cell>
          <cell r="AD1477">
            <v>1</v>
          </cell>
          <cell r="AE1477">
            <v>40</v>
          </cell>
          <cell r="AG1477" t="str">
            <v>Компл</v>
          </cell>
          <cell r="AJ1477" t="str">
            <v>Серый</v>
          </cell>
          <cell r="AK1477" t="str">
            <v>Подстолье с одной опорой для столешницы до 1200 мм, ЭргоАгент моно, СЕРЫЙ металлик</v>
          </cell>
          <cell r="AM1477" t="str">
            <v>Остальное: еТач, ТопФлекс, Газ.амортизатор,Твистер</v>
          </cell>
          <cell r="AO1477" t="str">
            <v>0077067973</v>
          </cell>
          <cell r="AS1477" t="str">
            <v>ЭргоАгент</v>
          </cell>
          <cell r="AU1477" t="str">
            <v>Компл</v>
          </cell>
          <cell r="AX1477">
            <v>800</v>
          </cell>
          <cell r="AY1477">
            <v>1200</v>
          </cell>
          <cell r="BB1477">
            <v>665</v>
          </cell>
          <cell r="BC1477">
            <v>1115</v>
          </cell>
          <cell r="BF1477">
            <v>0</v>
          </cell>
          <cell r="BG1477">
            <v>40</v>
          </cell>
          <cell r="BH1477" t="str">
            <v>Серый металлик</v>
          </cell>
        </row>
        <row r="1478">
          <cell r="D1478" t="str">
            <v>0077077973</v>
          </cell>
          <cell r="E1478" t="str">
            <v>Подстолье с двумя опорами для столешницы до 1800 мм, ЭргоАгент твин, цвет СЕРЫЙ металлик (0077077973)</v>
          </cell>
          <cell r="H1478">
            <v>1</v>
          </cell>
          <cell r="V1478" t="str">
            <v>Столы</v>
          </cell>
          <cell r="W1478" t="str">
            <v>ЭргоАгент</v>
          </cell>
          <cell r="X1478" t="str">
            <v>1300-1800</v>
          </cell>
          <cell r="Y1478" t="str">
            <v>665-1115</v>
          </cell>
          <cell r="Z1478" t="str">
            <v>СЕРЫЙ металлик</v>
          </cell>
          <cell r="AC1478">
            <v>500</v>
          </cell>
          <cell r="AD1478">
            <v>1</v>
          </cell>
          <cell r="AE1478">
            <v>100</v>
          </cell>
          <cell r="AG1478" t="str">
            <v>Компл</v>
          </cell>
          <cell r="AJ1478" t="str">
            <v>Серый</v>
          </cell>
          <cell r="AK1478" t="str">
            <v>Подстолье с двумя опорами для столешницы до 1800 мм, ЭргоАгент твин, СЕРЫЙ металлик</v>
          </cell>
          <cell r="AM1478" t="str">
            <v>Остальное: еТач, ТопФлекс, Газ.амортизатор,Твистер</v>
          </cell>
          <cell r="AO1478" t="str">
            <v>0077077973</v>
          </cell>
          <cell r="AS1478" t="str">
            <v>ЭргоАгент</v>
          </cell>
          <cell r="AU1478" t="str">
            <v>Компл</v>
          </cell>
          <cell r="AX1478">
            <v>1300</v>
          </cell>
          <cell r="AY1478">
            <v>1800</v>
          </cell>
          <cell r="BB1478">
            <v>665</v>
          </cell>
          <cell r="BC1478">
            <v>1115</v>
          </cell>
          <cell r="BF1478">
            <v>0</v>
          </cell>
          <cell r="BG1478">
            <v>100</v>
          </cell>
          <cell r="BH1478" t="str">
            <v>Серый металлик</v>
          </cell>
        </row>
        <row r="1480">
          <cell r="D1480" t="str">
            <v>2373339873</v>
          </cell>
          <cell r="E1480" t="str">
            <v>Ножка регулируемая по высоте 20x20х150 мм, Юкей, 1 шт, цвет ЧЕРНЫЙ (2373339873)</v>
          </cell>
          <cell r="H1480">
            <v>1</v>
          </cell>
          <cell r="I1480">
            <v>10</v>
          </cell>
          <cell r="J1480" t="str">
            <v>DE</v>
          </cell>
          <cell r="K1480">
            <v>9.5000000000000001E-2</v>
          </cell>
          <cell r="L1480">
            <v>0.39500000000000002</v>
          </cell>
          <cell r="M1480">
            <v>0.29499999999999998</v>
          </cell>
          <cell r="N1480">
            <v>0.28499999999999998</v>
          </cell>
          <cell r="O1480">
            <v>3.3209625E-2</v>
          </cell>
          <cell r="Q1480" t="str">
            <v>9873</v>
          </cell>
          <cell r="R1480">
            <v>54</v>
          </cell>
          <cell r="S1480" t="str">
            <v>4027655791776</v>
          </cell>
          <cell r="T1480">
            <v>9403990001</v>
          </cell>
          <cell r="V1480" t="str">
            <v>Системы хранения</v>
          </cell>
          <cell r="W1480" t="str">
            <v>Юкей</v>
          </cell>
          <cell r="Z1480" t="str">
            <v>ЧЕРНЫЙ</v>
          </cell>
          <cell r="AG1480" t="str">
            <v>шт</v>
          </cell>
          <cell r="AJ1480" t="str">
            <v>Черный</v>
          </cell>
          <cell r="AK1480" t="str">
            <v>Ножка регулируемая по высоте 20x20x150 мм Юкей, ЧЕРНЫЙ</v>
          </cell>
          <cell r="AM1480" t="str">
            <v>Системы хранения</v>
          </cell>
          <cell r="AS1480" t="str">
            <v>Юкей</v>
          </cell>
          <cell r="AU1480" t="str">
            <v>Комплектующее</v>
          </cell>
          <cell r="BH1480" t="str">
            <v>Черный</v>
          </cell>
        </row>
        <row r="1481">
          <cell r="D1481" t="str">
            <v>0085369873</v>
          </cell>
          <cell r="E1481" t="str">
            <v>Планка боковая с 3 крючками, Юкей, 200 мм, 1 шт, цвет ЧЕРНЫЙ  (0085369873)</v>
          </cell>
          <cell r="H1481">
            <v>1</v>
          </cell>
          <cell r="V1481" t="str">
            <v>Системы хранения</v>
          </cell>
          <cell r="W1481" t="str">
            <v>Юкей</v>
          </cell>
          <cell r="Z1481" t="str">
            <v>ЧЕРНЫЙ</v>
          </cell>
          <cell r="AC1481">
            <v>200</v>
          </cell>
          <cell r="AG1481" t="str">
            <v>шт</v>
          </cell>
          <cell r="AJ1481" t="str">
            <v>Черный</v>
          </cell>
          <cell r="AK1481" t="str">
            <v>Планка боковая с 3 крючками, Юкей, 200, ЧЕРНЫЙ</v>
          </cell>
          <cell r="AM1481" t="str">
            <v>Системы хранения</v>
          </cell>
          <cell r="AS1481" t="str">
            <v>Юкей</v>
          </cell>
          <cell r="AU1481" t="str">
            <v>Комплектующее</v>
          </cell>
          <cell r="BH1481" t="str">
            <v>Черный</v>
          </cell>
        </row>
        <row r="1482">
          <cell r="D1482" t="str">
            <v>0085389873</v>
          </cell>
          <cell r="E1482" t="str">
            <v>Планка внутренняя 450 мм с крючками, Юкей, 1 шт, цвет ЧЕРНЫЙ  (0085389873)</v>
          </cell>
          <cell r="H1482">
            <v>1</v>
          </cell>
          <cell r="V1482" t="str">
            <v>Системы хранения</v>
          </cell>
          <cell r="W1482" t="str">
            <v>Юкей</v>
          </cell>
          <cell r="X1482">
            <v>450</v>
          </cell>
          <cell r="Z1482" t="str">
            <v>ЧЕРНЫЙ</v>
          </cell>
          <cell r="AG1482" t="str">
            <v>шт</v>
          </cell>
          <cell r="AJ1482" t="str">
            <v>Черный</v>
          </cell>
          <cell r="AK1482" t="str">
            <v>Планка внутренняя 450 мм с крючками, Юкей, ЧЕРНЫЙ</v>
          </cell>
          <cell r="AM1482" t="str">
            <v>Системы хранения</v>
          </cell>
          <cell r="AS1482" t="str">
            <v>Юкей</v>
          </cell>
          <cell r="AU1482" t="str">
            <v>Комплектующее</v>
          </cell>
          <cell r="AV1482">
            <v>450</v>
          </cell>
          <cell r="AW1482">
            <v>450</v>
          </cell>
          <cell r="BH1482" t="str">
            <v>Черный</v>
          </cell>
        </row>
        <row r="1483">
          <cell r="D1483" t="str">
            <v>0085399873</v>
          </cell>
          <cell r="E1483" t="str">
            <v>Планка внутренняя 600 мм с крючками, Юкей, 1 шт, цвет ЧЕРНЫЙ (0085399873)</v>
          </cell>
          <cell r="H1483">
            <v>1</v>
          </cell>
          <cell r="V1483" t="str">
            <v>Системы хранения</v>
          </cell>
          <cell r="W1483" t="str">
            <v>Юкей</v>
          </cell>
          <cell r="X1483">
            <v>600</v>
          </cell>
          <cell r="Z1483" t="str">
            <v>ЧЕРНЫЙ</v>
          </cell>
          <cell r="AG1483" t="str">
            <v>шт</v>
          </cell>
          <cell r="AJ1483" t="str">
            <v>Черный</v>
          </cell>
          <cell r="AK1483" t="str">
            <v>Планка внутренняя 600 мм с крючками, Юкей, ЧЕРНЫЙ</v>
          </cell>
          <cell r="AM1483" t="str">
            <v>Системы хранения</v>
          </cell>
          <cell r="AS1483" t="str">
            <v>Юкей</v>
          </cell>
          <cell r="AU1483" t="str">
            <v>Комплектующее</v>
          </cell>
          <cell r="AV1483">
            <v>600</v>
          </cell>
          <cell r="AW1483">
            <v>600</v>
          </cell>
          <cell r="BH1483" t="str">
            <v>Черный</v>
          </cell>
        </row>
        <row r="1484">
          <cell r="D1484" t="str">
            <v>0085409873</v>
          </cell>
          <cell r="E1484" t="str">
            <v>Планка внутренняя 900 мм с крючками, Юкей, 1 шт, цвет ЧЕРНЫЙ (0085409873)</v>
          </cell>
          <cell r="H1484">
            <v>1</v>
          </cell>
          <cell r="V1484" t="str">
            <v>Системы хранения</v>
          </cell>
          <cell r="W1484" t="str">
            <v>Юкей</v>
          </cell>
          <cell r="X1484">
            <v>900</v>
          </cell>
          <cell r="Z1484" t="str">
            <v>ЧЕРНЫЙ</v>
          </cell>
          <cell r="AG1484" t="str">
            <v>шт</v>
          </cell>
          <cell r="AJ1484" t="str">
            <v>Черный</v>
          </cell>
          <cell r="AK1484" t="str">
            <v>Планка внутренняя 900 мм с крючками, Юкей, ЧЕРНЫЙ</v>
          </cell>
          <cell r="AM1484" t="str">
            <v>Системы хранения</v>
          </cell>
          <cell r="AS1484" t="str">
            <v>Юкей</v>
          </cell>
          <cell r="AU1484" t="str">
            <v>Комплектующее</v>
          </cell>
          <cell r="AV1484">
            <v>900</v>
          </cell>
          <cell r="AW1484">
            <v>900</v>
          </cell>
          <cell r="BH1484" t="str">
            <v>Черный</v>
          </cell>
        </row>
        <row r="1485">
          <cell r="D1485" t="str">
            <v>0085419873</v>
          </cell>
          <cell r="E1485" t="str">
            <v>Планка внутренняя 1200 мм с крючками, Юкей, 1 шт, цвет ЧЕРНЫЙ (0085419873)</v>
          </cell>
          <cell r="H1485">
            <v>1</v>
          </cell>
          <cell r="V1485" t="str">
            <v>Системы хранения</v>
          </cell>
          <cell r="W1485" t="str">
            <v>Юкей</v>
          </cell>
          <cell r="X1485">
            <v>1200</v>
          </cell>
          <cell r="Z1485" t="str">
            <v>ЧЕРНЫЙ</v>
          </cell>
          <cell r="AG1485" t="str">
            <v>шт</v>
          </cell>
          <cell r="AJ1485" t="str">
            <v>Черный</v>
          </cell>
          <cell r="AK1485" t="str">
            <v>Планка внутренняя 1200 мм с крючками, Юкей, ЧЕРНЫЙ</v>
          </cell>
          <cell r="AM1485" t="str">
            <v>Системы хранения</v>
          </cell>
          <cell r="AS1485" t="str">
            <v>Юкей</v>
          </cell>
          <cell r="AU1485" t="str">
            <v>Комплектующее</v>
          </cell>
          <cell r="AV1485">
            <v>1200</v>
          </cell>
          <cell r="AW1485">
            <v>1200</v>
          </cell>
          <cell r="BH1485" t="str">
            <v>Черный</v>
          </cell>
        </row>
        <row r="1486">
          <cell r="D1486" t="str">
            <v>0085429873</v>
          </cell>
          <cell r="E1486" t="str">
            <v>Полка боковая, Юкей, 200х110х160 мм, 1 шт, цвет ЧЕРНЫЙ (0085429873)</v>
          </cell>
          <cell r="H1486">
            <v>1</v>
          </cell>
          <cell r="V1486" t="str">
            <v>Системы хранения</v>
          </cell>
          <cell r="W1486" t="str">
            <v>Юкей</v>
          </cell>
          <cell r="Z1486" t="str">
            <v>ЧЕРНЫЙ</v>
          </cell>
          <cell r="AB1486">
            <v>1</v>
          </cell>
          <cell r="AC1486">
            <v>200</v>
          </cell>
          <cell r="AG1486" t="str">
            <v>шт</v>
          </cell>
          <cell r="AJ1486" t="str">
            <v>Черный</v>
          </cell>
          <cell r="AK1486" t="str">
            <v>Полка боковая, Юкей, 200, ЧЕРНЫЙ</v>
          </cell>
          <cell r="AM1486" t="str">
            <v>Системы хранения</v>
          </cell>
          <cell r="AS1486" t="str">
            <v>Юкей</v>
          </cell>
          <cell r="AU1486" t="str">
            <v>Комплектующее</v>
          </cell>
          <cell r="BH1486" t="str">
            <v>Черный</v>
          </cell>
        </row>
        <row r="1487">
          <cell r="D1487" t="str">
            <v>0085449873</v>
          </cell>
          <cell r="E1487" t="str">
            <v>Набор емкостей  №1 Юбокс, Юкей, 200 мм, 1 емкость 1,0л, 1 крышка, 1 держатель, цвет АНТРАЦИТ (0085449873)</v>
          </cell>
          <cell r="H1487">
            <v>1</v>
          </cell>
          <cell r="V1487" t="str">
            <v>Системы хранения</v>
          </cell>
          <cell r="W1487" t="str">
            <v>Юкей</v>
          </cell>
          <cell r="Z1487" t="str">
            <v>АНТРАЦИТ</v>
          </cell>
          <cell r="AC1487">
            <v>200</v>
          </cell>
          <cell r="AG1487" t="str">
            <v>шт</v>
          </cell>
          <cell r="AJ1487" t="str">
            <v>Темно-Серый</v>
          </cell>
          <cell r="AK1487" t="str">
            <v>Набор емкостей  №1 Юбокс, Юкей, 200, АНТРАЦИТ</v>
          </cell>
          <cell r="AM1487" t="str">
            <v>Системы хранения</v>
          </cell>
          <cell r="AS1487" t="str">
            <v>Юкей</v>
          </cell>
          <cell r="AU1487" t="str">
            <v>Комплектующее</v>
          </cell>
          <cell r="BH1487" t="str">
            <v>Антрацит</v>
          </cell>
        </row>
        <row r="1488">
          <cell r="D1488" t="str">
            <v>0085459873</v>
          </cell>
          <cell r="E1488" t="str">
            <v>Набор емкостей  №2 Юбокс, Юкей, 200 мм, 1 емкость 2,0л, 1 крышка, 1 держатель, цвет АНТРАЦИТ (0085459873)</v>
          </cell>
          <cell r="H1488">
            <v>1</v>
          </cell>
          <cell r="V1488" t="str">
            <v>Системы хранения</v>
          </cell>
          <cell r="W1488" t="str">
            <v>Юкей</v>
          </cell>
          <cell r="Z1488" t="str">
            <v>АНТРАЦИТ</v>
          </cell>
          <cell r="AC1488">
            <v>200</v>
          </cell>
          <cell r="AG1488" t="str">
            <v>шт</v>
          </cell>
          <cell r="AJ1488" t="str">
            <v>Темно-Серый</v>
          </cell>
          <cell r="AK1488" t="str">
            <v>Набор емкостей  №2 Юбокс, Юкей, 200, АНТРАЦИТ</v>
          </cell>
          <cell r="AM1488" t="str">
            <v>Системы хранения</v>
          </cell>
          <cell r="AS1488" t="str">
            <v>Юкей</v>
          </cell>
          <cell r="AU1488" t="str">
            <v>Комплектующее</v>
          </cell>
          <cell r="BH1488" t="str">
            <v>Антрацит</v>
          </cell>
        </row>
        <row r="1489">
          <cell r="D1489" t="str">
            <v>0085579873</v>
          </cell>
          <cell r="E1489" t="str">
            <v>Набор кронштейнов внешних для подвесной тумбы левый и правый, Юкей, 200 мм, 1 шт с комплектом креплений, цвет ЧЕРНЫЙ (0085579873)</v>
          </cell>
          <cell r="H1489">
            <v>1</v>
          </cell>
          <cell r="V1489" t="str">
            <v>Системы хранения</v>
          </cell>
          <cell r="W1489" t="str">
            <v>Юкей</v>
          </cell>
          <cell r="Z1489" t="str">
            <v>ЧЕРНЫЙ</v>
          </cell>
          <cell r="AC1489">
            <v>200</v>
          </cell>
          <cell r="AG1489" t="str">
            <v>шт</v>
          </cell>
          <cell r="AJ1489" t="str">
            <v>Черный</v>
          </cell>
          <cell r="AK1489" t="str">
            <v>Набор кронштейнов внешних для подвесной тумбы левый и правый, Юкей, 200, ЧЕРНЫЙ</v>
          </cell>
          <cell r="AM1489" t="str">
            <v>Системы хранения</v>
          </cell>
          <cell r="AS1489" t="str">
            <v>Юкей</v>
          </cell>
          <cell r="AU1489" t="str">
            <v>Комплектующее</v>
          </cell>
          <cell r="BH1489" t="str">
            <v>Черный</v>
          </cell>
        </row>
        <row r="1490">
          <cell r="D1490" t="str">
            <v>0085599873</v>
          </cell>
          <cell r="E1490" t="str">
            <v>Кронштейн дополнительный центральный для подвесной тумбы, Юкей, 200 мм, 1 шт с комплектом креплений, цвет ЧЕРНЫЙ (0085599873)</v>
          </cell>
          <cell r="H1490">
            <v>1</v>
          </cell>
          <cell r="V1490" t="str">
            <v>Системы хранения</v>
          </cell>
          <cell r="W1490" t="str">
            <v>Юкей</v>
          </cell>
          <cell r="Z1490" t="str">
            <v>ЧЕРНЫЙ</v>
          </cell>
          <cell r="AC1490">
            <v>200</v>
          </cell>
          <cell r="AG1490" t="str">
            <v>шт</v>
          </cell>
          <cell r="AJ1490" t="str">
            <v>Черный</v>
          </cell>
          <cell r="AK1490" t="str">
            <v>Кронштейн дополнительный центральный для подвесной тумбы, Юкей, 200, ЧЕРНЫЙ</v>
          </cell>
          <cell r="AM1490" t="str">
            <v>Системы хранения</v>
          </cell>
          <cell r="AS1490" t="str">
            <v>Юкей</v>
          </cell>
          <cell r="AU1490" t="str">
            <v>Комплектующее</v>
          </cell>
          <cell r="BH1490" t="str">
            <v>Черный</v>
          </cell>
        </row>
        <row r="1491">
          <cell r="D1491" t="str">
            <v>0085309873</v>
          </cell>
          <cell r="E1491" t="str">
            <v>Штанга для одежды 600 мм, Юкей, с 2 боковыми держателями, 1 шт, цвет ЧЕРНЫЙ (0085309873)</v>
          </cell>
          <cell r="H1491">
            <v>1</v>
          </cell>
          <cell r="V1491" t="str">
            <v>Системы хранения</v>
          </cell>
          <cell r="W1491" t="str">
            <v>Юкей</v>
          </cell>
          <cell r="X1491">
            <v>600</v>
          </cell>
          <cell r="Z1491" t="str">
            <v>ЧЕРНЫЙ</v>
          </cell>
          <cell r="AG1491" t="str">
            <v>шт</v>
          </cell>
          <cell r="AJ1491" t="str">
            <v>Черный</v>
          </cell>
          <cell r="AK1491" t="str">
            <v>Штанга для одежды 600 мм, Юкей, с 2 держателями, ЧЕРНЫЙ</v>
          </cell>
          <cell r="AM1491" t="str">
            <v>Системы хранения</v>
          </cell>
          <cell r="AS1491" t="str">
            <v>Юкей</v>
          </cell>
          <cell r="AU1491" t="str">
            <v>Комплектующее</v>
          </cell>
          <cell r="AV1491">
            <v>600</v>
          </cell>
          <cell r="AW1491">
            <v>600</v>
          </cell>
          <cell r="BH1491" t="str">
            <v>Черный</v>
          </cell>
        </row>
        <row r="1492">
          <cell r="D1492" t="str">
            <v>0085319873</v>
          </cell>
          <cell r="E1492" t="str">
            <v>Штанга для одежды 900 мм, Юкей, с 2 боковыми держателями, 1 шт, цвет ЧЕРНЫЙ (0085319873)</v>
          </cell>
          <cell r="H1492">
            <v>1</v>
          </cell>
          <cell r="V1492" t="str">
            <v>Системы хранения</v>
          </cell>
          <cell r="W1492" t="str">
            <v>Юкей</v>
          </cell>
          <cell r="X1492">
            <v>900</v>
          </cell>
          <cell r="Z1492" t="str">
            <v>ЧЕРНЫЙ</v>
          </cell>
          <cell r="AG1492" t="str">
            <v>шт</v>
          </cell>
          <cell r="AJ1492" t="str">
            <v>Черный</v>
          </cell>
          <cell r="AK1492" t="str">
            <v>Штанга для одежды 900 мм, Юкей, с 2 держателями, ЧЕРНЫЙ</v>
          </cell>
          <cell r="AM1492" t="str">
            <v>Системы хранения</v>
          </cell>
          <cell r="AS1492" t="str">
            <v>Юкей</v>
          </cell>
          <cell r="AU1492" t="str">
            <v>Комплектующее</v>
          </cell>
          <cell r="AV1492">
            <v>900</v>
          </cell>
          <cell r="AW1492">
            <v>900</v>
          </cell>
          <cell r="BH1492" t="str">
            <v>Черный</v>
          </cell>
        </row>
        <row r="1493">
          <cell r="D1493" t="str">
            <v>0085329873</v>
          </cell>
          <cell r="E1493" t="str">
            <v>Штанга для одежды 1200 мм, Юкей, с 2 боковыми держателями, 1 шт, цвет ЧЕРНЫЙ (0085329873)</v>
          </cell>
          <cell r="H1493">
            <v>1</v>
          </cell>
          <cell r="V1493" t="str">
            <v>Системы хранения</v>
          </cell>
          <cell r="W1493" t="str">
            <v>Юкей</v>
          </cell>
          <cell r="X1493">
            <v>1200</v>
          </cell>
          <cell r="Z1493" t="str">
            <v>ЧЕРНЫЙ</v>
          </cell>
          <cell r="AG1493" t="str">
            <v>шт</v>
          </cell>
          <cell r="AJ1493" t="str">
            <v>Черный</v>
          </cell>
          <cell r="AK1493" t="str">
            <v>Штанга для одежды 1200 мм, Юкей, с 2 держателями, ЧЕРНЫЙ</v>
          </cell>
          <cell r="AM1493" t="str">
            <v>Системы хранения</v>
          </cell>
          <cell r="AS1493" t="str">
            <v>Юкей</v>
          </cell>
          <cell r="AU1493" t="str">
            <v>Комплектующее</v>
          </cell>
          <cell r="AV1493">
            <v>1200</v>
          </cell>
          <cell r="AW1493">
            <v>1200</v>
          </cell>
          <cell r="BH1493" t="str">
            <v>Черный</v>
          </cell>
        </row>
        <row r="1494">
          <cell r="D1494" t="str">
            <v>0085339873</v>
          </cell>
          <cell r="E1494" t="str">
            <v>Штанга дополнительная для одежды 600 мм, Юкей, с центральным держателем, 1 шт, цвет ЧЕРНЫЙ (0085339873)</v>
          </cell>
          <cell r="H1494">
            <v>1</v>
          </cell>
          <cell r="V1494" t="str">
            <v>Системы хранения</v>
          </cell>
          <cell r="W1494" t="str">
            <v>Юкей</v>
          </cell>
          <cell r="X1494">
            <v>600</v>
          </cell>
          <cell r="Z1494" t="str">
            <v>ЧЕРНЫЙ</v>
          </cell>
          <cell r="AG1494" t="str">
            <v>шт</v>
          </cell>
          <cell r="AJ1494" t="str">
            <v>Черный</v>
          </cell>
          <cell r="AK1494" t="str">
            <v>Штанга дополнительная для одежды 600 мм, Юкей, ЧЕРНЫЙ</v>
          </cell>
          <cell r="AM1494" t="str">
            <v>Системы хранения</v>
          </cell>
          <cell r="AS1494" t="str">
            <v>Юкей</v>
          </cell>
          <cell r="AU1494" t="str">
            <v>Комплектующее</v>
          </cell>
          <cell r="AV1494">
            <v>600</v>
          </cell>
          <cell r="AW1494">
            <v>600</v>
          </cell>
          <cell r="BH1494" t="str">
            <v>Черный</v>
          </cell>
        </row>
        <row r="1495">
          <cell r="D1495" t="str">
            <v>0085349873</v>
          </cell>
          <cell r="E1495" t="str">
            <v>Штанга дополнительная для одежды 900 мм, Юкей, с центральным держателем, 1 шт, цвет ЧЕРНЫЙ (0085349873)</v>
          </cell>
          <cell r="H1495">
            <v>1</v>
          </cell>
          <cell r="V1495" t="str">
            <v>Системы хранения</v>
          </cell>
          <cell r="W1495" t="str">
            <v>Юкей</v>
          </cell>
          <cell r="X1495">
            <v>900</v>
          </cell>
          <cell r="Z1495" t="str">
            <v>ЧЕРНЫЙ</v>
          </cell>
          <cell r="AG1495" t="str">
            <v>шт</v>
          </cell>
          <cell r="AJ1495" t="str">
            <v>Черный</v>
          </cell>
          <cell r="AK1495" t="str">
            <v>Штанга дополнительная для одежды 900 мм, Юкей, ЧЕРНЫЙ</v>
          </cell>
          <cell r="AM1495" t="str">
            <v>Системы хранения</v>
          </cell>
          <cell r="AS1495" t="str">
            <v>Юкей</v>
          </cell>
          <cell r="AU1495" t="str">
            <v>Комплектующее</v>
          </cell>
          <cell r="AV1495">
            <v>900</v>
          </cell>
          <cell r="AW1495">
            <v>900</v>
          </cell>
          <cell r="BH1495" t="str">
            <v>Черный</v>
          </cell>
        </row>
        <row r="1496">
          <cell r="D1496" t="str">
            <v>0085359873</v>
          </cell>
          <cell r="E1496" t="str">
            <v>Штанга дополнительная для одежды 1200 мм, Юкей, с центральным держателем, 1 шт, цвет ЧЕРНЫЙ (0085359873)</v>
          </cell>
          <cell r="H1496">
            <v>1</v>
          </cell>
          <cell r="V1496" t="str">
            <v>Системы хранения</v>
          </cell>
          <cell r="W1496" t="str">
            <v>Юкей</v>
          </cell>
          <cell r="X1496">
            <v>1200</v>
          </cell>
          <cell r="Z1496" t="str">
            <v>ЧЕРНЫЙ</v>
          </cell>
          <cell r="AG1496" t="str">
            <v>шт</v>
          </cell>
          <cell r="AJ1496" t="str">
            <v>Черный</v>
          </cell>
          <cell r="AK1496" t="str">
            <v>Штанга дополнительная для одежды 1200 мм, Юкей, ЧЕРНЫЙ</v>
          </cell>
          <cell r="AM1496" t="str">
            <v>Системы хранения</v>
          </cell>
          <cell r="AS1496" t="str">
            <v>Юкей</v>
          </cell>
          <cell r="AU1496" t="str">
            <v>Комплектующее</v>
          </cell>
          <cell r="AV1496">
            <v>1200</v>
          </cell>
          <cell r="AW1496">
            <v>1200</v>
          </cell>
          <cell r="BH1496" t="str">
            <v>Черный</v>
          </cell>
        </row>
        <row r="1497">
          <cell r="D1497" t="str">
            <v>0085379873</v>
          </cell>
          <cell r="E1497" t="str">
            <v>Планка боковая с 5 крючками, Юкей, 320 мм, 1 шт, цвет ЧЕРНЫЙ (0085379873)</v>
          </cell>
          <cell r="H1497">
            <v>1</v>
          </cell>
          <cell r="V1497" t="str">
            <v>Системы хранения</v>
          </cell>
          <cell r="W1497" t="str">
            <v>Юкей</v>
          </cell>
          <cell r="Z1497" t="str">
            <v>ЧЕРНЫЙ</v>
          </cell>
          <cell r="AC1497">
            <v>320</v>
          </cell>
          <cell r="AG1497" t="str">
            <v>шт</v>
          </cell>
          <cell r="AJ1497" t="str">
            <v>Черный</v>
          </cell>
          <cell r="AK1497" t="str">
            <v>Планка боковая с 5 крючками, Юкей, 320, ЧЕРНЫЙ</v>
          </cell>
          <cell r="AM1497" t="str">
            <v>Системы хранения</v>
          </cell>
          <cell r="AS1497" t="str">
            <v>Юкей</v>
          </cell>
          <cell r="AU1497" t="str">
            <v>Комплектующее</v>
          </cell>
          <cell r="BH1497" t="str">
            <v>Черный</v>
          </cell>
        </row>
        <row r="1498">
          <cell r="D1498" t="str">
            <v>0085439873</v>
          </cell>
          <cell r="E1498" t="str">
            <v>Полка боковая, Юкей, 320х110х160 мм, 1 шт, цвет ЧЕРНЫЙ (0085439873)</v>
          </cell>
          <cell r="H1498">
            <v>1</v>
          </cell>
          <cell r="V1498" t="str">
            <v>Системы хранения</v>
          </cell>
          <cell r="W1498" t="str">
            <v>Юкей</v>
          </cell>
          <cell r="Z1498" t="str">
            <v>ЧЕРНЫЙ</v>
          </cell>
          <cell r="AB1498">
            <v>1</v>
          </cell>
          <cell r="AC1498">
            <v>320</v>
          </cell>
          <cell r="AG1498" t="str">
            <v>шт</v>
          </cell>
          <cell r="AJ1498" t="str">
            <v>Черный</v>
          </cell>
          <cell r="AK1498" t="str">
            <v>Полка боковая, Юкей, 320, ЧЕРНЫЙ</v>
          </cell>
          <cell r="AM1498" t="str">
            <v>Системы хранения</v>
          </cell>
          <cell r="AS1498" t="str">
            <v>Юкей</v>
          </cell>
          <cell r="AU1498" t="str">
            <v>Комплектующее</v>
          </cell>
          <cell r="BH1498" t="str">
            <v>Черный</v>
          </cell>
        </row>
        <row r="1499">
          <cell r="D1499" t="str">
            <v>0085469873</v>
          </cell>
          <cell r="E1499" t="str">
            <v>Набор емкостей  №3 Юбокс, Юкей, 320 мм, 1 емкость 2,1л, 2 крышки, 1 разделитель, 1 держатель, цвет АНТРАЦИТ (0085469873)</v>
          </cell>
          <cell r="H1499">
            <v>1</v>
          </cell>
          <cell r="V1499" t="str">
            <v>Системы хранения</v>
          </cell>
          <cell r="W1499" t="str">
            <v>Юкей</v>
          </cell>
          <cell r="Z1499" t="str">
            <v>АНТРАЦИТ</v>
          </cell>
          <cell r="AC1499">
            <v>320</v>
          </cell>
          <cell r="AG1499" t="str">
            <v>шт</v>
          </cell>
          <cell r="AJ1499" t="str">
            <v>Темно-Серый</v>
          </cell>
          <cell r="AK1499" t="str">
            <v>Набор емкостей  №3 Юбокс, Юкей, 320, АНТРАЦИТ</v>
          </cell>
          <cell r="AM1499" t="str">
            <v>Системы хранения</v>
          </cell>
          <cell r="AS1499" t="str">
            <v>Юкей</v>
          </cell>
          <cell r="AU1499" t="str">
            <v>Комплектующее</v>
          </cell>
          <cell r="BH1499" t="str">
            <v>Антрацит</v>
          </cell>
        </row>
        <row r="1500">
          <cell r="D1500" t="str">
            <v>0085479873</v>
          </cell>
          <cell r="E1500" t="str">
            <v>Набор емкостей  №4 Юбокс, Юкей, 320 мм, 2 емкости 1,0л, 2 крышки, 1 держатель, цвет АНТРАЦИТ (0085479873)</v>
          </cell>
          <cell r="H1500">
            <v>1</v>
          </cell>
          <cell r="V1500" t="str">
            <v>Системы хранения</v>
          </cell>
          <cell r="W1500" t="str">
            <v>Юкей</v>
          </cell>
          <cell r="Z1500" t="str">
            <v>АНТРАЦИТ</v>
          </cell>
          <cell r="AC1500">
            <v>320</v>
          </cell>
          <cell r="AG1500" t="str">
            <v>шт</v>
          </cell>
          <cell r="AJ1500" t="str">
            <v>Темно-Серый</v>
          </cell>
          <cell r="AK1500" t="str">
            <v>Набор емкостей  №4 Юбокс, Юкей, 320, АНТРАЦИТ</v>
          </cell>
          <cell r="AM1500" t="str">
            <v>Системы хранения</v>
          </cell>
          <cell r="AS1500" t="str">
            <v>Юкей</v>
          </cell>
          <cell r="AU1500" t="str">
            <v>Комплектующее</v>
          </cell>
          <cell r="BH1500" t="str">
            <v>Антрацит</v>
          </cell>
        </row>
        <row r="1501">
          <cell r="D1501" t="str">
            <v>0085489873</v>
          </cell>
          <cell r="E1501" t="str">
            <v>Набор емкостей  №5 Юбокс, Юкей, 320 мм,  1 емкость 2,0л,  1 емкость 1,0л,  2 крышки, 1 держатель, цвет АНТРАЦИТ (0085489873)</v>
          </cell>
          <cell r="H1501">
            <v>1</v>
          </cell>
          <cell r="V1501" t="str">
            <v>Системы хранения</v>
          </cell>
          <cell r="W1501" t="str">
            <v>Юкей</v>
          </cell>
          <cell r="Z1501" t="str">
            <v>АНТРАЦИТ</v>
          </cell>
          <cell r="AC1501">
            <v>320</v>
          </cell>
          <cell r="AG1501" t="str">
            <v>шт</v>
          </cell>
          <cell r="AJ1501" t="str">
            <v>Темно-Серый</v>
          </cell>
          <cell r="AK1501" t="str">
            <v>Набор емкостей  №5 Юбокс, Юкей, 320, АНТРАЦИТ</v>
          </cell>
          <cell r="AM1501" t="str">
            <v>Системы хранения</v>
          </cell>
          <cell r="AS1501" t="str">
            <v>Юкей</v>
          </cell>
          <cell r="AU1501" t="str">
            <v>Комплектующее</v>
          </cell>
          <cell r="BH1501" t="str">
            <v>Антрацит</v>
          </cell>
        </row>
        <row r="1502">
          <cell r="D1502" t="str">
            <v>0085589873</v>
          </cell>
          <cell r="E1502" t="str">
            <v>Набор кронштейнов внешних для подвесной тумбы левый и правый, Юкей 320 мм, 1 шт с комплектом креплений, цвет ЧЕРНЫЙ (0085589873)</v>
          </cell>
          <cell r="H1502">
            <v>1</v>
          </cell>
          <cell r="V1502" t="str">
            <v>Системы хранения</v>
          </cell>
          <cell r="W1502" t="str">
            <v>Юкей</v>
          </cell>
          <cell r="Z1502" t="str">
            <v>ЧЕРНЫЙ</v>
          </cell>
          <cell r="AC1502">
            <v>320</v>
          </cell>
          <cell r="AG1502" t="str">
            <v>шт</v>
          </cell>
          <cell r="AJ1502" t="str">
            <v>Черный</v>
          </cell>
          <cell r="AK1502" t="str">
            <v>Набор кронштейнов внешних для подвесной тумбы левый и правый, Юкей, 320, ЧЕРНЫЙ</v>
          </cell>
          <cell r="AM1502" t="str">
            <v>Системы хранения</v>
          </cell>
          <cell r="AS1502" t="str">
            <v>Юкей</v>
          </cell>
          <cell r="AU1502" t="str">
            <v>Комплектующее</v>
          </cell>
          <cell r="BH1502" t="str">
            <v>Черный</v>
          </cell>
        </row>
        <row r="1503">
          <cell r="D1503" t="str">
            <v>0085609873</v>
          </cell>
          <cell r="E1503" t="str">
            <v>Кронштейн центральный для подвесной тумбы, Юкей, 320 мм, 1 шт с комплектом креплений, цвет ЧЕРНЫЙ (0085609873)</v>
          </cell>
          <cell r="H1503">
            <v>1</v>
          </cell>
          <cell r="V1503" t="str">
            <v>Системы хранения</v>
          </cell>
          <cell r="W1503" t="str">
            <v>Юкей</v>
          </cell>
          <cell r="Z1503" t="str">
            <v>ЧЕРНЫЙ</v>
          </cell>
          <cell r="AC1503">
            <v>320</v>
          </cell>
          <cell r="AG1503" t="str">
            <v>шт</v>
          </cell>
          <cell r="AJ1503" t="str">
            <v>Черный</v>
          </cell>
          <cell r="AK1503" t="str">
            <v>Кронштейн центральный для подвесной тумбы, Юкей, 320, ЧЕРНЫЙ</v>
          </cell>
          <cell r="AM1503" t="str">
            <v>Системы хранения</v>
          </cell>
          <cell r="AS1503" t="str">
            <v>Юкей</v>
          </cell>
          <cell r="AU1503" t="str">
            <v>Комплектующее</v>
          </cell>
          <cell r="BH1503" t="str">
            <v>Черный</v>
          </cell>
        </row>
        <row r="1504">
          <cell r="D1504" t="str">
            <v>0085619873</v>
          </cell>
          <cell r="E1504" t="str">
            <v>Полка подвесная 450х289 мм, Юкей, 1 шт, цвет ЧЕРНЫЙ (0085619873)</v>
          </cell>
          <cell r="H1504">
            <v>1</v>
          </cell>
          <cell r="V1504" t="str">
            <v>Системы хранения</v>
          </cell>
          <cell r="W1504" t="str">
            <v>Юкей</v>
          </cell>
          <cell r="X1504">
            <v>450</v>
          </cell>
          <cell r="Z1504" t="str">
            <v>ЧЕРНЫЙ</v>
          </cell>
          <cell r="AB1504">
            <v>1</v>
          </cell>
          <cell r="AC1504">
            <v>320</v>
          </cell>
          <cell r="AG1504" t="str">
            <v>шт</v>
          </cell>
          <cell r="AJ1504" t="str">
            <v>Черный</v>
          </cell>
          <cell r="AK1504" t="str">
            <v>Полка подвесная 450х289 мм, Юкей, ЧЕРНЫЙ</v>
          </cell>
          <cell r="AM1504" t="str">
            <v>Системы хранения</v>
          </cell>
          <cell r="AS1504" t="str">
            <v>Юкей</v>
          </cell>
          <cell r="AU1504" t="str">
            <v>Комплектующее</v>
          </cell>
          <cell r="AV1504">
            <v>450</v>
          </cell>
          <cell r="AW1504">
            <v>450</v>
          </cell>
          <cell r="BH1504" t="str">
            <v>Черный</v>
          </cell>
        </row>
        <row r="1505">
          <cell r="D1505" t="str">
            <v>0085629873</v>
          </cell>
          <cell r="E1505" t="str">
            <v>Полка подвесная 600х289 мм, Юкей, 1 шт, цвет ЧЕРНЫЙ (0085629873)</v>
          </cell>
          <cell r="H1505">
            <v>1</v>
          </cell>
          <cell r="V1505" t="str">
            <v>Системы хранения</v>
          </cell>
          <cell r="W1505" t="str">
            <v>Юкей</v>
          </cell>
          <cell r="X1505">
            <v>600</v>
          </cell>
          <cell r="Z1505" t="str">
            <v>ЧЕРНЫЙ</v>
          </cell>
          <cell r="AB1505">
            <v>1</v>
          </cell>
          <cell r="AC1505">
            <v>320</v>
          </cell>
          <cell r="AG1505" t="str">
            <v>шт</v>
          </cell>
          <cell r="AJ1505" t="str">
            <v>Черный</v>
          </cell>
          <cell r="AK1505" t="str">
            <v>Полка подвесная 600х289 мм, Юкей, ЧЕРНЫЙ</v>
          </cell>
          <cell r="AM1505" t="str">
            <v>Системы хранения</v>
          </cell>
          <cell r="AS1505" t="str">
            <v>Юкей</v>
          </cell>
          <cell r="AU1505" t="str">
            <v>Комплектующее</v>
          </cell>
          <cell r="AV1505">
            <v>600</v>
          </cell>
          <cell r="AW1505">
            <v>600</v>
          </cell>
          <cell r="BH1505" t="str">
            <v>Черный</v>
          </cell>
        </row>
        <row r="1506">
          <cell r="D1506" t="str">
            <v>0085639873</v>
          </cell>
          <cell r="E1506" t="str">
            <v>Полка подвесная 900х289 мм, Юкей, 1 шт, цвет ЧЕРНЫЙ (0085639873)</v>
          </cell>
          <cell r="H1506">
            <v>1</v>
          </cell>
          <cell r="V1506" t="str">
            <v>Системы хранения</v>
          </cell>
          <cell r="W1506" t="str">
            <v>Юкей</v>
          </cell>
          <cell r="X1506">
            <v>900</v>
          </cell>
          <cell r="Z1506" t="str">
            <v>ЧЕРНЫЙ</v>
          </cell>
          <cell r="AB1506">
            <v>1</v>
          </cell>
          <cell r="AC1506">
            <v>320</v>
          </cell>
          <cell r="AG1506" t="str">
            <v>шт</v>
          </cell>
          <cell r="AJ1506" t="str">
            <v>Черный</v>
          </cell>
          <cell r="AK1506" t="str">
            <v>Полка подвесная 900х289 мм, Юкей, ЧЕРНЫЙ</v>
          </cell>
          <cell r="AM1506" t="str">
            <v>Системы хранения</v>
          </cell>
          <cell r="AS1506" t="str">
            <v>Юкей</v>
          </cell>
          <cell r="AU1506" t="str">
            <v>Комплектующее</v>
          </cell>
          <cell r="AV1506">
            <v>900</v>
          </cell>
          <cell r="AW1506">
            <v>900</v>
          </cell>
          <cell r="BH1506" t="str">
            <v>Черный</v>
          </cell>
        </row>
        <row r="1507">
          <cell r="D1507" t="str">
            <v>0085649873</v>
          </cell>
          <cell r="E1507" t="str">
            <v>Полка подвесная 1200х289 мм, Юкей, 1 шт, цвет ЧЕРНЫЙ (0085649873)</v>
          </cell>
          <cell r="H1507">
            <v>1</v>
          </cell>
          <cell r="V1507" t="str">
            <v>Системы хранения</v>
          </cell>
          <cell r="W1507" t="str">
            <v>Юкей</v>
          </cell>
          <cell r="X1507">
            <v>1200</v>
          </cell>
          <cell r="Z1507" t="str">
            <v>ЧЕРНЫЙ</v>
          </cell>
          <cell r="AB1507">
            <v>1</v>
          </cell>
          <cell r="AC1507">
            <v>320</v>
          </cell>
          <cell r="AG1507" t="str">
            <v>шт</v>
          </cell>
          <cell r="AJ1507" t="str">
            <v>Черный</v>
          </cell>
          <cell r="AK1507" t="str">
            <v>Полка подвесная 1200х289 мм, Юкей, ЧЕРНЫЙ</v>
          </cell>
          <cell r="AM1507" t="str">
            <v>Системы хранения</v>
          </cell>
          <cell r="AS1507" t="str">
            <v>Юкей</v>
          </cell>
          <cell r="AU1507" t="str">
            <v>Комплектующее</v>
          </cell>
          <cell r="AV1507">
            <v>1200</v>
          </cell>
          <cell r="AW1507">
            <v>1200</v>
          </cell>
          <cell r="BH1507" t="str">
            <v>Черный</v>
          </cell>
        </row>
        <row r="1508">
          <cell r="D1508" t="str">
            <v>0085539873</v>
          </cell>
          <cell r="E1508" t="str">
            <v>Полка для обуви 450 мм, Юкей, для 2 пар обуви, 1 шт, цвет ЧЕРНЫЙ (0085539873)</v>
          </cell>
          <cell r="H1508">
            <v>1</v>
          </cell>
          <cell r="V1508" t="str">
            <v>Системы хранения</v>
          </cell>
          <cell r="W1508" t="str">
            <v>Юкей</v>
          </cell>
          <cell r="X1508">
            <v>450</v>
          </cell>
          <cell r="Z1508" t="str">
            <v>ЧЕРНЫЙ</v>
          </cell>
          <cell r="AB1508">
            <v>1</v>
          </cell>
          <cell r="AG1508" t="str">
            <v>шт</v>
          </cell>
          <cell r="AJ1508" t="str">
            <v>Черный</v>
          </cell>
          <cell r="AK1508" t="str">
            <v>Полка для обуви 450 мм, Юкей, ЧЕРНЫЙ</v>
          </cell>
          <cell r="AM1508" t="str">
            <v>Системы хранения</v>
          </cell>
          <cell r="AS1508" t="str">
            <v>Юкей</v>
          </cell>
          <cell r="AU1508" t="str">
            <v>Комплектующее</v>
          </cell>
          <cell r="AV1508">
            <v>450</v>
          </cell>
          <cell r="AW1508">
            <v>450</v>
          </cell>
          <cell r="BH1508" t="str">
            <v>Черный</v>
          </cell>
        </row>
        <row r="1509">
          <cell r="D1509" t="str">
            <v>0085549873</v>
          </cell>
          <cell r="E1509" t="str">
            <v>Полка для обуви 600 мм, Юкей, для 3 пар обуви, 1 шт, цвет ЧЕРНЫЙ (0085549873)</v>
          </cell>
          <cell r="H1509">
            <v>1</v>
          </cell>
          <cell r="V1509" t="str">
            <v>Системы хранения</v>
          </cell>
          <cell r="W1509" t="str">
            <v>Юкей</v>
          </cell>
          <cell r="X1509">
            <v>600</v>
          </cell>
          <cell r="Z1509" t="str">
            <v>ЧЕРНЫЙ</v>
          </cell>
          <cell r="AB1509">
            <v>1</v>
          </cell>
          <cell r="AG1509" t="str">
            <v>шт</v>
          </cell>
          <cell r="AJ1509" t="str">
            <v>Черный</v>
          </cell>
          <cell r="AK1509" t="str">
            <v>Полка для обуви 600 мм, Юкей, ЧЕРНЫЙ</v>
          </cell>
          <cell r="AM1509" t="str">
            <v>Системы хранения</v>
          </cell>
          <cell r="AS1509" t="str">
            <v>Юкей</v>
          </cell>
          <cell r="AU1509" t="str">
            <v>Комплектующее</v>
          </cell>
          <cell r="AV1509">
            <v>600</v>
          </cell>
          <cell r="AW1509">
            <v>600</v>
          </cell>
          <cell r="BH1509" t="str">
            <v>Черный</v>
          </cell>
        </row>
        <row r="1510">
          <cell r="D1510" t="str">
            <v>0085559873</v>
          </cell>
          <cell r="E1510" t="str">
            <v>Полка для обуви 900 мм, Юкей, для 4 пар обуви, 1 шт, цвет ЧЕРНЫЙ (0085559873)</v>
          </cell>
          <cell r="H1510">
            <v>1</v>
          </cell>
          <cell r="V1510" t="str">
            <v>Системы хранения</v>
          </cell>
          <cell r="W1510" t="str">
            <v>Юкей</v>
          </cell>
          <cell r="X1510">
            <v>900</v>
          </cell>
          <cell r="Z1510" t="str">
            <v>ЧЕРНЫЙ</v>
          </cell>
          <cell r="AB1510">
            <v>1</v>
          </cell>
          <cell r="AG1510" t="str">
            <v>шт</v>
          </cell>
          <cell r="AJ1510" t="str">
            <v>Черный</v>
          </cell>
          <cell r="AK1510" t="str">
            <v>Полка для обуви 900 мм, Юкей, ЧЕРНЫЙ</v>
          </cell>
          <cell r="AM1510" t="str">
            <v>Системы хранения</v>
          </cell>
          <cell r="AS1510" t="str">
            <v>Юкей</v>
          </cell>
          <cell r="AU1510" t="str">
            <v>Комплектующее</v>
          </cell>
          <cell r="AV1510">
            <v>900</v>
          </cell>
          <cell r="AW1510">
            <v>900</v>
          </cell>
          <cell r="BH1510" t="str">
            <v>Черный</v>
          </cell>
        </row>
        <row r="1511">
          <cell r="D1511" t="str">
            <v>0085569873</v>
          </cell>
          <cell r="E1511" t="str">
            <v>Полка для обуви 1200 мм, Юкей, для 5 пар обуви, 1 шт, цвет ЧЕРНЫЙ (0085569873)</v>
          </cell>
          <cell r="H1511">
            <v>1</v>
          </cell>
          <cell r="V1511" t="str">
            <v>Системы хранения</v>
          </cell>
          <cell r="W1511" t="str">
            <v>Юкей</v>
          </cell>
          <cell r="X1511">
            <v>1200</v>
          </cell>
          <cell r="Z1511" t="str">
            <v>ЧЕРНЫЙ</v>
          </cell>
          <cell r="AB1511">
            <v>1</v>
          </cell>
          <cell r="AG1511" t="str">
            <v>шт</v>
          </cell>
          <cell r="AJ1511" t="str">
            <v>Черный</v>
          </cell>
          <cell r="AK1511" t="str">
            <v>Полка для обуви 1200 мм, Юкей, ЧЕРНЫЙ</v>
          </cell>
          <cell r="AM1511" t="str">
            <v>Системы хранения</v>
          </cell>
          <cell r="AS1511" t="str">
            <v>Юкей</v>
          </cell>
          <cell r="AU1511" t="str">
            <v>Комплектующее</v>
          </cell>
          <cell r="AV1511">
            <v>1200</v>
          </cell>
          <cell r="AW1511">
            <v>1200</v>
          </cell>
          <cell r="BH1511" t="str">
            <v>Черный</v>
          </cell>
        </row>
        <row r="1512">
          <cell r="D1512" t="str">
            <v>0085659873</v>
          </cell>
          <cell r="E1512" t="str">
            <v>Подставка для зонтов, Юкей 320 мм, верхний держатель, нижний поддон, 1 шт, цвет ЧЕРНЫЙ (0085659873)</v>
          </cell>
          <cell r="H1512">
            <v>1</v>
          </cell>
          <cell r="V1512" t="str">
            <v>Системы хранения</v>
          </cell>
          <cell r="W1512" t="str">
            <v>Юкей</v>
          </cell>
          <cell r="Z1512" t="str">
            <v>ЧЕРНЫЙ</v>
          </cell>
          <cell r="AC1512">
            <v>320</v>
          </cell>
          <cell r="AG1512" t="str">
            <v>шт</v>
          </cell>
          <cell r="AJ1512" t="str">
            <v>Черный</v>
          </cell>
          <cell r="AK1512" t="str">
            <v>Подставка для зонтов, Юкей, 320, ЧЕРНЫЙ</v>
          </cell>
          <cell r="AM1512" t="str">
            <v>Системы хранения</v>
          </cell>
          <cell r="AS1512" t="str">
            <v>Юкей</v>
          </cell>
          <cell r="AU1512" t="str">
            <v>Комплектующее</v>
          </cell>
          <cell r="AV1512">
            <v>200</v>
          </cell>
          <cell r="AW1512">
            <v>2000</v>
          </cell>
          <cell r="BH1512" t="str">
            <v>Черный</v>
          </cell>
        </row>
        <row r="1513">
          <cell r="D1513" t="str">
            <v>0085519873</v>
          </cell>
          <cell r="E1513" t="str">
            <v>Набор для рабочей поверхности, Юкей 320 мм, 2 держателя, 2 опоры, 2 ограничителя, цвет ЧЕРНЫЙ (0085519873)</v>
          </cell>
          <cell r="H1513">
            <v>1</v>
          </cell>
          <cell r="V1513" t="str">
            <v>Системы хранения</v>
          </cell>
          <cell r="W1513" t="str">
            <v>Юкей</v>
          </cell>
          <cell r="Z1513" t="str">
            <v>ЧЕРНЫЙ</v>
          </cell>
          <cell r="AC1513">
            <v>320</v>
          </cell>
          <cell r="AG1513" t="str">
            <v>шт</v>
          </cell>
          <cell r="AJ1513" t="str">
            <v>Черный</v>
          </cell>
          <cell r="AK1513" t="str">
            <v>Набор для рабочей поверхности, Юкей, 320, ЧЕРНЫЙ</v>
          </cell>
          <cell r="AM1513" t="str">
            <v>Системы хранения</v>
          </cell>
          <cell r="AS1513" t="str">
            <v>Юкей</v>
          </cell>
          <cell r="AU1513" t="str">
            <v>Комплектующее</v>
          </cell>
          <cell r="AV1513">
            <v>200</v>
          </cell>
          <cell r="AW1513">
            <v>2000</v>
          </cell>
          <cell r="BH1513" t="str">
            <v>Черный</v>
          </cell>
        </row>
        <row r="1514">
          <cell r="E1514" t="str">
            <v>К-ЛАЙН</v>
          </cell>
          <cell r="H1514">
            <v>1</v>
          </cell>
          <cell r="Q1514"/>
        </row>
        <row r="1515">
          <cell r="D1515" t="str">
            <v>0021410102</v>
          </cell>
          <cell r="E1515" t="str">
            <v>Комплект, К-Лайн Бейз 200 мм, 2 полки + направляющие, цвет ТИТАН, противоскользящий коврик (0021410102)</v>
          </cell>
          <cell r="H1515">
            <v>1</v>
          </cell>
          <cell r="M1515">
            <v>46.31</v>
          </cell>
          <cell r="Q1515" t="str">
            <v>0102</v>
          </cell>
          <cell r="V1515" t="str">
            <v>Нижние тумбы</v>
          </cell>
          <cell r="W1515" t="str">
            <v>К-Лайн Бейз</v>
          </cell>
          <cell r="X1515">
            <v>200</v>
          </cell>
          <cell r="Y1515">
            <v>523</v>
          </cell>
          <cell r="Z1515" t="str">
            <v>ТИТАН</v>
          </cell>
          <cell r="AA1515" t="str">
            <v>К-ЛАЙН</v>
          </cell>
          <cell r="AB1515">
            <v>2</v>
          </cell>
          <cell r="AD1515">
            <v>1</v>
          </cell>
          <cell r="AE1515">
            <v>28</v>
          </cell>
          <cell r="AG1515" t="str">
            <v>Компл</v>
          </cell>
          <cell r="AJ1515" t="str">
            <v>Серый</v>
          </cell>
          <cell r="AK1515" t="str">
            <v>Комплект    К-Лайн Бейз, 200, ТИТАН</v>
          </cell>
          <cell r="AS1515" t="str">
            <v>К-Лайн Бейз</v>
          </cell>
          <cell r="AU1515" t="str">
            <v>Компл</v>
          </cell>
          <cell r="AX1515">
            <v>200</v>
          </cell>
          <cell r="AY1515">
            <v>200</v>
          </cell>
          <cell r="BB1515">
            <v>523</v>
          </cell>
          <cell r="BC1515">
            <v>2000</v>
          </cell>
          <cell r="BF1515">
            <v>0</v>
          </cell>
          <cell r="BG1515">
            <v>28</v>
          </cell>
          <cell r="BH1515" t="str">
            <v>Титан</v>
          </cell>
        </row>
        <row r="1516">
          <cell r="D1516" t="str">
            <v>0021419846</v>
          </cell>
          <cell r="E1516" t="str">
            <v>Комплект, К-Лайн Бейз 200 мм, 2 полки + направляющие, цвет АНТРАЦИТ, противоскользящий коврик (0021419846)</v>
          </cell>
          <cell r="H1516">
            <v>1</v>
          </cell>
          <cell r="M1516">
            <v>46.31</v>
          </cell>
          <cell r="Q1516" t="str">
            <v>9846</v>
          </cell>
          <cell r="V1516" t="str">
            <v>Нижние тумбы</v>
          </cell>
          <cell r="W1516" t="str">
            <v>К-Лайн Бейз</v>
          </cell>
          <cell r="X1516">
            <v>200</v>
          </cell>
          <cell r="Y1516">
            <v>523</v>
          </cell>
          <cell r="Z1516" t="str">
            <v>АНТРАЦИТ</v>
          </cell>
          <cell r="AA1516" t="str">
            <v>К-ЛАЙН</v>
          </cell>
          <cell r="AB1516">
            <v>2</v>
          </cell>
          <cell r="AD1516">
            <v>1</v>
          </cell>
          <cell r="AE1516">
            <v>28</v>
          </cell>
          <cell r="AG1516" t="str">
            <v>Компл</v>
          </cell>
          <cell r="AJ1516" t="str">
            <v>Темно-серый</v>
          </cell>
          <cell r="AK1516" t="str">
            <v>Комплект    К-Лайн Бейз, 200, АНТРАЦИТ</v>
          </cell>
          <cell r="AS1516" t="str">
            <v>К-Лайн Бейз</v>
          </cell>
          <cell r="AU1516" t="str">
            <v>Компл</v>
          </cell>
          <cell r="AX1516">
            <v>200</v>
          </cell>
          <cell r="AY1516">
            <v>200</v>
          </cell>
          <cell r="BB1516">
            <v>523</v>
          </cell>
          <cell r="BC1516">
            <v>2000</v>
          </cell>
          <cell r="BF1516">
            <v>0</v>
          </cell>
          <cell r="BG1516">
            <v>28</v>
          </cell>
          <cell r="BH1516" t="str">
            <v>Антрацит</v>
          </cell>
        </row>
        <row r="1517">
          <cell r="D1517" t="str">
            <v>0021420102</v>
          </cell>
          <cell r="E1517" t="str">
            <v>Комплект, К-Лайн Бейз 300 мм, 2 полки + направляющие, цвет ТИТАН, противоскользящий коврик (0021420102)</v>
          </cell>
          <cell r="H1517">
            <v>1</v>
          </cell>
          <cell r="M1517">
            <v>50.62</v>
          </cell>
          <cell r="Q1517" t="str">
            <v>0102</v>
          </cell>
          <cell r="V1517" t="str">
            <v>Нижние тумбы</v>
          </cell>
          <cell r="W1517" t="str">
            <v>К-Лайн Бейз</v>
          </cell>
          <cell r="X1517">
            <v>300</v>
          </cell>
          <cell r="Y1517">
            <v>523</v>
          </cell>
          <cell r="Z1517" t="str">
            <v>ТИТАН</v>
          </cell>
          <cell r="AA1517" t="str">
            <v>К-ЛАЙН</v>
          </cell>
          <cell r="AB1517">
            <v>2</v>
          </cell>
          <cell r="AD1517">
            <v>1</v>
          </cell>
          <cell r="AE1517">
            <v>28</v>
          </cell>
          <cell r="AG1517" t="str">
            <v>Компл</v>
          </cell>
          <cell r="AJ1517" t="str">
            <v>Серый</v>
          </cell>
          <cell r="AK1517" t="str">
            <v>Комплект    К-Лайн Бейз, 300, ТИТАН</v>
          </cell>
          <cell r="AS1517" t="str">
            <v>К-Лайн Бейз</v>
          </cell>
          <cell r="AU1517" t="str">
            <v>Компл</v>
          </cell>
          <cell r="AX1517">
            <v>300</v>
          </cell>
          <cell r="AY1517">
            <v>300</v>
          </cell>
          <cell r="BB1517">
            <v>523</v>
          </cell>
          <cell r="BC1517">
            <v>2000</v>
          </cell>
          <cell r="BF1517">
            <v>0</v>
          </cell>
          <cell r="BG1517">
            <v>28</v>
          </cell>
          <cell r="BH1517" t="str">
            <v>Титан</v>
          </cell>
        </row>
        <row r="1518">
          <cell r="D1518" t="str">
            <v>0021429846</v>
          </cell>
          <cell r="E1518" t="str">
            <v>Комплект, К-Лайн Бейз 300 мм, 2 полки + направляющие, цвет АНТРАЦИТ, противоскользящий коврик (0021429846)</v>
          </cell>
          <cell r="H1518">
            <v>1</v>
          </cell>
          <cell r="M1518">
            <v>50.62</v>
          </cell>
          <cell r="Q1518" t="str">
            <v>9846</v>
          </cell>
          <cell r="V1518" t="str">
            <v>Нижние тумбы</v>
          </cell>
          <cell r="W1518" t="str">
            <v>К-Лайн Бейз</v>
          </cell>
          <cell r="X1518">
            <v>300</v>
          </cell>
          <cell r="Y1518">
            <v>523</v>
          </cell>
          <cell r="Z1518" t="str">
            <v>АНТРАЦИТ</v>
          </cell>
          <cell r="AA1518" t="str">
            <v>К-ЛАЙН</v>
          </cell>
          <cell r="AB1518">
            <v>2</v>
          </cell>
          <cell r="AD1518">
            <v>1</v>
          </cell>
          <cell r="AE1518">
            <v>28</v>
          </cell>
          <cell r="AG1518" t="str">
            <v>Компл</v>
          </cell>
          <cell r="AJ1518" t="str">
            <v>Темно-серый</v>
          </cell>
          <cell r="AK1518" t="str">
            <v>Комплект    К-Лайн Бейз, 300, АНТРАЦИТ</v>
          </cell>
          <cell r="AS1518" t="str">
            <v>К-Лайн Бейз</v>
          </cell>
          <cell r="AU1518" t="str">
            <v>Компл</v>
          </cell>
          <cell r="AX1518">
            <v>300</v>
          </cell>
          <cell r="AY1518">
            <v>300</v>
          </cell>
          <cell r="BB1518">
            <v>523</v>
          </cell>
          <cell r="BC1518">
            <v>2000</v>
          </cell>
          <cell r="BF1518">
            <v>0</v>
          </cell>
          <cell r="BG1518">
            <v>28</v>
          </cell>
          <cell r="BH1518" t="str">
            <v>Антрацит</v>
          </cell>
        </row>
        <row r="1519">
          <cell r="D1519" t="str">
            <v>0021430102</v>
          </cell>
          <cell r="E1519" t="str">
            <v>Комплект, К-Лайн Бейз 400 мм, 2 полки + направляющие, цвет ТИТАН, противоскользящий коврик (0021430102)</v>
          </cell>
          <cell r="H1519">
            <v>1</v>
          </cell>
          <cell r="M1519">
            <v>55.29</v>
          </cell>
          <cell r="Q1519" t="str">
            <v>0102</v>
          </cell>
          <cell r="V1519" t="str">
            <v>Нижние тумбы</v>
          </cell>
          <cell r="W1519" t="str">
            <v>К-Лайн Бейз</v>
          </cell>
          <cell r="X1519">
            <v>400</v>
          </cell>
          <cell r="Y1519">
            <v>523</v>
          </cell>
          <cell r="Z1519" t="str">
            <v>ТИТАН</v>
          </cell>
          <cell r="AA1519" t="str">
            <v>К-ЛАЙН</v>
          </cell>
          <cell r="AB1519">
            <v>2</v>
          </cell>
          <cell r="AD1519">
            <v>1</v>
          </cell>
          <cell r="AE1519">
            <v>28</v>
          </cell>
          <cell r="AG1519" t="str">
            <v>Компл</v>
          </cell>
          <cell r="AJ1519" t="str">
            <v>Серый</v>
          </cell>
          <cell r="AK1519" t="str">
            <v>Комплект    К-Лайн Бейз, 400, ТИТАН</v>
          </cell>
          <cell r="AS1519" t="str">
            <v>К-Лайн Бейз</v>
          </cell>
          <cell r="AU1519" t="str">
            <v>Компл</v>
          </cell>
          <cell r="AX1519">
            <v>400</v>
          </cell>
          <cell r="AY1519">
            <v>400</v>
          </cell>
          <cell r="BB1519">
            <v>523</v>
          </cell>
          <cell r="BC1519">
            <v>2000</v>
          </cell>
          <cell r="BF1519">
            <v>0</v>
          </cell>
          <cell r="BG1519">
            <v>28</v>
          </cell>
          <cell r="BH1519" t="str">
            <v>Титан</v>
          </cell>
        </row>
        <row r="1520">
          <cell r="D1520" t="str">
            <v>0021439846</v>
          </cell>
          <cell r="E1520" t="str">
            <v>Комплект, К-Лайн Бейз 400 мм, 2 полки + направляющие, цвет АНТРАЦИТ, противоскользящий коврик (0021439846)</v>
          </cell>
          <cell r="H1520">
            <v>1</v>
          </cell>
          <cell r="M1520">
            <v>55.29</v>
          </cell>
          <cell r="Q1520" t="str">
            <v>9846</v>
          </cell>
          <cell r="V1520" t="str">
            <v>Нижние тумбы</v>
          </cell>
          <cell r="W1520" t="str">
            <v>К-Лайн Бейз</v>
          </cell>
          <cell r="X1520">
            <v>400</v>
          </cell>
          <cell r="Y1520">
            <v>523</v>
          </cell>
          <cell r="Z1520" t="str">
            <v>АНТРАЦИТ</v>
          </cell>
          <cell r="AA1520" t="str">
            <v>К-ЛАЙН</v>
          </cell>
          <cell r="AB1520">
            <v>2</v>
          </cell>
          <cell r="AD1520">
            <v>1</v>
          </cell>
          <cell r="AE1520">
            <v>28</v>
          </cell>
          <cell r="AG1520" t="str">
            <v>Компл</v>
          </cell>
          <cell r="AJ1520" t="str">
            <v>Темно-серый</v>
          </cell>
          <cell r="AK1520" t="str">
            <v>Комплект    К-Лайн Бейз, 400, АНТРАЦИТ</v>
          </cell>
          <cell r="AS1520" t="str">
            <v>К-Лайн Бейз</v>
          </cell>
          <cell r="AU1520" t="str">
            <v>Компл</v>
          </cell>
          <cell r="AX1520">
            <v>400</v>
          </cell>
          <cell r="AY1520">
            <v>400</v>
          </cell>
          <cell r="BB1520">
            <v>523</v>
          </cell>
          <cell r="BC1520">
            <v>2000</v>
          </cell>
          <cell r="BF1520">
            <v>0</v>
          </cell>
          <cell r="BG1520">
            <v>28</v>
          </cell>
          <cell r="BH1520" t="str">
            <v>Антрацит</v>
          </cell>
        </row>
        <row r="1521">
          <cell r="D1521" t="str">
            <v>0021700102</v>
          </cell>
          <cell r="E1521" t="str">
            <v>Полка дополнительная, К-Лайн Бейз 200-400 мм, 1 шт, цвет ТИТАН, противоскользящий коврик (0021700102)</v>
          </cell>
          <cell r="H1521">
            <v>1</v>
          </cell>
          <cell r="Q1521" t="str">
            <v>0102</v>
          </cell>
          <cell r="V1521" t="str">
            <v>Нижние тумбы</v>
          </cell>
          <cell r="W1521" t="str">
            <v>К-Лайн Бейз</v>
          </cell>
          <cell r="X1521" t="str">
            <v>200-400</v>
          </cell>
          <cell r="Y1521">
            <v>715</v>
          </cell>
          <cell r="Z1521" t="str">
            <v>ТИТАН</v>
          </cell>
          <cell r="AB1521">
            <v>1</v>
          </cell>
          <cell r="AG1521" t="str">
            <v>шт</v>
          </cell>
          <cell r="AJ1521" t="str">
            <v>Серый</v>
          </cell>
          <cell r="AK1521" t="str">
            <v>Полка дополнительная   К-Лайн Бейз, 200-400, ТИТАН</v>
          </cell>
          <cell r="AS1521" t="str">
            <v>К-Лайн Бейз</v>
          </cell>
          <cell r="AU1521" t="str">
            <v>Комплектующее</v>
          </cell>
          <cell r="AX1521">
            <v>200</v>
          </cell>
          <cell r="AY1521">
            <v>400</v>
          </cell>
          <cell r="BB1521">
            <v>715</v>
          </cell>
          <cell r="BC1521">
            <v>2000</v>
          </cell>
          <cell r="BH1521" t="str">
            <v>Титан</v>
          </cell>
        </row>
        <row r="1522">
          <cell r="D1522" t="str">
            <v>0021709846</v>
          </cell>
          <cell r="E1522" t="str">
            <v>Полка дополнительная, К-Лайн Бейз 200-400 мм, 1 шт, цвет АНТРАЦИТ, противоскользящий коврик (0021709846)</v>
          </cell>
          <cell r="H1522">
            <v>1</v>
          </cell>
          <cell r="Q1522" t="str">
            <v>9846</v>
          </cell>
          <cell r="V1522" t="str">
            <v>Нижние тумбы</v>
          </cell>
          <cell r="W1522" t="str">
            <v>К-Лайн Бейз</v>
          </cell>
          <cell r="X1522" t="str">
            <v>200-400</v>
          </cell>
          <cell r="Y1522">
            <v>715</v>
          </cell>
          <cell r="Z1522" t="str">
            <v>АНТРАЦИТ</v>
          </cell>
          <cell r="AB1522">
            <v>1</v>
          </cell>
          <cell r="AG1522" t="str">
            <v>шт</v>
          </cell>
          <cell r="AJ1522" t="str">
            <v>Темно-серый</v>
          </cell>
          <cell r="AK1522" t="str">
            <v>Полка дополнительная   К-Лайн Бейз, 200-400, АНТРАЦИТ</v>
          </cell>
          <cell r="AS1522" t="str">
            <v>К-Лайн Бейз</v>
          </cell>
          <cell r="AU1522" t="str">
            <v>Комплектующее</v>
          </cell>
          <cell r="AX1522">
            <v>200</v>
          </cell>
          <cell r="AY1522">
            <v>400</v>
          </cell>
          <cell r="BB1522">
            <v>715</v>
          </cell>
          <cell r="BC1522">
            <v>2000</v>
          </cell>
          <cell r="BH1522" t="str">
            <v>Антрацит</v>
          </cell>
        </row>
        <row r="1523">
          <cell r="D1523" t="str">
            <v>0021657500</v>
          </cell>
          <cell r="E1523" t="str">
            <v>Делитель, К-Лайн 150 мм, 1 шт, цвет АНТРАЦИТ (0021657500)</v>
          </cell>
          <cell r="H1523">
            <v>1</v>
          </cell>
          <cell r="M1523">
            <v>0.25</v>
          </cell>
          <cell r="Q1523" t="str">
            <v>7500</v>
          </cell>
          <cell r="V1523" t="str">
            <v>Нижние тумбы</v>
          </cell>
          <cell r="W1523" t="str">
            <v>К-Лайн Бейз</v>
          </cell>
          <cell r="X1523">
            <v>150</v>
          </cell>
          <cell r="Z1523" t="str">
            <v>АНТРАЦИТ</v>
          </cell>
          <cell r="AG1523" t="str">
            <v>шт</v>
          </cell>
          <cell r="AJ1523" t="str">
            <v>Темно-серый</v>
          </cell>
          <cell r="AK1523" t="str">
            <v>Делитель    К-Лайн, 150, АНТРАЦИТ</v>
          </cell>
          <cell r="AS1523" t="str">
            <v>К-Лайн Бейз</v>
          </cell>
          <cell r="AU1523" t="str">
            <v>Комплектующее</v>
          </cell>
          <cell r="AX1523">
            <v>150</v>
          </cell>
          <cell r="AY1523">
            <v>400</v>
          </cell>
          <cell r="BH1523" t="str">
            <v>Антрацит</v>
          </cell>
        </row>
        <row r="1524">
          <cell r="D1524" t="str">
            <v>0021409846</v>
          </cell>
          <cell r="E1524" t="str">
            <v>Комплект с 2 полками, Бутылочница №15 К-Лайн 150 мм, H 525, цвет АНТРАЦИТ, противоскользящий коврик (0021409846)</v>
          </cell>
          <cell r="H1524">
            <v>1</v>
          </cell>
          <cell r="M1524">
            <v>38.58</v>
          </cell>
          <cell r="Q1524" t="str">
            <v>9846</v>
          </cell>
          <cell r="V1524" t="str">
            <v>Нижние тумбы</v>
          </cell>
          <cell r="W1524" t="str">
            <v>Бутылочница №15 К-Лайн</v>
          </cell>
          <cell r="X1524">
            <v>150</v>
          </cell>
          <cell r="Y1524">
            <v>525</v>
          </cell>
          <cell r="Z1524" t="str">
            <v>АНТРАЦИТ</v>
          </cell>
          <cell r="AA1524" t="str">
            <v>К-ЛАЙН</v>
          </cell>
          <cell r="AB1524">
            <v>2</v>
          </cell>
          <cell r="AC1524">
            <v>489</v>
          </cell>
          <cell r="AD1524">
            <v>1</v>
          </cell>
          <cell r="AE1524">
            <v>12</v>
          </cell>
          <cell r="AG1524" t="str">
            <v>Компл</v>
          </cell>
          <cell r="AH1524" t="str">
            <v>Антрацит</v>
          </cell>
          <cell r="AJ1524" t="str">
            <v>Темно-серый</v>
          </cell>
          <cell r="AK1524" t="str">
            <v>Комплект с 2 полками   Бутылочница №15 К-Лайн, 150, H 525, АНТРАЦИТ</v>
          </cell>
          <cell r="AS1524" t="str">
            <v>Бутылочница №15 К-Лайн</v>
          </cell>
          <cell r="AU1524" t="str">
            <v>Компл</v>
          </cell>
          <cell r="AX1524">
            <v>150</v>
          </cell>
          <cell r="AY1524">
            <v>150</v>
          </cell>
          <cell r="BB1524">
            <v>525</v>
          </cell>
          <cell r="BC1524">
            <v>800</v>
          </cell>
          <cell r="BF1524">
            <v>0</v>
          </cell>
          <cell r="BG1524">
            <v>12</v>
          </cell>
          <cell r="BH1524" t="str">
            <v>Антрацит</v>
          </cell>
        </row>
        <row r="1525">
          <cell r="D1525" t="str">
            <v>0021400102</v>
          </cell>
          <cell r="E1525" t="str">
            <v>Комплект с 2 полками, Бутылочница №15 К-Лайн 150 мм, H 525, цвет АНТРАЦИТ, противоскользящий коврик (0021400102)</v>
          </cell>
          <cell r="H1525">
            <v>1</v>
          </cell>
          <cell r="M1525">
            <v>38.58</v>
          </cell>
          <cell r="Q1525" t="str">
            <v>0102</v>
          </cell>
          <cell r="V1525" t="str">
            <v>Нижние тумбы</v>
          </cell>
          <cell r="W1525" t="str">
            <v>Бутылочница №15 К-Лайн</v>
          </cell>
          <cell r="X1525">
            <v>150</v>
          </cell>
          <cell r="Y1525">
            <v>525</v>
          </cell>
          <cell r="Z1525" t="str">
            <v>АНТРАЦИТ</v>
          </cell>
          <cell r="AA1525" t="str">
            <v>К-ЛАЙН</v>
          </cell>
          <cell r="AB1525">
            <v>2</v>
          </cell>
          <cell r="AC1525">
            <v>489</v>
          </cell>
          <cell r="AD1525">
            <v>1</v>
          </cell>
          <cell r="AE1525">
            <v>12</v>
          </cell>
          <cell r="AG1525" t="str">
            <v>Компл</v>
          </cell>
          <cell r="AH1525" t="str">
            <v>Антрацит</v>
          </cell>
          <cell r="AJ1525" t="str">
            <v>Темно-серый</v>
          </cell>
          <cell r="AK1525" t="str">
            <v>Комплект с 2 полками   Бутылочница №15 К-Лайн, 150, H 525, АНТРАЦИТ</v>
          </cell>
          <cell r="AS1525" t="str">
            <v>Бутылочница №15 К-Лайн</v>
          </cell>
          <cell r="AU1525" t="str">
            <v>Компл</v>
          </cell>
          <cell r="AX1525">
            <v>150</v>
          </cell>
          <cell r="AY1525">
            <v>150</v>
          </cell>
          <cell r="BB1525">
            <v>525</v>
          </cell>
          <cell r="BC1525">
            <v>800</v>
          </cell>
          <cell r="BF1525">
            <v>0</v>
          </cell>
          <cell r="BG1525">
            <v>12</v>
          </cell>
          <cell r="BH1525" t="str">
            <v>Антрацит</v>
          </cell>
        </row>
        <row r="1526">
          <cell r="D1526" t="str">
            <v>0021630102</v>
          </cell>
          <cell r="E1526" t="str">
            <v>Полка 1 шт К-ЛАЙН, Диспенса / Диспенса Джуниор 300 мм, К-ЛАЙН, цвет ТИТАН, цвет дна Титан, противоскользящий коврик, PU:2 (0021630102)</v>
          </cell>
          <cell r="H1526">
            <v>1</v>
          </cell>
          <cell r="M1526">
            <v>12.55</v>
          </cell>
          <cell r="Q1526" t="str">
            <v>0102</v>
          </cell>
          <cell r="V1526" t="str">
            <v>Высокие шкафы</v>
          </cell>
          <cell r="W1526" t="str">
            <v>Диспенса / Диспенса Джуниор</v>
          </cell>
          <cell r="X1526">
            <v>300</v>
          </cell>
          <cell r="Z1526" t="str">
            <v>ТИТАН</v>
          </cell>
          <cell r="AA1526" t="str">
            <v>К-ЛАЙН</v>
          </cell>
          <cell r="AB1526">
            <v>1</v>
          </cell>
          <cell r="AE1526">
            <v>12</v>
          </cell>
          <cell r="AG1526" t="str">
            <v>шт</v>
          </cell>
          <cell r="AH1526" t="str">
            <v>Титан</v>
          </cell>
          <cell r="AJ1526" t="str">
            <v>Серый</v>
          </cell>
          <cell r="AK1526" t="str">
            <v>Полка 1 шт К-ЛАЙН  Диспенса / Диспенса Джуниор, 300, К-ЛАЙН, ТИТАН</v>
          </cell>
          <cell r="AS1526" t="str">
            <v>Диспенса 90°;Диспенса Джуниор Слим</v>
          </cell>
          <cell r="AU1526" t="str">
            <v>Комплектующее</v>
          </cell>
          <cell r="AX1526">
            <v>300</v>
          </cell>
          <cell r="AY1526">
            <v>300</v>
          </cell>
          <cell r="BF1526">
            <v>0</v>
          </cell>
          <cell r="BG1526">
            <v>12</v>
          </cell>
          <cell r="BH1526" t="str">
            <v>Титан</v>
          </cell>
        </row>
        <row r="1527">
          <cell r="D1527" t="str">
            <v>0021639846</v>
          </cell>
          <cell r="E1527" t="str">
            <v>Полка 1 шт К-ЛАЙН, Диспенса / Диспенса Джуниор 300 мм, К-ЛАЙН, цвет АНТРАЦИТ, цвет дна Антрацит, противоскользящий коврик, PU:2 (0021639846)</v>
          </cell>
          <cell r="H1527">
            <v>1</v>
          </cell>
          <cell r="M1527">
            <v>12.55</v>
          </cell>
          <cell r="Q1527" t="str">
            <v>9846</v>
          </cell>
          <cell r="V1527" t="str">
            <v>Высокие шкафы</v>
          </cell>
          <cell r="W1527" t="str">
            <v>Диспенса / Диспенса Джуниор</v>
          </cell>
          <cell r="X1527">
            <v>300</v>
          </cell>
          <cell r="Z1527" t="str">
            <v>АНТРАЦИТ</v>
          </cell>
          <cell r="AA1527" t="str">
            <v>К-ЛАЙН</v>
          </cell>
          <cell r="AB1527">
            <v>1</v>
          </cell>
          <cell r="AE1527">
            <v>12</v>
          </cell>
          <cell r="AG1527" t="str">
            <v>шт</v>
          </cell>
          <cell r="AH1527" t="str">
            <v>Антрацит</v>
          </cell>
          <cell r="AJ1527" t="str">
            <v>Темно-серый</v>
          </cell>
          <cell r="AK1527" t="str">
            <v>Полка 1 шт К-ЛАЙН  Диспенса / Диспенса Джуниор, 300, К-ЛАЙН, АНТРАЦИТ</v>
          </cell>
          <cell r="AS1527" t="str">
            <v>Диспенса 90°;Диспенса Джуниор Слим</v>
          </cell>
          <cell r="AU1527" t="str">
            <v>Комплектующее</v>
          </cell>
          <cell r="AX1527">
            <v>300</v>
          </cell>
          <cell r="AY1527">
            <v>300</v>
          </cell>
          <cell r="BF1527">
            <v>0</v>
          </cell>
          <cell r="BG1527">
            <v>12</v>
          </cell>
          <cell r="BH1527" t="str">
            <v>Антрацит</v>
          </cell>
        </row>
        <row r="1528">
          <cell r="D1528" t="str">
            <v>0021680102</v>
          </cell>
          <cell r="E1528" t="str">
            <v>Полка 1 шт К-ЛАЙН, Диспенса / Диспенса Джуниор 400 мм, К-ЛАЙН, цвет ТИТАН, цвет дна Титан, противоскользящий коврик, PU:2 (0021680102)</v>
          </cell>
          <cell r="H1528">
            <v>1</v>
          </cell>
          <cell r="M1528">
            <v>16.16</v>
          </cell>
          <cell r="Q1528" t="str">
            <v>0102</v>
          </cell>
          <cell r="V1528" t="str">
            <v>Высокие шкафы</v>
          </cell>
          <cell r="W1528" t="str">
            <v>Диспенса / Диспенса Джуниор</v>
          </cell>
          <cell r="X1528">
            <v>400</v>
          </cell>
          <cell r="Z1528" t="str">
            <v>ТИТАН</v>
          </cell>
          <cell r="AA1528" t="str">
            <v>К-ЛАЙН</v>
          </cell>
          <cell r="AB1528">
            <v>1</v>
          </cell>
          <cell r="AE1528">
            <v>12</v>
          </cell>
          <cell r="AG1528" t="str">
            <v>шт</v>
          </cell>
          <cell r="AH1528" t="str">
            <v>Титан</v>
          </cell>
          <cell r="AJ1528" t="str">
            <v>Серый</v>
          </cell>
          <cell r="AK1528" t="str">
            <v>Полка 1 шт К-ЛАЙН  Диспенса / Диспенса Джуниор, 400, К-ЛАЙН, ТИТАН</v>
          </cell>
          <cell r="AS1528" t="str">
            <v>Диспенса 90°;Диспенса Джуниор Слим</v>
          </cell>
          <cell r="AU1528" t="str">
            <v>Комплектующее</v>
          </cell>
          <cell r="AX1528">
            <v>400</v>
          </cell>
          <cell r="AY1528">
            <v>400</v>
          </cell>
          <cell r="BF1528">
            <v>0</v>
          </cell>
          <cell r="BG1528">
            <v>12</v>
          </cell>
          <cell r="BH1528" t="str">
            <v>Титан</v>
          </cell>
        </row>
        <row r="1529">
          <cell r="D1529" t="str">
            <v>0021689846</v>
          </cell>
          <cell r="E1529" t="str">
            <v>Полка 1 шт К-ЛАЙН, Диспенса / Диспенса Джуниор 400 мм, К-ЛАЙН, цвет АНТРАЦИТ, цвет дна Антрацит, противоскользящий коврик, PU:2 (0021689846)</v>
          </cell>
          <cell r="H1529">
            <v>1</v>
          </cell>
          <cell r="M1529">
            <v>16.16</v>
          </cell>
          <cell r="Q1529" t="str">
            <v>9846</v>
          </cell>
          <cell r="V1529" t="str">
            <v>Высокие шкафы</v>
          </cell>
          <cell r="W1529" t="str">
            <v>Диспенса / Диспенса Джуниор</v>
          </cell>
          <cell r="X1529">
            <v>400</v>
          </cell>
          <cell r="Z1529" t="str">
            <v>АНТРАЦИТ</v>
          </cell>
          <cell r="AA1529" t="str">
            <v>К-ЛАЙН</v>
          </cell>
          <cell r="AB1529">
            <v>1</v>
          </cell>
          <cell r="AE1529">
            <v>12</v>
          </cell>
          <cell r="AG1529" t="str">
            <v>шт</v>
          </cell>
          <cell r="AH1529" t="str">
            <v>Антрацит</v>
          </cell>
          <cell r="AJ1529" t="str">
            <v>Темно-серый</v>
          </cell>
          <cell r="AK1529" t="str">
            <v>Полка 1 шт К-ЛАЙН  Диспенса / Диспенса Джуниор, 400, К-ЛАЙН, АНТРАЦИТ</v>
          </cell>
          <cell r="AS1529" t="str">
            <v>Диспенса 90°;Диспенса Джуниор Слим</v>
          </cell>
          <cell r="AU1529" t="str">
            <v>Комплектующее</v>
          </cell>
          <cell r="AX1529">
            <v>400</v>
          </cell>
          <cell r="AY1529">
            <v>400</v>
          </cell>
          <cell r="BF1529">
            <v>0</v>
          </cell>
          <cell r="BG1529">
            <v>12</v>
          </cell>
          <cell r="BH1529" t="str">
            <v>Антрацит</v>
          </cell>
        </row>
        <row r="1530">
          <cell r="E1530" t="str">
            <v>КОМПЛЕКТ  ЧВ, Диспенса 90° 300 мм, H 1200-1600, К-ЛАЙН, 4 полки, цвет АНТРАЦИТ (2911619846)</v>
          </cell>
          <cell r="H1530">
            <v>1</v>
          </cell>
          <cell r="Q1530"/>
          <cell r="V1530" t="str">
            <v>Высокие шкафы</v>
          </cell>
          <cell r="W1530" t="str">
            <v>Диспенса 90°</v>
          </cell>
          <cell r="X1530">
            <v>300</v>
          </cell>
          <cell r="Y1530" t="str">
            <v>1200-1600</v>
          </cell>
          <cell r="Z1530" t="str">
            <v>АНТРАЦИТ</v>
          </cell>
          <cell r="AA1530" t="str">
            <v>К-ЛАЙН</v>
          </cell>
          <cell r="AB1530">
            <v>4</v>
          </cell>
          <cell r="AC1530">
            <v>500</v>
          </cell>
          <cell r="AD1530">
            <v>6</v>
          </cell>
          <cell r="AE1530">
            <v>80</v>
          </cell>
          <cell r="AG1530" t="str">
            <v>Компл</v>
          </cell>
          <cell r="AH1530" t="str">
            <v>Антрацит</v>
          </cell>
          <cell r="AI1530" t="str">
            <v>ЧВ</v>
          </cell>
          <cell r="AJ1530" t="str">
            <v>Темно-серый</v>
          </cell>
          <cell r="AK1530" t="str">
            <v>КОМПЛЕКТ  ЧВ  Диспенса 90°, 300, H 1200-1600, К-ЛАЙН, АНТРАЦИТ</v>
          </cell>
          <cell r="AS1530" t="str">
            <v>Диспенса 90°</v>
          </cell>
          <cell r="AU1530" t="str">
            <v>Компл</v>
          </cell>
          <cell r="AX1530">
            <v>300</v>
          </cell>
          <cell r="AY1530">
            <v>300</v>
          </cell>
          <cell r="BB1530" t="str">
            <v>1200</v>
          </cell>
          <cell r="BC1530" t="str">
            <v>1600</v>
          </cell>
          <cell r="BF1530">
            <v>0</v>
          </cell>
          <cell r="BG1530">
            <v>80</v>
          </cell>
          <cell r="BH1530" t="str">
            <v>Антрацит</v>
          </cell>
        </row>
        <row r="1531">
          <cell r="E1531" t="str">
            <v>КОМПЛЕКТ  ЧВ, Диспенса 90° 300 мм, H 1600-2000, К-ЛАЙН, 5 полок, цвет АНТРАЦИТ (2911659846)</v>
          </cell>
          <cell r="H1531">
            <v>1</v>
          </cell>
          <cell r="Q1531"/>
          <cell r="V1531" t="str">
            <v>Высокие шкафы</v>
          </cell>
          <cell r="W1531" t="str">
            <v>Диспенса 90°</v>
          </cell>
          <cell r="X1531">
            <v>300</v>
          </cell>
          <cell r="Y1531" t="str">
            <v>1600-2000</v>
          </cell>
          <cell r="Z1531" t="str">
            <v>АНТРАЦИТ</v>
          </cell>
          <cell r="AA1531" t="str">
            <v>К-ЛАЙН</v>
          </cell>
          <cell r="AB1531">
            <v>5</v>
          </cell>
          <cell r="AC1531">
            <v>500</v>
          </cell>
          <cell r="AD1531">
            <v>7</v>
          </cell>
          <cell r="AE1531">
            <v>80</v>
          </cell>
          <cell r="AG1531" t="str">
            <v>Компл</v>
          </cell>
          <cell r="AH1531" t="str">
            <v>Антрацит</v>
          </cell>
          <cell r="AI1531" t="str">
            <v>ЧВ</v>
          </cell>
          <cell r="AJ1531" t="str">
            <v>Темно-серый</v>
          </cell>
          <cell r="AK1531" t="str">
            <v>КОМПЛЕКТ  ЧВ  Диспенса 90°, 300, H 1600-2000, К-ЛАЙН, АНТРАЦИТ</v>
          </cell>
          <cell r="AS1531" t="str">
            <v>Диспенса 90°</v>
          </cell>
          <cell r="AU1531" t="str">
            <v>Компл</v>
          </cell>
          <cell r="AX1531">
            <v>300</v>
          </cell>
          <cell r="AY1531">
            <v>300</v>
          </cell>
          <cell r="BB1531" t="str">
            <v>1600</v>
          </cell>
          <cell r="BC1531" t="str">
            <v>2000</v>
          </cell>
          <cell r="BF1531">
            <v>0</v>
          </cell>
          <cell r="BG1531">
            <v>80</v>
          </cell>
          <cell r="BH1531" t="str">
            <v>Антрацит</v>
          </cell>
        </row>
        <row r="1532">
          <cell r="E1532" t="str">
            <v>КОМПЛЕКТ  ЧВ, Диспенса 90° 300 мм, H 1900-2300, К-ЛАЙН, 6 полок, цвет АНТРАЦИТ (2911699846)</v>
          </cell>
          <cell r="H1532">
            <v>1</v>
          </cell>
          <cell r="Q1532"/>
          <cell r="V1532" t="str">
            <v>Высокие шкафы</v>
          </cell>
          <cell r="W1532" t="str">
            <v>Диспенса 90°</v>
          </cell>
          <cell r="X1532">
            <v>300</v>
          </cell>
          <cell r="Y1532" t="str">
            <v>1900-2300</v>
          </cell>
          <cell r="Z1532" t="str">
            <v>АНТРАЦИТ</v>
          </cell>
          <cell r="AA1532" t="str">
            <v>К-ЛАЙН</v>
          </cell>
          <cell r="AB1532">
            <v>6</v>
          </cell>
          <cell r="AC1532">
            <v>500</v>
          </cell>
          <cell r="AD1532">
            <v>7</v>
          </cell>
          <cell r="AE1532">
            <v>80</v>
          </cell>
          <cell r="AG1532" t="str">
            <v>Компл</v>
          </cell>
          <cell r="AH1532" t="str">
            <v>Антрацит</v>
          </cell>
          <cell r="AI1532" t="str">
            <v>ЧВ</v>
          </cell>
          <cell r="AJ1532" t="str">
            <v>Темно-серый</v>
          </cell>
          <cell r="AK1532" t="str">
            <v>КОМПЛЕКТ  ЧВ  Диспенса 90°, 300, H 1900-2300, К-ЛАЙН, АНТРАЦИТ</v>
          </cell>
          <cell r="AS1532" t="str">
            <v>Диспенса 90°</v>
          </cell>
          <cell r="AU1532" t="str">
            <v>Компл</v>
          </cell>
          <cell r="AX1532">
            <v>300</v>
          </cell>
          <cell r="AY1532">
            <v>300</v>
          </cell>
          <cell r="BB1532" t="str">
            <v>1900</v>
          </cell>
          <cell r="BC1532" t="str">
            <v>2300</v>
          </cell>
          <cell r="BF1532">
            <v>0</v>
          </cell>
          <cell r="BG1532">
            <v>80</v>
          </cell>
          <cell r="BH1532" t="str">
            <v>Антрацит</v>
          </cell>
        </row>
        <row r="1533">
          <cell r="E1533" t="str">
            <v>КОМПЛЕКТ  ЧВ, Диспенса 90° 400 мм, H 1200-1600, К-ЛАЙН, 4 полки, цвет АНТРАЦИТ (2911629846)</v>
          </cell>
          <cell r="H1533">
            <v>1</v>
          </cell>
          <cell r="Q1533"/>
          <cell r="V1533" t="str">
            <v>Высокие шкафы</v>
          </cell>
          <cell r="W1533" t="str">
            <v>Диспенса 90°</v>
          </cell>
          <cell r="X1533">
            <v>400</v>
          </cell>
          <cell r="Y1533" t="str">
            <v>1200-1600</v>
          </cell>
          <cell r="Z1533" t="str">
            <v>АНТРАЦИТ</v>
          </cell>
          <cell r="AA1533" t="str">
            <v>К-ЛАЙН</v>
          </cell>
          <cell r="AB1533">
            <v>4</v>
          </cell>
          <cell r="AC1533">
            <v>500</v>
          </cell>
          <cell r="AD1533">
            <v>6</v>
          </cell>
          <cell r="AE1533">
            <v>80</v>
          </cell>
          <cell r="AG1533" t="str">
            <v>Компл</v>
          </cell>
          <cell r="AH1533" t="str">
            <v>Антрацит</v>
          </cell>
          <cell r="AI1533" t="str">
            <v>ЧВ</v>
          </cell>
          <cell r="AJ1533" t="str">
            <v>Темно-серый</v>
          </cell>
          <cell r="AK1533" t="str">
            <v>КОМПЛЕКТ  ЧВ  Диспенса 90°, 400, H 1200-1600, К-ЛАЙН, АНТРАЦИТ</v>
          </cell>
          <cell r="AS1533" t="str">
            <v>Диспенса 90°</v>
          </cell>
          <cell r="AU1533" t="str">
            <v>Компл</v>
          </cell>
          <cell r="AX1533">
            <v>400</v>
          </cell>
          <cell r="AY1533">
            <v>400</v>
          </cell>
          <cell r="BB1533" t="str">
            <v>1200</v>
          </cell>
          <cell r="BC1533" t="str">
            <v>1600</v>
          </cell>
          <cell r="BF1533">
            <v>0</v>
          </cell>
          <cell r="BG1533">
            <v>80</v>
          </cell>
          <cell r="BH1533" t="str">
            <v>Антрацит</v>
          </cell>
        </row>
        <row r="1534">
          <cell r="E1534" t="str">
            <v>КОМПЛЕКТ  ЧВ, Диспенса 90° 400 мм, H 1600-2000, К-ЛАЙН, 5 полок, цвет АНТРАЦИТ (2911669846)</v>
          </cell>
          <cell r="H1534">
            <v>1</v>
          </cell>
          <cell r="Q1534"/>
          <cell r="V1534" t="str">
            <v>Высокие шкафы</v>
          </cell>
          <cell r="W1534" t="str">
            <v>Диспенса 90°</v>
          </cell>
          <cell r="X1534">
            <v>400</v>
          </cell>
          <cell r="Y1534" t="str">
            <v>1600-2000</v>
          </cell>
          <cell r="Z1534" t="str">
            <v>АНТРАЦИТ</v>
          </cell>
          <cell r="AA1534" t="str">
            <v>К-ЛАЙН</v>
          </cell>
          <cell r="AB1534">
            <v>5</v>
          </cell>
          <cell r="AC1534">
            <v>500</v>
          </cell>
          <cell r="AD1534">
            <v>7</v>
          </cell>
          <cell r="AE1534">
            <v>80</v>
          </cell>
          <cell r="AG1534" t="str">
            <v>Компл</v>
          </cell>
          <cell r="AH1534" t="str">
            <v>Антрацит</v>
          </cell>
          <cell r="AI1534" t="str">
            <v>ЧВ</v>
          </cell>
          <cell r="AJ1534" t="str">
            <v>Темно-серый</v>
          </cell>
          <cell r="AK1534" t="str">
            <v>КОМПЛЕКТ  ЧВ  Диспенса 90°, 400, H 1600-2000, К-ЛАЙН, АНТРАЦИТ</v>
          </cell>
          <cell r="AS1534" t="str">
            <v>Диспенса 90°</v>
          </cell>
          <cell r="AU1534" t="str">
            <v>Компл</v>
          </cell>
          <cell r="AX1534">
            <v>400</v>
          </cell>
          <cell r="AY1534">
            <v>400</v>
          </cell>
          <cell r="BB1534" t="str">
            <v>1600</v>
          </cell>
          <cell r="BC1534" t="str">
            <v>2000</v>
          </cell>
          <cell r="BF1534">
            <v>0</v>
          </cell>
          <cell r="BG1534">
            <v>80</v>
          </cell>
          <cell r="BH1534" t="str">
            <v>Антрацит</v>
          </cell>
        </row>
        <row r="1535">
          <cell r="E1535" t="str">
            <v>КОМПЛЕКТ  ЧВ, Диспенса 90° 400 мм, H 1900-2300, К-ЛАЙН, 6 полок, цвет АНТРАЦИТ (2911709846)</v>
          </cell>
          <cell r="H1535">
            <v>1</v>
          </cell>
          <cell r="Q1535"/>
          <cell r="V1535" t="str">
            <v>Высокие шкафы</v>
          </cell>
          <cell r="W1535" t="str">
            <v>Диспенса 90°</v>
          </cell>
          <cell r="X1535">
            <v>400</v>
          </cell>
          <cell r="Y1535" t="str">
            <v>1900-2300</v>
          </cell>
          <cell r="Z1535" t="str">
            <v>АНТРАЦИТ</v>
          </cell>
          <cell r="AA1535" t="str">
            <v>К-ЛАЙН</v>
          </cell>
          <cell r="AB1535">
            <v>6</v>
          </cell>
          <cell r="AC1535">
            <v>500</v>
          </cell>
          <cell r="AD1535">
            <v>7</v>
          </cell>
          <cell r="AE1535">
            <v>80</v>
          </cell>
          <cell r="AG1535" t="str">
            <v>Компл</v>
          </cell>
          <cell r="AH1535" t="str">
            <v>Антрацит</v>
          </cell>
          <cell r="AI1535" t="str">
            <v>ЧВ</v>
          </cell>
          <cell r="AJ1535" t="str">
            <v>Темно-серый</v>
          </cell>
          <cell r="AK1535" t="str">
            <v>КОМПЛЕКТ  ЧВ  Диспенса 90°, 400, H 1900-2300, К-ЛАЙН, АНТРАЦИТ</v>
          </cell>
          <cell r="AS1535" t="str">
            <v>Диспенса 90°</v>
          </cell>
          <cell r="AU1535" t="str">
            <v>Компл</v>
          </cell>
          <cell r="AX1535">
            <v>400</v>
          </cell>
          <cell r="AY1535">
            <v>400</v>
          </cell>
          <cell r="BB1535" t="str">
            <v>1900</v>
          </cell>
          <cell r="BC1535" t="str">
            <v>2300</v>
          </cell>
          <cell r="BF1535">
            <v>0</v>
          </cell>
          <cell r="BG1535">
            <v>80</v>
          </cell>
          <cell r="BH1535" t="str">
            <v>Антрацит</v>
          </cell>
        </row>
        <row r="1536">
          <cell r="E1536" t="str">
            <v>КОМПЛЕКТ  ПВ, Диспенса 90° 300 мм, H 1200-1600, К-ЛАЙН, 4 полки, цвет АНТРАЦИТ (2900799846)</v>
          </cell>
          <cell r="H1536">
            <v>1</v>
          </cell>
          <cell r="Q1536"/>
          <cell r="V1536" t="str">
            <v>Высокие шкафы</v>
          </cell>
          <cell r="W1536" t="str">
            <v>Диспенса 90°</v>
          </cell>
          <cell r="X1536">
            <v>300</v>
          </cell>
          <cell r="Y1536" t="str">
            <v>1200-1600</v>
          </cell>
          <cell r="Z1536" t="str">
            <v>АНТРАЦИТ</v>
          </cell>
          <cell r="AA1536" t="str">
            <v>К-ЛАЙН</v>
          </cell>
          <cell r="AB1536">
            <v>4</v>
          </cell>
          <cell r="AC1536">
            <v>500</v>
          </cell>
          <cell r="AD1536">
            <v>5</v>
          </cell>
          <cell r="AE1536">
            <v>100</v>
          </cell>
          <cell r="AG1536" t="str">
            <v>Компл</v>
          </cell>
          <cell r="AH1536" t="str">
            <v>Антрацит</v>
          </cell>
          <cell r="AI1536" t="str">
            <v>ПВ</v>
          </cell>
          <cell r="AJ1536" t="str">
            <v>Темно-серый</v>
          </cell>
          <cell r="AK1536" t="str">
            <v>КОМПЛЕКТ  ПВ  Диспенса 90°, 300, H 1200-1600, К-ЛАЙН, АНТРАЦИТ</v>
          </cell>
          <cell r="AS1536" t="str">
            <v>Диспенса 90°</v>
          </cell>
          <cell r="AU1536" t="str">
            <v>Компл</v>
          </cell>
          <cell r="AX1536">
            <v>300</v>
          </cell>
          <cell r="AY1536">
            <v>300</v>
          </cell>
          <cell r="BB1536" t="str">
            <v>1200</v>
          </cell>
          <cell r="BC1536" t="str">
            <v>1600</v>
          </cell>
          <cell r="BF1536">
            <v>0</v>
          </cell>
          <cell r="BG1536">
            <v>100</v>
          </cell>
          <cell r="BH1536" t="str">
            <v>Антрацит</v>
          </cell>
        </row>
        <row r="1537">
          <cell r="E1537" t="str">
            <v>КОМПЛЕКТ  ПВ, Диспенса 90° 300 мм, H 1600-2000, К-ЛАЙН, 5 полок, цвет АНТРАЦИТ (2900829846)</v>
          </cell>
          <cell r="H1537">
            <v>1</v>
          </cell>
          <cell r="Q1537"/>
          <cell r="V1537" t="str">
            <v>Высокие шкафы</v>
          </cell>
          <cell r="W1537" t="str">
            <v>Диспенса 90°</v>
          </cell>
          <cell r="X1537">
            <v>300</v>
          </cell>
          <cell r="Y1537" t="str">
            <v>1600-2000</v>
          </cell>
          <cell r="Z1537" t="str">
            <v>АНТРАЦИТ</v>
          </cell>
          <cell r="AA1537" t="str">
            <v>К-ЛАЙН</v>
          </cell>
          <cell r="AB1537">
            <v>5</v>
          </cell>
          <cell r="AC1537">
            <v>500</v>
          </cell>
          <cell r="AD1537">
            <v>6</v>
          </cell>
          <cell r="AE1537">
            <v>100</v>
          </cell>
          <cell r="AG1537" t="str">
            <v>Компл</v>
          </cell>
          <cell r="AH1537" t="str">
            <v>Антрацит</v>
          </cell>
          <cell r="AI1537" t="str">
            <v>ПВ</v>
          </cell>
          <cell r="AJ1537" t="str">
            <v>Темно-серый</v>
          </cell>
          <cell r="AK1537" t="str">
            <v>КОМПЛЕКТ  ПВ  Диспенса 90°, 300, H 1600-2000, К-ЛАЙН, АНТРАЦИТ</v>
          </cell>
          <cell r="AS1537" t="str">
            <v>Диспенса 90°</v>
          </cell>
          <cell r="AU1537" t="str">
            <v>Компл</v>
          </cell>
          <cell r="AX1537">
            <v>300</v>
          </cell>
          <cell r="AY1537">
            <v>300</v>
          </cell>
          <cell r="BB1537" t="str">
            <v>1600</v>
          </cell>
          <cell r="BC1537" t="str">
            <v>2000</v>
          </cell>
          <cell r="BF1537">
            <v>0</v>
          </cell>
          <cell r="BG1537">
            <v>100</v>
          </cell>
          <cell r="BH1537" t="str">
            <v>Антрацит</v>
          </cell>
        </row>
        <row r="1538">
          <cell r="E1538" t="str">
            <v>КОМПЛЕКТ  ПВ, Диспенса 90° 300 мм, H 1900-2300, К-ЛАЙН, 6 полок, цвет АНТРАЦИТ (2900859846)</v>
          </cell>
          <cell r="H1538">
            <v>1</v>
          </cell>
          <cell r="Q1538"/>
          <cell r="V1538" t="str">
            <v>Высокие шкафы</v>
          </cell>
          <cell r="W1538" t="str">
            <v>Диспенса 90°</v>
          </cell>
          <cell r="X1538">
            <v>300</v>
          </cell>
          <cell r="Y1538" t="str">
            <v>1900-2300</v>
          </cell>
          <cell r="Z1538" t="str">
            <v>АНТРАЦИТ</v>
          </cell>
          <cell r="AA1538" t="str">
            <v>К-ЛАЙН</v>
          </cell>
          <cell r="AB1538">
            <v>6</v>
          </cell>
          <cell r="AC1538">
            <v>500</v>
          </cell>
          <cell r="AD1538">
            <v>6</v>
          </cell>
          <cell r="AE1538">
            <v>100</v>
          </cell>
          <cell r="AG1538" t="str">
            <v>Компл</v>
          </cell>
          <cell r="AH1538" t="str">
            <v>Антрацит</v>
          </cell>
          <cell r="AI1538" t="str">
            <v>ПВ</v>
          </cell>
          <cell r="AJ1538" t="str">
            <v>Темно-серый</v>
          </cell>
          <cell r="AK1538" t="str">
            <v>КОМПЛЕКТ  ПВ  Диспенса 90°, 300, H 1900-2300, К-ЛАЙН, АНТРАЦИТ</v>
          </cell>
          <cell r="AS1538" t="str">
            <v>Диспенса 90°</v>
          </cell>
          <cell r="AU1538" t="str">
            <v>Компл</v>
          </cell>
          <cell r="AX1538">
            <v>300</v>
          </cell>
          <cell r="AY1538">
            <v>300</v>
          </cell>
          <cell r="BB1538" t="str">
            <v>1900</v>
          </cell>
          <cell r="BC1538" t="str">
            <v>2300</v>
          </cell>
          <cell r="BF1538">
            <v>0</v>
          </cell>
          <cell r="BG1538">
            <v>100</v>
          </cell>
          <cell r="BH1538" t="str">
            <v>Антрацит</v>
          </cell>
        </row>
        <row r="1539">
          <cell r="E1539" t="str">
            <v>КОМПЛЕКТ  ПВ, Диспенса 90° 400 мм, H 1200-1600, К-ЛАЙН, 4 полки, цвет АНТРАЦИТ (2900809846)</v>
          </cell>
          <cell r="H1539">
            <v>1</v>
          </cell>
          <cell r="Q1539"/>
          <cell r="V1539" t="str">
            <v>Высокие шкафы</v>
          </cell>
          <cell r="W1539" t="str">
            <v>Диспенса 90°</v>
          </cell>
          <cell r="X1539">
            <v>400</v>
          </cell>
          <cell r="Y1539" t="str">
            <v>1200-1600</v>
          </cell>
          <cell r="Z1539" t="str">
            <v>АНТРАЦИТ</v>
          </cell>
          <cell r="AA1539" t="str">
            <v>К-ЛАЙН</v>
          </cell>
          <cell r="AB1539">
            <v>4</v>
          </cell>
          <cell r="AC1539">
            <v>500</v>
          </cell>
          <cell r="AD1539">
            <v>5</v>
          </cell>
          <cell r="AE1539">
            <v>100</v>
          </cell>
          <cell r="AG1539" t="str">
            <v>Компл</v>
          </cell>
          <cell r="AH1539" t="str">
            <v>Антрацит</v>
          </cell>
          <cell r="AI1539" t="str">
            <v>ПВ</v>
          </cell>
          <cell r="AJ1539" t="str">
            <v>Темно-серый</v>
          </cell>
          <cell r="AK1539" t="str">
            <v>КОМПЛЕКТ  ПВ  Диспенса 90°, 400, H 1200-1600, К-ЛАЙН, АНТРАЦИТ</v>
          </cell>
          <cell r="AS1539" t="str">
            <v>Диспенса 90°</v>
          </cell>
          <cell r="AU1539" t="str">
            <v>Компл</v>
          </cell>
          <cell r="AX1539">
            <v>400</v>
          </cell>
          <cell r="AY1539">
            <v>400</v>
          </cell>
          <cell r="BB1539" t="str">
            <v>1200</v>
          </cell>
          <cell r="BC1539" t="str">
            <v>1600</v>
          </cell>
          <cell r="BF1539">
            <v>0</v>
          </cell>
          <cell r="BG1539">
            <v>100</v>
          </cell>
          <cell r="BH1539" t="str">
            <v>Антрацит</v>
          </cell>
        </row>
        <row r="1540">
          <cell r="E1540" t="str">
            <v>КОМПЛЕКТ  ПВ, Диспенса 90° 400 мм, H 1600-2000, К-ЛАЙН, 5 полок, цвет АНТРАЦИТ (2900839846)</v>
          </cell>
          <cell r="H1540">
            <v>1</v>
          </cell>
          <cell r="Q1540"/>
          <cell r="V1540" t="str">
            <v>Высокие шкафы</v>
          </cell>
          <cell r="W1540" t="str">
            <v>Диспенса 90°</v>
          </cell>
          <cell r="X1540">
            <v>400</v>
          </cell>
          <cell r="Y1540" t="str">
            <v>1600-2000</v>
          </cell>
          <cell r="Z1540" t="str">
            <v>АНТРАЦИТ</v>
          </cell>
          <cell r="AA1540" t="str">
            <v>К-ЛАЙН</v>
          </cell>
          <cell r="AB1540">
            <v>5</v>
          </cell>
          <cell r="AC1540">
            <v>500</v>
          </cell>
          <cell r="AD1540">
            <v>6</v>
          </cell>
          <cell r="AE1540">
            <v>100</v>
          </cell>
          <cell r="AG1540" t="str">
            <v>Компл</v>
          </cell>
          <cell r="AH1540" t="str">
            <v>Антрацит</v>
          </cell>
          <cell r="AI1540" t="str">
            <v>ПВ</v>
          </cell>
          <cell r="AJ1540" t="str">
            <v>Темно-серый</v>
          </cell>
          <cell r="AK1540" t="str">
            <v>КОМПЛЕКТ  ПВ  Диспенса 90°, 400, H 1600-2000, К-ЛАЙН, АНТРАЦИТ</v>
          </cell>
          <cell r="AS1540" t="str">
            <v>Диспенса 90°</v>
          </cell>
          <cell r="AU1540" t="str">
            <v>Компл</v>
          </cell>
          <cell r="AX1540">
            <v>400</v>
          </cell>
          <cell r="AY1540">
            <v>400</v>
          </cell>
          <cell r="BB1540" t="str">
            <v>1600</v>
          </cell>
          <cell r="BC1540" t="str">
            <v>2000</v>
          </cell>
          <cell r="BF1540">
            <v>0</v>
          </cell>
          <cell r="BG1540">
            <v>100</v>
          </cell>
          <cell r="BH1540" t="str">
            <v>Антрацит</v>
          </cell>
        </row>
        <row r="1541">
          <cell r="E1541" t="str">
            <v>КОМПЛЕКТ  ПВ, Диспенса 90° 400 мм, H 1900-2300, К-ЛАЙН, 6 полок, цвет АНТРАЦИТ (2900869846)</v>
          </cell>
          <cell r="H1541">
            <v>1</v>
          </cell>
          <cell r="Q1541"/>
          <cell r="V1541" t="str">
            <v>Высокие шкафы</v>
          </cell>
          <cell r="W1541" t="str">
            <v>Диспенса 90°</v>
          </cell>
          <cell r="X1541">
            <v>400</v>
          </cell>
          <cell r="Y1541" t="str">
            <v>1900-2300</v>
          </cell>
          <cell r="Z1541" t="str">
            <v>АНТРАЦИТ</v>
          </cell>
          <cell r="AA1541" t="str">
            <v>К-ЛАЙН</v>
          </cell>
          <cell r="AB1541">
            <v>6</v>
          </cell>
          <cell r="AC1541">
            <v>500</v>
          </cell>
          <cell r="AD1541">
            <v>6</v>
          </cell>
          <cell r="AE1541">
            <v>100</v>
          </cell>
          <cell r="AG1541" t="str">
            <v>Компл</v>
          </cell>
          <cell r="AH1541" t="str">
            <v>Антрацит</v>
          </cell>
          <cell r="AI1541" t="str">
            <v>ПВ</v>
          </cell>
          <cell r="AJ1541" t="str">
            <v>Темно-серый</v>
          </cell>
          <cell r="AK1541" t="str">
            <v>КОМПЛЕКТ  ПВ  Диспенса 90°, 400, H 1900-2300, К-ЛАЙН, АНТРАЦИТ</v>
          </cell>
          <cell r="AS1541" t="str">
            <v>Диспенса 90°</v>
          </cell>
          <cell r="AU1541" t="str">
            <v>Компл</v>
          </cell>
          <cell r="AX1541">
            <v>400</v>
          </cell>
          <cell r="AY1541">
            <v>400</v>
          </cell>
          <cell r="BB1541" t="str">
            <v>1900</v>
          </cell>
          <cell r="BC1541" t="str">
            <v>2300</v>
          </cell>
          <cell r="BF1541">
            <v>0</v>
          </cell>
          <cell r="BG1541">
            <v>100</v>
          </cell>
          <cell r="BH1541" t="str">
            <v>Антрацит</v>
          </cell>
        </row>
        <row r="1542">
          <cell r="E1542" t="str">
            <v>КОМПЛЕКТ, Диспенса Джуниор Слим 300 мм, H 640-728, К-ЛАЙН, 2 полки, цвет АНТРАЦИТ (2906349846)</v>
          </cell>
          <cell r="H1542">
            <v>1</v>
          </cell>
          <cell r="Q1542"/>
          <cell r="V1542" t="str">
            <v>Нижние тумбы</v>
          </cell>
          <cell r="W1542" t="str">
            <v>Диспенса Джуниор Слим</v>
          </cell>
          <cell r="X1542">
            <v>300</v>
          </cell>
          <cell r="Y1542" t="str">
            <v>640-728</v>
          </cell>
          <cell r="Z1542" t="str">
            <v>АНТРАЦИТ</v>
          </cell>
          <cell r="AA1542" t="str">
            <v>К-ЛАЙН</v>
          </cell>
          <cell r="AB1542">
            <v>2</v>
          </cell>
          <cell r="AC1542">
            <v>480</v>
          </cell>
          <cell r="AD1542">
            <v>2</v>
          </cell>
          <cell r="AE1542">
            <v>28</v>
          </cell>
          <cell r="AG1542" t="str">
            <v>Компл</v>
          </cell>
          <cell r="AH1542" t="str">
            <v>Антрацит</v>
          </cell>
          <cell r="AJ1542" t="str">
            <v>Темно-серый</v>
          </cell>
          <cell r="AK1542" t="str">
            <v>КОМПЛЕКТ    Диспенса Джуниор Слим, 300, H 640-728, К-ЛАЙН, АНТРАЦИТ</v>
          </cell>
          <cell r="AS1542" t="str">
            <v>Диспенса Джуниор Слим</v>
          </cell>
          <cell r="AU1542" t="str">
            <v>Компл</v>
          </cell>
          <cell r="AX1542">
            <v>300</v>
          </cell>
          <cell r="AY1542">
            <v>300</v>
          </cell>
          <cell r="BB1542" t="str">
            <v>640</v>
          </cell>
          <cell r="BC1542" t="str">
            <v>728</v>
          </cell>
          <cell r="BF1542">
            <v>0</v>
          </cell>
          <cell r="BG1542">
            <v>28</v>
          </cell>
          <cell r="BH1542" t="str">
            <v>Антрацит</v>
          </cell>
        </row>
        <row r="1543">
          <cell r="E1543" t="str">
            <v>КОМПЛЕКТ, Диспенса Джуниор Слим 400 мм, H 640-728, К-ЛАЙН, 2 полки, цвет АНТРАЦИТ (2906359846)</v>
          </cell>
          <cell r="H1543">
            <v>1</v>
          </cell>
          <cell r="Q1543"/>
          <cell r="V1543" t="str">
            <v>Нижние тумбы</v>
          </cell>
          <cell r="W1543" t="str">
            <v>Диспенса Джуниор Слим</v>
          </cell>
          <cell r="X1543">
            <v>400</v>
          </cell>
          <cell r="Y1543" t="str">
            <v>640-728</v>
          </cell>
          <cell r="Z1543" t="str">
            <v>АНТРАЦИТ</v>
          </cell>
          <cell r="AA1543" t="str">
            <v>К-ЛАЙН</v>
          </cell>
          <cell r="AB1543">
            <v>2</v>
          </cell>
          <cell r="AC1543">
            <v>480</v>
          </cell>
          <cell r="AD1543">
            <v>2</v>
          </cell>
          <cell r="AE1543">
            <v>28</v>
          </cell>
          <cell r="AG1543" t="str">
            <v>Компл</v>
          </cell>
          <cell r="AH1543" t="str">
            <v>Антрацит</v>
          </cell>
          <cell r="AJ1543" t="str">
            <v>Темно-серый</v>
          </cell>
          <cell r="AK1543" t="str">
            <v>КОМПЛЕКТ    Диспенса Джуниор Слим, 400, H 640-728, К-ЛАЙН, АНТРАЦИТ</v>
          </cell>
          <cell r="AS1543" t="str">
            <v>Диспенса Джуниор Слим</v>
          </cell>
          <cell r="AU1543" t="str">
            <v>Компл</v>
          </cell>
          <cell r="AX1543">
            <v>400</v>
          </cell>
          <cell r="AY1543">
            <v>400</v>
          </cell>
          <cell r="BB1543" t="str">
            <v>640</v>
          </cell>
          <cell r="BC1543" t="str">
            <v>728</v>
          </cell>
          <cell r="BF1543">
            <v>0</v>
          </cell>
          <cell r="BG1543">
            <v>28</v>
          </cell>
          <cell r="BH1543" t="str">
            <v>Антрацит</v>
          </cell>
        </row>
        <row r="1544">
          <cell r="D1544" t="str">
            <v>0021469846</v>
          </cell>
          <cell r="E1544" t="str">
            <v>Комплект для навески 512 мм, К-Лайн Сайд, 2 рейки, 4 заглушки, цвет АНТРАЦИТ (0021469846)</v>
          </cell>
          <cell r="H1544">
            <v>1</v>
          </cell>
          <cell r="M1544">
            <v>10.71</v>
          </cell>
          <cell r="Q1544" t="str">
            <v>9846</v>
          </cell>
          <cell r="V1544" t="str">
            <v>Системы хранения</v>
          </cell>
          <cell r="W1544" t="str">
            <v>К-Лайн Сайд</v>
          </cell>
          <cell r="Z1544" t="str">
            <v>АНТРАЦИТ</v>
          </cell>
          <cell r="AD1544">
            <v>1</v>
          </cell>
          <cell r="AE1544">
            <v>20</v>
          </cell>
          <cell r="AG1544" t="str">
            <v>Компл</v>
          </cell>
          <cell r="AJ1544" t="str">
            <v>Темно-серый</v>
          </cell>
          <cell r="AK1544" t="str">
            <v>Комплект для навески 512 мм, К-Лайн Сайд, АНТРАЦИТ</v>
          </cell>
          <cell r="AS1544" t="str">
            <v>К-Лайн Сайд</v>
          </cell>
          <cell r="AU1544" t="str">
            <v>Компл</v>
          </cell>
          <cell r="BF1544">
            <v>0</v>
          </cell>
          <cell r="BG1544">
            <v>20</v>
          </cell>
          <cell r="BH1544" t="str">
            <v>Антрацит</v>
          </cell>
        </row>
        <row r="1545">
          <cell r="D1545" t="str">
            <v>0021449846</v>
          </cell>
          <cell r="E1545" t="str">
            <v>Комплект для навески 1024 мм, К-Лайн Сайд, 2 рейки, 4 заглушки, цвет АНТРАЦИТ (0021449846)</v>
          </cell>
          <cell r="H1545">
            <v>1</v>
          </cell>
          <cell r="M1545">
            <v>12.57</v>
          </cell>
          <cell r="Q1545" t="str">
            <v>9846</v>
          </cell>
          <cell r="V1545" t="str">
            <v>Системы хранения</v>
          </cell>
          <cell r="W1545" t="str">
            <v>К-Лайн Сайд</v>
          </cell>
          <cell r="Z1545" t="str">
            <v>АНТРАЦИТ</v>
          </cell>
          <cell r="AD1545">
            <v>1</v>
          </cell>
          <cell r="AE1545">
            <v>20</v>
          </cell>
          <cell r="AG1545" t="str">
            <v>Компл</v>
          </cell>
          <cell r="AJ1545" t="str">
            <v>Темно-серый</v>
          </cell>
          <cell r="AK1545" t="str">
            <v>Комплект для навески 1024 мм, К-Лайн Сайд, АНТРАЦИТ</v>
          </cell>
          <cell r="AS1545" t="str">
            <v>К-Лайн Сайд</v>
          </cell>
          <cell r="AU1545" t="str">
            <v>Компл</v>
          </cell>
          <cell r="BF1545">
            <v>0</v>
          </cell>
          <cell r="BG1545">
            <v>20</v>
          </cell>
          <cell r="BH1545" t="str">
            <v>Антрацит</v>
          </cell>
        </row>
        <row r="1546">
          <cell r="D1546" t="str">
            <v>0021489846</v>
          </cell>
          <cell r="E1546" t="str">
            <v>Полка навесная, К-Лайн Сайд, 350x110x65 мм, 1 шт, цвет АНТРАЦИТ (0021489846)</v>
          </cell>
          <cell r="H1546">
            <v>1</v>
          </cell>
          <cell r="M1546">
            <v>11.11</v>
          </cell>
          <cell r="Q1546" t="str">
            <v>9846</v>
          </cell>
          <cell r="V1546" t="str">
            <v>Системы хранения</v>
          </cell>
          <cell r="W1546" t="str">
            <v>К-Лайн Сайд</v>
          </cell>
          <cell r="Z1546" t="str">
            <v>АНТРАЦИТ</v>
          </cell>
          <cell r="AB1546">
            <v>1</v>
          </cell>
          <cell r="AE1546">
            <v>5</v>
          </cell>
          <cell r="AG1546" t="str">
            <v>шт</v>
          </cell>
          <cell r="AJ1546" t="str">
            <v>Темно-серый</v>
          </cell>
          <cell r="AK1546" t="str">
            <v>Полка навесная, К-Лайн Сайд, АНТРАЦИТ</v>
          </cell>
          <cell r="AS1546" t="str">
            <v>К-Лайн Сайд</v>
          </cell>
          <cell r="AU1546" t="str">
            <v>Комплектующее</v>
          </cell>
          <cell r="BF1546">
            <v>0</v>
          </cell>
          <cell r="BG1546">
            <v>5</v>
          </cell>
          <cell r="BH1546" t="str">
            <v>Антрацит</v>
          </cell>
        </row>
        <row r="1547">
          <cell r="D1547" t="str">
            <v>0021499846</v>
          </cell>
          <cell r="E1547" t="str">
            <v>Полка навесная с барьером, К-Лайн Сайд, 350x110x65 мм, 350x110x20 мм, 1 шт, цвет АНТРАЦИТ (0021499846)</v>
          </cell>
          <cell r="H1547">
            <v>1</v>
          </cell>
          <cell r="M1547">
            <v>15.35</v>
          </cell>
          <cell r="Q1547" t="str">
            <v>9846</v>
          </cell>
          <cell r="V1547" t="str">
            <v>Системы хранения</v>
          </cell>
          <cell r="W1547" t="str">
            <v>К-Лайн Сайд</v>
          </cell>
          <cell r="Z1547" t="str">
            <v>АНТРАЦИТ</v>
          </cell>
          <cell r="AB1547">
            <v>1</v>
          </cell>
          <cell r="AE1547">
            <v>5</v>
          </cell>
          <cell r="AG1547" t="str">
            <v>шт</v>
          </cell>
          <cell r="AJ1547" t="str">
            <v>Темно-серый</v>
          </cell>
          <cell r="AK1547" t="str">
            <v>Полка навесная с барьером, К-Лайн Сайд, АНТРАЦИТ</v>
          </cell>
          <cell r="AS1547" t="str">
            <v>К-Лайн Сайд</v>
          </cell>
          <cell r="AU1547" t="str">
            <v>Комплектующее</v>
          </cell>
          <cell r="BF1547">
            <v>0</v>
          </cell>
          <cell r="BG1547">
            <v>5</v>
          </cell>
          <cell r="BH1547" t="str">
            <v>Антрацит</v>
          </cell>
        </row>
        <row r="1548">
          <cell r="D1548" t="str">
            <v>0021509846</v>
          </cell>
          <cell r="E1548" t="str">
            <v>Полка навесная с 4 съемными крючками, К-Лайн Сайд, 350x45x60 мм, 1 шт, цвет АНТРАЦИТ (0021509846)</v>
          </cell>
          <cell r="H1548">
            <v>1</v>
          </cell>
          <cell r="M1548">
            <v>12.06</v>
          </cell>
          <cell r="Q1548" t="str">
            <v>9846</v>
          </cell>
          <cell r="V1548" t="str">
            <v>Системы хранения</v>
          </cell>
          <cell r="W1548" t="str">
            <v>К-Лайн Сайд</v>
          </cell>
          <cell r="Z1548" t="str">
            <v>АНТРАЦИТ</v>
          </cell>
          <cell r="AB1548">
            <v>1</v>
          </cell>
          <cell r="AE1548">
            <v>5</v>
          </cell>
          <cell r="AG1548" t="str">
            <v>шт</v>
          </cell>
          <cell r="AJ1548" t="str">
            <v>Темно-серый</v>
          </cell>
          <cell r="AK1548" t="str">
            <v>Полка навесная с 4 съемными крючками, К-Лайн Сайд, АНТРАЦИТ</v>
          </cell>
          <cell r="AS1548" t="str">
            <v>К-Лайн Сайд</v>
          </cell>
          <cell r="AU1548" t="str">
            <v>Комплектующее</v>
          </cell>
          <cell r="BF1548">
            <v>0</v>
          </cell>
          <cell r="BG1548">
            <v>5</v>
          </cell>
          <cell r="BH1548" t="str">
            <v>Антрацит</v>
          </cell>
        </row>
        <row r="1549">
          <cell r="D1549" t="str">
            <v>0021569846</v>
          </cell>
          <cell r="E1549" t="str">
            <v>Рейка навесная с 5 крючками, К-Лайн Сайд, 350x20x50 мм, 1 шт, цвет АНТРАЦИТ (0021569846)</v>
          </cell>
          <cell r="H1549">
            <v>1</v>
          </cell>
          <cell r="M1549">
            <v>8.8800000000000008</v>
          </cell>
          <cell r="Q1549" t="str">
            <v>9846</v>
          </cell>
          <cell r="V1549" t="str">
            <v>Системы хранения</v>
          </cell>
          <cell r="W1549" t="str">
            <v>К-Лайн Сайд</v>
          </cell>
          <cell r="Z1549" t="str">
            <v>АНТРАЦИТ</v>
          </cell>
          <cell r="AE1549">
            <v>5</v>
          </cell>
          <cell r="AG1549" t="str">
            <v>шт</v>
          </cell>
          <cell r="AJ1549" t="str">
            <v>Темно-серый</v>
          </cell>
          <cell r="AK1549" t="str">
            <v>Рейка навесная с 5 крючками, К-Лайн Сайд, АНТРАЦИТ</v>
          </cell>
          <cell r="AS1549" t="str">
            <v>К-Лайн Сайд</v>
          </cell>
          <cell r="AU1549" t="str">
            <v>Комплектующее</v>
          </cell>
          <cell r="BF1549">
            <v>0</v>
          </cell>
          <cell r="BG1549">
            <v>5</v>
          </cell>
          <cell r="BH1549" t="str">
            <v>Антрацит</v>
          </cell>
        </row>
        <row r="1550">
          <cell r="D1550" t="str">
            <v>0021549846</v>
          </cell>
          <cell r="E1550" t="str">
            <v>Полка навесная для бумажных полотенец, К-Лайн Сайд, 350x120x65 мм, 1 шт, цвет АНТРАЦИТ (0021549846)</v>
          </cell>
          <cell r="H1550">
            <v>1</v>
          </cell>
          <cell r="M1550">
            <v>12.38</v>
          </cell>
          <cell r="Q1550" t="str">
            <v>9846</v>
          </cell>
          <cell r="V1550" t="str">
            <v>Системы хранения</v>
          </cell>
          <cell r="W1550" t="str">
            <v>К-Лайн Сайд</v>
          </cell>
          <cell r="Z1550" t="str">
            <v>АНТРАЦИТ</v>
          </cell>
          <cell r="AB1550">
            <v>1</v>
          </cell>
          <cell r="AE1550">
            <v>5</v>
          </cell>
          <cell r="AG1550" t="str">
            <v>шт</v>
          </cell>
          <cell r="AJ1550" t="str">
            <v>Темно-серый</v>
          </cell>
          <cell r="AK1550" t="str">
            <v>Полка навесная для бумажных полотенец, К-Лайн Сайд, АНТРАЦИТ</v>
          </cell>
          <cell r="AS1550" t="str">
            <v>К-Лайн Сайд</v>
          </cell>
          <cell r="AU1550" t="str">
            <v>Комплектующее</v>
          </cell>
          <cell r="BF1550">
            <v>0</v>
          </cell>
          <cell r="BG1550">
            <v>5</v>
          </cell>
          <cell r="BH1550" t="str">
            <v>Антрацит</v>
          </cell>
        </row>
        <row r="1551">
          <cell r="D1551" t="str">
            <v>0021559846</v>
          </cell>
          <cell r="E1551" t="str">
            <v>Полка навесная для бумажных полотенец с отрывным краем, К-Лайн Сайд, 350x145x70 мм, 1 шт, цвет АНТРАЦИТ (0021559846)</v>
          </cell>
          <cell r="H1551">
            <v>1</v>
          </cell>
          <cell r="M1551">
            <v>23.81</v>
          </cell>
          <cell r="Q1551" t="str">
            <v>9846</v>
          </cell>
          <cell r="V1551" t="str">
            <v>Системы хранения</v>
          </cell>
          <cell r="W1551" t="str">
            <v>К-Лайн Сайд</v>
          </cell>
          <cell r="Z1551" t="str">
            <v>АНТРАЦИТ</v>
          </cell>
          <cell r="AB1551">
            <v>1</v>
          </cell>
          <cell r="AE1551">
            <v>5</v>
          </cell>
          <cell r="AG1551" t="str">
            <v>шт</v>
          </cell>
          <cell r="AJ1551" t="str">
            <v>Темно-серый</v>
          </cell>
          <cell r="AK1551" t="str">
            <v>Полка навесная для бумажных полотенец с отрывным краем, К-Лайн Сайд, АНТРАЦИТ</v>
          </cell>
          <cell r="AS1551" t="str">
            <v>К-Лайн Сайд</v>
          </cell>
          <cell r="AU1551" t="str">
            <v>Комплектующее</v>
          </cell>
          <cell r="BF1551">
            <v>0</v>
          </cell>
          <cell r="BG1551">
            <v>5</v>
          </cell>
          <cell r="BH1551" t="str">
            <v>Антрацит</v>
          </cell>
        </row>
        <row r="1552">
          <cell r="D1552" t="str">
            <v>0021519846</v>
          </cell>
          <cell r="E1552" t="str">
            <v>Контейнер для хозпринадлежностей навесной съемный, с ручкой для переноса, К-Лайн Сайд, 442x160x315 мм, 1 шт, цвет АНТРАЦИТ (0021519846)</v>
          </cell>
          <cell r="H1552">
            <v>1</v>
          </cell>
          <cell r="M1552">
            <v>23.33</v>
          </cell>
          <cell r="Q1552" t="str">
            <v>9846</v>
          </cell>
          <cell r="V1552" t="str">
            <v>Системы хранения</v>
          </cell>
          <cell r="W1552" t="str">
            <v>К-Лайн Сайд</v>
          </cell>
          <cell r="Z1552" t="str">
            <v>АНТРАЦИТ</v>
          </cell>
          <cell r="AE1552">
            <v>5</v>
          </cell>
          <cell r="AG1552" t="str">
            <v>шт</v>
          </cell>
          <cell r="AJ1552" t="str">
            <v>Темно-серый</v>
          </cell>
          <cell r="AK1552" t="str">
            <v>Контейнер для хозпринадлежностей навесной съемный, с ручкой для переноса, К-Лайн Сайд, АНТРАЦИТ</v>
          </cell>
          <cell r="AS1552" t="str">
            <v>К-Лайн Сайд</v>
          </cell>
          <cell r="AU1552" t="str">
            <v>Комплектующее</v>
          </cell>
          <cell r="BF1552">
            <v>0</v>
          </cell>
          <cell r="BG1552">
            <v>5</v>
          </cell>
          <cell r="BH1552" t="str">
            <v>Антрацит</v>
          </cell>
        </row>
        <row r="1553">
          <cell r="D1553" t="str">
            <v>0021529846</v>
          </cell>
          <cell r="E1553" t="str">
            <v>Планка навесная с 1 емкостью 294 мм, К-Лайн Сайд, 350x138x95 мм, 1 шт, цвет АНТРАЦИТ (0021529846)</v>
          </cell>
          <cell r="H1553">
            <v>1</v>
          </cell>
          <cell r="M1553">
            <v>13.23</v>
          </cell>
          <cell r="Q1553" t="str">
            <v>9846</v>
          </cell>
          <cell r="V1553" t="str">
            <v>Системы хранения</v>
          </cell>
          <cell r="W1553" t="str">
            <v>К-Лайн Сайд</v>
          </cell>
          <cell r="Z1553" t="str">
            <v>АНТРАЦИТ</v>
          </cell>
          <cell r="AE1553">
            <v>5</v>
          </cell>
          <cell r="AG1553" t="str">
            <v>шт</v>
          </cell>
          <cell r="AJ1553" t="str">
            <v>Темно-серый</v>
          </cell>
          <cell r="AK1553" t="str">
            <v>Планка навесная с 1 емкостью 294 мм, К-Лайн Сайд, АНТРАЦИТ</v>
          </cell>
          <cell r="AS1553" t="str">
            <v>К-Лайн Сайд</v>
          </cell>
          <cell r="AU1553" t="str">
            <v>Комплектующее</v>
          </cell>
          <cell r="BF1553">
            <v>0</v>
          </cell>
          <cell r="BG1553">
            <v>5</v>
          </cell>
          <cell r="BH1553" t="str">
            <v>Антрацит</v>
          </cell>
        </row>
        <row r="1554">
          <cell r="D1554" t="str">
            <v>0021539846</v>
          </cell>
          <cell r="E1554" t="str">
            <v>Планка навесная с 2 емкостями 2х147 мм, К-Лайн Сайд, 440x116x95 мм, 1 шт, цвет АНТРАЦИТ (0021539846)</v>
          </cell>
          <cell r="H1554">
            <v>1</v>
          </cell>
          <cell r="M1554">
            <v>15.94</v>
          </cell>
          <cell r="Q1554" t="str">
            <v>9846</v>
          </cell>
          <cell r="V1554" t="str">
            <v>Системы хранения</v>
          </cell>
          <cell r="W1554" t="str">
            <v>К-Лайн Сайд</v>
          </cell>
          <cell r="Z1554" t="str">
            <v>АНТРАЦИТ</v>
          </cell>
          <cell r="AE1554">
            <v>5</v>
          </cell>
          <cell r="AG1554" t="str">
            <v>шт</v>
          </cell>
          <cell r="AJ1554" t="str">
            <v>Темно-серый</v>
          </cell>
          <cell r="AK1554" t="str">
            <v>Планка навесная с 2 емкостями 2х147 мм, К-Лайн Сайд, АНТРАЦИТ</v>
          </cell>
          <cell r="AS1554" t="str">
            <v>К-Лайн Сайд</v>
          </cell>
          <cell r="AU1554" t="str">
            <v>Комплектующее</v>
          </cell>
          <cell r="BF1554">
            <v>0</v>
          </cell>
          <cell r="BG1554">
            <v>5</v>
          </cell>
          <cell r="BH1554" t="str">
            <v>Антрацит</v>
          </cell>
        </row>
        <row r="1555">
          <cell r="D1555" t="str">
            <v>0021599846</v>
          </cell>
          <cell r="E1555" t="str">
            <v>Держатель для шланга пылесоса или мешка для мусора, К-Лайн Сайд, 150х70х63 мм, 1 шт, цвет АНТРАЦИТ (0021599846)</v>
          </cell>
          <cell r="H1555">
            <v>1</v>
          </cell>
          <cell r="M1555">
            <v>8.81</v>
          </cell>
          <cell r="Q1555" t="str">
            <v>9846</v>
          </cell>
          <cell r="V1555" t="str">
            <v>Системы хранения</v>
          </cell>
          <cell r="W1555" t="str">
            <v>К-Лайн Сайд</v>
          </cell>
          <cell r="Z1555" t="str">
            <v>АНТРАЦИТ</v>
          </cell>
          <cell r="AG1555" t="str">
            <v>шт</v>
          </cell>
          <cell r="AJ1555" t="str">
            <v>Темно-серый</v>
          </cell>
          <cell r="AK1555" t="str">
            <v>Держатель для шланга пылесоса или мешка для мусора, К-Лайн Сайд, АНТРАЦИТ</v>
          </cell>
          <cell r="AS1555" t="str">
            <v>К-Лайн Сайд</v>
          </cell>
          <cell r="AU1555" t="str">
            <v>Комплектующее</v>
          </cell>
          <cell r="BH1555" t="str">
            <v>Антрацит</v>
          </cell>
        </row>
        <row r="1556">
          <cell r="D1556" t="str">
            <v>0021579846</v>
          </cell>
          <cell r="E1556" t="str">
            <v>Рейка боковая с 5 крючками 350 мм, К-Лайн Сайд, 1 шт, цвет АНТРАЦИТ (0021579846)</v>
          </cell>
          <cell r="H1556">
            <v>1</v>
          </cell>
          <cell r="M1556">
            <v>8.74</v>
          </cell>
          <cell r="Q1556" t="str">
            <v>9846</v>
          </cell>
          <cell r="V1556" t="str">
            <v>Системы хранения</v>
          </cell>
          <cell r="W1556" t="str">
            <v>К-Лайн Сайд</v>
          </cell>
          <cell r="Z1556" t="str">
            <v>АНТРАЦИТ</v>
          </cell>
          <cell r="AE1556">
            <v>5</v>
          </cell>
          <cell r="AG1556" t="str">
            <v>шт</v>
          </cell>
          <cell r="AJ1556" t="str">
            <v>Темно-серый</v>
          </cell>
          <cell r="AK1556" t="str">
            <v>Рейка боковая с 5 крючками 350 мм, К-Лайн Сайд, АНТРАЦИТ</v>
          </cell>
          <cell r="AS1556" t="str">
            <v>К-Лайн Сайд</v>
          </cell>
          <cell r="AU1556" t="str">
            <v>Комплектующее</v>
          </cell>
          <cell r="BF1556">
            <v>0</v>
          </cell>
          <cell r="BG1556">
            <v>5</v>
          </cell>
          <cell r="BH1556" t="str">
            <v>Антрацит</v>
          </cell>
        </row>
        <row r="1557">
          <cell r="D1557" t="str">
            <v>0021589846</v>
          </cell>
          <cell r="E1557" t="str">
            <v>Рейка верхняя с 5 крючками 350 мм, К-Лайн Сайд, 1 шт, цвет АНТРАЦИТ (0021589846)</v>
          </cell>
          <cell r="H1557">
            <v>1</v>
          </cell>
          <cell r="M1557">
            <v>9.2200000000000006</v>
          </cell>
          <cell r="Q1557" t="str">
            <v>9846</v>
          </cell>
          <cell r="V1557" t="str">
            <v>Системы хранения</v>
          </cell>
          <cell r="W1557" t="str">
            <v>К-Лайн Сайд</v>
          </cell>
          <cell r="Z1557" t="str">
            <v>АНТРАЦИТ</v>
          </cell>
          <cell r="AE1557">
            <v>5</v>
          </cell>
          <cell r="AG1557" t="str">
            <v>шт</v>
          </cell>
          <cell r="AJ1557" t="str">
            <v>Темно-серый</v>
          </cell>
          <cell r="AK1557" t="str">
            <v>Рейка верхняя с 5 крючками 350 мм, К-Лайн Сайд, АНТРАЦИТ</v>
          </cell>
          <cell r="AS1557" t="str">
            <v>К-Лайн Сайд</v>
          </cell>
          <cell r="AU1557" t="str">
            <v>Комплектующее</v>
          </cell>
          <cell r="BF1557">
            <v>0</v>
          </cell>
          <cell r="BG1557">
            <v>5</v>
          </cell>
          <cell r="BH1557" t="str">
            <v>Антрацит</v>
          </cell>
        </row>
        <row r="1558">
          <cell r="D1558" t="str">
            <v>0021609846</v>
          </cell>
          <cell r="E1558" t="str">
            <v>Корзина для хозпринадлежностей, К-Лайн Сайд, 255x140x300 мм, 1 шт, цвет АНТРАЦИТ (0021609846)</v>
          </cell>
          <cell r="H1558">
            <v>1</v>
          </cell>
          <cell r="M1558">
            <v>20.88</v>
          </cell>
          <cell r="Q1558" t="str">
            <v>9846</v>
          </cell>
          <cell r="V1558" t="str">
            <v>Системы хранения</v>
          </cell>
          <cell r="W1558" t="str">
            <v>К-Лайн Сайд</v>
          </cell>
          <cell r="Z1558" t="str">
            <v>АНТРАЦИТ</v>
          </cell>
          <cell r="AE1558">
            <v>5</v>
          </cell>
          <cell r="AG1558" t="str">
            <v>шт</v>
          </cell>
          <cell r="AJ1558" t="str">
            <v>Темно-серый</v>
          </cell>
          <cell r="AK1558" t="str">
            <v>Корзина для хозпринадлежностей, К-Лайн Сайд, АНТРАЦИТ</v>
          </cell>
          <cell r="AS1558" t="str">
            <v>К-Лайн Сайд</v>
          </cell>
          <cell r="AU1558" t="str">
            <v>Комплектующее</v>
          </cell>
          <cell r="BF1558">
            <v>0</v>
          </cell>
          <cell r="BG1558">
            <v>5</v>
          </cell>
          <cell r="BH1558" t="str">
            <v>Антрацит</v>
          </cell>
        </row>
        <row r="1559">
          <cell r="D1559" t="str">
            <v>2383629846</v>
          </cell>
          <cell r="E1559" t="str">
            <v>Подставка для корзины в ящик, К-Лайн Сайд, 2 профиля 470х85 мм с крепежом, цвет АНТРАЦИТ (2383629846)</v>
          </cell>
          <cell r="H1559">
            <v>1</v>
          </cell>
          <cell r="M1559">
            <v>16.079999999999998</v>
          </cell>
          <cell r="Q1559" t="str">
            <v>9846</v>
          </cell>
          <cell r="V1559" t="str">
            <v>Системы хранения</v>
          </cell>
          <cell r="W1559" t="str">
            <v>К-Лайн Сайд</v>
          </cell>
          <cell r="Z1559" t="str">
            <v>АНТРАЦИТ</v>
          </cell>
          <cell r="AC1559">
            <v>500</v>
          </cell>
          <cell r="AG1559" t="str">
            <v>шт</v>
          </cell>
          <cell r="AJ1559" t="str">
            <v>Темно-серый</v>
          </cell>
          <cell r="AK1559" t="str">
            <v>Подставка для корзины в ящик, К-Лайн Сайд, АНТРАЦИТ</v>
          </cell>
          <cell r="AS1559" t="str">
            <v>К-Лайн Сайд</v>
          </cell>
          <cell r="AU1559" t="str">
            <v>Комплектующее</v>
          </cell>
          <cell r="BH1559" t="str">
            <v>Антрацит</v>
          </cell>
        </row>
        <row r="1560">
          <cell r="D1560" t="str">
            <v>2383639846</v>
          </cell>
          <cell r="E1560" t="str">
            <v>Держатель для гладильной доски или стремянки, К-Лайн Сайд, 135x315x20 мм, 1 шт, цвет АНТРАЦИТ (2383639846)</v>
          </cell>
          <cell r="H1560">
            <v>1</v>
          </cell>
          <cell r="M1560">
            <v>4.7699999999999996</v>
          </cell>
          <cell r="Q1560" t="str">
            <v>9846</v>
          </cell>
          <cell r="V1560" t="str">
            <v>Системы хранения</v>
          </cell>
          <cell r="W1560" t="str">
            <v>К-Лайн Сайд</v>
          </cell>
          <cell r="Z1560" t="str">
            <v>АНТРАЦИТ</v>
          </cell>
          <cell r="AG1560" t="str">
            <v>шт</v>
          </cell>
          <cell r="AJ1560" t="str">
            <v>Темно-серый</v>
          </cell>
          <cell r="AK1560" t="str">
            <v>Держатель для гладильной доски или стремянки, К-Лайн Сайд, АНТРАЦИТ</v>
          </cell>
          <cell r="AS1560" t="str">
            <v>К-Лайн Сайд</v>
          </cell>
          <cell r="AU1560" t="str">
            <v>Комплектующее</v>
          </cell>
          <cell r="BH1560" t="str">
            <v>Антрацит</v>
          </cell>
        </row>
        <row r="1561">
          <cell r="D1561" t="str">
            <v>2383619846</v>
          </cell>
          <cell r="E1561" t="str">
            <v>Полка наклонная, К-Лайн Сайд для фасада 600 мм, 557x355x95 мм, 1 шт, цвет АНТРАЦИТ (2383619846)</v>
          </cell>
          <cell r="H1561">
            <v>1</v>
          </cell>
          <cell r="M1561">
            <v>21.37</v>
          </cell>
          <cell r="Q1561" t="str">
            <v>9846</v>
          </cell>
          <cell r="V1561" t="str">
            <v>Системы хранения</v>
          </cell>
          <cell r="W1561" t="str">
            <v>К-Лайн Сайд</v>
          </cell>
          <cell r="X1561">
            <v>600</v>
          </cell>
          <cell r="Z1561" t="str">
            <v>АНТРАЦИТ</v>
          </cell>
          <cell r="AB1561">
            <v>1</v>
          </cell>
          <cell r="AE1561" t="str">
            <v>25-40</v>
          </cell>
          <cell r="AG1561" t="str">
            <v>шт</v>
          </cell>
          <cell r="AJ1561" t="str">
            <v>Темно-серый</v>
          </cell>
          <cell r="AK1561" t="str">
            <v>Полка наклонная, К-Лайн Сайд, для фасада 600, АНТРАЦИТ</v>
          </cell>
          <cell r="AS1561" t="str">
            <v>К-Лайн Сайд</v>
          </cell>
          <cell r="AU1561" t="str">
            <v>Комплектующее</v>
          </cell>
          <cell r="BF1561">
            <v>0</v>
          </cell>
          <cell r="BG1561">
            <v>40</v>
          </cell>
          <cell r="BH1561" t="str">
            <v>Антрацит</v>
          </cell>
        </row>
        <row r="1563">
          <cell r="E1563" t="str">
            <v>Арена Пьюр</v>
          </cell>
          <cell r="Q1563"/>
        </row>
        <row r="1564">
          <cell r="D1564" t="str">
            <v>2911609846</v>
          </cell>
          <cell r="E1564" t="str">
            <v>КОМПЛЕКТ ЧВ, Диспенса 90° 150 мм, H 1200-1600, Арена ПЬЮР, 4 полки, цвет АНТРАЦИТ, цвет дна Антрацит (2911609846)</v>
          </cell>
          <cell r="K1564" t="str">
            <v>сумма частей</v>
          </cell>
          <cell r="O1564" t="str">
            <v>сумма частей</v>
          </cell>
          <cell r="Q1564" t="str">
            <v>9846</v>
          </cell>
          <cell r="V1564" t="str">
            <v>Высокие шкафы</v>
          </cell>
          <cell r="W1564" t="str">
            <v>Диспенса 90°</v>
          </cell>
          <cell r="X1564">
            <v>150</v>
          </cell>
          <cell r="Y1564" t="str">
            <v>1200-1600</v>
          </cell>
          <cell r="Z1564" t="str">
            <v>АНТРАЦИТ</v>
          </cell>
          <cell r="AA1564" t="str">
            <v>Арена ПЬЮР</v>
          </cell>
          <cell r="AB1564">
            <v>4</v>
          </cell>
          <cell r="AC1564">
            <v>500</v>
          </cell>
          <cell r="AD1564">
            <v>6</v>
          </cell>
          <cell r="AE1564">
            <v>80</v>
          </cell>
          <cell r="AG1564" t="str">
            <v>Компл</v>
          </cell>
          <cell r="AH1564" t="str">
            <v>Антрацит</v>
          </cell>
          <cell r="AI1564" t="str">
            <v>ЧВ</v>
          </cell>
          <cell r="AJ1564" t="str">
            <v>Темно-серый</v>
          </cell>
          <cell r="AK1564" t="str">
            <v>КОМПЛЕКТ ЧВ Диспенса 90°, 150, H 1200-1600, Арена ПЬЮР, АНТРАЦИТ</v>
          </cell>
          <cell r="AL1564">
            <v>440.79</v>
          </cell>
          <cell r="AM1564" t="str">
            <v>Диспенса 90°</v>
          </cell>
          <cell r="AS1564" t="str">
            <v>Диспенса 90°</v>
          </cell>
          <cell r="AU1564" t="str">
            <v>Компл</v>
          </cell>
          <cell r="AX1564">
            <v>150</v>
          </cell>
          <cell r="AY1564">
            <v>150</v>
          </cell>
          <cell r="BB1564">
            <v>1200</v>
          </cell>
          <cell r="BC1564">
            <v>1600</v>
          </cell>
          <cell r="BF1564">
            <v>0</v>
          </cell>
          <cell r="BG1564">
            <v>80</v>
          </cell>
          <cell r="BH1564" t="str">
            <v>Антрацит</v>
          </cell>
        </row>
        <row r="1565">
          <cell r="D1565" t="str">
            <v>2911649846</v>
          </cell>
          <cell r="E1565" t="str">
            <v>КОМПЛЕКТ ЧВ, Диспенса 90° 150 мм, H 1600-2000, Арена ПЬЮР, 5 полок, цвет АНТРАЦИТ, цвет дна Антрацит (2911649846)</v>
          </cell>
          <cell r="K1565" t="str">
            <v>сумма частей</v>
          </cell>
          <cell r="O1565" t="str">
            <v>сумма частей</v>
          </cell>
          <cell r="Q1565" t="str">
            <v>9846</v>
          </cell>
          <cell r="V1565" t="str">
            <v>Высокие шкафы</v>
          </cell>
          <cell r="W1565" t="str">
            <v>Диспенса 90°</v>
          </cell>
          <cell r="X1565">
            <v>150</v>
          </cell>
          <cell r="Y1565" t="str">
            <v>1600-2000</v>
          </cell>
          <cell r="Z1565" t="str">
            <v>АНТРАЦИТ</v>
          </cell>
          <cell r="AA1565" t="str">
            <v>Арена ПЬЮР</v>
          </cell>
          <cell r="AB1565">
            <v>5</v>
          </cell>
          <cell r="AC1565">
            <v>500</v>
          </cell>
          <cell r="AD1565">
            <v>7</v>
          </cell>
          <cell r="AE1565">
            <v>80</v>
          </cell>
          <cell r="AG1565" t="str">
            <v>Компл</v>
          </cell>
          <cell r="AH1565" t="str">
            <v>Антрацит</v>
          </cell>
          <cell r="AI1565" t="str">
            <v>ЧВ</v>
          </cell>
          <cell r="AJ1565" t="str">
            <v>Темно-серый</v>
          </cell>
          <cell r="AK1565" t="str">
            <v>КОМПЛЕКТ ЧВ Диспенса 90°, 150, H 1600-2000, Арена ПЬЮР, АНТРАЦИТ</v>
          </cell>
          <cell r="AL1565">
            <v>499.99</v>
          </cell>
          <cell r="AM1565" t="str">
            <v>Диспенса 90°</v>
          </cell>
          <cell r="AS1565" t="str">
            <v>Диспенса 90°</v>
          </cell>
          <cell r="AU1565" t="str">
            <v>Компл</v>
          </cell>
          <cell r="AX1565">
            <v>150</v>
          </cell>
          <cell r="AY1565">
            <v>150</v>
          </cell>
          <cell r="BB1565">
            <v>1600</v>
          </cell>
          <cell r="BC1565">
            <v>2000</v>
          </cell>
          <cell r="BF1565">
            <v>0</v>
          </cell>
          <cell r="BG1565">
            <v>80</v>
          </cell>
          <cell r="BH1565" t="str">
            <v>Антрацит</v>
          </cell>
        </row>
        <row r="1566">
          <cell r="D1566" t="str">
            <v>2911689846</v>
          </cell>
          <cell r="E1566" t="str">
            <v>КОМПЛЕКТ ЧВ, Диспенса 90° 150 мм, H 1900-2300, Арена ПЬЮР, 6 полок, цвет АНТРАЦИТ, цвет дна Антрацит (2911689846)</v>
          </cell>
          <cell r="K1566" t="str">
            <v>сумма частей</v>
          </cell>
          <cell r="O1566" t="str">
            <v>сумма частей</v>
          </cell>
          <cell r="Q1566" t="str">
            <v>9846</v>
          </cell>
          <cell r="V1566" t="str">
            <v>Высокие шкафы</v>
          </cell>
          <cell r="W1566" t="str">
            <v>Диспенса 90°</v>
          </cell>
          <cell r="X1566">
            <v>150</v>
          </cell>
          <cell r="Y1566" t="str">
            <v>1900-2300</v>
          </cell>
          <cell r="Z1566" t="str">
            <v>АНТРАЦИТ</v>
          </cell>
          <cell r="AA1566" t="str">
            <v>Арена ПЬЮР</v>
          </cell>
          <cell r="AB1566">
            <v>6</v>
          </cell>
          <cell r="AC1566">
            <v>500</v>
          </cell>
          <cell r="AD1566">
            <v>7</v>
          </cell>
          <cell r="AE1566">
            <v>80</v>
          </cell>
          <cell r="AG1566" t="str">
            <v>Компл</v>
          </cell>
          <cell r="AH1566" t="str">
            <v>Антрацит</v>
          </cell>
          <cell r="AI1566" t="str">
            <v>ЧВ</v>
          </cell>
          <cell r="AJ1566" t="str">
            <v>Темно-серый</v>
          </cell>
          <cell r="AK1566" t="str">
            <v>КОМПЛЕКТ ЧВ Диспенса 90°, 150, H 1900-2300, Арена ПЬЮР, АНТРАЦИТ</v>
          </cell>
          <cell r="AL1566">
            <v>554.46</v>
          </cell>
          <cell r="AM1566" t="str">
            <v>Диспенса 90°</v>
          </cell>
          <cell r="AS1566" t="str">
            <v>Диспенса 90°</v>
          </cell>
          <cell r="AU1566" t="str">
            <v>Компл</v>
          </cell>
          <cell r="AX1566">
            <v>150</v>
          </cell>
          <cell r="AY1566">
            <v>150</v>
          </cell>
          <cell r="BB1566">
            <v>1900</v>
          </cell>
          <cell r="BC1566">
            <v>2300</v>
          </cell>
          <cell r="BF1566">
            <v>0</v>
          </cell>
          <cell r="BG1566">
            <v>80</v>
          </cell>
          <cell r="BH1566" t="str">
            <v>Антрацит</v>
          </cell>
        </row>
        <row r="1567">
          <cell r="D1567" t="str">
            <v>2980979846</v>
          </cell>
          <cell r="E1567" t="str">
            <v>КОМПЛЕКТ ЧВ, Диспенса 90° 250 мм, H 1200-1600, Арена ПЬЮР, 4 полки, цвет АНТРАЦИТ, цвет дна Антрацит (2980979846)</v>
          </cell>
          <cell r="K1567" t="str">
            <v>сумма частей</v>
          </cell>
          <cell r="O1567" t="str">
            <v>сумма частей</v>
          </cell>
          <cell r="Q1567" t="str">
            <v>9846</v>
          </cell>
          <cell r="V1567" t="str">
            <v>Высокие шкафы</v>
          </cell>
          <cell r="W1567" t="str">
            <v>Диспенса 90°</v>
          </cell>
          <cell r="X1567">
            <v>250</v>
          </cell>
          <cell r="Y1567" t="str">
            <v>1200-1600</v>
          </cell>
          <cell r="Z1567" t="str">
            <v>АНТРАЦИТ</v>
          </cell>
          <cell r="AA1567" t="str">
            <v>Арена ПЬЮР</v>
          </cell>
          <cell r="AB1567">
            <v>4</v>
          </cell>
          <cell r="AC1567">
            <v>500</v>
          </cell>
          <cell r="AD1567">
            <v>6</v>
          </cell>
          <cell r="AE1567">
            <v>80</v>
          </cell>
          <cell r="AG1567" t="str">
            <v>Компл</v>
          </cell>
          <cell r="AH1567" t="str">
            <v>Антрацит</v>
          </cell>
          <cell r="AI1567" t="str">
            <v>ЧВ</v>
          </cell>
          <cell r="AJ1567" t="str">
            <v>Темно-серый</v>
          </cell>
          <cell r="AK1567" t="str">
            <v>КОМПЛЕКТ ЧВ Диспенса 90°, 250, H 1200-1600, Арена ПЬЮР, АНТРАЦИТ</v>
          </cell>
          <cell r="AL1567">
            <v>469.52</v>
          </cell>
          <cell r="AM1567" t="str">
            <v>Диспенса 90°</v>
          </cell>
          <cell r="AS1567" t="str">
            <v>Диспенса 90°</v>
          </cell>
          <cell r="AU1567" t="str">
            <v>Компл</v>
          </cell>
          <cell r="AX1567">
            <v>250</v>
          </cell>
          <cell r="AY1567">
            <v>250</v>
          </cell>
          <cell r="BB1567">
            <v>1200</v>
          </cell>
          <cell r="BC1567">
            <v>1600</v>
          </cell>
          <cell r="BF1567">
            <v>0</v>
          </cell>
          <cell r="BG1567">
            <v>80</v>
          </cell>
          <cell r="BH1567" t="str">
            <v>Антрацит</v>
          </cell>
        </row>
        <row r="1568">
          <cell r="D1568" t="str">
            <v>2980989846</v>
          </cell>
          <cell r="E1568" t="str">
            <v>КОМПЛЕКТ ЧВ, Диспенса 90° 250 мм, H 1600-2000, Арена ПЬЮР, 5 полок, цвет АНТРАЦИТ, цвет дна Антрацит (2980989846)</v>
          </cell>
          <cell r="K1568" t="str">
            <v>сумма частей</v>
          </cell>
          <cell r="O1568" t="str">
            <v>сумма частей</v>
          </cell>
          <cell r="Q1568" t="str">
            <v>9846</v>
          </cell>
          <cell r="V1568" t="str">
            <v>Высокие шкафы</v>
          </cell>
          <cell r="W1568" t="str">
            <v>Диспенса 90°</v>
          </cell>
          <cell r="X1568">
            <v>250</v>
          </cell>
          <cell r="Y1568" t="str">
            <v>1600-2000</v>
          </cell>
          <cell r="Z1568" t="str">
            <v>АНТРАЦИТ</v>
          </cell>
          <cell r="AA1568" t="str">
            <v>Арена ПЬЮР</v>
          </cell>
          <cell r="AB1568">
            <v>5</v>
          </cell>
          <cell r="AC1568">
            <v>500</v>
          </cell>
          <cell r="AD1568">
            <v>7</v>
          </cell>
          <cell r="AE1568">
            <v>80</v>
          </cell>
          <cell r="AG1568" t="str">
            <v>Компл</v>
          </cell>
          <cell r="AH1568" t="str">
            <v>Антрацит</v>
          </cell>
          <cell r="AI1568" t="str">
            <v>ЧВ</v>
          </cell>
          <cell r="AJ1568" t="str">
            <v>Темно-серый</v>
          </cell>
          <cell r="AK1568" t="str">
            <v>КОМПЛЕКТ ЧВ Диспенса 90°, 250, H 1600-2000, Арена ПЬЮР, АНТРАЦИТ</v>
          </cell>
          <cell r="AL1568">
            <v>537.66</v>
          </cell>
          <cell r="AM1568" t="str">
            <v>Диспенса 90°</v>
          </cell>
          <cell r="AS1568" t="str">
            <v>Диспенса 90°</v>
          </cell>
          <cell r="AU1568" t="str">
            <v>Компл</v>
          </cell>
          <cell r="AX1568">
            <v>250</v>
          </cell>
          <cell r="AY1568">
            <v>250</v>
          </cell>
          <cell r="BB1568">
            <v>1600</v>
          </cell>
          <cell r="BC1568">
            <v>2000</v>
          </cell>
          <cell r="BF1568">
            <v>0</v>
          </cell>
          <cell r="BG1568">
            <v>80</v>
          </cell>
          <cell r="BH1568" t="str">
            <v>Антрацит</v>
          </cell>
        </row>
        <row r="1569">
          <cell r="D1569" t="str">
            <v>2980999846</v>
          </cell>
          <cell r="E1569" t="str">
            <v>КОМПЛЕКТ ЧВ, Диспенса 90° 250 мм, H 1900-2300, Арена ПЬЮР, 6 полок, цвет АНТРАЦИТ, цвет дна Антрацит (2980999846)</v>
          </cell>
          <cell r="K1569" t="str">
            <v>сумма частей</v>
          </cell>
          <cell r="O1569" t="str">
            <v>сумма частей</v>
          </cell>
          <cell r="Q1569" t="str">
            <v>9846</v>
          </cell>
          <cell r="V1569" t="str">
            <v>Высокие шкафы</v>
          </cell>
          <cell r="W1569" t="str">
            <v>Диспенса 90°</v>
          </cell>
          <cell r="X1569">
            <v>250</v>
          </cell>
          <cell r="Y1569" t="str">
            <v>1900-2300</v>
          </cell>
          <cell r="Z1569" t="str">
            <v>АНТРАЦИТ</v>
          </cell>
          <cell r="AA1569" t="str">
            <v>Арена ПЬЮР</v>
          </cell>
          <cell r="AB1569">
            <v>6</v>
          </cell>
          <cell r="AC1569">
            <v>500</v>
          </cell>
          <cell r="AD1569">
            <v>7</v>
          </cell>
          <cell r="AE1569">
            <v>80</v>
          </cell>
          <cell r="AG1569" t="str">
            <v>Компл</v>
          </cell>
          <cell r="AH1569" t="str">
            <v>Антрацит</v>
          </cell>
          <cell r="AI1569" t="str">
            <v>ЧВ</v>
          </cell>
          <cell r="AJ1569" t="str">
            <v>Темно-серый</v>
          </cell>
          <cell r="AK1569" t="str">
            <v>КОМПЛЕКТ ЧВ Диспенса 90°, 250, H 1900-2300, Арена ПЬЮР, АНТРАЦИТ</v>
          </cell>
          <cell r="AL1569">
            <v>601.07000000000005</v>
          </cell>
          <cell r="AM1569" t="str">
            <v>Диспенса 90°</v>
          </cell>
          <cell r="AS1569" t="str">
            <v>Диспенса 90°</v>
          </cell>
          <cell r="AU1569" t="str">
            <v>Компл</v>
          </cell>
          <cell r="AX1569">
            <v>250</v>
          </cell>
          <cell r="AY1569">
            <v>250</v>
          </cell>
          <cell r="BB1569">
            <v>1900</v>
          </cell>
          <cell r="BC1569">
            <v>2300</v>
          </cell>
          <cell r="BF1569">
            <v>0</v>
          </cell>
          <cell r="BG1569">
            <v>80</v>
          </cell>
          <cell r="BH1569" t="str">
            <v>Антрацит</v>
          </cell>
        </row>
        <row r="1570">
          <cell r="D1570" t="str">
            <v>2911619846</v>
          </cell>
          <cell r="E1570" t="str">
            <v>КОМПЛЕКТ ЧВ, Диспенса 90° 300 мм, H 1200-1600, Арена ПЬЮР, 4 полки, цвет АНТРАЦИТ, цвет дна Антрацит (2911619846)</v>
          </cell>
          <cell r="K1570" t="str">
            <v>сумма частей</v>
          </cell>
          <cell r="O1570" t="str">
            <v>сумма частей</v>
          </cell>
          <cell r="Q1570" t="str">
            <v>9846</v>
          </cell>
          <cell r="V1570" t="str">
            <v>Высокие шкафы</v>
          </cell>
          <cell r="W1570" t="str">
            <v>Диспенса 90°</v>
          </cell>
          <cell r="X1570">
            <v>300</v>
          </cell>
          <cell r="Y1570" t="str">
            <v>1200-1600</v>
          </cell>
          <cell r="Z1570" t="str">
            <v>АНТРАЦИТ</v>
          </cell>
          <cell r="AA1570" t="str">
            <v>Арена ПЬЮР</v>
          </cell>
          <cell r="AB1570">
            <v>4</v>
          </cell>
          <cell r="AC1570">
            <v>500</v>
          </cell>
          <cell r="AD1570">
            <v>6</v>
          </cell>
          <cell r="AE1570">
            <v>80</v>
          </cell>
          <cell r="AG1570" t="str">
            <v>Компл</v>
          </cell>
          <cell r="AH1570" t="str">
            <v>Антрацит</v>
          </cell>
          <cell r="AI1570" t="str">
            <v>ЧВ</v>
          </cell>
          <cell r="AJ1570" t="str">
            <v>Темно-серый</v>
          </cell>
          <cell r="AK1570" t="str">
            <v>КОМПЛЕКТ ЧВ Диспенса 90°, 300, H 1200-1600, Арена ПЬЮР, АНТРАЦИТ</v>
          </cell>
          <cell r="AL1570">
            <v>431.21</v>
          </cell>
          <cell r="AM1570" t="str">
            <v>Диспенса 90°</v>
          </cell>
          <cell r="AS1570" t="str">
            <v>Диспенса 90°</v>
          </cell>
          <cell r="AU1570" t="str">
            <v>Компл</v>
          </cell>
          <cell r="AX1570">
            <v>300</v>
          </cell>
          <cell r="AY1570">
            <v>300</v>
          </cell>
          <cell r="BB1570">
            <v>1200</v>
          </cell>
          <cell r="BC1570">
            <v>1600</v>
          </cell>
          <cell r="BF1570">
            <v>0</v>
          </cell>
          <cell r="BG1570">
            <v>80</v>
          </cell>
          <cell r="BH1570" t="str">
            <v>Антрацит</v>
          </cell>
        </row>
        <row r="1571">
          <cell r="D1571" t="str">
            <v>2911659846</v>
          </cell>
          <cell r="E1571" t="str">
            <v>КОМПЛЕКТ ЧВ, Диспенса 90° 300 мм, H 1600-2000, Арена ПЬЮР, 5 полок, цвет АНТРАЦИТ, цвет дна Антрацит (2911659846)</v>
          </cell>
          <cell r="K1571" t="str">
            <v>сумма частей</v>
          </cell>
          <cell r="O1571" t="str">
            <v>сумма частей</v>
          </cell>
          <cell r="Q1571" t="str">
            <v>9846</v>
          </cell>
          <cell r="V1571" t="str">
            <v>Высокие шкафы</v>
          </cell>
          <cell r="W1571" t="str">
            <v>Диспенса 90°</v>
          </cell>
          <cell r="X1571">
            <v>300</v>
          </cell>
          <cell r="Y1571" t="str">
            <v>1600-2000</v>
          </cell>
          <cell r="Z1571" t="str">
            <v>АНТРАЦИТ</v>
          </cell>
          <cell r="AA1571" t="str">
            <v>Арена ПЬЮР</v>
          </cell>
          <cell r="AB1571">
            <v>5</v>
          </cell>
          <cell r="AC1571">
            <v>500</v>
          </cell>
          <cell r="AD1571">
            <v>7</v>
          </cell>
          <cell r="AE1571">
            <v>80</v>
          </cell>
          <cell r="AG1571" t="str">
            <v>Компл</v>
          </cell>
          <cell r="AH1571" t="str">
            <v>Антрацит</v>
          </cell>
          <cell r="AI1571" t="str">
            <v>ЧВ</v>
          </cell>
          <cell r="AJ1571" t="str">
            <v>Темно-серый</v>
          </cell>
          <cell r="AK1571" t="str">
            <v>КОМПЛЕКТ ЧВ Диспенса 90°, 300, H 1600-2000, Арена ПЬЮР, АНТРАЦИТ</v>
          </cell>
          <cell r="AL1571">
            <v>489.64</v>
          </cell>
          <cell r="AM1571" t="str">
            <v>Диспенса 90°</v>
          </cell>
          <cell r="AS1571" t="str">
            <v>Диспенса 90°</v>
          </cell>
          <cell r="AU1571" t="str">
            <v>Компл</v>
          </cell>
          <cell r="AX1571">
            <v>300</v>
          </cell>
          <cell r="AY1571">
            <v>300</v>
          </cell>
          <cell r="BB1571">
            <v>1600</v>
          </cell>
          <cell r="BC1571">
            <v>2000</v>
          </cell>
          <cell r="BF1571">
            <v>0</v>
          </cell>
          <cell r="BG1571">
            <v>80</v>
          </cell>
          <cell r="BH1571" t="str">
            <v>Антрацит</v>
          </cell>
        </row>
        <row r="1572">
          <cell r="D1572" t="str">
            <v>2911699846</v>
          </cell>
          <cell r="E1572" t="str">
            <v>КОМПЛЕКТ ЧВ, Диспенса 90° 300 мм, H 1900-2300, Арена ПЬЮР, 6 полок, цвет АНТРАЦИТ, цвет дна Антрацит (2911699846)</v>
          </cell>
          <cell r="K1572" t="str">
            <v>сумма частей</v>
          </cell>
          <cell r="O1572" t="str">
            <v>сумма частей</v>
          </cell>
          <cell r="Q1572" t="str">
            <v>9846</v>
          </cell>
          <cell r="V1572" t="str">
            <v>Высокие шкафы</v>
          </cell>
          <cell r="W1572" t="str">
            <v>Диспенса 90°</v>
          </cell>
          <cell r="X1572">
            <v>300</v>
          </cell>
          <cell r="Y1572" t="str">
            <v>1900-2300</v>
          </cell>
          <cell r="Z1572" t="str">
            <v>АНТРАЦИТ</v>
          </cell>
          <cell r="AA1572" t="str">
            <v>Арена ПЬЮР</v>
          </cell>
          <cell r="AB1572">
            <v>6</v>
          </cell>
          <cell r="AC1572">
            <v>500</v>
          </cell>
          <cell r="AD1572">
            <v>7</v>
          </cell>
          <cell r="AE1572">
            <v>80</v>
          </cell>
          <cell r="AG1572" t="str">
            <v>Компл</v>
          </cell>
          <cell r="AH1572" t="str">
            <v>Антрацит</v>
          </cell>
          <cell r="AI1572" t="str">
            <v>ЧВ</v>
          </cell>
          <cell r="AJ1572" t="str">
            <v>Темно-серый</v>
          </cell>
          <cell r="AK1572" t="str">
            <v>КОМПЛЕКТ ЧВ Диспенса 90°, 300, H 1900-2300, Арена ПЬЮР, АНТРАЦИТ</v>
          </cell>
          <cell r="AL1572">
            <v>543.34</v>
          </cell>
          <cell r="AM1572" t="str">
            <v>Диспенса 90°</v>
          </cell>
          <cell r="AS1572" t="str">
            <v>Диспенса 90°</v>
          </cell>
          <cell r="AU1572" t="str">
            <v>Компл</v>
          </cell>
          <cell r="AX1572">
            <v>300</v>
          </cell>
          <cell r="AY1572">
            <v>300</v>
          </cell>
          <cell r="BB1572">
            <v>1900</v>
          </cell>
          <cell r="BC1572">
            <v>2300</v>
          </cell>
          <cell r="BF1572">
            <v>0</v>
          </cell>
          <cell r="BG1572">
            <v>80</v>
          </cell>
          <cell r="BH1572" t="str">
            <v>Антрацит</v>
          </cell>
        </row>
        <row r="1573">
          <cell r="D1573" t="str">
            <v>2911629846</v>
          </cell>
          <cell r="E1573" t="str">
            <v>КОМПЛЕКТ ЧВ, Диспенса 90° 400 мм, H 1200-1600, Арена ПЬЮР, 4 полки, цвет АНТРАЦИТ, цвет дна Антрацит (2911629846)</v>
          </cell>
          <cell r="K1573" t="str">
            <v>сумма частей</v>
          </cell>
          <cell r="O1573" t="str">
            <v>сумма частей</v>
          </cell>
          <cell r="Q1573" t="str">
            <v>9846</v>
          </cell>
          <cell r="V1573" t="str">
            <v>Высокие шкафы</v>
          </cell>
          <cell r="W1573" t="str">
            <v>Диспенса 90°</v>
          </cell>
          <cell r="X1573">
            <v>400</v>
          </cell>
          <cell r="Y1573" t="str">
            <v>1200-1600</v>
          </cell>
          <cell r="Z1573" t="str">
            <v>АНТРАЦИТ</v>
          </cell>
          <cell r="AA1573" t="str">
            <v>Арена ПЬЮР</v>
          </cell>
          <cell r="AB1573">
            <v>4</v>
          </cell>
          <cell r="AC1573">
            <v>500</v>
          </cell>
          <cell r="AD1573">
            <v>6</v>
          </cell>
          <cell r="AE1573">
            <v>80</v>
          </cell>
          <cell r="AG1573" t="str">
            <v>Компл</v>
          </cell>
          <cell r="AH1573" t="str">
            <v>Антрацит</v>
          </cell>
          <cell r="AI1573" t="str">
            <v>ЧВ</v>
          </cell>
          <cell r="AJ1573" t="str">
            <v>Темно-серый</v>
          </cell>
          <cell r="AK1573" t="str">
            <v>КОМПЛЕКТ ЧВ Диспенса 90°, 400, H 1200-1600, Арена ПЬЮР, АНТРАЦИТ</v>
          </cell>
          <cell r="AL1573">
            <v>471.67</v>
          </cell>
          <cell r="AM1573" t="str">
            <v>Диспенса 90°</v>
          </cell>
          <cell r="AS1573" t="str">
            <v>Диспенса 90°</v>
          </cell>
          <cell r="AU1573" t="str">
            <v>Компл</v>
          </cell>
          <cell r="AX1573">
            <v>400</v>
          </cell>
          <cell r="AY1573">
            <v>400</v>
          </cell>
          <cell r="BB1573">
            <v>1200</v>
          </cell>
          <cell r="BC1573">
            <v>1600</v>
          </cell>
          <cell r="BF1573">
            <v>0</v>
          </cell>
          <cell r="BG1573">
            <v>80</v>
          </cell>
          <cell r="BH1573" t="str">
            <v>Антрацит</v>
          </cell>
        </row>
        <row r="1574">
          <cell r="D1574" t="str">
            <v>2911669846</v>
          </cell>
          <cell r="E1574" t="str">
            <v>КОМПЛЕКТ ЧВ, Диспенса 90° 400 мм, H 1600-2000, Арена ПЬЮР, 5 полок, цвет АНТРАЦИТ, цвет дна Антрацит (2911669846)</v>
          </cell>
          <cell r="K1574" t="str">
            <v>сумма частей</v>
          </cell>
          <cell r="O1574" t="str">
            <v>сумма частей</v>
          </cell>
          <cell r="Q1574" t="str">
            <v>9846</v>
          </cell>
          <cell r="V1574" t="str">
            <v>Высокие шкафы</v>
          </cell>
          <cell r="W1574" t="str">
            <v>Диспенса 90°</v>
          </cell>
          <cell r="X1574">
            <v>400</v>
          </cell>
          <cell r="Y1574" t="str">
            <v>1600-2000</v>
          </cell>
          <cell r="Z1574" t="str">
            <v>АНТРАЦИТ</v>
          </cell>
          <cell r="AA1574" t="str">
            <v>Арена ПЬЮР</v>
          </cell>
          <cell r="AB1574">
            <v>5</v>
          </cell>
          <cell r="AC1574">
            <v>500</v>
          </cell>
          <cell r="AD1574">
            <v>7</v>
          </cell>
          <cell r="AE1574">
            <v>80</v>
          </cell>
          <cell r="AG1574" t="str">
            <v>Компл</v>
          </cell>
          <cell r="AH1574" t="str">
            <v>Антрацит</v>
          </cell>
          <cell r="AI1574" t="str">
            <v>ЧВ</v>
          </cell>
          <cell r="AJ1574" t="str">
            <v>Темно-серый</v>
          </cell>
          <cell r="AK1574" t="str">
            <v>КОМПЛЕКТ ЧВ Диспенса 90°, 400, H 1600-2000, Арена ПЬЮР, АНТРАЦИТ</v>
          </cell>
          <cell r="AL1574">
            <v>539.98</v>
          </cell>
          <cell r="AM1574" t="str">
            <v>Диспенса 90°</v>
          </cell>
          <cell r="AS1574" t="str">
            <v>Диспенса 90°</v>
          </cell>
          <cell r="AU1574" t="str">
            <v>Компл</v>
          </cell>
          <cell r="AX1574">
            <v>400</v>
          </cell>
          <cell r="AY1574">
            <v>400</v>
          </cell>
          <cell r="BB1574">
            <v>1600</v>
          </cell>
          <cell r="BC1574">
            <v>2000</v>
          </cell>
          <cell r="BF1574">
            <v>0</v>
          </cell>
          <cell r="BG1574">
            <v>80</v>
          </cell>
          <cell r="BH1574" t="str">
            <v>Антрацит</v>
          </cell>
        </row>
        <row r="1575">
          <cell r="D1575" t="str">
            <v>2911709846</v>
          </cell>
          <cell r="E1575" t="str">
            <v>КОМПЛЕКТ ЧВ, Диспенса 90° 400 мм, H 1900-2300, Арена ПЬЮР, 6 полок, цвет АНТРАЦИТ, цвет дна Антрацит (2911709846)</v>
          </cell>
          <cell r="K1575" t="str">
            <v>сумма частей</v>
          </cell>
          <cell r="O1575" t="str">
            <v>сумма частей</v>
          </cell>
          <cell r="Q1575" t="str">
            <v>9846</v>
          </cell>
          <cell r="V1575" t="str">
            <v>Высокие шкафы</v>
          </cell>
          <cell r="W1575" t="str">
            <v>Диспенса 90°</v>
          </cell>
          <cell r="X1575">
            <v>400</v>
          </cell>
          <cell r="Y1575" t="str">
            <v>1900-2300</v>
          </cell>
          <cell r="Z1575" t="str">
            <v>АНТРАЦИТ</v>
          </cell>
          <cell r="AA1575" t="str">
            <v>Арена ПЬЮР</v>
          </cell>
          <cell r="AB1575">
            <v>6</v>
          </cell>
          <cell r="AC1575">
            <v>500</v>
          </cell>
          <cell r="AD1575">
            <v>7</v>
          </cell>
          <cell r="AE1575">
            <v>80</v>
          </cell>
          <cell r="AG1575" t="str">
            <v>Компл</v>
          </cell>
          <cell r="AH1575" t="str">
            <v>Антрацит</v>
          </cell>
          <cell r="AI1575" t="str">
            <v>ЧВ</v>
          </cell>
          <cell r="AJ1575" t="str">
            <v>Темно-серый</v>
          </cell>
          <cell r="AK1575" t="str">
            <v>КОМПЛЕКТ ЧВ Диспенса 90°, 400, H 1900-2300, Арена ПЬЮР, АНТРАЦИТ</v>
          </cell>
          <cell r="AL1575">
            <v>603.55999999999995</v>
          </cell>
          <cell r="AM1575" t="str">
            <v>Диспенса 90°</v>
          </cell>
          <cell r="AS1575" t="str">
            <v>Диспенса 90°</v>
          </cell>
          <cell r="AU1575" t="str">
            <v>Компл</v>
          </cell>
          <cell r="AX1575">
            <v>400</v>
          </cell>
          <cell r="AY1575">
            <v>400</v>
          </cell>
          <cell r="BB1575">
            <v>1900</v>
          </cell>
          <cell r="BC1575">
            <v>2300</v>
          </cell>
          <cell r="BF1575">
            <v>0</v>
          </cell>
          <cell r="BG1575">
            <v>80</v>
          </cell>
          <cell r="BH1575" t="str">
            <v>Антрацит</v>
          </cell>
        </row>
        <row r="1576">
          <cell r="D1576" t="str">
            <v>2911639846</v>
          </cell>
          <cell r="E1576" t="str">
            <v>КОМПЛЕКТ ЧВ, Диспенса 90° 450 мм, H 1200-1600, Арена ПЬЮР, 4 полки, цвет АНТРАЦИТ, цвет дна Антрацит (2911639846)</v>
          </cell>
          <cell r="K1576" t="str">
            <v>сумма частей</v>
          </cell>
          <cell r="O1576" t="str">
            <v>сумма частей</v>
          </cell>
          <cell r="Q1576" t="str">
            <v>9846</v>
          </cell>
          <cell r="V1576" t="str">
            <v>Высокие шкафы</v>
          </cell>
          <cell r="W1576" t="str">
            <v>Диспенса 90°</v>
          </cell>
          <cell r="X1576">
            <v>450</v>
          </cell>
          <cell r="Y1576" t="str">
            <v>1200-1600</v>
          </cell>
          <cell r="Z1576" t="str">
            <v>АНТРАЦИТ</v>
          </cell>
          <cell r="AA1576" t="str">
            <v>Арена ПЬЮР</v>
          </cell>
          <cell r="AB1576">
            <v>4</v>
          </cell>
          <cell r="AC1576">
            <v>500</v>
          </cell>
          <cell r="AD1576">
            <v>6</v>
          </cell>
          <cell r="AE1576">
            <v>80</v>
          </cell>
          <cell r="AG1576" t="str">
            <v>Компл</v>
          </cell>
          <cell r="AH1576" t="str">
            <v>Антрацит</v>
          </cell>
          <cell r="AI1576" t="str">
            <v>ЧВ</v>
          </cell>
          <cell r="AJ1576" t="str">
            <v>Темно-серый</v>
          </cell>
          <cell r="AK1576" t="str">
            <v>КОМПЛЕКТ ЧВ Диспенса 90°, 450, H 1200-1600, Арена ПЬЮР, АНТРАЦИТ</v>
          </cell>
          <cell r="AL1576">
            <v>501.68</v>
          </cell>
          <cell r="AM1576" t="str">
            <v>Диспенса 90°</v>
          </cell>
          <cell r="AS1576" t="str">
            <v>Диспенса 90°</v>
          </cell>
          <cell r="AU1576" t="str">
            <v>Компл</v>
          </cell>
          <cell r="AX1576">
            <v>450</v>
          </cell>
          <cell r="AY1576">
            <v>450</v>
          </cell>
          <cell r="BB1576">
            <v>1200</v>
          </cell>
          <cell r="BC1576">
            <v>1600</v>
          </cell>
          <cell r="BF1576">
            <v>0</v>
          </cell>
          <cell r="BG1576">
            <v>80</v>
          </cell>
          <cell r="BH1576" t="str">
            <v>Антрацит</v>
          </cell>
        </row>
        <row r="1577">
          <cell r="D1577" t="str">
            <v>2911679846</v>
          </cell>
          <cell r="E1577" t="str">
            <v>КОМПЛЕКТ ЧВ, Диспенса 90° 450 мм, H 1600-2000, Арена ПЬЮР, 5 полок, цвет АНТРАЦИТ, цвет дна Антрацит (2911679846)</v>
          </cell>
          <cell r="K1577" t="str">
            <v>сумма частей</v>
          </cell>
          <cell r="O1577" t="str">
            <v>сумма частей</v>
          </cell>
          <cell r="Q1577" t="str">
            <v>9846</v>
          </cell>
          <cell r="V1577" t="str">
            <v>Высокие шкафы</v>
          </cell>
          <cell r="W1577" t="str">
            <v>Диспенса 90°</v>
          </cell>
          <cell r="X1577">
            <v>450</v>
          </cell>
          <cell r="Y1577" t="str">
            <v>1600-2000</v>
          </cell>
          <cell r="Z1577" t="str">
            <v>АНТРАЦИТ</v>
          </cell>
          <cell r="AA1577" t="str">
            <v>Арена ПЬЮР</v>
          </cell>
          <cell r="AB1577">
            <v>5</v>
          </cell>
          <cell r="AC1577">
            <v>500</v>
          </cell>
          <cell r="AD1577">
            <v>7</v>
          </cell>
          <cell r="AE1577">
            <v>80</v>
          </cell>
          <cell r="AG1577" t="str">
            <v>Компл</v>
          </cell>
          <cell r="AH1577" t="str">
            <v>Антрацит</v>
          </cell>
          <cell r="AI1577" t="str">
            <v>ЧВ</v>
          </cell>
          <cell r="AJ1577" t="str">
            <v>Темно-серый</v>
          </cell>
          <cell r="AK1577" t="str">
            <v>КОМПЛЕКТ ЧВ Диспенса 90°, 450, H 1600-2000, Арена ПЬЮР, АНТРАЦИТ</v>
          </cell>
          <cell r="AL1577">
            <v>576.55999999999995</v>
          </cell>
          <cell r="AM1577" t="str">
            <v>Диспенса 90°</v>
          </cell>
          <cell r="AS1577" t="str">
            <v>Диспенса 90°</v>
          </cell>
          <cell r="AU1577" t="str">
            <v>Компл</v>
          </cell>
          <cell r="AX1577">
            <v>450</v>
          </cell>
          <cell r="AY1577">
            <v>450</v>
          </cell>
          <cell r="BB1577">
            <v>1600</v>
          </cell>
          <cell r="BC1577">
            <v>2000</v>
          </cell>
          <cell r="BF1577">
            <v>0</v>
          </cell>
          <cell r="BG1577">
            <v>80</v>
          </cell>
          <cell r="BH1577" t="str">
            <v>Антрацит</v>
          </cell>
        </row>
        <row r="1578">
          <cell r="D1578" t="str">
            <v>2911719846</v>
          </cell>
          <cell r="E1578" t="str">
            <v>КОМПЛЕКТ ЧВ, Диспенса 90° 450 мм, H 1900-2300, Арена ПЬЮР, 6 полок, цвет АНТРАЦИТ, цвет дна Антрацит (2911719846)</v>
          </cell>
          <cell r="K1578" t="str">
            <v>сумма частей</v>
          </cell>
          <cell r="O1578" t="str">
            <v>сумма частей</v>
          </cell>
          <cell r="Q1578" t="str">
            <v>9846</v>
          </cell>
          <cell r="V1578" t="str">
            <v>Высокие шкафы</v>
          </cell>
          <cell r="W1578" t="str">
            <v>Диспенса 90°</v>
          </cell>
          <cell r="X1578">
            <v>450</v>
          </cell>
          <cell r="Y1578" t="str">
            <v>1900-2300</v>
          </cell>
          <cell r="Z1578" t="str">
            <v>АНТРАЦИТ</v>
          </cell>
          <cell r="AA1578" t="str">
            <v>Арена ПЬЮР</v>
          </cell>
          <cell r="AB1578">
            <v>6</v>
          </cell>
          <cell r="AC1578">
            <v>500</v>
          </cell>
          <cell r="AD1578">
            <v>7</v>
          </cell>
          <cell r="AE1578">
            <v>80</v>
          </cell>
          <cell r="AG1578" t="str">
            <v>Компл</v>
          </cell>
          <cell r="AH1578" t="str">
            <v>Антрацит</v>
          </cell>
          <cell r="AI1578" t="str">
            <v>ЧВ</v>
          </cell>
          <cell r="AJ1578" t="str">
            <v>Темно-серый</v>
          </cell>
          <cell r="AK1578" t="str">
            <v>КОМПЛЕКТ ЧВ Диспенса 90°, 450, H 1900-2300, Арена ПЬЮР, АНТРАЦИТ</v>
          </cell>
          <cell r="AL1578">
            <v>646.71</v>
          </cell>
          <cell r="AM1578" t="str">
            <v>Диспенса 90°</v>
          </cell>
          <cell r="AS1578" t="str">
            <v>Диспенса 90°</v>
          </cell>
          <cell r="AU1578" t="str">
            <v>Компл</v>
          </cell>
          <cell r="AV1578">
            <v>600</v>
          </cell>
          <cell r="AW1578">
            <v>600</v>
          </cell>
          <cell r="AX1578">
            <v>450</v>
          </cell>
          <cell r="AY1578">
            <v>450</v>
          </cell>
          <cell r="BB1578">
            <v>1900</v>
          </cell>
          <cell r="BC1578">
            <v>2300</v>
          </cell>
          <cell r="BF1578">
            <v>0</v>
          </cell>
          <cell r="BG1578">
            <v>80</v>
          </cell>
          <cell r="BH1578" t="str">
            <v>Антрацит</v>
          </cell>
        </row>
        <row r="1579">
          <cell r="D1579" t="str">
            <v>2980919846</v>
          </cell>
          <cell r="E1579" t="str">
            <v>КОМПЛЕКТ ПВ, Диспенса 90° 250 мм, H 1200-1600, Арена ПЬЮР, 4 полки, цвет АНТРАЦИТ, цвет дна Антрацит (2980919846)</v>
          </cell>
          <cell r="K1579" t="str">
            <v>сумма частей</v>
          </cell>
          <cell r="O1579" t="str">
            <v>сумма частей</v>
          </cell>
          <cell r="Q1579" t="str">
            <v>9846</v>
          </cell>
          <cell r="V1579" t="str">
            <v>Высокие шкафы</v>
          </cell>
          <cell r="W1579" t="str">
            <v>Диспенса 90°</v>
          </cell>
          <cell r="X1579">
            <v>250</v>
          </cell>
          <cell r="Y1579" t="str">
            <v>1200-1600</v>
          </cell>
          <cell r="Z1579" t="str">
            <v>АНТРАЦИТ</v>
          </cell>
          <cell r="AA1579" t="str">
            <v>Арена ПЬЮР</v>
          </cell>
          <cell r="AB1579">
            <v>4</v>
          </cell>
          <cell r="AC1579">
            <v>500</v>
          </cell>
          <cell r="AD1579">
            <v>5</v>
          </cell>
          <cell r="AE1579">
            <v>100</v>
          </cell>
          <cell r="AG1579" t="str">
            <v>Компл</v>
          </cell>
          <cell r="AH1579" t="str">
            <v>Антрацит</v>
          </cell>
          <cell r="AI1579" t="str">
            <v>ПВ</v>
          </cell>
          <cell r="AJ1579" t="str">
            <v>Темно-серый</v>
          </cell>
          <cell r="AK1579" t="str">
            <v>КОМПЛЕКТ ПВ Диспенса 90°, 250, H 1200-1600, Арена ПЬЮР, АНТРАЦИТ</v>
          </cell>
          <cell r="AL1579">
            <v>517.25</v>
          </cell>
          <cell r="AM1579" t="str">
            <v>Диспенса 90°</v>
          </cell>
          <cell r="AS1579" t="str">
            <v>Диспенса 90°</v>
          </cell>
          <cell r="AU1579" t="str">
            <v>Компл</v>
          </cell>
          <cell r="AX1579">
            <v>250</v>
          </cell>
          <cell r="AY1579">
            <v>250</v>
          </cell>
          <cell r="BB1579">
            <v>1200</v>
          </cell>
          <cell r="BC1579">
            <v>1600</v>
          </cell>
          <cell r="BF1579">
            <v>0</v>
          </cell>
          <cell r="BG1579">
            <v>100</v>
          </cell>
          <cell r="BH1579" t="str">
            <v>Антрацит</v>
          </cell>
        </row>
        <row r="1580">
          <cell r="D1580" t="str">
            <v>2980929846</v>
          </cell>
          <cell r="E1580" t="str">
            <v>КОМПЛЕКТ ПВ, Диспенса 90° 250 мм, H 1600-2000, Арена ПЬЮР, 5 полок, цвет АНТРАЦИТ, цвет дна Антрацит (2980929846)</v>
          </cell>
          <cell r="K1580" t="str">
            <v>сумма частей</v>
          </cell>
          <cell r="O1580" t="str">
            <v>сумма частей</v>
          </cell>
          <cell r="Q1580" t="str">
            <v>9846</v>
          </cell>
          <cell r="V1580" t="str">
            <v>Высокие шкафы</v>
          </cell>
          <cell r="W1580" t="str">
            <v>Диспенса 90°</v>
          </cell>
          <cell r="X1580">
            <v>250</v>
          </cell>
          <cell r="Y1580" t="str">
            <v>1600-2000</v>
          </cell>
          <cell r="Z1580" t="str">
            <v>АНТРАЦИТ</v>
          </cell>
          <cell r="AA1580" t="str">
            <v>Арена ПЬЮР</v>
          </cell>
          <cell r="AB1580">
            <v>5</v>
          </cell>
          <cell r="AC1580">
            <v>500</v>
          </cell>
          <cell r="AD1580">
            <v>6</v>
          </cell>
          <cell r="AE1580">
            <v>100</v>
          </cell>
          <cell r="AG1580" t="str">
            <v>Компл</v>
          </cell>
          <cell r="AH1580" t="str">
            <v>Антрацит</v>
          </cell>
          <cell r="AI1580" t="str">
            <v>ПВ</v>
          </cell>
          <cell r="AJ1580" t="str">
            <v>Темно-серый</v>
          </cell>
          <cell r="AK1580" t="str">
            <v>КОМПЛЕКТ ПВ Диспенса 90°, 250, H 1600-2000, Арена ПЬЮР, АНТРАЦИТ</v>
          </cell>
          <cell r="AL1580">
            <v>585.39</v>
          </cell>
          <cell r="AM1580" t="str">
            <v>Диспенса 90°</v>
          </cell>
          <cell r="AS1580" t="str">
            <v>Диспенса 90°</v>
          </cell>
          <cell r="AU1580" t="str">
            <v>Компл</v>
          </cell>
          <cell r="AX1580">
            <v>250</v>
          </cell>
          <cell r="AY1580">
            <v>250</v>
          </cell>
          <cell r="BB1580">
            <v>1600</v>
          </cell>
          <cell r="BC1580">
            <v>2000</v>
          </cell>
          <cell r="BF1580">
            <v>0</v>
          </cell>
          <cell r="BG1580">
            <v>100</v>
          </cell>
          <cell r="BH1580" t="str">
            <v>Антрацит</v>
          </cell>
        </row>
        <row r="1581">
          <cell r="D1581" t="str">
            <v>2980939846</v>
          </cell>
          <cell r="E1581" t="str">
            <v>КОМПЛЕКТ ПВ, Диспенса 90° 250 мм, H 1900-2300, Арена ПЬЮР, 6 полок, цвет АНТРАЦИТ, цвет дна Антрацит (2980939846)</v>
          </cell>
          <cell r="K1581" t="str">
            <v>сумма частей</v>
          </cell>
          <cell r="O1581" t="str">
            <v>сумма частей</v>
          </cell>
          <cell r="Q1581" t="str">
            <v>9846</v>
          </cell>
          <cell r="V1581" t="str">
            <v>Высокие шкафы</v>
          </cell>
          <cell r="W1581" t="str">
            <v>Диспенса 90°</v>
          </cell>
          <cell r="X1581">
            <v>250</v>
          </cell>
          <cell r="Y1581" t="str">
            <v>1900-2300</v>
          </cell>
          <cell r="Z1581" t="str">
            <v>АНТРАЦИТ</v>
          </cell>
          <cell r="AA1581" t="str">
            <v>Арена ПЬЮР</v>
          </cell>
          <cell r="AB1581">
            <v>6</v>
          </cell>
          <cell r="AC1581">
            <v>500</v>
          </cell>
          <cell r="AD1581">
            <v>6</v>
          </cell>
          <cell r="AE1581">
            <v>100</v>
          </cell>
          <cell r="AG1581" t="str">
            <v>Компл</v>
          </cell>
          <cell r="AH1581" t="str">
            <v>Антрацит</v>
          </cell>
          <cell r="AI1581" t="str">
            <v>ПВ</v>
          </cell>
          <cell r="AJ1581" t="str">
            <v>Темно-серый</v>
          </cell>
          <cell r="AK1581" t="str">
            <v>КОМПЛЕКТ ПВ Диспенса 90°, 250, H 1900-2300, Арена ПЬЮР, АНТРАЦИТ</v>
          </cell>
          <cell r="AL1581">
            <v>648.79999999999995</v>
          </cell>
          <cell r="AM1581" t="str">
            <v>Диспенса 90°</v>
          </cell>
          <cell r="AS1581" t="str">
            <v>Диспенса 90°</v>
          </cell>
          <cell r="AU1581" t="str">
            <v>Компл</v>
          </cell>
          <cell r="AX1581">
            <v>250</v>
          </cell>
          <cell r="AY1581">
            <v>250</v>
          </cell>
          <cell r="BB1581">
            <v>1900</v>
          </cell>
          <cell r="BC1581">
            <v>2300</v>
          </cell>
          <cell r="BF1581">
            <v>0</v>
          </cell>
          <cell r="BG1581">
            <v>100</v>
          </cell>
          <cell r="BH1581" t="str">
            <v>Антрацит</v>
          </cell>
        </row>
        <row r="1582">
          <cell r="D1582" t="str">
            <v>2900799846</v>
          </cell>
          <cell r="E1582" t="str">
            <v>КОМПЛЕКТ ПВ, Диспенса 90° 300 мм, H 1200-1600, Арена ПЬЮР, 4 полки, цвет АНТРАЦИТ, цвет дна Антрацит (2900799846)</v>
          </cell>
          <cell r="K1582" t="str">
            <v>сумма частей</v>
          </cell>
          <cell r="O1582" t="str">
            <v>сумма частей</v>
          </cell>
          <cell r="Q1582" t="str">
            <v>9846</v>
          </cell>
          <cell r="V1582" t="str">
            <v>Высокие шкафы</v>
          </cell>
          <cell r="W1582" t="str">
            <v>Диспенса 90°</v>
          </cell>
          <cell r="X1582">
            <v>300</v>
          </cell>
          <cell r="Y1582" t="str">
            <v>1200-1600</v>
          </cell>
          <cell r="Z1582" t="str">
            <v>АНТРАЦИТ</v>
          </cell>
          <cell r="AA1582" t="str">
            <v>Арена ПЬЮР</v>
          </cell>
          <cell r="AB1582">
            <v>4</v>
          </cell>
          <cell r="AC1582">
            <v>500</v>
          </cell>
          <cell r="AD1582">
            <v>5</v>
          </cell>
          <cell r="AE1582">
            <v>100</v>
          </cell>
          <cell r="AG1582" t="str">
            <v>Компл</v>
          </cell>
          <cell r="AH1582" t="str">
            <v>Антрацит</v>
          </cell>
          <cell r="AI1582" t="str">
            <v>ПВ</v>
          </cell>
          <cell r="AJ1582" t="str">
            <v>Темно-серый</v>
          </cell>
          <cell r="AK1582" t="str">
            <v>КОМПЛЕКТ ПВ Диспенса 90°, 300, H 1200-1600, Арена ПЬЮР, АНТРАЦИТ</v>
          </cell>
          <cell r="AL1582">
            <v>478.94</v>
          </cell>
          <cell r="AM1582" t="str">
            <v>Диспенса 90°</v>
          </cell>
          <cell r="AS1582" t="str">
            <v>Диспенса 90°</v>
          </cell>
          <cell r="AU1582" t="str">
            <v>Компл</v>
          </cell>
          <cell r="AX1582">
            <v>300</v>
          </cell>
          <cell r="AY1582">
            <v>300</v>
          </cell>
          <cell r="BB1582">
            <v>1200</v>
          </cell>
          <cell r="BC1582">
            <v>1600</v>
          </cell>
          <cell r="BF1582">
            <v>0</v>
          </cell>
          <cell r="BG1582">
            <v>100</v>
          </cell>
          <cell r="BH1582" t="str">
            <v>Антрацит</v>
          </cell>
        </row>
        <row r="1583">
          <cell r="D1583" t="str">
            <v>2900829846</v>
          </cell>
          <cell r="E1583" t="str">
            <v>КОМПЛЕКТ ПВ, Диспенса 90° 300 мм, H 1600-2000, Арена ПЬЮР, 5 полок, цвет АНТРАЦИТ, цвет дна Антрацит (2900829846)</v>
          </cell>
          <cell r="K1583" t="str">
            <v>сумма частей</v>
          </cell>
          <cell r="O1583" t="str">
            <v>сумма частей</v>
          </cell>
          <cell r="Q1583" t="str">
            <v>9846</v>
          </cell>
          <cell r="V1583" t="str">
            <v>Высокие шкафы</v>
          </cell>
          <cell r="W1583" t="str">
            <v>Диспенса 90°</v>
          </cell>
          <cell r="X1583">
            <v>300</v>
          </cell>
          <cell r="Y1583" t="str">
            <v>1600-2000</v>
          </cell>
          <cell r="Z1583" t="str">
            <v>АНТРАЦИТ</v>
          </cell>
          <cell r="AA1583" t="str">
            <v>Арена ПЬЮР</v>
          </cell>
          <cell r="AB1583">
            <v>5</v>
          </cell>
          <cell r="AC1583">
            <v>500</v>
          </cell>
          <cell r="AD1583">
            <v>6</v>
          </cell>
          <cell r="AE1583">
            <v>100</v>
          </cell>
          <cell r="AG1583" t="str">
            <v>Компл</v>
          </cell>
          <cell r="AH1583" t="str">
            <v>Антрацит</v>
          </cell>
          <cell r="AI1583" t="str">
            <v>ПВ</v>
          </cell>
          <cell r="AJ1583" t="str">
            <v>Темно-серый</v>
          </cell>
          <cell r="AK1583" t="str">
            <v>КОМПЛЕКТ ПВ Диспенса 90°, 300, H 1600-2000, Арена ПЬЮР, АНТРАЦИТ</v>
          </cell>
          <cell r="AL1583">
            <v>537.37</v>
          </cell>
          <cell r="AM1583" t="str">
            <v>Диспенса 90°</v>
          </cell>
          <cell r="AS1583" t="str">
            <v>Диспенса 90°</v>
          </cell>
          <cell r="AU1583" t="str">
            <v>Компл</v>
          </cell>
          <cell r="AX1583">
            <v>300</v>
          </cell>
          <cell r="AY1583">
            <v>300</v>
          </cell>
          <cell r="BB1583">
            <v>1600</v>
          </cell>
          <cell r="BC1583">
            <v>2000</v>
          </cell>
          <cell r="BF1583">
            <v>0</v>
          </cell>
          <cell r="BG1583">
            <v>100</v>
          </cell>
          <cell r="BH1583" t="str">
            <v>Антрацит</v>
          </cell>
        </row>
        <row r="1584">
          <cell r="D1584" t="str">
            <v>2900859846</v>
          </cell>
          <cell r="E1584" t="str">
            <v>КОМПЛЕКТ ПВ, Диспенса 90° 300 мм, H 1900-2300, Арена ПЬЮР, 6 полок, цвет АНТРАЦИТ, цвет дна Антрацит (2900859846)</v>
          </cell>
          <cell r="K1584" t="str">
            <v>сумма частей</v>
          </cell>
          <cell r="O1584" t="str">
            <v>сумма частей</v>
          </cell>
          <cell r="Q1584" t="str">
            <v>9846</v>
          </cell>
          <cell r="V1584" t="str">
            <v>Высокие шкафы</v>
          </cell>
          <cell r="W1584" t="str">
            <v>Диспенса 90°</v>
          </cell>
          <cell r="X1584">
            <v>300</v>
          </cell>
          <cell r="Y1584" t="str">
            <v>1900-2300</v>
          </cell>
          <cell r="Z1584" t="str">
            <v>АНТРАЦИТ</v>
          </cell>
          <cell r="AA1584" t="str">
            <v>Арена ПЬЮР</v>
          </cell>
          <cell r="AB1584">
            <v>6</v>
          </cell>
          <cell r="AC1584">
            <v>500</v>
          </cell>
          <cell r="AD1584">
            <v>6</v>
          </cell>
          <cell r="AE1584">
            <v>100</v>
          </cell>
          <cell r="AG1584" t="str">
            <v>Компл</v>
          </cell>
          <cell r="AH1584" t="str">
            <v>Антрацит</v>
          </cell>
          <cell r="AI1584" t="str">
            <v>ПВ</v>
          </cell>
          <cell r="AJ1584" t="str">
            <v>Темно-серый</v>
          </cell>
          <cell r="AK1584" t="str">
            <v>КОМПЛЕКТ ПВ Диспенса 90°, 300, H 1900-2300, Арена ПЬЮР, АНТРАЦИТ</v>
          </cell>
          <cell r="AL1584">
            <v>591.07000000000005</v>
          </cell>
          <cell r="AM1584" t="str">
            <v>Диспенса 90°</v>
          </cell>
          <cell r="AS1584" t="str">
            <v>Диспенса 90°</v>
          </cell>
          <cell r="AU1584" t="str">
            <v>Компл</v>
          </cell>
          <cell r="AX1584">
            <v>300</v>
          </cell>
          <cell r="AY1584">
            <v>300</v>
          </cell>
          <cell r="BB1584">
            <v>1900</v>
          </cell>
          <cell r="BC1584">
            <v>2300</v>
          </cell>
          <cell r="BF1584">
            <v>0</v>
          </cell>
          <cell r="BG1584">
            <v>100</v>
          </cell>
          <cell r="BH1584" t="str">
            <v>Антрацит</v>
          </cell>
        </row>
        <row r="1585">
          <cell r="D1585" t="str">
            <v>2900809846</v>
          </cell>
          <cell r="E1585" t="str">
            <v>КОМПЛЕКТ ПВ, Диспенса 90° 400 мм, H 1200-1600, Арена ПЬЮР, 4 полки, цвет АНТРАЦИТ, цвет дна Антрацит (2900809846)</v>
          </cell>
          <cell r="K1585" t="str">
            <v>сумма частей</v>
          </cell>
          <cell r="O1585" t="str">
            <v>сумма частей</v>
          </cell>
          <cell r="Q1585" t="str">
            <v>9846</v>
          </cell>
          <cell r="V1585" t="str">
            <v>Высокие шкафы</v>
          </cell>
          <cell r="W1585" t="str">
            <v>Диспенса 90°</v>
          </cell>
          <cell r="X1585">
            <v>400</v>
          </cell>
          <cell r="Y1585" t="str">
            <v>1200-1600</v>
          </cell>
          <cell r="Z1585" t="str">
            <v>АНТРАЦИТ</v>
          </cell>
          <cell r="AA1585" t="str">
            <v>Арена ПЬЮР</v>
          </cell>
          <cell r="AB1585">
            <v>4</v>
          </cell>
          <cell r="AC1585">
            <v>500</v>
          </cell>
          <cell r="AD1585">
            <v>5</v>
          </cell>
          <cell r="AE1585">
            <v>100</v>
          </cell>
          <cell r="AG1585" t="str">
            <v>Компл</v>
          </cell>
          <cell r="AH1585" t="str">
            <v>Антрацит</v>
          </cell>
          <cell r="AI1585" t="str">
            <v>ПВ</v>
          </cell>
          <cell r="AJ1585" t="str">
            <v>Темно-серый</v>
          </cell>
          <cell r="AK1585" t="str">
            <v>КОМПЛЕКТ ПВ Диспенса 90°, 400, H 1200-1600, Арена ПЬЮР, АНТРАЦИТ</v>
          </cell>
          <cell r="AL1585">
            <v>519.4</v>
          </cell>
          <cell r="AM1585" t="str">
            <v>Диспенса 90°</v>
          </cell>
          <cell r="AS1585" t="str">
            <v>Диспенса 90°</v>
          </cell>
          <cell r="AU1585" t="str">
            <v>Компл</v>
          </cell>
          <cell r="AX1585">
            <v>400</v>
          </cell>
          <cell r="AY1585">
            <v>400</v>
          </cell>
          <cell r="BB1585">
            <v>1200</v>
          </cell>
          <cell r="BC1585">
            <v>1600</v>
          </cell>
          <cell r="BF1585">
            <v>0</v>
          </cell>
          <cell r="BG1585">
            <v>100</v>
          </cell>
          <cell r="BH1585" t="str">
            <v>Антрацит</v>
          </cell>
        </row>
        <row r="1586">
          <cell r="D1586" t="str">
            <v>2900839846</v>
          </cell>
          <cell r="E1586" t="str">
            <v>КОМПЛЕКТ ПВ, Диспенса 90° 400 мм, H 1600-2000, Арена ПЬЮР, 5 полок, цвет АНТРАЦИТ, цвет дна Антрацит (2900839846)</v>
          </cell>
          <cell r="K1586" t="str">
            <v>сумма частей</v>
          </cell>
          <cell r="O1586" t="str">
            <v>сумма частей</v>
          </cell>
          <cell r="Q1586" t="str">
            <v>9846</v>
          </cell>
          <cell r="V1586" t="str">
            <v>Высокие шкафы</v>
          </cell>
          <cell r="W1586" t="str">
            <v>Диспенса 90°</v>
          </cell>
          <cell r="X1586">
            <v>400</v>
          </cell>
          <cell r="Y1586" t="str">
            <v>1600-2000</v>
          </cell>
          <cell r="Z1586" t="str">
            <v>АНТРАЦИТ</v>
          </cell>
          <cell r="AA1586" t="str">
            <v>Арена ПЬЮР</v>
          </cell>
          <cell r="AB1586">
            <v>5</v>
          </cell>
          <cell r="AC1586">
            <v>500</v>
          </cell>
          <cell r="AD1586">
            <v>6</v>
          </cell>
          <cell r="AE1586">
            <v>100</v>
          </cell>
          <cell r="AG1586" t="str">
            <v>Компл</v>
          </cell>
          <cell r="AH1586" t="str">
            <v>Антрацит</v>
          </cell>
          <cell r="AI1586" t="str">
            <v>ПВ</v>
          </cell>
          <cell r="AJ1586" t="str">
            <v>Темно-серый</v>
          </cell>
          <cell r="AK1586" t="str">
            <v>КОМПЛЕКТ ПВ Диспенса 90°, 400, H 1600-2000, Арена ПЬЮР, АНТРАЦИТ</v>
          </cell>
          <cell r="AL1586">
            <v>587.71</v>
          </cell>
          <cell r="AM1586" t="str">
            <v>Диспенса 90°</v>
          </cell>
          <cell r="AS1586" t="str">
            <v>Диспенса 90°</v>
          </cell>
          <cell r="AU1586" t="str">
            <v>Компл</v>
          </cell>
          <cell r="AX1586">
            <v>400</v>
          </cell>
          <cell r="AY1586">
            <v>400</v>
          </cell>
          <cell r="BB1586">
            <v>1600</v>
          </cell>
          <cell r="BC1586">
            <v>2000</v>
          </cell>
          <cell r="BF1586">
            <v>0</v>
          </cell>
          <cell r="BG1586">
            <v>100</v>
          </cell>
          <cell r="BH1586" t="str">
            <v>Антрацит</v>
          </cell>
        </row>
        <row r="1587">
          <cell r="D1587" t="str">
            <v>2900869846</v>
          </cell>
          <cell r="E1587" t="str">
            <v>КОМПЛЕКТ ПВ, Диспенса 90° 400 мм, H 1900-2300, Арена ПЬЮР, 6 полок, цвет АНТРАЦИТ, цвет дна Антрацит (2900869846)</v>
          </cell>
          <cell r="K1587" t="str">
            <v>сумма частей</v>
          </cell>
          <cell r="O1587" t="str">
            <v>сумма частей</v>
          </cell>
          <cell r="Q1587" t="str">
            <v>9846</v>
          </cell>
          <cell r="V1587" t="str">
            <v>Высокие шкафы</v>
          </cell>
          <cell r="W1587" t="str">
            <v>Диспенса 90°</v>
          </cell>
          <cell r="X1587">
            <v>400</v>
          </cell>
          <cell r="Y1587" t="str">
            <v>1900-2300</v>
          </cell>
          <cell r="Z1587" t="str">
            <v>АНТРАЦИТ</v>
          </cell>
          <cell r="AA1587" t="str">
            <v>Арена ПЬЮР</v>
          </cell>
          <cell r="AB1587">
            <v>6</v>
          </cell>
          <cell r="AC1587">
            <v>500</v>
          </cell>
          <cell r="AD1587">
            <v>6</v>
          </cell>
          <cell r="AE1587">
            <v>100</v>
          </cell>
          <cell r="AG1587" t="str">
            <v>Компл</v>
          </cell>
          <cell r="AH1587" t="str">
            <v>Антрацит</v>
          </cell>
          <cell r="AI1587" t="str">
            <v>ПВ</v>
          </cell>
          <cell r="AJ1587" t="str">
            <v>Темно-серый</v>
          </cell>
          <cell r="AK1587" t="str">
            <v>КОМПЛЕКТ ПВ Диспенса 90°, 400, H 1900-2300, Арена ПЬЮР, АНТРАЦИТ</v>
          </cell>
          <cell r="AL1587">
            <v>651.29</v>
          </cell>
          <cell r="AM1587" t="str">
            <v>Диспенса 90°</v>
          </cell>
          <cell r="AS1587" t="str">
            <v>Диспенса 90°</v>
          </cell>
          <cell r="AU1587" t="str">
            <v>Компл</v>
          </cell>
          <cell r="AX1587">
            <v>400</v>
          </cell>
          <cell r="AY1587">
            <v>400</v>
          </cell>
          <cell r="BB1587">
            <v>1900</v>
          </cell>
          <cell r="BC1587">
            <v>2300</v>
          </cell>
          <cell r="BF1587">
            <v>0</v>
          </cell>
          <cell r="BG1587">
            <v>100</v>
          </cell>
          <cell r="BH1587" t="str">
            <v>Антрацит</v>
          </cell>
        </row>
        <row r="1588">
          <cell r="D1588" t="str">
            <v>2900819846</v>
          </cell>
          <cell r="E1588" t="str">
            <v>КОМПЛЕКТ ПВ, Диспенса 90° 450 мм, H 1200-1600, Арена ПЬЮР, 4 полки, цвет АНТРАЦИТ, цвет дна Антрацит (2900819846)</v>
          </cell>
          <cell r="K1588" t="str">
            <v>сумма частей</v>
          </cell>
          <cell r="O1588" t="str">
            <v>сумма частей</v>
          </cell>
          <cell r="Q1588" t="str">
            <v>9846</v>
          </cell>
          <cell r="V1588" t="str">
            <v>Высокие шкафы</v>
          </cell>
          <cell r="W1588" t="str">
            <v>Диспенса 90°</v>
          </cell>
          <cell r="X1588">
            <v>450</v>
          </cell>
          <cell r="Y1588" t="str">
            <v>1200-1600</v>
          </cell>
          <cell r="Z1588" t="str">
            <v>АНТРАЦИТ</v>
          </cell>
          <cell r="AA1588" t="str">
            <v>Арена ПЬЮР</v>
          </cell>
          <cell r="AB1588">
            <v>4</v>
          </cell>
          <cell r="AC1588">
            <v>500</v>
          </cell>
          <cell r="AD1588">
            <v>5</v>
          </cell>
          <cell r="AE1588">
            <v>100</v>
          </cell>
          <cell r="AG1588" t="str">
            <v>Компл</v>
          </cell>
          <cell r="AH1588" t="str">
            <v>Антрацит</v>
          </cell>
          <cell r="AI1588" t="str">
            <v>ПВ</v>
          </cell>
          <cell r="AJ1588" t="str">
            <v>Темно-серый</v>
          </cell>
          <cell r="AK1588" t="str">
            <v>КОМПЛЕКТ ПВ Диспенса 90°, 450, H 1200-1600, Арена ПЬЮР, АНТРАЦИТ</v>
          </cell>
          <cell r="AL1588">
            <v>549.41</v>
          </cell>
          <cell r="AM1588" t="str">
            <v>Диспенса 90°</v>
          </cell>
          <cell r="AS1588" t="str">
            <v>Диспенса 90°</v>
          </cell>
          <cell r="AU1588" t="str">
            <v>Компл</v>
          </cell>
          <cell r="AX1588">
            <v>450</v>
          </cell>
          <cell r="AY1588">
            <v>450</v>
          </cell>
          <cell r="BB1588">
            <v>1200</v>
          </cell>
          <cell r="BC1588">
            <v>1600</v>
          </cell>
          <cell r="BF1588">
            <v>0</v>
          </cell>
          <cell r="BG1588">
            <v>100</v>
          </cell>
          <cell r="BH1588" t="str">
            <v>Антрацит</v>
          </cell>
        </row>
        <row r="1589">
          <cell r="D1589" t="str">
            <v>2900849846</v>
          </cell>
          <cell r="E1589" t="str">
            <v>КОМПЛЕКТ ПВ, Диспенса 90° 450 мм, H 1600-2000, Арена ПЬЮР, 5 полок, цвет АНТРАЦИТ, цвет дна Антрацит (2900849846)</v>
          </cell>
          <cell r="K1589" t="str">
            <v>сумма частей</v>
          </cell>
          <cell r="O1589" t="str">
            <v>сумма частей</v>
          </cell>
          <cell r="Q1589" t="str">
            <v>9846</v>
          </cell>
          <cell r="V1589" t="str">
            <v>Высокие шкафы</v>
          </cell>
          <cell r="W1589" t="str">
            <v>Диспенса 90°</v>
          </cell>
          <cell r="X1589">
            <v>450</v>
          </cell>
          <cell r="Y1589" t="str">
            <v>1600-2000</v>
          </cell>
          <cell r="Z1589" t="str">
            <v>АНТРАЦИТ</v>
          </cell>
          <cell r="AA1589" t="str">
            <v>Арена ПЬЮР</v>
          </cell>
          <cell r="AB1589">
            <v>5</v>
          </cell>
          <cell r="AC1589">
            <v>500</v>
          </cell>
          <cell r="AD1589">
            <v>6</v>
          </cell>
          <cell r="AE1589">
            <v>100</v>
          </cell>
          <cell r="AG1589" t="str">
            <v>Компл</v>
          </cell>
          <cell r="AH1589" t="str">
            <v>Антрацит</v>
          </cell>
          <cell r="AI1589" t="str">
            <v>ПВ</v>
          </cell>
          <cell r="AJ1589" t="str">
            <v>Темно-серый</v>
          </cell>
          <cell r="AK1589" t="str">
            <v>КОМПЛЕКТ ПВ Диспенса 90°, 450, H 1600-2000, Арена ПЬЮР, АНТРАЦИТ</v>
          </cell>
          <cell r="AL1589">
            <v>624.29</v>
          </cell>
          <cell r="AM1589" t="str">
            <v>Диспенса 90°</v>
          </cell>
          <cell r="AS1589" t="str">
            <v>Диспенса 90°</v>
          </cell>
          <cell r="AU1589" t="str">
            <v>Компл</v>
          </cell>
          <cell r="AX1589">
            <v>450</v>
          </cell>
          <cell r="AY1589">
            <v>450</v>
          </cell>
          <cell r="BB1589">
            <v>1600</v>
          </cell>
          <cell r="BC1589">
            <v>2000</v>
          </cell>
          <cell r="BF1589">
            <v>0</v>
          </cell>
          <cell r="BG1589">
            <v>100</v>
          </cell>
          <cell r="BH1589" t="str">
            <v>Антрацит</v>
          </cell>
        </row>
        <row r="1590">
          <cell r="D1590" t="str">
            <v>2900879846</v>
          </cell>
          <cell r="E1590" t="str">
            <v>КОМПЛЕКТ ПВ, Диспенса 90° 450 мм, H 1900-2300, Арена ПЬЮР, 6 полок, цвет АНТРАЦИТ, цвет дна Антрацит (2900879846)</v>
          </cell>
          <cell r="K1590" t="str">
            <v>сумма частей</v>
          </cell>
          <cell r="O1590" t="str">
            <v>сумма частей</v>
          </cell>
          <cell r="Q1590" t="str">
            <v>9846</v>
          </cell>
          <cell r="V1590" t="str">
            <v>Высокие шкафы</v>
          </cell>
          <cell r="W1590" t="str">
            <v>Диспенса 90°</v>
          </cell>
          <cell r="X1590">
            <v>450</v>
          </cell>
          <cell r="Y1590" t="str">
            <v>1900-2300</v>
          </cell>
          <cell r="Z1590" t="str">
            <v>АНТРАЦИТ</v>
          </cell>
          <cell r="AA1590" t="str">
            <v>Арена ПЬЮР</v>
          </cell>
          <cell r="AB1590">
            <v>6</v>
          </cell>
          <cell r="AC1590">
            <v>500</v>
          </cell>
          <cell r="AD1590">
            <v>6</v>
          </cell>
          <cell r="AE1590">
            <v>100</v>
          </cell>
          <cell r="AG1590" t="str">
            <v>Компл</v>
          </cell>
          <cell r="AH1590" t="str">
            <v>Антрацит</v>
          </cell>
          <cell r="AI1590" t="str">
            <v>ПВ</v>
          </cell>
          <cell r="AJ1590" t="str">
            <v>Темно-серый</v>
          </cell>
          <cell r="AK1590" t="str">
            <v>КОМПЛЕКТ ПВ Диспенса 90°, 450, H 1900-2300, Арена ПЬЮР, АНТРАЦИТ</v>
          </cell>
          <cell r="AL1590">
            <v>694.44</v>
          </cell>
          <cell r="AM1590" t="str">
            <v>Диспенса 90°</v>
          </cell>
          <cell r="AS1590" t="str">
            <v>Диспенса 90°</v>
          </cell>
          <cell r="AU1590" t="str">
            <v>Компл</v>
          </cell>
          <cell r="AX1590">
            <v>450</v>
          </cell>
          <cell r="AY1590">
            <v>450</v>
          </cell>
          <cell r="BB1590">
            <v>1900</v>
          </cell>
          <cell r="BC1590">
            <v>2300</v>
          </cell>
          <cell r="BF1590">
            <v>0</v>
          </cell>
          <cell r="BG1590">
            <v>100</v>
          </cell>
          <cell r="BH1590" t="str">
            <v>Антрацит</v>
          </cell>
        </row>
        <row r="1591">
          <cell r="D1591" t="str">
            <v>2981429846</v>
          </cell>
          <cell r="E1591" t="str">
            <v>КОМПЛЕКТ ПВ Юбокс, Диспенса 90° 300 мм, H 1200-1600, Арена ПЬЮР, 3 полки + 1 Юбокс, цвет АНТРАЦИТ, цвет дна Антрацит (2981429846)</v>
          </cell>
          <cell r="K1591" t="str">
            <v>сумма частей</v>
          </cell>
          <cell r="O1591" t="str">
            <v>сумма частей</v>
          </cell>
          <cell r="Q1591" t="str">
            <v>9846</v>
          </cell>
          <cell r="V1591" t="str">
            <v>Высокие шкафы</v>
          </cell>
          <cell r="W1591" t="str">
            <v>Диспенса 90°</v>
          </cell>
          <cell r="X1591">
            <v>300</v>
          </cell>
          <cell r="Y1591" t="str">
            <v>1200-1600</v>
          </cell>
          <cell r="Z1591" t="str">
            <v>АНТРАЦИТ</v>
          </cell>
          <cell r="AA1591" t="str">
            <v>Арена ПЬЮР</v>
          </cell>
          <cell r="AB1591">
            <v>4</v>
          </cell>
          <cell r="AC1591">
            <v>500</v>
          </cell>
          <cell r="AD1591">
            <v>6</v>
          </cell>
          <cell r="AE1591">
            <v>100</v>
          </cell>
          <cell r="AG1591" t="str">
            <v>Компл</v>
          </cell>
          <cell r="AH1591" t="str">
            <v>Антрацит</v>
          </cell>
          <cell r="AI1591" t="str">
            <v>ПВ</v>
          </cell>
          <cell r="AJ1591" t="str">
            <v>Темно-серый</v>
          </cell>
          <cell r="AK1591" t="str">
            <v>КОМПЛЕКТ ПВ Юбокс Диспенса 90°, 300, H 1200-1600, Арена ПЬЮР, АНТРАЦИТ</v>
          </cell>
          <cell r="AL1591">
            <v>496.65</v>
          </cell>
          <cell r="AM1591" t="str">
            <v>Диспенса 90°</v>
          </cell>
          <cell r="AS1591" t="str">
            <v>Диспенса 90°</v>
          </cell>
          <cell r="AU1591" t="str">
            <v>Компл</v>
          </cell>
          <cell r="AX1591">
            <v>300</v>
          </cell>
          <cell r="AY1591">
            <v>300</v>
          </cell>
          <cell r="BB1591">
            <v>1200</v>
          </cell>
          <cell r="BC1591">
            <v>1600</v>
          </cell>
          <cell r="BF1591">
            <v>0</v>
          </cell>
          <cell r="BG1591">
            <v>100</v>
          </cell>
          <cell r="BH1591" t="str">
            <v>Антрацит</v>
          </cell>
        </row>
        <row r="1592">
          <cell r="D1592" t="str">
            <v>2981449846</v>
          </cell>
          <cell r="E1592" t="str">
            <v>КОМПЛЕКТ ПВ Юбокс, Диспенса 90° 300 мм, H 1600-2000, Арена ПЬЮР, 4 полки + 1 Юбокс, цвет АНТРАЦИТ, цвет дна Антрацит (2981449846)</v>
          </cell>
          <cell r="K1592" t="str">
            <v>сумма частей</v>
          </cell>
          <cell r="O1592" t="str">
            <v>сумма частей</v>
          </cell>
          <cell r="Q1592" t="str">
            <v>9846</v>
          </cell>
          <cell r="V1592" t="str">
            <v>Высокие шкафы</v>
          </cell>
          <cell r="W1592" t="str">
            <v>Диспенса 90°</v>
          </cell>
          <cell r="X1592">
            <v>300</v>
          </cell>
          <cell r="Y1592" t="str">
            <v>1600-2000</v>
          </cell>
          <cell r="Z1592" t="str">
            <v>АНТРАЦИТ</v>
          </cell>
          <cell r="AA1592" t="str">
            <v>Арена ПЬЮР</v>
          </cell>
          <cell r="AB1592">
            <v>5</v>
          </cell>
          <cell r="AC1592">
            <v>500</v>
          </cell>
          <cell r="AD1592">
            <v>6</v>
          </cell>
          <cell r="AE1592">
            <v>100</v>
          </cell>
          <cell r="AG1592" t="str">
            <v>Компл</v>
          </cell>
          <cell r="AH1592" t="str">
            <v>Антрацит</v>
          </cell>
          <cell r="AI1592" t="str">
            <v>ПВ</v>
          </cell>
          <cell r="AJ1592" t="str">
            <v>Темно-серый</v>
          </cell>
          <cell r="AK1592" t="str">
            <v>КОМПЛЕКТ ПВ Юбокс Диспенса 90°, 300, H 1600-2000, Арена ПЬЮР, АНТРАЦИТ</v>
          </cell>
          <cell r="AL1592">
            <v>555.08000000000004</v>
          </cell>
          <cell r="AM1592" t="str">
            <v>Диспенса 90°</v>
          </cell>
          <cell r="AS1592" t="str">
            <v>Диспенса 90°</v>
          </cell>
          <cell r="AU1592" t="str">
            <v>Компл</v>
          </cell>
          <cell r="AX1592">
            <v>300</v>
          </cell>
          <cell r="AY1592">
            <v>300</v>
          </cell>
          <cell r="BB1592">
            <v>1600</v>
          </cell>
          <cell r="BC1592">
            <v>2000</v>
          </cell>
          <cell r="BF1592">
            <v>0</v>
          </cell>
          <cell r="BG1592">
            <v>100</v>
          </cell>
          <cell r="BH1592" t="str">
            <v>Антрацит</v>
          </cell>
        </row>
        <row r="1593">
          <cell r="D1593" t="str">
            <v>2981469846</v>
          </cell>
          <cell r="E1593" t="str">
            <v>КОМПЛЕКТ ПВ Юбокс, Диспенса 90° 300 мм, H 1900-2300, Арена ПЬЮР, 4 полки + 2 Юбокс, цвет АНТРАЦИТ, цвет дна Антрацит (2981469846)</v>
          </cell>
          <cell r="K1593" t="str">
            <v>сумма частей</v>
          </cell>
          <cell r="O1593" t="str">
            <v>сумма частей</v>
          </cell>
          <cell r="Q1593" t="str">
            <v>9846</v>
          </cell>
          <cell r="V1593" t="str">
            <v>Высокие шкафы</v>
          </cell>
          <cell r="W1593" t="str">
            <v>Диспенса 90°</v>
          </cell>
          <cell r="X1593">
            <v>300</v>
          </cell>
          <cell r="Y1593" t="str">
            <v>1900-2300</v>
          </cell>
          <cell r="Z1593" t="str">
            <v>АНТРАЦИТ</v>
          </cell>
          <cell r="AA1593" t="str">
            <v>Арена ПЬЮР</v>
          </cell>
          <cell r="AB1593">
            <v>6</v>
          </cell>
          <cell r="AC1593">
            <v>500</v>
          </cell>
          <cell r="AD1593">
            <v>7</v>
          </cell>
          <cell r="AE1593">
            <v>100</v>
          </cell>
          <cell r="AG1593" t="str">
            <v>Компл</v>
          </cell>
          <cell r="AH1593" t="str">
            <v>Антрацит</v>
          </cell>
          <cell r="AI1593" t="str">
            <v>ПВ</v>
          </cell>
          <cell r="AJ1593" t="str">
            <v>Темно-серый</v>
          </cell>
          <cell r="AK1593" t="str">
            <v>КОМПЛЕКТ ПВ Юбокс Диспенса 90°, 300, H 1900-2300, Арена ПЬЮР, АНТРАЦИТ</v>
          </cell>
          <cell r="AL1593">
            <v>645.94000000000005</v>
          </cell>
          <cell r="AM1593" t="str">
            <v>Диспенса 90°</v>
          </cell>
          <cell r="AS1593" t="str">
            <v>Диспенса 90°</v>
          </cell>
          <cell r="AU1593" t="str">
            <v>Компл</v>
          </cell>
          <cell r="AX1593">
            <v>300</v>
          </cell>
          <cell r="AY1593">
            <v>300</v>
          </cell>
          <cell r="BB1593">
            <v>1900</v>
          </cell>
          <cell r="BC1593">
            <v>2300</v>
          </cell>
          <cell r="BF1593">
            <v>0</v>
          </cell>
          <cell r="BG1593">
            <v>100</v>
          </cell>
          <cell r="BH1593" t="str">
            <v>Антрацит</v>
          </cell>
        </row>
        <row r="1594">
          <cell r="D1594" t="str">
            <v>2366199846</v>
          </cell>
          <cell r="E1594" t="str">
            <v>Полка 1 шт, Диспенса / Диспенса Джуниор 150 мм, Арена ПЬЮР, цвет АНТРАЦИТ, цвет дна Антрацит, антислип, PU:2 (2366199846)</v>
          </cell>
          <cell r="H1594">
            <v>2</v>
          </cell>
          <cell r="I1594">
            <v>30</v>
          </cell>
          <cell r="J1594" t="str">
            <v>DE</v>
          </cell>
          <cell r="K1594">
            <v>0.84</v>
          </cell>
          <cell r="L1594">
            <v>0.52500000000000002</v>
          </cell>
          <cell r="M1594">
            <v>0.13</v>
          </cell>
          <cell r="N1594">
            <v>0.13</v>
          </cell>
          <cell r="O1594">
            <v>4.4362500000000001E-3</v>
          </cell>
          <cell r="Q1594" t="str">
            <v>9846</v>
          </cell>
          <cell r="R1594">
            <v>48</v>
          </cell>
          <cell r="T1594">
            <v>9403990001</v>
          </cell>
          <cell r="V1594" t="str">
            <v>Высокие шкафы</v>
          </cell>
          <cell r="W1594" t="str">
            <v>Диспенса / Диспенса Джуниор</v>
          </cell>
          <cell r="X1594">
            <v>150</v>
          </cell>
          <cell r="Z1594" t="str">
            <v>АНТРАЦИТ</v>
          </cell>
          <cell r="AA1594" t="str">
            <v>Арена ПЬЮР</v>
          </cell>
          <cell r="AB1594">
            <v>1</v>
          </cell>
          <cell r="AC1594">
            <v>500</v>
          </cell>
          <cell r="AE1594">
            <v>18</v>
          </cell>
          <cell r="AG1594" t="str">
            <v>шт</v>
          </cell>
          <cell r="AH1594" t="str">
            <v>Антрацит</v>
          </cell>
          <cell r="AJ1594" t="str">
            <v>Темно-серый</v>
          </cell>
          <cell r="AK1594" t="str">
            <v>Полка 1 шт Диспенса / Диспенса Джуниор, 150, Арена ПЬЮР, АНТРАЦИТ</v>
          </cell>
          <cell r="AL1594">
            <v>46.16</v>
          </cell>
          <cell r="AM1594" t="str">
            <v>Диспенса 90°</v>
          </cell>
          <cell r="AS1594" t="str">
            <v>Диспенса 90°;Диспенса Джуниор Слим</v>
          </cell>
          <cell r="AU1594" t="str">
            <v>Комплектующее</v>
          </cell>
          <cell r="AX1594">
            <v>150</v>
          </cell>
          <cell r="AY1594">
            <v>150</v>
          </cell>
          <cell r="BF1594">
            <v>0</v>
          </cell>
          <cell r="BG1594">
            <v>18</v>
          </cell>
          <cell r="BH1594" t="str">
            <v>Антрацит</v>
          </cell>
        </row>
        <row r="1595">
          <cell r="D1595" t="str">
            <v>нет артикула</v>
          </cell>
          <cell r="E1595" t="str">
            <v>Полка 1 шт, Диспенса / Диспенса Джуниор 200 мм, Арена ПЬЮР, цвет АНТРАЦИТ, цвет дна Антрацит, антислип, PU:2 (2601949846)</v>
          </cell>
          <cell r="H1595">
            <v>2</v>
          </cell>
          <cell r="I1595">
            <v>30</v>
          </cell>
          <cell r="J1595" t="str">
            <v>DE</v>
          </cell>
          <cell r="K1595">
            <v>1.04</v>
          </cell>
          <cell r="L1595">
            <v>0.52500000000000002</v>
          </cell>
          <cell r="M1595">
            <v>0.13</v>
          </cell>
          <cell r="N1595">
            <v>0.505</v>
          </cell>
          <cell r="O1595">
            <v>1.7233124999999998E-2</v>
          </cell>
          <cell r="Q1595" t="str">
            <v>9846</v>
          </cell>
          <cell r="R1595">
            <v>48</v>
          </cell>
          <cell r="T1595">
            <v>9403990001</v>
          </cell>
          <cell r="V1595" t="str">
            <v>Высокие шкафы</v>
          </cell>
          <cell r="W1595" t="str">
            <v>Диспенса / Диспенса Джуниор</v>
          </cell>
          <cell r="X1595">
            <v>200</v>
          </cell>
          <cell r="Z1595" t="str">
            <v>АНТРАЦИТ</v>
          </cell>
          <cell r="AA1595" t="str">
            <v>Арена ПЬЮР</v>
          </cell>
          <cell r="AB1595">
            <v>1</v>
          </cell>
          <cell r="AC1595">
            <v>480</v>
          </cell>
          <cell r="AE1595">
            <v>12</v>
          </cell>
          <cell r="AG1595" t="str">
            <v>шт</v>
          </cell>
          <cell r="AH1595" t="str">
            <v>Антрацит</v>
          </cell>
          <cell r="AJ1595" t="str">
            <v>Темно-серый</v>
          </cell>
          <cell r="AK1595" t="str">
            <v>Полка 1 шт Диспенса / Диспенса Джуниор, 200, Арена ПЬЮР, АНТРАЦИТ</v>
          </cell>
          <cell r="AL1595">
            <v>45.18</v>
          </cell>
          <cell r="AM1595" t="str">
            <v>Диспенса Джуниор Слим</v>
          </cell>
          <cell r="AS1595" t="str">
            <v>Диспенса 90°;Диспенса Джуниор Слим</v>
          </cell>
          <cell r="AU1595" t="str">
            <v>Комплектующее</v>
          </cell>
          <cell r="AX1595">
            <v>200</v>
          </cell>
          <cell r="AY1595">
            <v>200</v>
          </cell>
          <cell r="BF1595">
            <v>0</v>
          </cell>
          <cell r="BG1595">
            <v>12</v>
          </cell>
          <cell r="BH1595" t="str">
            <v>Антрацит</v>
          </cell>
        </row>
        <row r="1596">
          <cell r="D1596" t="str">
            <v>нет артикула</v>
          </cell>
          <cell r="E1596" t="str">
            <v>Полка 1 шт, Диспенса / Диспенса Джуниор 250 мм, Арена ПЬЮР, цвет АНТРАЦИТ, цвет дна Антрацит, антислип, PU:2 (2366989846)</v>
          </cell>
          <cell r="H1596">
            <v>2</v>
          </cell>
          <cell r="I1596">
            <v>40</v>
          </cell>
          <cell r="J1596" t="str">
            <v>DE</v>
          </cell>
          <cell r="K1596">
            <v>1.179</v>
          </cell>
          <cell r="O1596">
            <v>8.0193750000000005E-3</v>
          </cell>
          <cell r="Q1596" t="str">
            <v>9846</v>
          </cell>
          <cell r="T1596">
            <v>9403990001</v>
          </cell>
          <cell r="V1596" t="str">
            <v>Высокие шкафы</v>
          </cell>
          <cell r="W1596" t="str">
            <v>Диспенса / Диспенса Джуниор</v>
          </cell>
          <cell r="X1596">
            <v>250</v>
          </cell>
          <cell r="Z1596" t="str">
            <v>АНТРАЦИТ</v>
          </cell>
          <cell r="AA1596" t="str">
            <v>Арена ПЬЮР</v>
          </cell>
          <cell r="AB1596">
            <v>1</v>
          </cell>
          <cell r="AC1596">
            <v>500</v>
          </cell>
          <cell r="AE1596">
            <v>18</v>
          </cell>
          <cell r="AG1596" t="str">
            <v>шт</v>
          </cell>
          <cell r="AH1596" t="str">
            <v>Антрацит</v>
          </cell>
          <cell r="AJ1596" t="str">
            <v>Темно-серый</v>
          </cell>
          <cell r="AK1596" t="str">
            <v>Полка 1 шт Диспенса / Диспенса Джуниор, 250, Арена ПЬЮР, АНТРАЦИТ</v>
          </cell>
          <cell r="AL1596">
            <v>55.1</v>
          </cell>
          <cell r="AM1596" t="str">
            <v>Диспенса 90°</v>
          </cell>
          <cell r="AS1596" t="str">
            <v>Диспенса 90°;Диспенса Джуниор Слим</v>
          </cell>
          <cell r="AU1596" t="str">
            <v>Комплектующее</v>
          </cell>
          <cell r="AX1596">
            <v>250</v>
          </cell>
          <cell r="AY1596">
            <v>250</v>
          </cell>
          <cell r="BF1596">
            <v>0</v>
          </cell>
          <cell r="BG1596">
            <v>18</v>
          </cell>
          <cell r="BH1596" t="str">
            <v>Антрацит</v>
          </cell>
        </row>
        <row r="1597">
          <cell r="D1597" t="str">
            <v>2364649846</v>
          </cell>
          <cell r="E1597" t="str">
            <v>Полка 1 шт, Диспенса / Диспенса Джуниор 300 мм, Арена ПЬЮР, цвет АНТРАЦИТ, цвет дна Антрацит, антислип, PU:2 (2364649846)</v>
          </cell>
          <cell r="H1597">
            <v>2</v>
          </cell>
          <cell r="I1597">
            <v>30</v>
          </cell>
          <cell r="J1597" t="str">
            <v>DE</v>
          </cell>
          <cell r="K1597">
            <v>1.36</v>
          </cell>
          <cell r="L1597">
            <v>0.52</v>
          </cell>
          <cell r="M1597">
            <v>0.125</v>
          </cell>
          <cell r="N1597">
            <v>0.28000000000000003</v>
          </cell>
          <cell r="O1597">
            <v>9.1000000000000004E-3</v>
          </cell>
          <cell r="Q1597" t="str">
            <v>9846</v>
          </cell>
          <cell r="R1597">
            <v>48</v>
          </cell>
          <cell r="T1597">
            <v>9403990001</v>
          </cell>
          <cell r="V1597" t="str">
            <v>Высокие шкафы</v>
          </cell>
          <cell r="W1597" t="str">
            <v>Диспенса / Диспенса Джуниор</v>
          </cell>
          <cell r="X1597">
            <v>300</v>
          </cell>
          <cell r="Z1597" t="str">
            <v>АНТРАЦИТ</v>
          </cell>
          <cell r="AA1597" t="str">
            <v>Арена ПЬЮР</v>
          </cell>
          <cell r="AB1597">
            <v>1</v>
          </cell>
          <cell r="AC1597">
            <v>500</v>
          </cell>
          <cell r="AE1597">
            <v>18</v>
          </cell>
          <cell r="AG1597" t="str">
            <v>шт</v>
          </cell>
          <cell r="AH1597" t="str">
            <v>Антрацит</v>
          </cell>
          <cell r="AJ1597" t="str">
            <v>Темно-серый</v>
          </cell>
          <cell r="AK1597" t="str">
            <v>Полка 1 шт Диспенса / Диспенса Джуниор, 300, Арена ПЬЮР, АНТРАЦИТ</v>
          </cell>
          <cell r="AL1597">
            <v>45.39</v>
          </cell>
          <cell r="AM1597" t="str">
            <v>Диспенса 90°</v>
          </cell>
          <cell r="AS1597" t="str">
            <v>Диспенса 90°;Диспенса Джуниор Слим</v>
          </cell>
          <cell r="AU1597" t="str">
            <v>Комплектующее</v>
          </cell>
          <cell r="AX1597">
            <v>300</v>
          </cell>
          <cell r="AY1597">
            <v>300</v>
          </cell>
          <cell r="BF1597">
            <v>0</v>
          </cell>
          <cell r="BG1597">
            <v>18</v>
          </cell>
          <cell r="BH1597" t="str">
            <v>Антрацит</v>
          </cell>
        </row>
        <row r="1598">
          <cell r="D1598" t="str">
            <v>2364679846</v>
          </cell>
          <cell r="E1598" t="str">
            <v>Полка 1 шт, Диспенса / Диспенса Джуниор 400 мм, Арена ПЬЮР, цвет АНТРАЦИТ, цвет дна Антрацит, антислип, PU:2 (2364679846)</v>
          </cell>
          <cell r="H1598">
            <v>2</v>
          </cell>
          <cell r="I1598">
            <v>30</v>
          </cell>
          <cell r="J1598" t="str">
            <v>DE</v>
          </cell>
          <cell r="K1598">
            <v>1.748</v>
          </cell>
          <cell r="L1598">
            <v>0.52</v>
          </cell>
          <cell r="M1598">
            <v>0.125</v>
          </cell>
          <cell r="N1598">
            <v>0.38</v>
          </cell>
          <cell r="O1598">
            <v>1.235E-2</v>
          </cell>
          <cell r="Q1598" t="str">
            <v>9846</v>
          </cell>
          <cell r="R1598">
            <v>32</v>
          </cell>
          <cell r="T1598">
            <v>9403990001</v>
          </cell>
          <cell r="V1598" t="str">
            <v>Высокие шкафы</v>
          </cell>
          <cell r="W1598" t="str">
            <v>Диспенса / Диспенса Джуниор</v>
          </cell>
          <cell r="X1598">
            <v>400</v>
          </cell>
          <cell r="Z1598" t="str">
            <v>АНТРАЦИТ</v>
          </cell>
          <cell r="AA1598" t="str">
            <v>Арена ПЬЮР</v>
          </cell>
          <cell r="AB1598">
            <v>1</v>
          </cell>
          <cell r="AC1598">
            <v>500</v>
          </cell>
          <cell r="AE1598">
            <v>18</v>
          </cell>
          <cell r="AG1598" t="str">
            <v>шт</v>
          </cell>
          <cell r="AH1598" t="str">
            <v>Антрацит</v>
          </cell>
          <cell r="AJ1598" t="str">
            <v>Темно-серый</v>
          </cell>
          <cell r="AK1598" t="str">
            <v>Полка 1 шт Диспенса / Диспенса Джуниор, 400, Арена ПЬЮР, АНТРАЦИТ</v>
          </cell>
          <cell r="AL1598">
            <v>55.27</v>
          </cell>
          <cell r="AM1598" t="str">
            <v>Диспенса 90°</v>
          </cell>
          <cell r="AS1598" t="str">
            <v>Диспенса 90°;Диспенса Джуниор Слим</v>
          </cell>
          <cell r="AU1598" t="str">
            <v>Комплектующее</v>
          </cell>
          <cell r="AX1598">
            <v>400</v>
          </cell>
          <cell r="AY1598">
            <v>400</v>
          </cell>
          <cell r="BF1598">
            <v>0</v>
          </cell>
          <cell r="BG1598">
            <v>18</v>
          </cell>
          <cell r="BH1598" t="str">
            <v>Антрацит</v>
          </cell>
        </row>
        <row r="1599">
          <cell r="D1599" t="str">
            <v>2364709846</v>
          </cell>
          <cell r="E1599" t="str">
            <v>Полка 1 шт, Диспенса / Диспенса Джуниор 450 мм, Арена ПЬЮР, цвет АНТРАЦИТ, цвет дна Антрацит, антислип, PU:2 (2364709846)</v>
          </cell>
          <cell r="H1599">
            <v>2</v>
          </cell>
          <cell r="I1599">
            <v>30</v>
          </cell>
          <cell r="J1599" t="str">
            <v>DE</v>
          </cell>
          <cell r="K1599">
            <v>1.96</v>
          </cell>
          <cell r="L1599">
            <v>0.52</v>
          </cell>
          <cell r="M1599">
            <v>0.125</v>
          </cell>
          <cell r="N1599">
            <v>0.43</v>
          </cell>
          <cell r="O1599">
            <v>1.3975E-2</v>
          </cell>
          <cell r="Q1599" t="str">
            <v>9846</v>
          </cell>
          <cell r="R1599">
            <v>32</v>
          </cell>
          <cell r="T1599">
            <v>9403990001</v>
          </cell>
          <cell r="V1599" t="str">
            <v>Высокие шкафы</v>
          </cell>
          <cell r="W1599" t="str">
            <v>Диспенса / Диспенса Джуниор</v>
          </cell>
          <cell r="X1599">
            <v>450</v>
          </cell>
          <cell r="Z1599" t="str">
            <v>АНТРАЦИТ</v>
          </cell>
          <cell r="AA1599" t="str">
            <v>Арена ПЬЮР</v>
          </cell>
          <cell r="AB1599">
            <v>1</v>
          </cell>
          <cell r="AC1599">
            <v>500</v>
          </cell>
          <cell r="AE1599">
            <v>18</v>
          </cell>
          <cell r="AG1599" t="str">
            <v>шт</v>
          </cell>
          <cell r="AH1599" t="str">
            <v>Антрацит</v>
          </cell>
          <cell r="AJ1599" t="str">
            <v>Темно-серый</v>
          </cell>
          <cell r="AK1599" t="str">
            <v>Полка 1 шт Диспенса / Диспенса Джуниор, 450, Арена ПЬЮР, АНТРАЦИТ</v>
          </cell>
          <cell r="AL1599">
            <v>61.84</v>
          </cell>
          <cell r="AM1599" t="str">
            <v>Диспенса 90°</v>
          </cell>
          <cell r="AS1599" t="str">
            <v>Диспенса 90°;Диспенса Джуниор Слим</v>
          </cell>
          <cell r="AU1599" t="str">
            <v>Комплектующее</v>
          </cell>
          <cell r="AX1599">
            <v>450</v>
          </cell>
          <cell r="AY1599">
            <v>450</v>
          </cell>
          <cell r="BF1599">
            <v>0</v>
          </cell>
          <cell r="BG1599">
            <v>18</v>
          </cell>
          <cell r="BH1599" t="str">
            <v>Антрацит</v>
          </cell>
        </row>
        <row r="1600">
          <cell r="D1600" t="str">
            <v>2906339846</v>
          </cell>
          <cell r="E1600" t="str">
            <v>КОМПЛЕКТ Диспенса Джуниор Слим 200 мм, H 640-728, Арена ПЬЮР, 2 полки, цвет АНТРАЦИТ, цвет дна Антрацит (2906339846)</v>
          </cell>
          <cell r="K1600" t="str">
            <v>сумма частей</v>
          </cell>
          <cell r="O1600" t="str">
            <v>сумма частей</v>
          </cell>
          <cell r="Q1600" t="str">
            <v>9846</v>
          </cell>
          <cell r="V1600" t="str">
            <v>Нижние тумбы</v>
          </cell>
          <cell r="W1600" t="str">
            <v>Диспенса Джуниор Слим</v>
          </cell>
          <cell r="X1600">
            <v>200</v>
          </cell>
          <cell r="Y1600" t="str">
            <v>640-728</v>
          </cell>
          <cell r="Z1600" t="str">
            <v>АНТРАЦИТ</v>
          </cell>
          <cell r="AA1600" t="str">
            <v>Арена ПЬЮР</v>
          </cell>
          <cell r="AB1600">
            <v>2</v>
          </cell>
          <cell r="AC1600">
            <v>480</v>
          </cell>
          <cell r="AD1600">
            <v>2</v>
          </cell>
          <cell r="AE1600">
            <v>28</v>
          </cell>
          <cell r="AG1600" t="str">
            <v>Компл</v>
          </cell>
          <cell r="AH1600" t="str">
            <v>Антрацит</v>
          </cell>
          <cell r="AJ1600" t="str">
            <v>Темно-серый</v>
          </cell>
          <cell r="AK1600" t="str">
            <v>КОМПЛЕКТ Диспенса Джуниор Слим, 200, H 640-728, Арена ПЬЮР, АНТРАЦИТ</v>
          </cell>
          <cell r="AL1600">
            <v>208.32</v>
          </cell>
          <cell r="AM1600" t="str">
            <v>Диспенса Джуниор Слим</v>
          </cell>
          <cell r="AS1600" t="str">
            <v>Диспенса Джуниор Слим</v>
          </cell>
          <cell r="AU1600" t="str">
            <v>Компл</v>
          </cell>
          <cell r="AX1600">
            <v>200</v>
          </cell>
          <cell r="AY1600">
            <v>200</v>
          </cell>
          <cell r="BB1600">
            <v>640</v>
          </cell>
          <cell r="BC1600">
            <v>728</v>
          </cell>
          <cell r="BF1600">
            <v>0</v>
          </cell>
          <cell r="BG1600">
            <v>28</v>
          </cell>
          <cell r="BH1600" t="str">
            <v>Антрацит</v>
          </cell>
        </row>
        <row r="1601">
          <cell r="D1601" t="str">
            <v>2906349846</v>
          </cell>
          <cell r="E1601" t="str">
            <v>КОМПЛЕКТ Диспенса Джуниор Слим 300 мм, H 640-728, Арена ПЬЮР, 2 полки, цвет АНТРАЦИТ, цвет дна Антрацит (2906349846)</v>
          </cell>
          <cell r="K1601" t="str">
            <v>сумма частей</v>
          </cell>
          <cell r="O1601" t="str">
            <v>сумма частей</v>
          </cell>
          <cell r="Q1601" t="str">
            <v>9846</v>
          </cell>
          <cell r="V1601" t="str">
            <v>Нижние тумбы</v>
          </cell>
          <cell r="W1601" t="str">
            <v>Диспенса Джуниор Слим</v>
          </cell>
          <cell r="X1601">
            <v>300</v>
          </cell>
          <cell r="Y1601" t="str">
            <v>640-728</v>
          </cell>
          <cell r="Z1601" t="str">
            <v>АНТРАЦИТ</v>
          </cell>
          <cell r="AA1601" t="str">
            <v>Арена ПЬЮР</v>
          </cell>
          <cell r="AB1601">
            <v>2</v>
          </cell>
          <cell r="AC1601">
            <v>480</v>
          </cell>
          <cell r="AD1601">
            <v>2</v>
          </cell>
          <cell r="AE1601">
            <v>28</v>
          </cell>
          <cell r="AG1601" t="str">
            <v>Компл</v>
          </cell>
          <cell r="AH1601" t="str">
            <v>Антрацит</v>
          </cell>
          <cell r="AJ1601" t="str">
            <v>Темно-серый</v>
          </cell>
          <cell r="AK1601" t="str">
            <v>КОМПЛЕКТ Диспенса Джуниор Слим, 300, H 640-728, Арена ПЬЮР, АНТРАЦИТ</v>
          </cell>
          <cell r="AL1601">
            <v>208.74</v>
          </cell>
          <cell r="AM1601" t="str">
            <v>Диспенса Джуниор Слим</v>
          </cell>
          <cell r="AS1601" t="str">
            <v>Диспенса Джуниор Слим</v>
          </cell>
          <cell r="AU1601" t="str">
            <v>Компл</v>
          </cell>
          <cell r="AX1601">
            <v>300</v>
          </cell>
          <cell r="AY1601">
            <v>300</v>
          </cell>
          <cell r="BB1601">
            <v>640</v>
          </cell>
          <cell r="BC1601">
            <v>728</v>
          </cell>
          <cell r="BF1601">
            <v>0</v>
          </cell>
          <cell r="BG1601">
            <v>28</v>
          </cell>
          <cell r="BH1601" t="str">
            <v>Антрацит</v>
          </cell>
        </row>
        <row r="1602">
          <cell r="D1602" t="str">
            <v>2906359846</v>
          </cell>
          <cell r="E1602" t="str">
            <v>КОМПЛЕКТ Диспенса Джуниор Слим 400 мм, H 640-728, Арена ПЬЮР, 2 полки, цвет АНТРАЦИТ, цвет дна Антрацит (2906359846)</v>
          </cell>
          <cell r="K1602" t="str">
            <v>сумма частей</v>
          </cell>
          <cell r="O1602" t="str">
            <v>сумма частей</v>
          </cell>
          <cell r="Q1602" t="str">
            <v>9846</v>
          </cell>
          <cell r="V1602" t="str">
            <v>Нижние тумбы</v>
          </cell>
          <cell r="W1602" t="str">
            <v>Диспенса Джуниор Слим</v>
          </cell>
          <cell r="X1602">
            <v>400</v>
          </cell>
          <cell r="Y1602" t="str">
            <v>640-728</v>
          </cell>
          <cell r="Z1602" t="str">
            <v>АНТРАЦИТ</v>
          </cell>
          <cell r="AA1602" t="str">
            <v>Арена ПЬЮР</v>
          </cell>
          <cell r="AB1602">
            <v>2</v>
          </cell>
          <cell r="AC1602">
            <v>480</v>
          </cell>
          <cell r="AD1602">
            <v>2</v>
          </cell>
          <cell r="AE1602">
            <v>28</v>
          </cell>
          <cell r="AG1602" t="str">
            <v>Компл</v>
          </cell>
          <cell r="AH1602" t="str">
            <v>Антрацит</v>
          </cell>
          <cell r="AJ1602" t="str">
            <v>Темно-серый</v>
          </cell>
          <cell r="AK1602" t="str">
            <v>КОМПЛЕКТ Диспенса Джуниор Слим, 400, H 640-728, Арена ПЬЮР, АНТРАЦИТ</v>
          </cell>
          <cell r="AL1602">
            <v>228.5</v>
          </cell>
          <cell r="AM1602" t="str">
            <v>Диспенса Джуниор Слим</v>
          </cell>
          <cell r="AS1602" t="str">
            <v>Диспенса Джуниор Слим</v>
          </cell>
          <cell r="AU1602" t="str">
            <v>Компл</v>
          </cell>
          <cell r="AX1602">
            <v>400</v>
          </cell>
          <cell r="AY1602">
            <v>400</v>
          </cell>
          <cell r="BB1602">
            <v>640</v>
          </cell>
          <cell r="BC1602">
            <v>728</v>
          </cell>
          <cell r="BF1602">
            <v>0</v>
          </cell>
          <cell r="BG1602">
            <v>28</v>
          </cell>
          <cell r="BH1602" t="str">
            <v>Антрацит</v>
          </cell>
        </row>
        <row r="1603">
          <cell r="D1603" t="str">
            <v>2907019846</v>
          </cell>
          <cell r="E1603" t="str">
            <v>КОМПЛЕКТ №1 Юбокс, Диспенса Джуниор Слим 300 мм, H 640-728, Арена ПЬЮР, 1 полка + 1 Юбокс, цвет АНТРАЦИТ, цвет дна Антрацит (2907019846)</v>
          </cell>
          <cell r="K1603" t="str">
            <v>сумма частей</v>
          </cell>
          <cell r="O1603" t="str">
            <v>сумма частей</v>
          </cell>
          <cell r="Q1603" t="str">
            <v>9846</v>
          </cell>
          <cell r="V1603" t="str">
            <v>Нижние тумбы</v>
          </cell>
          <cell r="W1603" t="str">
            <v>Диспенса Джуниор Слим</v>
          </cell>
          <cell r="X1603">
            <v>300</v>
          </cell>
          <cell r="Y1603" t="str">
            <v>640-728</v>
          </cell>
          <cell r="Z1603" t="str">
            <v>АНТРАЦИТ</v>
          </cell>
          <cell r="AA1603" t="str">
            <v>Арена ПЬЮР</v>
          </cell>
          <cell r="AB1603">
            <v>2</v>
          </cell>
          <cell r="AC1603">
            <v>480</v>
          </cell>
          <cell r="AD1603">
            <v>3</v>
          </cell>
          <cell r="AE1603">
            <v>28</v>
          </cell>
          <cell r="AG1603" t="str">
            <v>Компл</v>
          </cell>
          <cell r="AH1603" t="str">
            <v>Антрацит</v>
          </cell>
          <cell r="AJ1603" t="str">
            <v>Темно-серый</v>
          </cell>
          <cell r="AK1603" t="str">
            <v>КОМПЛЕКТ №1 Юбокс Диспенса Джуниор Слим, 300, H 640-728, Арена ПЬЮР, АНТРАЦИТ</v>
          </cell>
          <cell r="AL1603">
            <v>245.9</v>
          </cell>
          <cell r="AM1603" t="str">
            <v>Диспенса Джуниор Слим</v>
          </cell>
          <cell r="AS1603" t="str">
            <v>Диспенса Джуниор Слим</v>
          </cell>
          <cell r="AU1603" t="str">
            <v>Компл</v>
          </cell>
          <cell r="AX1603">
            <v>300</v>
          </cell>
          <cell r="AY1603">
            <v>300</v>
          </cell>
          <cell r="BB1603">
            <v>640</v>
          </cell>
          <cell r="BC1603">
            <v>728</v>
          </cell>
          <cell r="BF1603">
            <v>0</v>
          </cell>
          <cell r="BG1603">
            <v>28</v>
          </cell>
          <cell r="BH1603" t="str">
            <v>Антрацит</v>
          </cell>
        </row>
        <row r="1604">
          <cell r="D1604" t="str">
            <v>2906429846</v>
          </cell>
          <cell r="E1604" t="str">
            <v>КОМПЛЕКТ №3 Юбокс, Диспенса Джуниор Слим 300 мм, H 640-728, Арена ПЬЮР, 1 полка + 1 Юбокс, цвет АНТРАЦИТ, цвет дна Антрацит (2906429846)</v>
          </cell>
          <cell r="K1604" t="str">
            <v>сумма частей</v>
          </cell>
          <cell r="O1604" t="str">
            <v>сумма частей</v>
          </cell>
          <cell r="Q1604" t="str">
            <v>9846</v>
          </cell>
          <cell r="V1604" t="str">
            <v>Нижние тумбы</v>
          </cell>
          <cell r="W1604" t="str">
            <v>Диспенса Джуниор Слим</v>
          </cell>
          <cell r="X1604">
            <v>300</v>
          </cell>
          <cell r="Y1604" t="str">
            <v>640-728</v>
          </cell>
          <cell r="Z1604" t="str">
            <v>АНТРАЦИТ</v>
          </cell>
          <cell r="AA1604" t="str">
            <v>Арена ПЬЮР</v>
          </cell>
          <cell r="AB1604">
            <v>2</v>
          </cell>
          <cell r="AC1604">
            <v>480</v>
          </cell>
          <cell r="AD1604">
            <v>3</v>
          </cell>
          <cell r="AE1604">
            <v>28</v>
          </cell>
          <cell r="AG1604" t="str">
            <v>Компл</v>
          </cell>
          <cell r="AH1604" t="str">
            <v>Антрацит</v>
          </cell>
          <cell r="AJ1604" t="str">
            <v>Темно-серый</v>
          </cell>
          <cell r="AK1604" t="str">
            <v>КОМПЛЕКТ №3 Юбокс Диспенса Джуниор Слим, 300, H 640-728, Арена ПЬЮР, АНТРАЦИТ</v>
          </cell>
          <cell r="AL1604">
            <v>226.45</v>
          </cell>
          <cell r="AM1604" t="str">
            <v>Диспенса Джуниор Слим</v>
          </cell>
          <cell r="AS1604" t="str">
            <v>Диспенса Джуниор Слим</v>
          </cell>
          <cell r="AU1604" t="str">
            <v>Компл</v>
          </cell>
          <cell r="AX1604">
            <v>300</v>
          </cell>
          <cell r="AY1604">
            <v>300</v>
          </cell>
          <cell r="BB1604">
            <v>640</v>
          </cell>
          <cell r="BC1604">
            <v>728</v>
          </cell>
          <cell r="BF1604">
            <v>0</v>
          </cell>
          <cell r="BG1604">
            <v>28</v>
          </cell>
          <cell r="BH1604" t="str">
            <v>Антрацит</v>
          </cell>
        </row>
        <row r="1605">
          <cell r="D1605" t="str">
            <v>2906419846</v>
          </cell>
          <cell r="E1605" t="str">
            <v>КОМПЛЕКТ №5 Юбокс, Диспенса Джуниор Слим 300 мм, H 640-728, Арена ПЬЮР, 1 полка + 1 Юбокс, цвет АНТРАЦИТ, цвет дна Антрацит (2906419846)</v>
          </cell>
          <cell r="K1605" t="str">
            <v>сумма частей</v>
          </cell>
          <cell r="O1605" t="str">
            <v>сумма частей</v>
          </cell>
          <cell r="Q1605" t="str">
            <v>9846</v>
          </cell>
          <cell r="V1605" t="str">
            <v>Нижние тумбы</v>
          </cell>
          <cell r="W1605" t="str">
            <v>Диспенса Джуниор Слим</v>
          </cell>
          <cell r="X1605">
            <v>300</v>
          </cell>
          <cell r="Y1605" t="str">
            <v>640-728</v>
          </cell>
          <cell r="Z1605" t="str">
            <v>АНТРАЦИТ</v>
          </cell>
          <cell r="AA1605" t="str">
            <v>Арена ПЬЮР</v>
          </cell>
          <cell r="AB1605">
            <v>2</v>
          </cell>
          <cell r="AC1605">
            <v>480</v>
          </cell>
          <cell r="AD1605">
            <v>3</v>
          </cell>
          <cell r="AE1605">
            <v>28</v>
          </cell>
          <cell r="AG1605" t="str">
            <v>Компл</v>
          </cell>
          <cell r="AH1605" t="str">
            <v>Антрацит</v>
          </cell>
          <cell r="AJ1605" t="str">
            <v>Темно-серый</v>
          </cell>
          <cell r="AK1605" t="str">
            <v>КОМПЛЕКТ №5 Юбокс Диспенса Джуниор Слим, 300, H 640-728, Арена ПЬЮР, АНТРАЦИТ</v>
          </cell>
          <cell r="AL1605">
            <v>255.45</v>
          </cell>
          <cell r="AM1605" t="str">
            <v>Диспенса Джуниор Слим</v>
          </cell>
          <cell r="AS1605" t="str">
            <v>Диспенса Джуниор Слим</v>
          </cell>
          <cell r="AU1605" t="str">
            <v>Компл</v>
          </cell>
          <cell r="AX1605">
            <v>300</v>
          </cell>
          <cell r="AY1605">
            <v>300</v>
          </cell>
          <cell r="BB1605">
            <v>640</v>
          </cell>
          <cell r="BC1605">
            <v>728</v>
          </cell>
          <cell r="BF1605">
            <v>0</v>
          </cell>
          <cell r="BG1605">
            <v>28</v>
          </cell>
          <cell r="BH1605" t="str">
            <v>Антрацит</v>
          </cell>
        </row>
        <row r="1606">
          <cell r="D1606" t="str">
            <v>2999409846</v>
          </cell>
          <cell r="E1606" t="str">
            <v>КОМПЛЕКТ Тандем Соло 600 мм, H 1300, Арена ПЬЮР, 4 полки, цвет АНТРАЦИТ, цвет дна Антрацит, антислип (2999409846)</v>
          </cell>
          <cell r="K1606" t="str">
            <v>сумма частей</v>
          </cell>
          <cell r="O1606" t="str">
            <v>сумма частей</v>
          </cell>
          <cell r="Q1606" t="str">
            <v>9846</v>
          </cell>
          <cell r="V1606" t="str">
            <v>Высокие шкафы</v>
          </cell>
          <cell r="W1606" t="str">
            <v>Тандем Соло</v>
          </cell>
          <cell r="X1606">
            <v>600</v>
          </cell>
          <cell r="Y1606">
            <v>1300</v>
          </cell>
          <cell r="Z1606" t="str">
            <v>АНТРАЦИТ</v>
          </cell>
          <cell r="AA1606" t="str">
            <v>Арена ПЬЮР</v>
          </cell>
          <cell r="AB1606">
            <v>4</v>
          </cell>
          <cell r="AC1606">
            <v>500</v>
          </cell>
          <cell r="AD1606">
            <v>3</v>
          </cell>
          <cell r="AE1606">
            <v>100</v>
          </cell>
          <cell r="AG1606" t="str">
            <v>Компл</v>
          </cell>
          <cell r="AH1606" t="str">
            <v>Антрацит</v>
          </cell>
          <cell r="AJ1606" t="str">
            <v>Темно-серый</v>
          </cell>
          <cell r="AK1606" t="str">
            <v>КОМПЛЕКТ Тандем Соло, 600, H 1300, Арена ПЬЮР, АНТРАЦИТ</v>
          </cell>
          <cell r="AL1606">
            <v>577.52</v>
          </cell>
          <cell r="AM1606" t="str">
            <v>Тандем Соло</v>
          </cell>
          <cell r="AS1606" t="str">
            <v>Тандем Соло</v>
          </cell>
          <cell r="AU1606" t="str">
            <v>Компл</v>
          </cell>
          <cell r="AX1606">
            <v>600</v>
          </cell>
          <cell r="AY1606">
            <v>600</v>
          </cell>
          <cell r="BB1606">
            <v>1300</v>
          </cell>
          <cell r="BC1606">
            <v>2300</v>
          </cell>
          <cell r="BF1606">
            <v>0</v>
          </cell>
          <cell r="BG1606">
            <v>100</v>
          </cell>
          <cell r="BH1606" t="str">
            <v>Антрацит</v>
          </cell>
        </row>
        <row r="1607">
          <cell r="D1607" t="str">
            <v>2999609846</v>
          </cell>
          <cell r="E1607" t="str">
            <v>КОМПЛЕКТ Тандем Соло 600 мм, H 1800, Арена ПЬЮР, 6 полок, цвет АНТРАЦИТ, цвет дна Антрацит, антислип (2999609846)</v>
          </cell>
          <cell r="K1607" t="str">
            <v>сумма частей</v>
          </cell>
          <cell r="O1607" t="str">
            <v>сумма частей</v>
          </cell>
          <cell r="Q1607" t="str">
            <v>9846</v>
          </cell>
          <cell r="V1607" t="str">
            <v>Высокие шкафы</v>
          </cell>
          <cell r="W1607" t="str">
            <v>Тандем Соло</v>
          </cell>
          <cell r="X1607">
            <v>600</v>
          </cell>
          <cell r="Y1607">
            <v>1800</v>
          </cell>
          <cell r="Z1607" t="str">
            <v>АНТРАЦИТ</v>
          </cell>
          <cell r="AA1607" t="str">
            <v>Арена ПЬЮР</v>
          </cell>
          <cell r="AB1607">
            <v>6</v>
          </cell>
          <cell r="AC1607">
            <v>500</v>
          </cell>
          <cell r="AD1607">
            <v>4</v>
          </cell>
          <cell r="AE1607">
            <v>100</v>
          </cell>
          <cell r="AG1607" t="str">
            <v>Компл</v>
          </cell>
          <cell r="AH1607" t="str">
            <v>Антрацит</v>
          </cell>
          <cell r="AJ1607" t="str">
            <v>Темно-серый</v>
          </cell>
          <cell r="AK1607" t="str">
            <v>КОМПЛЕКТ Тандем Соло, 600, H 1800, Арена ПЬЮР, АНТРАЦИТ</v>
          </cell>
          <cell r="AL1607">
            <v>731.26</v>
          </cell>
          <cell r="AM1607" t="str">
            <v>Тандем Соло</v>
          </cell>
          <cell r="AS1607" t="str">
            <v>Тандем Соло</v>
          </cell>
          <cell r="AU1607" t="str">
            <v>Компл</v>
          </cell>
          <cell r="AX1607">
            <v>600</v>
          </cell>
          <cell r="AY1607">
            <v>600</v>
          </cell>
          <cell r="BB1607">
            <v>1800</v>
          </cell>
          <cell r="BC1607">
            <v>2300</v>
          </cell>
          <cell r="BF1607">
            <v>0</v>
          </cell>
          <cell r="BG1607">
            <v>100</v>
          </cell>
          <cell r="BH1607" t="str">
            <v>Антрацит</v>
          </cell>
        </row>
        <row r="1608">
          <cell r="D1608" t="str">
            <v>2363599846</v>
          </cell>
          <cell r="E1608" t="str">
            <v>Полка 1 шт, Тандем Соло 600 мм, Арена ПЬЮР, цвет АНТРАЦИТ, цвет дна Антрацит, антислип, PU:2 (2363599846)</v>
          </cell>
          <cell r="H1608">
            <v>2</v>
          </cell>
          <cell r="I1608">
            <v>18</v>
          </cell>
          <cell r="J1608" t="str">
            <v>DE</v>
          </cell>
          <cell r="K1608">
            <v>2.36</v>
          </cell>
          <cell r="L1608">
            <v>0.44</v>
          </cell>
          <cell r="M1608">
            <v>0.19500000000000001</v>
          </cell>
          <cell r="N1608">
            <v>0.495</v>
          </cell>
          <cell r="O1608">
            <v>2.1235500000000001E-2</v>
          </cell>
          <cell r="Q1608" t="str">
            <v>9846</v>
          </cell>
          <cell r="T1608">
            <v>9403990001</v>
          </cell>
          <cell r="V1608" t="str">
            <v>Высокие шкафы</v>
          </cell>
          <cell r="W1608" t="str">
            <v>Тандем Соло</v>
          </cell>
          <cell r="X1608">
            <v>600</v>
          </cell>
          <cell r="Z1608" t="str">
            <v>АНТРАЦИТ</v>
          </cell>
          <cell r="AA1608" t="str">
            <v>Арена ПЬЮР</v>
          </cell>
          <cell r="AB1608">
            <v>1</v>
          </cell>
          <cell r="AC1608">
            <v>500</v>
          </cell>
          <cell r="AE1608">
            <v>16</v>
          </cell>
          <cell r="AG1608" t="str">
            <v>шт</v>
          </cell>
          <cell r="AH1608" t="str">
            <v>Антрацит</v>
          </cell>
          <cell r="AJ1608" t="str">
            <v>Темно-серый</v>
          </cell>
          <cell r="AK1608" t="str">
            <v>Полка 1 шт Тандем Соло, 600, Арена ПЬЮР, АНТРАЦИТ</v>
          </cell>
          <cell r="AL1608">
            <v>66.16</v>
          </cell>
          <cell r="AM1608" t="str">
            <v>Тандем Соло</v>
          </cell>
          <cell r="AS1608" t="str">
            <v>Тандем Соло</v>
          </cell>
          <cell r="AU1608" t="str">
            <v>Комплектующее</v>
          </cell>
          <cell r="AX1608">
            <v>600</v>
          </cell>
          <cell r="AY1608">
            <v>600</v>
          </cell>
          <cell r="BF1608">
            <v>0</v>
          </cell>
          <cell r="BG1608">
            <v>16</v>
          </cell>
          <cell r="BH1608" t="str">
            <v>Антрацит</v>
          </cell>
        </row>
        <row r="1609">
          <cell r="D1609" t="str">
            <v>0036009846</v>
          </cell>
          <cell r="E1609" t="str">
            <v>Комплект Тандем Сайд 450 мм, H 600, Арена ПЬЮР, Рама + 2 полки, цвет АНТРАЦИТ, цвет дна Антрацит, антислип (0036009846)</v>
          </cell>
          <cell r="H1609">
            <v>1</v>
          </cell>
          <cell r="I1609">
            <v>6</v>
          </cell>
          <cell r="J1609" t="str">
            <v>DE</v>
          </cell>
          <cell r="K1609">
            <v>3.9</v>
          </cell>
          <cell r="L1609">
            <v>0.625</v>
          </cell>
          <cell r="M1609">
            <v>0.45</v>
          </cell>
          <cell r="N1609">
            <v>0.14499999999999999</v>
          </cell>
          <cell r="O1609">
            <v>4.0781249999999998E-2</v>
          </cell>
          <cell r="Q1609" t="str">
            <v>9846</v>
          </cell>
          <cell r="R1609">
            <v>6</v>
          </cell>
          <cell r="T1609">
            <v>9403990001</v>
          </cell>
          <cell r="V1609" t="str">
            <v>Высокие шкафы</v>
          </cell>
          <cell r="W1609" t="str">
            <v>Тандем Сайд</v>
          </cell>
          <cell r="X1609">
            <v>450</v>
          </cell>
          <cell r="Y1609">
            <v>600</v>
          </cell>
          <cell r="Z1609" t="str">
            <v>АНТРАЦИТ</v>
          </cell>
          <cell r="AA1609" t="str">
            <v>Арена ПЬЮР</v>
          </cell>
          <cell r="AB1609">
            <v>2</v>
          </cell>
          <cell r="AC1609">
            <v>175</v>
          </cell>
          <cell r="AD1609">
            <v>1</v>
          </cell>
          <cell r="AE1609">
            <v>25</v>
          </cell>
          <cell r="AG1609" t="str">
            <v>Компл</v>
          </cell>
          <cell r="AH1609" t="str">
            <v>Антрацит</v>
          </cell>
          <cell r="AJ1609" t="str">
            <v>Темно-серый</v>
          </cell>
          <cell r="AK1609" t="str">
            <v>Комплект Тандем Сайд, 450, H 600, Арена ПЬЮР, АНТРАЦИТ</v>
          </cell>
          <cell r="AL1609">
            <v>194.08</v>
          </cell>
          <cell r="AM1609" t="str">
            <v>Тандем Сайд</v>
          </cell>
          <cell r="AO1609" t="str">
            <v>0036009846</v>
          </cell>
          <cell r="AS1609" t="str">
            <v>Тандем Сайд</v>
          </cell>
          <cell r="AU1609" t="str">
            <v>Компл</v>
          </cell>
          <cell r="AX1609">
            <v>450</v>
          </cell>
          <cell r="AY1609">
            <v>450</v>
          </cell>
          <cell r="BB1609">
            <v>600</v>
          </cell>
          <cell r="BC1609">
            <v>800</v>
          </cell>
          <cell r="BF1609">
            <v>0</v>
          </cell>
          <cell r="BG1609">
            <v>25</v>
          </cell>
          <cell r="BH1609" t="str">
            <v>Антрацит</v>
          </cell>
        </row>
        <row r="1610">
          <cell r="D1610" t="str">
            <v>0036049846</v>
          </cell>
          <cell r="E1610" t="str">
            <v>Комплект Тандем Сайд 500 мм, H 600, Арена ПЬЮР, Рама + 2 полки, цвет АНТРАЦИТ, цвет дна Антрацит, антислип (0036049846)</v>
          </cell>
          <cell r="H1610">
            <v>1</v>
          </cell>
          <cell r="I1610">
            <v>6</v>
          </cell>
          <cell r="J1610" t="str">
            <v>DE</v>
          </cell>
          <cell r="K1610">
            <v>4.6900000000000004</v>
          </cell>
          <cell r="L1610">
            <v>0.625</v>
          </cell>
          <cell r="M1610">
            <v>0.5</v>
          </cell>
          <cell r="N1610">
            <v>0.14499999999999999</v>
          </cell>
          <cell r="O1610">
            <v>4.5312499999999999E-2</v>
          </cell>
          <cell r="Q1610" t="str">
            <v>9846</v>
          </cell>
          <cell r="R1610">
            <v>6</v>
          </cell>
          <cell r="T1610">
            <v>9403990001</v>
          </cell>
          <cell r="V1610" t="str">
            <v>Высокие шкафы</v>
          </cell>
          <cell r="W1610" t="str">
            <v>Тандем Сайд</v>
          </cell>
          <cell r="X1610">
            <v>500</v>
          </cell>
          <cell r="Y1610">
            <v>600</v>
          </cell>
          <cell r="Z1610" t="str">
            <v>АНТРАЦИТ</v>
          </cell>
          <cell r="AA1610" t="str">
            <v>Арена ПЬЮР</v>
          </cell>
          <cell r="AB1610">
            <v>2</v>
          </cell>
          <cell r="AC1610">
            <v>175</v>
          </cell>
          <cell r="AD1610">
            <v>1</v>
          </cell>
          <cell r="AE1610">
            <v>25</v>
          </cell>
          <cell r="AG1610" t="str">
            <v>Компл</v>
          </cell>
          <cell r="AH1610" t="str">
            <v>Антрацит</v>
          </cell>
          <cell r="AJ1610" t="str">
            <v>Темно-серый</v>
          </cell>
          <cell r="AK1610" t="str">
            <v>Комплект Тандем Сайд, 500, H 600, Арена ПЬЮР, АНТРАЦИТ</v>
          </cell>
          <cell r="AL1610">
            <v>196.46</v>
          </cell>
          <cell r="AM1610" t="str">
            <v>Тандем Сайд</v>
          </cell>
          <cell r="AO1610" t="str">
            <v>0036049846</v>
          </cell>
          <cell r="AS1610" t="str">
            <v>Тандем Сайд</v>
          </cell>
          <cell r="AU1610" t="str">
            <v>Компл</v>
          </cell>
          <cell r="AX1610">
            <v>500</v>
          </cell>
          <cell r="AY1610">
            <v>500</v>
          </cell>
          <cell r="BB1610">
            <v>600</v>
          </cell>
          <cell r="BC1610">
            <v>800</v>
          </cell>
          <cell r="BF1610">
            <v>0</v>
          </cell>
          <cell r="BG1610">
            <v>25</v>
          </cell>
          <cell r="BH1610" t="str">
            <v>Антрацит</v>
          </cell>
        </row>
        <row r="1611">
          <cell r="D1611" t="str">
            <v>0036089846</v>
          </cell>
          <cell r="E1611" t="str">
            <v>Комплект Тандем Сайд 600 мм, H 600, Арена ПЬЮР, Рама + 2 полки, цвет АНТРАЦИТ, цвет дна Антрацит, антислип (0036089846)</v>
          </cell>
          <cell r="H1611">
            <v>1</v>
          </cell>
          <cell r="I1611">
            <v>6</v>
          </cell>
          <cell r="J1611" t="str">
            <v>DE</v>
          </cell>
          <cell r="K1611">
            <v>5.7</v>
          </cell>
          <cell r="L1611">
            <v>0.625</v>
          </cell>
          <cell r="M1611">
            <v>0.6</v>
          </cell>
          <cell r="N1611">
            <v>0.14499999999999999</v>
          </cell>
          <cell r="O1611">
            <v>5.4375E-2</v>
          </cell>
          <cell r="Q1611" t="str">
            <v>9846</v>
          </cell>
          <cell r="R1611">
            <v>6</v>
          </cell>
          <cell r="T1611">
            <v>9403990001</v>
          </cell>
          <cell r="V1611" t="str">
            <v>Высокие шкафы</v>
          </cell>
          <cell r="W1611" t="str">
            <v>Тандем Сайд</v>
          </cell>
          <cell r="X1611">
            <v>600</v>
          </cell>
          <cell r="Y1611">
            <v>600</v>
          </cell>
          <cell r="Z1611" t="str">
            <v>АНТРАЦИТ</v>
          </cell>
          <cell r="AA1611" t="str">
            <v>Арена ПЬЮР</v>
          </cell>
          <cell r="AB1611">
            <v>2</v>
          </cell>
          <cell r="AC1611">
            <v>175</v>
          </cell>
          <cell r="AD1611">
            <v>1</v>
          </cell>
          <cell r="AE1611">
            <v>25</v>
          </cell>
          <cell r="AG1611" t="str">
            <v>Компл</v>
          </cell>
          <cell r="AH1611" t="str">
            <v>Антрацит</v>
          </cell>
          <cell r="AJ1611" t="str">
            <v>Темно-серый</v>
          </cell>
          <cell r="AK1611" t="str">
            <v>Комплект Тандем Сайд, 600, H 600, Арена ПЬЮР, АНТРАЦИТ</v>
          </cell>
          <cell r="AL1611">
            <v>199.83</v>
          </cell>
          <cell r="AM1611" t="str">
            <v>Тандем Сайд</v>
          </cell>
          <cell r="AO1611" t="str">
            <v>0036089846</v>
          </cell>
          <cell r="AS1611" t="str">
            <v>Тандем Сайд</v>
          </cell>
          <cell r="AU1611" t="str">
            <v>Компл</v>
          </cell>
          <cell r="AX1611">
            <v>600</v>
          </cell>
          <cell r="AY1611">
            <v>600</v>
          </cell>
          <cell r="BB1611">
            <v>600</v>
          </cell>
          <cell r="BC1611">
            <v>800</v>
          </cell>
          <cell r="BF1611">
            <v>0</v>
          </cell>
          <cell r="BG1611">
            <v>25</v>
          </cell>
          <cell r="BH1611" t="str">
            <v>Антрацит</v>
          </cell>
        </row>
        <row r="1612">
          <cell r="D1612" t="str">
            <v>0036029846</v>
          </cell>
          <cell r="E1612" t="str">
            <v>Комплект Тандем Сайд 450 мм, H 1100, Арена ПЬЮР, Рама + 4 полки, цвет АНТРАЦИТ, цвет дна Антрацит, антислип (0036029846)</v>
          </cell>
          <cell r="H1612">
            <v>1</v>
          </cell>
          <cell r="I1612">
            <v>6</v>
          </cell>
          <cell r="J1612" t="str">
            <v>DE</v>
          </cell>
          <cell r="K1612">
            <v>3.62</v>
          </cell>
          <cell r="L1612">
            <v>1.125</v>
          </cell>
          <cell r="M1612">
            <v>0.45</v>
          </cell>
          <cell r="N1612">
            <v>0.14499999999999999</v>
          </cell>
          <cell r="O1612">
            <v>7.3406250000000006E-2</v>
          </cell>
          <cell r="Q1612" t="str">
            <v>9846</v>
          </cell>
          <cell r="R1612">
            <v>6</v>
          </cell>
          <cell r="T1612">
            <v>9403990001</v>
          </cell>
          <cell r="V1612" t="str">
            <v>Высокие шкафы</v>
          </cell>
          <cell r="W1612" t="str">
            <v>Тандем Сайд</v>
          </cell>
          <cell r="X1612">
            <v>450</v>
          </cell>
          <cell r="Y1612">
            <v>1100</v>
          </cell>
          <cell r="Z1612" t="str">
            <v>АНТРАЦИТ</v>
          </cell>
          <cell r="AA1612" t="str">
            <v>Арена ПЬЮР</v>
          </cell>
          <cell r="AB1612">
            <v>4</v>
          </cell>
          <cell r="AC1612">
            <v>175</v>
          </cell>
          <cell r="AD1612">
            <v>1</v>
          </cell>
          <cell r="AE1612">
            <v>25</v>
          </cell>
          <cell r="AG1612" t="str">
            <v>Компл</v>
          </cell>
          <cell r="AH1612" t="str">
            <v>Антрацит</v>
          </cell>
          <cell r="AJ1612" t="str">
            <v>Темно-серый</v>
          </cell>
          <cell r="AK1612" t="str">
            <v>Комплект Тандем Сайд, 450, H 1100, Арена ПЬЮР, АНТРАЦИТ</v>
          </cell>
          <cell r="AL1612">
            <v>317.45</v>
          </cell>
          <cell r="AM1612" t="str">
            <v>Тандем Сайд</v>
          </cell>
          <cell r="AO1612" t="str">
            <v>0036029846</v>
          </cell>
          <cell r="AS1612" t="str">
            <v>Тандем Сайд</v>
          </cell>
          <cell r="AU1612" t="str">
            <v>Компл</v>
          </cell>
          <cell r="AX1612">
            <v>450</v>
          </cell>
          <cell r="AY1612">
            <v>450</v>
          </cell>
          <cell r="BB1612">
            <v>1100</v>
          </cell>
          <cell r="BC1612">
            <v>1700</v>
          </cell>
          <cell r="BF1612">
            <v>0</v>
          </cell>
          <cell r="BG1612">
            <v>25</v>
          </cell>
          <cell r="BH1612" t="str">
            <v>Антрацит</v>
          </cell>
        </row>
        <row r="1613">
          <cell r="D1613" t="str">
            <v>0036039846</v>
          </cell>
          <cell r="E1613" t="str">
            <v>Комплект Тандем Сайд 450 мм, H 1700, Арена ПЬЮР, Рама + 5 полок, цвет АНТРАЦИТ, цвет дна Антрацит, антислип (0036039846)</v>
          </cell>
          <cell r="H1613">
            <v>1</v>
          </cell>
          <cell r="I1613">
            <v>6</v>
          </cell>
          <cell r="J1613" t="str">
            <v>DE</v>
          </cell>
          <cell r="K1613">
            <v>8.5</v>
          </cell>
          <cell r="L1613">
            <v>1.7250000000000001</v>
          </cell>
          <cell r="M1613">
            <v>0.45</v>
          </cell>
          <cell r="N1613">
            <v>0.14499999999999999</v>
          </cell>
          <cell r="O1613">
            <v>0.11255625</v>
          </cell>
          <cell r="Q1613" t="str">
            <v>9846</v>
          </cell>
          <cell r="R1613">
            <v>6</v>
          </cell>
          <cell r="T1613">
            <v>9403990001</v>
          </cell>
          <cell r="V1613" t="str">
            <v>Высокие шкафы</v>
          </cell>
          <cell r="W1613" t="str">
            <v>Тандем Сайд</v>
          </cell>
          <cell r="X1613">
            <v>450</v>
          </cell>
          <cell r="Y1613">
            <v>1700</v>
          </cell>
          <cell r="Z1613" t="str">
            <v>АНТРАЦИТ</v>
          </cell>
          <cell r="AA1613" t="str">
            <v>Арена ПЬЮР</v>
          </cell>
          <cell r="AB1613">
            <v>5</v>
          </cell>
          <cell r="AC1613">
            <v>175</v>
          </cell>
          <cell r="AD1613">
            <v>1</v>
          </cell>
          <cell r="AE1613">
            <v>25</v>
          </cell>
          <cell r="AG1613" t="str">
            <v>Компл</v>
          </cell>
          <cell r="AH1613" t="str">
            <v>Антрацит</v>
          </cell>
          <cell r="AJ1613" t="str">
            <v>Темно-серый</v>
          </cell>
          <cell r="AK1613" t="str">
            <v>Комплект Тандем Сайд, 450, H 1700, Арена ПЬЮР, АНТРАЦИТ</v>
          </cell>
          <cell r="AL1613">
            <v>379.85</v>
          </cell>
          <cell r="AM1613" t="str">
            <v>Тандем Сайд</v>
          </cell>
          <cell r="AO1613" t="str">
            <v>0036039846</v>
          </cell>
          <cell r="AS1613" t="str">
            <v>Тандем Сайд</v>
          </cell>
          <cell r="AU1613" t="str">
            <v>Компл</v>
          </cell>
          <cell r="AX1613">
            <v>450</v>
          </cell>
          <cell r="AY1613">
            <v>450</v>
          </cell>
          <cell r="BB1613">
            <v>1700</v>
          </cell>
          <cell r="BC1613">
            <v>2300</v>
          </cell>
          <cell r="BF1613">
            <v>0</v>
          </cell>
          <cell r="BG1613">
            <v>25</v>
          </cell>
          <cell r="BH1613" t="str">
            <v>Антрацит</v>
          </cell>
        </row>
        <row r="1614">
          <cell r="D1614" t="str">
            <v>0036069846</v>
          </cell>
          <cell r="E1614" t="str">
            <v>Комплект Тандем Сайд 500 мм, H 1100, Арена ПЬЮР, Рама + 4 полки, цвет АНТРАЦИТ, цвет дна Антрацит, антислип (0036069846)</v>
          </cell>
          <cell r="H1614">
            <v>1</v>
          </cell>
          <cell r="I1614">
            <v>6</v>
          </cell>
          <cell r="J1614" t="str">
            <v>DE</v>
          </cell>
          <cell r="K1614">
            <v>5.6</v>
          </cell>
          <cell r="L1614">
            <v>1.125</v>
          </cell>
          <cell r="M1614">
            <v>0.5</v>
          </cell>
          <cell r="N1614">
            <v>0.14499999999999999</v>
          </cell>
          <cell r="O1614">
            <v>8.1562499999999996E-2</v>
          </cell>
          <cell r="Q1614" t="str">
            <v>9846</v>
          </cell>
          <cell r="R1614">
            <v>6</v>
          </cell>
          <cell r="T1614">
            <v>9403990001</v>
          </cell>
          <cell r="V1614" t="str">
            <v>Высокие шкафы</v>
          </cell>
          <cell r="W1614" t="str">
            <v>Тандем Сайд</v>
          </cell>
          <cell r="X1614">
            <v>500</v>
          </cell>
          <cell r="Y1614">
            <v>1100</v>
          </cell>
          <cell r="Z1614" t="str">
            <v>АНТРАЦИТ</v>
          </cell>
          <cell r="AA1614" t="str">
            <v>Арена ПЬЮР</v>
          </cell>
          <cell r="AB1614">
            <v>4</v>
          </cell>
          <cell r="AC1614">
            <v>175</v>
          </cell>
          <cell r="AD1614">
            <v>1</v>
          </cell>
          <cell r="AE1614">
            <v>25</v>
          </cell>
          <cell r="AG1614" t="str">
            <v>Компл</v>
          </cell>
          <cell r="AH1614" t="str">
            <v>Антрацит</v>
          </cell>
          <cell r="AJ1614" t="str">
            <v>Темно-серый</v>
          </cell>
          <cell r="AK1614" t="str">
            <v>Комплект Тандем Сайд, 500, H 1100, Арена ПЬЮР, АНТРАЦИТ</v>
          </cell>
          <cell r="AL1614">
            <v>322.11</v>
          </cell>
          <cell r="AM1614" t="str">
            <v>Тандем Сайд</v>
          </cell>
          <cell r="AO1614" t="str">
            <v>0036069846</v>
          </cell>
          <cell r="AS1614" t="str">
            <v>Тандем Сайд</v>
          </cell>
          <cell r="AU1614" t="str">
            <v>Компл</v>
          </cell>
          <cell r="AX1614">
            <v>500</v>
          </cell>
          <cell r="AY1614">
            <v>500</v>
          </cell>
          <cell r="BB1614">
            <v>1100</v>
          </cell>
          <cell r="BC1614">
            <v>2300</v>
          </cell>
          <cell r="BF1614">
            <v>0</v>
          </cell>
          <cell r="BG1614">
            <v>25</v>
          </cell>
          <cell r="BH1614" t="str">
            <v>Антрацит</v>
          </cell>
        </row>
        <row r="1615">
          <cell r="D1615" t="str">
            <v>0036079846</v>
          </cell>
          <cell r="E1615" t="str">
            <v>Комплект Тандем Сайд 500 мм, H 1700, Арена ПЬЮР, Рама + 5 полок, цвет АНТРАЦИТ, цвет дна Антрацит, антислип (0036079846)</v>
          </cell>
          <cell r="H1615">
            <v>1</v>
          </cell>
          <cell r="I1615">
            <v>6</v>
          </cell>
          <cell r="J1615" t="str">
            <v>DE</v>
          </cell>
          <cell r="K1615">
            <v>9.3699999999999992</v>
          </cell>
          <cell r="L1615">
            <v>1.7250000000000001</v>
          </cell>
          <cell r="M1615">
            <v>0.5</v>
          </cell>
          <cell r="N1615">
            <v>0.14499999999999999</v>
          </cell>
          <cell r="O1615">
            <v>0.12506249999999999</v>
          </cell>
          <cell r="Q1615" t="str">
            <v>9846</v>
          </cell>
          <cell r="R1615">
            <v>6</v>
          </cell>
          <cell r="T1615">
            <v>9403990001</v>
          </cell>
          <cell r="V1615" t="str">
            <v>Высокие шкафы</v>
          </cell>
          <cell r="W1615" t="str">
            <v>Тандем Сайд</v>
          </cell>
          <cell r="X1615">
            <v>500</v>
          </cell>
          <cell r="Y1615">
            <v>1700</v>
          </cell>
          <cell r="Z1615" t="str">
            <v>АНТРАЦИТ</v>
          </cell>
          <cell r="AA1615" t="str">
            <v>Арена ПЬЮР</v>
          </cell>
          <cell r="AB1615">
            <v>5</v>
          </cell>
          <cell r="AC1615">
            <v>175</v>
          </cell>
          <cell r="AD1615">
            <v>1</v>
          </cell>
          <cell r="AE1615">
            <v>25</v>
          </cell>
          <cell r="AG1615" t="str">
            <v>Компл</v>
          </cell>
          <cell r="AH1615" t="str">
            <v>Антрацит</v>
          </cell>
          <cell r="AJ1615" t="str">
            <v>Темно-серый</v>
          </cell>
          <cell r="AK1615" t="str">
            <v>Комплект Тандем Сайд, 500, H 1700, Арена ПЬЮР, АНТРАЦИТ</v>
          </cell>
          <cell r="AL1615">
            <v>385.1</v>
          </cell>
          <cell r="AM1615" t="str">
            <v>Тандем Сайд</v>
          </cell>
          <cell r="AO1615" t="str">
            <v>0036079846</v>
          </cell>
          <cell r="AS1615" t="str">
            <v>Тандем Сайд</v>
          </cell>
          <cell r="AU1615" t="str">
            <v>Компл</v>
          </cell>
          <cell r="AX1615">
            <v>500</v>
          </cell>
          <cell r="AY1615">
            <v>500</v>
          </cell>
          <cell r="BB1615">
            <v>1700</v>
          </cell>
          <cell r="BC1615">
            <v>2300</v>
          </cell>
          <cell r="BF1615">
            <v>0</v>
          </cell>
          <cell r="BG1615">
            <v>25</v>
          </cell>
          <cell r="BH1615" t="str">
            <v>Антрацит</v>
          </cell>
        </row>
        <row r="1616">
          <cell r="D1616" t="str">
            <v>0036099846</v>
          </cell>
          <cell r="E1616" t="str">
            <v>Комплект Тандем Сайд 600 мм, H 800, Арена ПЬЮР, Рама + 3 полки, цвет АНТРАЦИТ, цвет дна Антрацит, антислип (0036099846)</v>
          </cell>
          <cell r="H1616">
            <v>1</v>
          </cell>
          <cell r="I1616">
            <v>6</v>
          </cell>
          <cell r="J1616" t="str">
            <v>DE</v>
          </cell>
          <cell r="K1616">
            <v>6</v>
          </cell>
          <cell r="L1616">
            <v>0.82499999999999996</v>
          </cell>
          <cell r="M1616">
            <v>0.6</v>
          </cell>
          <cell r="N1616">
            <v>0.14499999999999999</v>
          </cell>
          <cell r="O1616">
            <v>7.1775000000000005E-2</v>
          </cell>
          <cell r="Q1616" t="str">
            <v>9846</v>
          </cell>
          <cell r="R1616">
            <v>6</v>
          </cell>
          <cell r="T1616">
            <v>9403990001</v>
          </cell>
          <cell r="V1616" t="str">
            <v>Высокие шкафы</v>
          </cell>
          <cell r="W1616" t="str">
            <v>Тандем Сайд</v>
          </cell>
          <cell r="X1616">
            <v>600</v>
          </cell>
          <cell r="Y1616">
            <v>800</v>
          </cell>
          <cell r="Z1616" t="str">
            <v>АНТРАЦИТ</v>
          </cell>
          <cell r="AA1616" t="str">
            <v>Арена ПЬЮР</v>
          </cell>
          <cell r="AB1616">
            <v>3</v>
          </cell>
          <cell r="AC1616">
            <v>175</v>
          </cell>
          <cell r="AD1616">
            <v>1</v>
          </cell>
          <cell r="AE1616">
            <v>25</v>
          </cell>
          <cell r="AG1616" t="str">
            <v>Компл</v>
          </cell>
          <cell r="AH1616" t="str">
            <v>Антрацит</v>
          </cell>
          <cell r="AJ1616" t="str">
            <v>Темно-серый</v>
          </cell>
          <cell r="AK1616" t="str">
            <v>Комплект Тандем Сайд, 600, H 800, Арена ПЬЮР, АНТРАЦИТ</v>
          </cell>
          <cell r="AL1616">
            <v>303.23</v>
          </cell>
          <cell r="AM1616" t="str">
            <v>Тандем Сайд</v>
          </cell>
          <cell r="AO1616" t="str">
            <v>0036099846</v>
          </cell>
          <cell r="AS1616" t="str">
            <v>Тандем Сайд</v>
          </cell>
          <cell r="AU1616" t="str">
            <v>Компл</v>
          </cell>
          <cell r="AX1616">
            <v>600</v>
          </cell>
          <cell r="AY1616">
            <v>600</v>
          </cell>
          <cell r="BB1616">
            <v>800</v>
          </cell>
          <cell r="BC1616">
            <v>1100</v>
          </cell>
          <cell r="BF1616">
            <v>0</v>
          </cell>
          <cell r="BG1616">
            <v>25</v>
          </cell>
          <cell r="BH1616" t="str">
            <v>Антрацит</v>
          </cell>
        </row>
        <row r="1617">
          <cell r="D1617" t="str">
            <v>0036109846</v>
          </cell>
          <cell r="E1617" t="str">
            <v>Комплект Тандем Сайд 600 мм, H 1100, Арена ПЬЮР, Рама + 4 полки, цвет АНТРАЦИТ, цвет дна Антрацит, антислип (0036109846)</v>
          </cell>
          <cell r="H1617">
            <v>1</v>
          </cell>
          <cell r="I1617">
            <v>6</v>
          </cell>
          <cell r="J1617" t="str">
            <v>DE</v>
          </cell>
          <cell r="K1617">
            <v>7.81</v>
          </cell>
          <cell r="L1617">
            <v>1.125</v>
          </cell>
          <cell r="M1617">
            <v>0.6</v>
          </cell>
          <cell r="N1617">
            <v>0.14499999999999999</v>
          </cell>
          <cell r="O1617">
            <v>9.7875000000000004E-2</v>
          </cell>
          <cell r="Q1617" t="str">
            <v>9846</v>
          </cell>
          <cell r="R1617">
            <v>6</v>
          </cell>
          <cell r="T1617">
            <v>9403990001</v>
          </cell>
          <cell r="V1617" t="str">
            <v>Высокие шкафы</v>
          </cell>
          <cell r="W1617" t="str">
            <v>Тандем Сайд</v>
          </cell>
          <cell r="X1617">
            <v>600</v>
          </cell>
          <cell r="Y1617">
            <v>1100</v>
          </cell>
          <cell r="Z1617" t="str">
            <v>АНТРАЦИТ</v>
          </cell>
          <cell r="AA1617" t="str">
            <v>Арена ПЬЮР</v>
          </cell>
          <cell r="AB1617">
            <v>4</v>
          </cell>
          <cell r="AC1617">
            <v>175</v>
          </cell>
          <cell r="AD1617">
            <v>1</v>
          </cell>
          <cell r="AE1617">
            <v>25</v>
          </cell>
          <cell r="AG1617" t="str">
            <v>Компл</v>
          </cell>
          <cell r="AH1617" t="str">
            <v>Антрацит</v>
          </cell>
          <cell r="AJ1617" t="str">
            <v>Темно-серый</v>
          </cell>
          <cell r="AK1617" t="str">
            <v>Комплект Тандем Сайд, 600, H 1100, Арена ПЬЮР, АНТРАЦИТ</v>
          </cell>
          <cell r="AL1617">
            <v>327.58</v>
          </cell>
          <cell r="AM1617" t="str">
            <v>Тандем Сайд</v>
          </cell>
          <cell r="AO1617" t="str">
            <v>0036109846</v>
          </cell>
          <cell r="AS1617" t="str">
            <v>Тандем Сайд</v>
          </cell>
          <cell r="AU1617" t="str">
            <v>Компл</v>
          </cell>
          <cell r="AX1617">
            <v>600</v>
          </cell>
          <cell r="AY1617">
            <v>600</v>
          </cell>
          <cell r="BB1617">
            <v>1100</v>
          </cell>
          <cell r="BC1617">
            <v>1700</v>
          </cell>
          <cell r="BF1617">
            <v>0</v>
          </cell>
          <cell r="BG1617">
            <v>25</v>
          </cell>
          <cell r="BH1617" t="str">
            <v>Антрацит</v>
          </cell>
        </row>
        <row r="1618">
          <cell r="D1618" t="str">
            <v>0036119846</v>
          </cell>
          <cell r="E1618" t="str">
            <v>Комплект Тандем Сайд 600 мм, H 1700, Арена ПЬЮР, Рама + 5 полок, цвет АНТРАЦИТ, цвет дна Антрацит, антислип (0036119846)</v>
          </cell>
          <cell r="H1618">
            <v>1</v>
          </cell>
          <cell r="I1618">
            <v>6</v>
          </cell>
          <cell r="J1618" t="str">
            <v>DE</v>
          </cell>
          <cell r="K1618">
            <v>9.5</v>
          </cell>
          <cell r="L1618">
            <v>1.7250000000000001</v>
          </cell>
          <cell r="M1618">
            <v>0.6</v>
          </cell>
          <cell r="N1618">
            <v>0.14499999999999999</v>
          </cell>
          <cell r="O1618">
            <v>0.15007499999999999</v>
          </cell>
          <cell r="Q1618" t="str">
            <v>9846</v>
          </cell>
          <cell r="R1618">
            <v>6</v>
          </cell>
          <cell r="T1618">
            <v>9403990001</v>
          </cell>
          <cell r="V1618" t="str">
            <v>Высокие шкафы</v>
          </cell>
          <cell r="W1618" t="str">
            <v>Тандем Сайд</v>
          </cell>
          <cell r="X1618">
            <v>600</v>
          </cell>
          <cell r="Y1618">
            <v>1700</v>
          </cell>
          <cell r="Z1618" t="str">
            <v>АНТРАЦИТ</v>
          </cell>
          <cell r="AA1618" t="str">
            <v>Арена ПЬЮР</v>
          </cell>
          <cell r="AB1618">
            <v>5</v>
          </cell>
          <cell r="AC1618">
            <v>175</v>
          </cell>
          <cell r="AD1618">
            <v>1</v>
          </cell>
          <cell r="AE1618">
            <v>25</v>
          </cell>
          <cell r="AG1618" t="str">
            <v>Компл</v>
          </cell>
          <cell r="AH1618" t="str">
            <v>Антрацит</v>
          </cell>
          <cell r="AJ1618" t="str">
            <v>Темно-серый</v>
          </cell>
          <cell r="AK1618" t="str">
            <v>Комплект Тандем Сайд, 600, H 1700, Арена ПЬЮР, АНТРАЦИТ</v>
          </cell>
          <cell r="AL1618">
            <v>390.13</v>
          </cell>
          <cell r="AM1618" t="str">
            <v>Тандем Сайд</v>
          </cell>
          <cell r="AO1618" t="str">
            <v>0036119846</v>
          </cell>
          <cell r="AS1618" t="str">
            <v>Тандем Сайд</v>
          </cell>
          <cell r="AU1618" t="str">
            <v>Компл</v>
          </cell>
          <cell r="AX1618">
            <v>600</v>
          </cell>
          <cell r="AY1618">
            <v>600</v>
          </cell>
          <cell r="BB1618">
            <v>1700</v>
          </cell>
          <cell r="BC1618">
            <v>2300</v>
          </cell>
          <cell r="BF1618">
            <v>0</v>
          </cell>
          <cell r="BG1618">
            <v>25</v>
          </cell>
          <cell r="BH1618" t="str">
            <v>Антрацит</v>
          </cell>
        </row>
        <row r="1619">
          <cell r="D1619" t="str">
            <v>2370709846</v>
          </cell>
          <cell r="E1619" t="str">
            <v>Полка фасадная, Тандем Сайд 450 мм, Арена ПЬЮР, 1 шт, цвет АНТРАЦИТ, цвет дна Антрацит, антислип (2370709846)</v>
          </cell>
          <cell r="H1619">
            <v>1</v>
          </cell>
          <cell r="I1619">
            <v>10</v>
          </cell>
          <cell r="J1619" t="str">
            <v>DE</v>
          </cell>
          <cell r="K1619">
            <v>0.8</v>
          </cell>
          <cell r="O1619">
            <v>6.3214500000000002E-3</v>
          </cell>
          <cell r="Q1619" t="str">
            <v>9846</v>
          </cell>
          <cell r="R1619">
            <v>6</v>
          </cell>
          <cell r="T1619">
            <v>9403990001</v>
          </cell>
          <cell r="V1619" t="str">
            <v>Высокие шкафы</v>
          </cell>
          <cell r="W1619" t="str">
            <v>Тандем Сайд</v>
          </cell>
          <cell r="X1619">
            <v>450</v>
          </cell>
          <cell r="Z1619" t="str">
            <v>АНТРАЦИТ</v>
          </cell>
          <cell r="AA1619" t="str">
            <v>Арена ПЬЮР</v>
          </cell>
          <cell r="AB1619">
            <v>1</v>
          </cell>
          <cell r="AE1619">
            <v>4</v>
          </cell>
          <cell r="AG1619" t="str">
            <v>шт</v>
          </cell>
          <cell r="AH1619" t="str">
            <v>Антрацит</v>
          </cell>
          <cell r="AJ1619" t="str">
            <v>Темно-серый</v>
          </cell>
          <cell r="AK1619" t="str">
            <v>Полка фасадная Тандем Сайд, 450, Арена ПЬЮР, АНТРАЦИТ</v>
          </cell>
          <cell r="AL1619">
            <v>42.57</v>
          </cell>
          <cell r="AM1619" t="str">
            <v>Тандем Сайд</v>
          </cell>
          <cell r="AS1619" t="str">
            <v>Тандем Сайд</v>
          </cell>
          <cell r="AU1619" t="str">
            <v>Комплектующее</v>
          </cell>
          <cell r="AX1619">
            <v>450</v>
          </cell>
          <cell r="AY1619">
            <v>450</v>
          </cell>
          <cell r="BB1619">
            <v>600</v>
          </cell>
          <cell r="BC1619">
            <v>2300</v>
          </cell>
          <cell r="BF1619">
            <v>0</v>
          </cell>
          <cell r="BG1619">
            <v>4</v>
          </cell>
          <cell r="BH1619" t="str">
            <v>Антрацит</v>
          </cell>
        </row>
        <row r="1620">
          <cell r="D1620" t="str">
            <v>2370719846</v>
          </cell>
          <cell r="E1620" t="str">
            <v>Полка фасадная, Тандем Сайд 500 мм, Арена ПЬЮР, 1 шт, цвет АНТРАЦИТ, цвет дна Антрацит, антислип (2370719846)</v>
          </cell>
          <cell r="H1620">
            <v>1</v>
          </cell>
          <cell r="I1620">
            <v>10</v>
          </cell>
          <cell r="J1620" t="str">
            <v>DE</v>
          </cell>
          <cell r="K1620">
            <v>1.006</v>
          </cell>
          <cell r="O1620">
            <v>7.2649500000000001E-3</v>
          </cell>
          <cell r="Q1620" t="str">
            <v>9846</v>
          </cell>
          <cell r="R1620">
            <v>6</v>
          </cell>
          <cell r="T1620">
            <v>9403990001</v>
          </cell>
          <cell r="V1620" t="str">
            <v>Высокие шкафы</v>
          </cell>
          <cell r="W1620" t="str">
            <v>Тандем Сайд</v>
          </cell>
          <cell r="X1620">
            <v>500</v>
          </cell>
          <cell r="Z1620" t="str">
            <v>АНТРАЦИТ</v>
          </cell>
          <cell r="AA1620" t="str">
            <v>Арена ПЬЮР</v>
          </cell>
          <cell r="AB1620">
            <v>1</v>
          </cell>
          <cell r="AE1620">
            <v>4</v>
          </cell>
          <cell r="AG1620" t="str">
            <v>шт</v>
          </cell>
          <cell r="AH1620" t="str">
            <v>Антрацит</v>
          </cell>
          <cell r="AJ1620" t="str">
            <v>Темно-серый</v>
          </cell>
          <cell r="AK1620" t="str">
            <v>Полка фасадная Тандем Сайд, 500, Арена ПЬЮР, АНТРАЦИТ</v>
          </cell>
          <cell r="AL1620">
            <v>43.91</v>
          </cell>
          <cell r="AM1620" t="str">
            <v>Тандем Сайд</v>
          </cell>
          <cell r="AS1620" t="str">
            <v>Тандем Сайд</v>
          </cell>
          <cell r="AU1620" t="str">
            <v>Комплектующее</v>
          </cell>
          <cell r="AX1620">
            <v>500</v>
          </cell>
          <cell r="AY1620">
            <v>500</v>
          </cell>
          <cell r="BB1620">
            <v>600</v>
          </cell>
          <cell r="BC1620">
            <v>2300</v>
          </cell>
          <cell r="BF1620">
            <v>0</v>
          </cell>
          <cell r="BG1620">
            <v>4</v>
          </cell>
          <cell r="BH1620" t="str">
            <v>Антрацит</v>
          </cell>
        </row>
        <row r="1621">
          <cell r="D1621" t="str">
            <v>2370729846</v>
          </cell>
          <cell r="E1621" t="str">
            <v>Полка фасадная, Тандем Сайд 600 мм, Арена ПЬЮР, 1 шт, цвет АНТРАЦИТ, цвет дна Антрацит, антислип (2370729846)</v>
          </cell>
          <cell r="H1621">
            <v>1</v>
          </cell>
          <cell r="I1621">
            <v>10</v>
          </cell>
          <cell r="J1621" t="str">
            <v>DE</v>
          </cell>
          <cell r="K1621">
            <v>1.1000000000000001</v>
          </cell>
          <cell r="O1621">
            <v>9.1519500000000007E-3</v>
          </cell>
          <cell r="Q1621" t="str">
            <v>9846</v>
          </cell>
          <cell r="R1621">
            <v>6</v>
          </cell>
          <cell r="T1621">
            <v>9403990001</v>
          </cell>
          <cell r="V1621" t="str">
            <v>Высокие шкафы</v>
          </cell>
          <cell r="W1621" t="str">
            <v>Тандем Сайд</v>
          </cell>
          <cell r="X1621">
            <v>600</v>
          </cell>
          <cell r="Z1621" t="str">
            <v>АНТРАЦИТ</v>
          </cell>
          <cell r="AA1621" t="str">
            <v>Арена ПЬЮР</v>
          </cell>
          <cell r="AB1621">
            <v>1</v>
          </cell>
          <cell r="AE1621">
            <v>4</v>
          </cell>
          <cell r="AG1621" t="str">
            <v>шт</v>
          </cell>
          <cell r="AH1621" t="str">
            <v>Антрацит</v>
          </cell>
          <cell r="AJ1621" t="str">
            <v>Темно-серый</v>
          </cell>
          <cell r="AK1621" t="str">
            <v>Полка фасадная Тандем Сайд, 600, Арена ПЬЮР, АНТРАЦИТ</v>
          </cell>
          <cell r="AL1621">
            <v>45.25</v>
          </cell>
          <cell r="AM1621" t="str">
            <v>Тандем Сайд</v>
          </cell>
          <cell r="AS1621" t="str">
            <v>Тандем Сайд</v>
          </cell>
          <cell r="AU1621" t="str">
            <v>Комплектующее</v>
          </cell>
          <cell r="AX1621">
            <v>600</v>
          </cell>
          <cell r="AY1621">
            <v>600</v>
          </cell>
          <cell r="BB1621">
            <v>600</v>
          </cell>
          <cell r="BC1621">
            <v>2300</v>
          </cell>
          <cell r="BF1621">
            <v>0</v>
          </cell>
          <cell r="BG1621">
            <v>4</v>
          </cell>
          <cell r="BH1621" t="str">
            <v>Антрацит</v>
          </cell>
        </row>
        <row r="1622">
          <cell r="D1622" t="str">
            <v>2977119846</v>
          </cell>
          <cell r="E1622" t="str">
            <v>КОМПЛЕКТ №3 Юбокс, Тандем Сайд 600 мм, H 1700, Арена ПЬЮР, 5 полок + 1 Юбокс, цвет АНТРАЦИТ, цвет дна Антрацит (2977119846)</v>
          </cell>
          <cell r="K1622" t="str">
            <v>сумма частей</v>
          </cell>
          <cell r="O1622" t="str">
            <v>сумма частей</v>
          </cell>
          <cell r="Q1622" t="str">
            <v>9846</v>
          </cell>
          <cell r="V1622" t="str">
            <v>Высокие шкафы</v>
          </cell>
          <cell r="W1622" t="str">
            <v>Тандем Сайд</v>
          </cell>
          <cell r="X1622">
            <v>600</v>
          </cell>
          <cell r="Y1622">
            <v>1700</v>
          </cell>
          <cell r="Z1622" t="str">
            <v>АНТРАЦИТ</v>
          </cell>
          <cell r="AA1622" t="str">
            <v>Арена ПЬЮР</v>
          </cell>
          <cell r="AB1622">
            <v>5</v>
          </cell>
          <cell r="AC1622">
            <v>175</v>
          </cell>
          <cell r="AD1622">
            <v>2</v>
          </cell>
          <cell r="AE1622">
            <v>20</v>
          </cell>
          <cell r="AG1622" t="str">
            <v>Компл</v>
          </cell>
          <cell r="AH1622" t="str">
            <v>Антрацит</v>
          </cell>
          <cell r="AJ1622" t="str">
            <v>Темно-серый</v>
          </cell>
          <cell r="AK1622" t="str">
            <v>КОМПЛЕКТ №3 Юбокс Тандем Сайд, 600, H 1700, Арена ПЬЮР, АНТРАЦИТ</v>
          </cell>
          <cell r="AL1622">
            <v>427.37</v>
          </cell>
          <cell r="AM1622" t="str">
            <v>Тандем Сайд</v>
          </cell>
          <cell r="AS1622" t="str">
            <v>Тандем Сайд</v>
          </cell>
          <cell r="AU1622" t="str">
            <v>Компл</v>
          </cell>
          <cell r="AX1622">
            <v>600</v>
          </cell>
          <cell r="AY1622">
            <v>600</v>
          </cell>
          <cell r="BB1622">
            <v>1700</v>
          </cell>
          <cell r="BC1622">
            <v>2300</v>
          </cell>
          <cell r="BF1622">
            <v>0</v>
          </cell>
          <cell r="BG1622">
            <v>20</v>
          </cell>
          <cell r="BH1622" t="str">
            <v>Антрацит</v>
          </cell>
        </row>
        <row r="1623">
          <cell r="D1623" t="str">
            <v>0035209846</v>
          </cell>
          <cell r="E1623" t="str">
            <v>Комплект внутренний, Тандем II 450 мм, H 1100, Арена ПЬЮР, Рама + 4 полки, цвет АНТРАЦИТ, цвет дна Антрацит, антислип (0035209846)</v>
          </cell>
          <cell r="H1623">
            <v>1</v>
          </cell>
          <cell r="I1623">
            <v>6</v>
          </cell>
          <cell r="J1623" t="str">
            <v>DE</v>
          </cell>
          <cell r="K1623">
            <v>11.78</v>
          </cell>
          <cell r="L1623">
            <v>1.345</v>
          </cell>
          <cell r="M1623">
            <v>0.51</v>
          </cell>
          <cell r="N1623">
            <v>0.21</v>
          </cell>
          <cell r="O1623">
            <v>0.1440495</v>
          </cell>
          <cell r="Q1623" t="str">
            <v>9846</v>
          </cell>
          <cell r="R1623">
            <v>6</v>
          </cell>
          <cell r="T1623">
            <v>9403990001</v>
          </cell>
          <cell r="V1623" t="str">
            <v>Высокие шкафы</v>
          </cell>
          <cell r="W1623" t="str">
            <v>Тандем II</v>
          </cell>
          <cell r="X1623">
            <v>450</v>
          </cell>
          <cell r="Y1623">
            <v>1100</v>
          </cell>
          <cell r="Z1623" t="str">
            <v>АНТРАЦИТ</v>
          </cell>
          <cell r="AA1623" t="str">
            <v>Арена ПЬЮР</v>
          </cell>
          <cell r="AB1623">
            <v>4</v>
          </cell>
          <cell r="AC1623">
            <v>500</v>
          </cell>
          <cell r="AE1623">
            <v>60</v>
          </cell>
          <cell r="AG1623" t="str">
            <v>шт</v>
          </cell>
          <cell r="AH1623" t="str">
            <v>Антрацит</v>
          </cell>
          <cell r="AJ1623" t="str">
            <v>Темно-серый</v>
          </cell>
          <cell r="AK1623" t="str">
            <v>Комплект внутренний Тандем II, 450, H 1100, Арена ПЬЮР, АНТРАЦИТ</v>
          </cell>
          <cell r="AL1623">
            <v>432.2</v>
          </cell>
          <cell r="AM1623" t="str">
            <v>Тандем II</v>
          </cell>
          <cell r="AO1623" t="str">
            <v>0035209846</v>
          </cell>
          <cell r="AS1623" t="str">
            <v>Тандем II</v>
          </cell>
          <cell r="AU1623" t="str">
            <v>Комплектующее</v>
          </cell>
          <cell r="AX1623">
            <v>450</v>
          </cell>
          <cell r="AY1623">
            <v>450</v>
          </cell>
          <cell r="BB1623">
            <v>1100</v>
          </cell>
          <cell r="BC1623">
            <v>1700</v>
          </cell>
          <cell r="BF1623">
            <v>0</v>
          </cell>
          <cell r="BG1623">
            <v>60</v>
          </cell>
          <cell r="BH1623" t="str">
            <v>Антрацит</v>
          </cell>
        </row>
        <row r="1624">
          <cell r="D1624" t="str">
            <v>0035219846</v>
          </cell>
          <cell r="E1624" t="str">
            <v>Комплект внутренний, Тандем II 450 мм, H 1700, Арена ПЬЮР, Рама + 5 полок, цвет АНТРАЦИТ, цвет дна Антрацит, антислип (0035219846)</v>
          </cell>
          <cell r="H1624">
            <v>1</v>
          </cell>
          <cell r="I1624">
            <v>6</v>
          </cell>
          <cell r="J1624" t="str">
            <v>DE</v>
          </cell>
          <cell r="K1624">
            <v>15.2</v>
          </cell>
          <cell r="L1624">
            <v>1.7450000000000001</v>
          </cell>
          <cell r="M1624">
            <v>0.46</v>
          </cell>
          <cell r="N1624">
            <v>0.21</v>
          </cell>
          <cell r="O1624">
            <v>0.16856699999999999</v>
          </cell>
          <cell r="Q1624" t="str">
            <v>9846</v>
          </cell>
          <cell r="R1624">
            <v>6</v>
          </cell>
          <cell r="T1624">
            <v>9403990001</v>
          </cell>
          <cell r="V1624" t="str">
            <v>Высокие шкафы</v>
          </cell>
          <cell r="W1624" t="str">
            <v>Тандем II</v>
          </cell>
          <cell r="X1624">
            <v>450</v>
          </cell>
          <cell r="Y1624">
            <v>1700</v>
          </cell>
          <cell r="Z1624" t="str">
            <v>АНТРАЦИТ</v>
          </cell>
          <cell r="AA1624" t="str">
            <v>Арена ПЬЮР</v>
          </cell>
          <cell r="AB1624">
            <v>5</v>
          </cell>
          <cell r="AC1624">
            <v>500</v>
          </cell>
          <cell r="AE1624">
            <v>60</v>
          </cell>
          <cell r="AG1624" t="str">
            <v>шт</v>
          </cell>
          <cell r="AH1624" t="str">
            <v>Антрацит</v>
          </cell>
          <cell r="AJ1624" t="str">
            <v>Темно-серый</v>
          </cell>
          <cell r="AK1624" t="str">
            <v>Комплект внутренний Тандем II, 450, H 1700, Арена ПЬЮР, АНТРАЦИТ</v>
          </cell>
          <cell r="AL1624">
            <v>485.97</v>
          </cell>
          <cell r="AM1624" t="str">
            <v>Тандем II</v>
          </cell>
          <cell r="AO1624" t="str">
            <v>0035219846</v>
          </cell>
          <cell r="AS1624" t="str">
            <v>Тандем II</v>
          </cell>
          <cell r="AU1624" t="str">
            <v>Комплектующее</v>
          </cell>
          <cell r="AX1624">
            <v>450</v>
          </cell>
          <cell r="AY1624">
            <v>450</v>
          </cell>
          <cell r="BB1624">
            <v>1700</v>
          </cell>
          <cell r="BC1624">
            <v>2300</v>
          </cell>
          <cell r="BF1624">
            <v>0</v>
          </cell>
          <cell r="BG1624">
            <v>60</v>
          </cell>
          <cell r="BH1624" t="str">
            <v>Антрацит</v>
          </cell>
        </row>
        <row r="1625">
          <cell r="D1625" t="str">
            <v>0035229846</v>
          </cell>
          <cell r="E1625" t="str">
            <v>Комплект внутренний, Тандем II 500 мм, H 1100, Арена ПЬЮР, Рама + 4 полки, цвет АНТРАЦИТ, цвет дна Антрацит, антислип (0035229846)</v>
          </cell>
          <cell r="H1625">
            <v>1</v>
          </cell>
          <cell r="I1625">
            <v>6</v>
          </cell>
          <cell r="J1625" t="str">
            <v>DE</v>
          </cell>
          <cell r="K1625">
            <v>12</v>
          </cell>
          <cell r="L1625">
            <v>1.345</v>
          </cell>
          <cell r="M1625">
            <v>0.51</v>
          </cell>
          <cell r="N1625">
            <v>0.21</v>
          </cell>
          <cell r="O1625">
            <v>0.1440495</v>
          </cell>
          <cell r="Q1625" t="str">
            <v>9846</v>
          </cell>
          <cell r="R1625">
            <v>6</v>
          </cell>
          <cell r="T1625">
            <v>9403990001</v>
          </cell>
          <cell r="V1625" t="str">
            <v>Высокие шкафы</v>
          </cell>
          <cell r="W1625" t="str">
            <v>Тандем II</v>
          </cell>
          <cell r="X1625">
            <v>500</v>
          </cell>
          <cell r="Y1625">
            <v>1100</v>
          </cell>
          <cell r="Z1625" t="str">
            <v>АНТРАЦИТ</v>
          </cell>
          <cell r="AA1625" t="str">
            <v>Арена ПЬЮР</v>
          </cell>
          <cell r="AB1625">
            <v>4</v>
          </cell>
          <cell r="AC1625">
            <v>500</v>
          </cell>
          <cell r="AE1625">
            <v>60</v>
          </cell>
          <cell r="AG1625" t="str">
            <v>шт</v>
          </cell>
          <cell r="AH1625" t="str">
            <v>Антрацит</v>
          </cell>
          <cell r="AJ1625" t="str">
            <v>Темно-серый</v>
          </cell>
          <cell r="AK1625" t="str">
            <v>Комплект внутренний Тандем II, 500, H 1100, Арена ПЬЮР, АНТРАЦИТ</v>
          </cell>
          <cell r="AL1625">
            <v>447.07</v>
          </cell>
          <cell r="AM1625" t="str">
            <v>Тандем II</v>
          </cell>
          <cell r="AO1625" t="str">
            <v>0035229846</v>
          </cell>
          <cell r="AS1625" t="str">
            <v>Тандем II</v>
          </cell>
          <cell r="AU1625" t="str">
            <v>Комплектующее</v>
          </cell>
          <cell r="AX1625">
            <v>500</v>
          </cell>
          <cell r="AY1625">
            <v>500</v>
          </cell>
          <cell r="BB1625">
            <v>1100</v>
          </cell>
          <cell r="BC1625">
            <v>1700</v>
          </cell>
          <cell r="BF1625">
            <v>0</v>
          </cell>
          <cell r="BG1625">
            <v>60</v>
          </cell>
          <cell r="BH1625" t="str">
            <v>Антрацит</v>
          </cell>
        </row>
        <row r="1626">
          <cell r="D1626" t="str">
            <v>0035239846</v>
          </cell>
          <cell r="E1626" t="str">
            <v>Комплект внутренний, Тандем II 500 мм, H 1700, Арена ПЬЮР, Рама + 5 полок, цвет АНТРАЦИТ, цвет дна Антрацит, антислип (0035239846)</v>
          </cell>
          <cell r="H1626">
            <v>1</v>
          </cell>
          <cell r="I1626">
            <v>6</v>
          </cell>
          <cell r="J1626" t="str">
            <v>DE</v>
          </cell>
          <cell r="K1626">
            <v>15.57</v>
          </cell>
          <cell r="L1626">
            <v>1.7450000000000001</v>
          </cell>
          <cell r="M1626">
            <v>0.51</v>
          </cell>
          <cell r="N1626">
            <v>0.21</v>
          </cell>
          <cell r="O1626">
            <v>0.18688949999999999</v>
          </cell>
          <cell r="Q1626" t="str">
            <v>9846</v>
          </cell>
          <cell r="R1626">
            <v>6</v>
          </cell>
          <cell r="T1626">
            <v>9403990001</v>
          </cell>
          <cell r="V1626" t="str">
            <v>Высокие шкафы</v>
          </cell>
          <cell r="W1626" t="str">
            <v>Тандем II</v>
          </cell>
          <cell r="X1626">
            <v>500</v>
          </cell>
          <cell r="Y1626">
            <v>1700</v>
          </cell>
          <cell r="Z1626" t="str">
            <v>АНТРАЦИТ</v>
          </cell>
          <cell r="AA1626" t="str">
            <v>Арена ПЬЮР</v>
          </cell>
          <cell r="AB1626">
            <v>5</v>
          </cell>
          <cell r="AC1626">
            <v>500</v>
          </cell>
          <cell r="AE1626">
            <v>60</v>
          </cell>
          <cell r="AG1626" t="str">
            <v>шт</v>
          </cell>
          <cell r="AH1626" t="str">
            <v>Антрацит</v>
          </cell>
          <cell r="AJ1626" t="str">
            <v>Темно-серый</v>
          </cell>
          <cell r="AK1626" t="str">
            <v>Комплект внутренний Тандем II, 500, H 1700, Арена ПЬЮР, АНТРАЦИТ</v>
          </cell>
          <cell r="AL1626">
            <v>503.09</v>
          </cell>
          <cell r="AM1626" t="str">
            <v>Тандем II</v>
          </cell>
          <cell r="AO1626" t="str">
            <v>0035239846</v>
          </cell>
          <cell r="AS1626" t="str">
            <v>Тандем II</v>
          </cell>
          <cell r="AU1626" t="str">
            <v>Комплектующее</v>
          </cell>
          <cell r="AX1626">
            <v>500</v>
          </cell>
          <cell r="AY1626">
            <v>500</v>
          </cell>
          <cell r="BB1626">
            <v>1700</v>
          </cell>
          <cell r="BC1626">
            <v>2300</v>
          </cell>
          <cell r="BF1626">
            <v>0</v>
          </cell>
          <cell r="BG1626">
            <v>60</v>
          </cell>
          <cell r="BH1626" t="str">
            <v>Антрацит</v>
          </cell>
        </row>
        <row r="1627">
          <cell r="D1627" t="str">
            <v>0035249846</v>
          </cell>
          <cell r="E1627" t="str">
            <v>Комплект внутренний, Тандем II 600 мм, H 800, Арена ПЬЮР, Рама + 3 полки, цвет АНТРАЦИТ, цвет дна Антрацит, антислип (0035249846)</v>
          </cell>
          <cell r="H1627">
            <v>1</v>
          </cell>
          <cell r="I1627">
            <v>6</v>
          </cell>
          <cell r="J1627" t="str">
            <v>DE</v>
          </cell>
          <cell r="K1627">
            <v>8.1999999999999993</v>
          </cell>
          <cell r="L1627">
            <v>1.0449999999999999</v>
          </cell>
          <cell r="M1627">
            <v>0.61</v>
          </cell>
          <cell r="N1627">
            <v>0.21</v>
          </cell>
          <cell r="O1627">
            <v>0.1338645</v>
          </cell>
          <cell r="Q1627" t="str">
            <v>9846</v>
          </cell>
          <cell r="R1627">
            <v>6</v>
          </cell>
          <cell r="T1627">
            <v>9403990001</v>
          </cell>
          <cell r="V1627" t="str">
            <v>Высокие шкафы</v>
          </cell>
          <cell r="W1627" t="str">
            <v>Тандем II</v>
          </cell>
          <cell r="X1627">
            <v>600</v>
          </cell>
          <cell r="Y1627">
            <v>800</v>
          </cell>
          <cell r="Z1627" t="str">
            <v>АНТРАЦИТ</v>
          </cell>
          <cell r="AA1627" t="str">
            <v>Арена ПЬЮР</v>
          </cell>
          <cell r="AB1627">
            <v>3</v>
          </cell>
          <cell r="AC1627">
            <v>500</v>
          </cell>
          <cell r="AE1627">
            <v>60</v>
          </cell>
          <cell r="AG1627" t="str">
            <v>шт</v>
          </cell>
          <cell r="AH1627" t="str">
            <v>Антрацит</v>
          </cell>
          <cell r="AJ1627" t="str">
            <v>Темно-серый</v>
          </cell>
          <cell r="AK1627" t="str">
            <v>Комплект внутренний Тандем II, 600, H 800, Арена ПЬЮР, АНТРАЦИТ</v>
          </cell>
          <cell r="AL1627">
            <v>395.12</v>
          </cell>
          <cell r="AM1627" t="str">
            <v>Тандем II</v>
          </cell>
          <cell r="AO1627" t="str">
            <v>0035249846</v>
          </cell>
          <cell r="AS1627" t="str">
            <v>Тандем II</v>
          </cell>
          <cell r="AU1627" t="str">
            <v>Комплектующее</v>
          </cell>
          <cell r="AX1627">
            <v>600</v>
          </cell>
          <cell r="AY1627">
            <v>600</v>
          </cell>
          <cell r="BB1627">
            <v>800</v>
          </cell>
          <cell r="BC1627">
            <v>1100</v>
          </cell>
          <cell r="BF1627">
            <v>0</v>
          </cell>
          <cell r="BG1627">
            <v>60</v>
          </cell>
          <cell r="BH1627" t="str">
            <v>Антрацит</v>
          </cell>
        </row>
        <row r="1628">
          <cell r="D1628" t="str">
            <v>0035259846</v>
          </cell>
          <cell r="E1628" t="str">
            <v>Комплект внутренний, Тандем II 600 мм, H 1100, Арена ПЬЮР, Рама + 4 полки, цвет АНТРАЦИТ, цвет дна Антрацит, антислип (0035259846)</v>
          </cell>
          <cell r="H1628">
            <v>1</v>
          </cell>
          <cell r="I1628">
            <v>6</v>
          </cell>
          <cell r="J1628" t="str">
            <v>DE</v>
          </cell>
          <cell r="K1628">
            <v>14.06</v>
          </cell>
          <cell r="L1628">
            <v>1.145</v>
          </cell>
          <cell r="M1628">
            <v>0.61</v>
          </cell>
          <cell r="N1628">
            <v>0.21</v>
          </cell>
          <cell r="O1628">
            <v>0.14667450000000001</v>
          </cell>
          <cell r="Q1628" t="str">
            <v>9846</v>
          </cell>
          <cell r="R1628">
            <v>6</v>
          </cell>
          <cell r="T1628">
            <v>9403990001</v>
          </cell>
          <cell r="V1628" t="str">
            <v>Высокие шкафы</v>
          </cell>
          <cell r="W1628" t="str">
            <v>Тандем II</v>
          </cell>
          <cell r="X1628">
            <v>600</v>
          </cell>
          <cell r="Y1628">
            <v>1100</v>
          </cell>
          <cell r="Z1628" t="str">
            <v>АНТРАЦИТ</v>
          </cell>
          <cell r="AA1628" t="str">
            <v>Арена ПЬЮР</v>
          </cell>
          <cell r="AB1628">
            <v>4</v>
          </cell>
          <cell r="AC1628">
            <v>500</v>
          </cell>
          <cell r="AE1628">
            <v>60</v>
          </cell>
          <cell r="AG1628" t="str">
            <v>шт</v>
          </cell>
          <cell r="AH1628" t="str">
            <v>Антрацит</v>
          </cell>
          <cell r="AJ1628" t="str">
            <v>Темно-серый</v>
          </cell>
          <cell r="AK1628" t="str">
            <v>Комплект внутренний Тандем II, 600, H 1100, Арена ПЬЮР, АНТРАЦИТ</v>
          </cell>
          <cell r="AL1628">
            <v>459.43</v>
          </cell>
          <cell r="AM1628" t="str">
            <v>Тандем II</v>
          </cell>
          <cell r="AO1628" t="str">
            <v>0035259846</v>
          </cell>
          <cell r="AS1628" t="str">
            <v>Тандем II</v>
          </cell>
          <cell r="AU1628" t="str">
            <v>Комплектующее</v>
          </cell>
          <cell r="AX1628">
            <v>600</v>
          </cell>
          <cell r="AY1628">
            <v>600</v>
          </cell>
          <cell r="BB1628">
            <v>1100</v>
          </cell>
          <cell r="BC1628">
            <v>1700</v>
          </cell>
          <cell r="BF1628">
            <v>0</v>
          </cell>
          <cell r="BG1628">
            <v>60</v>
          </cell>
          <cell r="BH1628" t="str">
            <v>Антрацит</v>
          </cell>
        </row>
        <row r="1629">
          <cell r="D1629" t="str">
            <v>0035269846</v>
          </cell>
          <cell r="E1629" t="str">
            <v>Комплект внутренний, Тандем II 600 мм, H 1700, Арена ПЬЮР, Рама + 5 полок, цвет АНТРАЦИТ, цвет дна Антрацит, антислип (0035269846)</v>
          </cell>
          <cell r="H1629">
            <v>1</v>
          </cell>
          <cell r="I1629">
            <v>6</v>
          </cell>
          <cell r="J1629" t="str">
            <v>DE</v>
          </cell>
          <cell r="K1629">
            <v>22</v>
          </cell>
          <cell r="L1629">
            <v>1.7450000000000001</v>
          </cell>
          <cell r="M1629">
            <v>0.61</v>
          </cell>
          <cell r="N1629">
            <v>0.21</v>
          </cell>
          <cell r="O1629">
            <v>0.2235345</v>
          </cell>
          <cell r="Q1629" t="str">
            <v>9846</v>
          </cell>
          <cell r="R1629">
            <v>6</v>
          </cell>
          <cell r="T1629">
            <v>9403990001</v>
          </cell>
          <cell r="V1629" t="str">
            <v>Высокие шкафы</v>
          </cell>
          <cell r="W1629" t="str">
            <v>Тандем II</v>
          </cell>
          <cell r="X1629">
            <v>600</v>
          </cell>
          <cell r="Y1629">
            <v>1700</v>
          </cell>
          <cell r="Z1629" t="str">
            <v>АНТРАЦИТ</v>
          </cell>
          <cell r="AA1629" t="str">
            <v>Арена ПЬЮР</v>
          </cell>
          <cell r="AB1629">
            <v>5</v>
          </cell>
          <cell r="AC1629">
            <v>500</v>
          </cell>
          <cell r="AE1629">
            <v>60</v>
          </cell>
          <cell r="AG1629" t="str">
            <v>шт</v>
          </cell>
          <cell r="AH1629" t="str">
            <v>Антрацит</v>
          </cell>
          <cell r="AJ1629" t="str">
            <v>Темно-серый</v>
          </cell>
          <cell r="AK1629" t="str">
            <v>Комплект внутренний Тандем II, 600, H 1700, Арена ПЬЮР, АНТРАЦИТ</v>
          </cell>
          <cell r="AL1629">
            <v>517.53</v>
          </cell>
          <cell r="AM1629" t="str">
            <v>Тандем II</v>
          </cell>
          <cell r="AO1629" t="str">
            <v>0035269846</v>
          </cell>
          <cell r="AS1629" t="str">
            <v>Тандем II</v>
          </cell>
          <cell r="AU1629" t="str">
            <v>Комплектующее</v>
          </cell>
          <cell r="AX1629">
            <v>600</v>
          </cell>
          <cell r="AY1629">
            <v>600</v>
          </cell>
          <cell r="BB1629">
            <v>1700</v>
          </cell>
          <cell r="BC1629">
            <v>2300</v>
          </cell>
          <cell r="BF1629">
            <v>0</v>
          </cell>
          <cell r="BG1629">
            <v>60</v>
          </cell>
          <cell r="BH1629" t="str">
            <v>Антрацит</v>
          </cell>
        </row>
        <row r="1630">
          <cell r="D1630" t="str">
            <v>2976569846</v>
          </cell>
          <cell r="E1630" t="str">
            <v>КОМПЛЕКТ Тандем II 450 мм, H 1100, Арена ПЬЮР, 4 полки, цвет АНТРАЦИТ, цвет дна Антрацит (2976569846)</v>
          </cell>
          <cell r="K1630" t="str">
            <v>сумма частей</v>
          </cell>
          <cell r="O1630" t="str">
            <v>сумма частей</v>
          </cell>
          <cell r="Q1630" t="str">
            <v>9846</v>
          </cell>
          <cell r="V1630" t="str">
            <v>Высокие шкафы</v>
          </cell>
          <cell r="W1630" t="str">
            <v>Тандем II</v>
          </cell>
          <cell r="X1630">
            <v>450</v>
          </cell>
          <cell r="Y1630">
            <v>1100</v>
          </cell>
          <cell r="Z1630" t="str">
            <v>АНТРАЦИТ</v>
          </cell>
          <cell r="AA1630" t="str">
            <v>Арена ПЬЮР</v>
          </cell>
          <cell r="AB1630">
            <v>4</v>
          </cell>
          <cell r="AC1630">
            <v>500</v>
          </cell>
          <cell r="AD1630">
            <v>2</v>
          </cell>
          <cell r="AE1630">
            <v>56</v>
          </cell>
          <cell r="AG1630" t="str">
            <v>Компл</v>
          </cell>
          <cell r="AH1630" t="str">
            <v>Антрацит</v>
          </cell>
          <cell r="AJ1630" t="str">
            <v>Темно-серый</v>
          </cell>
          <cell r="AK1630" t="str">
            <v>КОМПЛЕКТ Тандем II, 450, H 1100, Арена ПЬЮР, АНТРАЦИТ</v>
          </cell>
          <cell r="AL1630">
            <v>749.65</v>
          </cell>
          <cell r="AM1630" t="str">
            <v>Тандем II</v>
          </cell>
          <cell r="AS1630" t="str">
            <v>Тандем II</v>
          </cell>
          <cell r="AU1630" t="str">
            <v>Компл</v>
          </cell>
          <cell r="AX1630">
            <v>450</v>
          </cell>
          <cell r="AY1630">
            <v>450</v>
          </cell>
          <cell r="BB1630">
            <v>1100</v>
          </cell>
          <cell r="BC1630">
            <v>1700</v>
          </cell>
          <cell r="BF1630">
            <v>0</v>
          </cell>
          <cell r="BG1630">
            <v>56</v>
          </cell>
          <cell r="BH1630" t="str">
            <v>Антрацит</v>
          </cell>
        </row>
        <row r="1631">
          <cell r="D1631" t="str">
            <v>2976599846</v>
          </cell>
          <cell r="E1631" t="str">
            <v>КОМПЛЕКТ Тандем II 450 мм, H 1700, Арена ПЬЮР, 5 полок, цвет АНТРАЦИТ, цвет дна Антрацит (2976599846)</v>
          </cell>
          <cell r="K1631" t="str">
            <v>сумма частей</v>
          </cell>
          <cell r="O1631" t="str">
            <v>сумма частей</v>
          </cell>
          <cell r="Q1631" t="str">
            <v>9846</v>
          </cell>
          <cell r="V1631" t="str">
            <v>Высокие шкафы</v>
          </cell>
          <cell r="W1631" t="str">
            <v>Тандем II</v>
          </cell>
          <cell r="X1631">
            <v>450</v>
          </cell>
          <cell r="Y1631">
            <v>1700</v>
          </cell>
          <cell r="Z1631" t="str">
            <v>АНТРАЦИТ</v>
          </cell>
          <cell r="AA1631" t="str">
            <v>Арена ПЬЮР</v>
          </cell>
          <cell r="AB1631">
            <v>5</v>
          </cell>
          <cell r="AC1631">
            <v>500</v>
          </cell>
          <cell r="AD1631">
            <v>2</v>
          </cell>
          <cell r="AE1631">
            <v>70</v>
          </cell>
          <cell r="AG1631" t="str">
            <v>Компл</v>
          </cell>
          <cell r="AH1631" t="str">
            <v>Антрацит</v>
          </cell>
          <cell r="AJ1631" t="str">
            <v>Темно-серый</v>
          </cell>
          <cell r="AK1631" t="str">
            <v>КОМПЛЕКТ Тандем II, 450, H 1700, Арена ПЬЮР, АНТРАЦИТ</v>
          </cell>
          <cell r="AL1631">
            <v>865.82</v>
          </cell>
          <cell r="AM1631" t="str">
            <v>Тандем II</v>
          </cell>
          <cell r="AS1631" t="str">
            <v>Тандем II</v>
          </cell>
          <cell r="AU1631" t="str">
            <v>Компл</v>
          </cell>
          <cell r="AX1631">
            <v>450</v>
          </cell>
          <cell r="AY1631">
            <v>450</v>
          </cell>
          <cell r="BB1631">
            <v>1700</v>
          </cell>
          <cell r="BC1631">
            <v>2300</v>
          </cell>
          <cell r="BF1631">
            <v>0</v>
          </cell>
          <cell r="BG1631">
            <v>70</v>
          </cell>
          <cell r="BH1631" t="str">
            <v>Антрацит</v>
          </cell>
        </row>
        <row r="1632">
          <cell r="D1632" t="str">
            <v>2976579846</v>
          </cell>
          <cell r="E1632" t="str">
            <v>КОМПЛЕКТ Тандем II 500 мм, H 1100, Арена ПЬЮР, 4 полки, цвет АНТРАЦИТ, цвет дна Антрацит (2976579846)</v>
          </cell>
          <cell r="K1632" t="str">
            <v>сумма частей</v>
          </cell>
          <cell r="O1632" t="str">
            <v>сумма частей</v>
          </cell>
          <cell r="Q1632" t="str">
            <v>9846</v>
          </cell>
          <cell r="V1632" t="str">
            <v>Высокие шкафы</v>
          </cell>
          <cell r="W1632" t="str">
            <v>Тандем II</v>
          </cell>
          <cell r="X1632">
            <v>500</v>
          </cell>
          <cell r="Y1632">
            <v>1100</v>
          </cell>
          <cell r="Z1632" t="str">
            <v>АНТРАЦИТ</v>
          </cell>
          <cell r="AA1632" t="str">
            <v>Арена ПЬЮР</v>
          </cell>
          <cell r="AB1632">
            <v>4</v>
          </cell>
          <cell r="AC1632">
            <v>500</v>
          </cell>
          <cell r="AD1632">
            <v>2</v>
          </cell>
          <cell r="AE1632">
            <v>56</v>
          </cell>
          <cell r="AG1632" t="str">
            <v>Компл</v>
          </cell>
          <cell r="AH1632" t="str">
            <v>Антрацит</v>
          </cell>
          <cell r="AJ1632" t="str">
            <v>Темно-серый</v>
          </cell>
          <cell r="AK1632" t="str">
            <v>КОМПЛЕКТ Тандем II, 500, H 1100, Арена ПЬЮР, АНТРАЦИТ</v>
          </cell>
          <cell r="AL1632">
            <v>769.18</v>
          </cell>
          <cell r="AM1632" t="str">
            <v>Тандем II</v>
          </cell>
          <cell r="AS1632" t="str">
            <v>Тандем II</v>
          </cell>
          <cell r="AU1632" t="str">
            <v>Компл</v>
          </cell>
          <cell r="AX1632">
            <v>500</v>
          </cell>
          <cell r="AY1632">
            <v>500</v>
          </cell>
          <cell r="BB1632">
            <v>1100</v>
          </cell>
          <cell r="BC1632">
            <v>1700</v>
          </cell>
          <cell r="BF1632">
            <v>0</v>
          </cell>
          <cell r="BG1632">
            <v>56</v>
          </cell>
          <cell r="BH1632" t="str">
            <v>Антрацит</v>
          </cell>
        </row>
        <row r="1633">
          <cell r="D1633" t="str">
            <v>2976609846</v>
          </cell>
          <cell r="E1633" t="str">
            <v>КОМПЛЕКТ Тандем II 500 мм, H 1700, Арена ПЬЮР, 5 полок, цвет АНТРАЦИТ, цвет дна Антрацит (2976609846)</v>
          </cell>
          <cell r="K1633" t="str">
            <v>сумма частей</v>
          </cell>
          <cell r="O1633" t="str">
            <v>сумма частей</v>
          </cell>
          <cell r="Q1633" t="str">
            <v>9846</v>
          </cell>
          <cell r="V1633" t="str">
            <v>Высокие шкафы</v>
          </cell>
          <cell r="W1633" t="str">
            <v>Тандем II</v>
          </cell>
          <cell r="X1633">
            <v>500</v>
          </cell>
          <cell r="Y1633">
            <v>1700</v>
          </cell>
          <cell r="Z1633" t="str">
            <v>АНТРАЦИТ</v>
          </cell>
          <cell r="AA1633" t="str">
            <v>Арена ПЬЮР</v>
          </cell>
          <cell r="AB1633">
            <v>5</v>
          </cell>
          <cell r="AC1633">
            <v>500</v>
          </cell>
          <cell r="AD1633">
            <v>2</v>
          </cell>
          <cell r="AE1633">
            <v>70</v>
          </cell>
          <cell r="AG1633" t="str">
            <v>Компл</v>
          </cell>
          <cell r="AH1633" t="str">
            <v>Антрацит</v>
          </cell>
          <cell r="AJ1633" t="str">
            <v>Темно-серый</v>
          </cell>
          <cell r="AK1633" t="str">
            <v>КОМПЛЕКТ Тандем II, 500, H 1700, Арена ПЬЮР, АНТРАЦИТ</v>
          </cell>
          <cell r="AL1633">
            <v>888.19</v>
          </cell>
          <cell r="AM1633" t="str">
            <v>Тандем II</v>
          </cell>
          <cell r="AS1633" t="str">
            <v>Тандем II</v>
          </cell>
          <cell r="AU1633" t="str">
            <v>Компл</v>
          </cell>
          <cell r="AX1633">
            <v>500</v>
          </cell>
          <cell r="AY1633">
            <v>500</v>
          </cell>
          <cell r="BB1633">
            <v>1700</v>
          </cell>
          <cell r="BC1633">
            <v>2300</v>
          </cell>
          <cell r="BF1633">
            <v>0</v>
          </cell>
          <cell r="BG1633">
            <v>70</v>
          </cell>
          <cell r="BH1633" t="str">
            <v>Антрацит</v>
          </cell>
        </row>
        <row r="1634">
          <cell r="D1634" t="str">
            <v>2976559846</v>
          </cell>
          <cell r="E1634" t="str">
            <v>КОМПЛЕКТ Тандем II 600 мм, H 800, Арена ПЬЮР, 3 полки, цвет АНТРАЦИТ, цвет дна Антрацит (2976559846)</v>
          </cell>
          <cell r="K1634" t="str">
            <v>сумма частей</v>
          </cell>
          <cell r="O1634" t="str">
            <v>сумма частей</v>
          </cell>
          <cell r="Q1634" t="str">
            <v>9846</v>
          </cell>
          <cell r="V1634" t="str">
            <v>Высокие шкафы</v>
          </cell>
          <cell r="W1634" t="str">
            <v>Тандем II</v>
          </cell>
          <cell r="X1634">
            <v>600</v>
          </cell>
          <cell r="Y1634">
            <v>800</v>
          </cell>
          <cell r="Z1634" t="str">
            <v>АНТРАЦИТ</v>
          </cell>
          <cell r="AA1634" t="str">
            <v>Арена ПЬЮР</v>
          </cell>
          <cell r="AB1634">
            <v>3</v>
          </cell>
          <cell r="AC1634">
            <v>500</v>
          </cell>
          <cell r="AD1634">
            <v>2</v>
          </cell>
          <cell r="AE1634">
            <v>42</v>
          </cell>
          <cell r="AG1634" t="str">
            <v>Компл</v>
          </cell>
          <cell r="AH1634" t="str">
            <v>Антрацит</v>
          </cell>
          <cell r="AJ1634" t="str">
            <v>Темно-серый</v>
          </cell>
          <cell r="AK1634" t="str">
            <v>КОМПЛЕКТ Тандем II, 600, H 800, Арена ПЬЮР, АНТРАЦИТ</v>
          </cell>
          <cell r="AL1634">
            <v>698.35</v>
          </cell>
          <cell r="AM1634" t="str">
            <v>Тандем II</v>
          </cell>
          <cell r="AS1634" t="str">
            <v>Тандем II</v>
          </cell>
          <cell r="AU1634" t="str">
            <v>Компл</v>
          </cell>
          <cell r="AX1634">
            <v>600</v>
          </cell>
          <cell r="AY1634">
            <v>600</v>
          </cell>
          <cell r="BB1634">
            <v>800</v>
          </cell>
          <cell r="BC1634">
            <v>1100</v>
          </cell>
          <cell r="BF1634">
            <v>0</v>
          </cell>
          <cell r="BG1634">
            <v>42</v>
          </cell>
          <cell r="BH1634" t="str">
            <v>Антрацит</v>
          </cell>
        </row>
        <row r="1635">
          <cell r="D1635" t="str">
            <v>2976589846</v>
          </cell>
          <cell r="E1635" t="str">
            <v>КОМПЛЕКТ Тандем II 600 мм, H 1100, Арена ПЬЮР, 4 полки, цвет АНТРАЦИТ, цвет дна Антрацит (2976589846)</v>
          </cell>
          <cell r="K1635" t="str">
            <v>сумма частей</v>
          </cell>
          <cell r="O1635" t="str">
            <v>сумма частей</v>
          </cell>
          <cell r="Q1635" t="str">
            <v>9846</v>
          </cell>
          <cell r="V1635" t="str">
            <v>Высокие шкафы</v>
          </cell>
          <cell r="W1635" t="str">
            <v>Тандем II</v>
          </cell>
          <cell r="X1635">
            <v>600</v>
          </cell>
          <cell r="Y1635">
            <v>1100</v>
          </cell>
          <cell r="Z1635" t="str">
            <v>АНТРАЦИТ</v>
          </cell>
          <cell r="AA1635" t="str">
            <v>Арена ПЬЮР</v>
          </cell>
          <cell r="AB1635">
            <v>4</v>
          </cell>
          <cell r="AC1635">
            <v>500</v>
          </cell>
          <cell r="AD1635">
            <v>2</v>
          </cell>
          <cell r="AE1635">
            <v>56</v>
          </cell>
          <cell r="AG1635" t="str">
            <v>Компл</v>
          </cell>
          <cell r="AH1635" t="str">
            <v>Антрацит</v>
          </cell>
          <cell r="AJ1635" t="str">
            <v>Темно-серый</v>
          </cell>
          <cell r="AK1635" t="str">
            <v>КОМПЛЕКТ Тандем II, 600, H 1100, Арена ПЬЮР, АНТРАЦИТ</v>
          </cell>
          <cell r="AL1635">
            <v>787.01</v>
          </cell>
          <cell r="AM1635" t="str">
            <v>Тандем II</v>
          </cell>
          <cell r="AS1635" t="str">
            <v>Тандем II</v>
          </cell>
          <cell r="AU1635" t="str">
            <v>Компл</v>
          </cell>
          <cell r="AX1635">
            <v>600</v>
          </cell>
          <cell r="AY1635">
            <v>600</v>
          </cell>
          <cell r="BB1635">
            <v>1100</v>
          </cell>
          <cell r="BC1635">
            <v>1700</v>
          </cell>
          <cell r="BF1635">
            <v>0</v>
          </cell>
          <cell r="BG1635">
            <v>56</v>
          </cell>
          <cell r="BH1635" t="str">
            <v>Антрацит</v>
          </cell>
        </row>
        <row r="1636">
          <cell r="D1636" t="str">
            <v>2976619846</v>
          </cell>
          <cell r="E1636" t="str">
            <v>КОМПЛЕКТ Тандем II 600 мм, H 1700, Арена ПЬЮР, 5 полок, цвет АНТРАЦИТ, цвет дна Антрацит (2976619846)</v>
          </cell>
          <cell r="K1636" t="str">
            <v>сумма частей</v>
          </cell>
          <cell r="O1636" t="str">
            <v>сумма частей</v>
          </cell>
          <cell r="Q1636" t="str">
            <v>9846</v>
          </cell>
          <cell r="V1636" t="str">
            <v>Высокие шкафы</v>
          </cell>
          <cell r="W1636" t="str">
            <v>Тандем II</v>
          </cell>
          <cell r="X1636">
            <v>600</v>
          </cell>
          <cell r="Y1636">
            <v>1700</v>
          </cell>
          <cell r="Z1636" t="str">
            <v>АНТРАЦИТ</v>
          </cell>
          <cell r="AA1636" t="str">
            <v>Арена ПЬЮР</v>
          </cell>
          <cell r="AB1636">
            <v>5</v>
          </cell>
          <cell r="AC1636">
            <v>500</v>
          </cell>
          <cell r="AD1636">
            <v>2</v>
          </cell>
          <cell r="AE1636">
            <v>70</v>
          </cell>
          <cell r="AG1636" t="str">
            <v>Компл</v>
          </cell>
          <cell r="AH1636" t="str">
            <v>Антрацит</v>
          </cell>
          <cell r="AJ1636" t="str">
            <v>Темно-серый</v>
          </cell>
          <cell r="AK1636" t="str">
            <v>КОМПЛЕКТ Тандем II, 600, H 1700, Арена ПЬЮР, АНТРАЦИТ</v>
          </cell>
          <cell r="AL1636">
            <v>907.66</v>
          </cell>
          <cell r="AM1636" t="str">
            <v>Тандем II</v>
          </cell>
          <cell r="AS1636" t="str">
            <v>Тандем II</v>
          </cell>
          <cell r="AU1636" t="str">
            <v>Компл</v>
          </cell>
          <cell r="AX1636">
            <v>600</v>
          </cell>
          <cell r="AY1636">
            <v>600</v>
          </cell>
          <cell r="BB1636">
            <v>1700</v>
          </cell>
          <cell r="BC1636">
            <v>2300</v>
          </cell>
          <cell r="BF1636">
            <v>0</v>
          </cell>
          <cell r="BG1636">
            <v>70</v>
          </cell>
          <cell r="BH1636" t="str">
            <v>Антрацит</v>
          </cell>
        </row>
        <row r="1637">
          <cell r="D1637" t="str">
            <v>2976639846</v>
          </cell>
          <cell r="E1637" t="str">
            <v>КОМПЛЕКТ №3 Юбокс, Тандем II 600 мм, H 1700, Арена ПЬЮР, 5 полок + 1 Юбокс, цвет АНТРАЦИТ, цвет дна Антрацит (2976639846)</v>
          </cell>
          <cell r="K1637" t="str">
            <v>сумма частей</v>
          </cell>
          <cell r="O1637" t="str">
            <v>сумма частей</v>
          </cell>
          <cell r="Q1637" t="str">
            <v>9846</v>
          </cell>
          <cell r="V1637" t="str">
            <v>Высокие шкафы</v>
          </cell>
          <cell r="W1637" t="str">
            <v>Тандем II</v>
          </cell>
          <cell r="X1637">
            <v>600</v>
          </cell>
          <cell r="Y1637">
            <v>1700</v>
          </cell>
          <cell r="Z1637" t="str">
            <v>АНТРАЦИТ</v>
          </cell>
          <cell r="AA1637" t="str">
            <v>Арена ПЬЮР</v>
          </cell>
          <cell r="AB1637">
            <v>6</v>
          </cell>
          <cell r="AC1637">
            <v>500</v>
          </cell>
          <cell r="AD1637">
            <v>4</v>
          </cell>
          <cell r="AE1637">
            <v>70</v>
          </cell>
          <cell r="AG1637" t="str">
            <v>Компл</v>
          </cell>
          <cell r="AH1637" t="str">
            <v>Антрацит</v>
          </cell>
          <cell r="AJ1637" t="str">
            <v>Темно-серый</v>
          </cell>
          <cell r="AK1637" t="str">
            <v>КОМПЛЕКТ №3 Юбокс Тандем II, 600, H 1700, Арена ПЬЮР, АНТРАЦИТ</v>
          </cell>
          <cell r="AL1637">
            <v>998.76</v>
          </cell>
          <cell r="AM1637" t="str">
            <v>Тандем II</v>
          </cell>
          <cell r="AS1637" t="str">
            <v>Тандем II</v>
          </cell>
          <cell r="AU1637" t="str">
            <v>Компл</v>
          </cell>
          <cell r="AX1637">
            <v>600</v>
          </cell>
          <cell r="AY1637">
            <v>600</v>
          </cell>
          <cell r="BB1637">
            <v>1700</v>
          </cell>
          <cell r="BC1637">
            <v>2300</v>
          </cell>
          <cell r="BF1637">
            <v>0</v>
          </cell>
          <cell r="BG1637">
            <v>70</v>
          </cell>
          <cell r="BH1637" t="str">
            <v>Антрацит</v>
          </cell>
        </row>
        <row r="1638">
          <cell r="D1638" t="str">
            <v>2370466846</v>
          </cell>
          <cell r="E1638" t="str">
            <v>Полка внутренняя, Тандем II 450 мм, Арена ПЬЮР, 1 шт, цвет АНТРАЦИТ, цвет дна Антрацит, антислип (2370466846)</v>
          </cell>
          <cell r="H1638">
            <v>1</v>
          </cell>
          <cell r="I1638">
            <v>10</v>
          </cell>
          <cell r="J1638" t="str">
            <v>DE</v>
          </cell>
          <cell r="K1638">
            <v>1.2030000000000001</v>
          </cell>
          <cell r="O1638">
            <v>1.11384E-2</v>
          </cell>
          <cell r="Q1638" t="str">
            <v>6846</v>
          </cell>
          <cell r="R1638">
            <v>6</v>
          </cell>
          <cell r="T1638">
            <v>9403990001</v>
          </cell>
          <cell r="V1638" t="str">
            <v>Высокие шкафы</v>
          </cell>
          <cell r="W1638" t="str">
            <v>Тандем II</v>
          </cell>
          <cell r="X1638">
            <v>450</v>
          </cell>
          <cell r="Z1638" t="str">
            <v>АНТРАЦИТ</v>
          </cell>
          <cell r="AA1638" t="str">
            <v>Арена ПЬЮР</v>
          </cell>
          <cell r="AB1638">
            <v>1</v>
          </cell>
          <cell r="AE1638">
            <v>10</v>
          </cell>
          <cell r="AG1638" t="str">
            <v>шт</v>
          </cell>
          <cell r="AH1638" t="str">
            <v>Антрацит</v>
          </cell>
          <cell r="AJ1638" t="str">
            <v>Темно-серый</v>
          </cell>
          <cell r="AK1638" t="str">
            <v>Полка внутренняя Тандем II, 450, Арена ПЬЮР, АНТРАЦИТ</v>
          </cell>
          <cell r="AL1638">
            <v>45.16</v>
          </cell>
          <cell r="AM1638" t="str">
            <v>Тандем II</v>
          </cell>
          <cell r="AS1638" t="str">
            <v>Тандем II</v>
          </cell>
          <cell r="AU1638" t="str">
            <v>Комплектующее</v>
          </cell>
          <cell r="AX1638">
            <v>450</v>
          </cell>
          <cell r="AY1638">
            <v>450</v>
          </cell>
          <cell r="BF1638">
            <v>0</v>
          </cell>
          <cell r="BG1638">
            <v>10</v>
          </cell>
          <cell r="BH1638" t="str">
            <v>Антрацит</v>
          </cell>
        </row>
        <row r="1639">
          <cell r="D1639" t="str">
            <v>2370479846</v>
          </cell>
          <cell r="E1639" t="str">
            <v>Полка внутренняя, Тандем II 500 мм, Арена ПЬЮР, 1 шт, цвет АНТРАЦИТ, цвет дна Антрацит, антислип (2370479846)</v>
          </cell>
          <cell r="H1639">
            <v>1</v>
          </cell>
          <cell r="I1639">
            <v>10</v>
          </cell>
          <cell r="J1639" t="str">
            <v>DE</v>
          </cell>
          <cell r="K1639">
            <v>1.3160000000000001</v>
          </cell>
          <cell r="O1639">
            <v>1.2530700000000001E-2</v>
          </cell>
          <cell r="Q1639" t="str">
            <v>9846</v>
          </cell>
          <cell r="R1639">
            <v>6</v>
          </cell>
          <cell r="T1639">
            <v>9403990001</v>
          </cell>
          <cell r="V1639" t="str">
            <v>Высокие шкафы</v>
          </cell>
          <cell r="W1639" t="str">
            <v>Тандем II</v>
          </cell>
          <cell r="X1639">
            <v>500</v>
          </cell>
          <cell r="Z1639" t="str">
            <v>АНТРАЦИТ</v>
          </cell>
          <cell r="AA1639" t="str">
            <v>Арена ПЬЮР</v>
          </cell>
          <cell r="AB1639">
            <v>1</v>
          </cell>
          <cell r="AE1639">
            <v>10</v>
          </cell>
          <cell r="AG1639" t="str">
            <v>шт</v>
          </cell>
          <cell r="AH1639" t="str">
            <v>Антрацит</v>
          </cell>
          <cell r="AJ1639" t="str">
            <v>Темно-серый</v>
          </cell>
          <cell r="AK1639" t="str">
            <v>Полка внутренняя Тандем II, 500, Арена ПЬЮР, АНТРАЦИТ</v>
          </cell>
          <cell r="AL1639">
            <v>47.14</v>
          </cell>
          <cell r="AM1639" t="str">
            <v>Тандем II</v>
          </cell>
          <cell r="AS1639" t="str">
            <v>Тандем II</v>
          </cell>
          <cell r="AU1639" t="str">
            <v>Комплектующее</v>
          </cell>
          <cell r="AX1639">
            <v>500</v>
          </cell>
          <cell r="AY1639">
            <v>500</v>
          </cell>
          <cell r="BF1639">
            <v>0</v>
          </cell>
          <cell r="BG1639">
            <v>10</v>
          </cell>
          <cell r="BH1639" t="str">
            <v>Антрацит</v>
          </cell>
        </row>
        <row r="1640">
          <cell r="D1640" t="str">
            <v>2370489846</v>
          </cell>
          <cell r="E1640" t="str">
            <v>Полка внутренняя, Тандем II 600 мм, Арена ПЬЮР, 1 шт, цвет АНТРАЦИТ, цвет дна Антрацит, антислип (2370489846)</v>
          </cell>
          <cell r="H1640">
            <v>1</v>
          </cell>
          <cell r="I1640">
            <v>10</v>
          </cell>
          <cell r="J1640" t="str">
            <v>DE</v>
          </cell>
          <cell r="K1640">
            <v>1.5</v>
          </cell>
          <cell r="L1640">
            <v>0.27300000000000002</v>
          </cell>
          <cell r="M1640">
            <v>0.10199999999999999</v>
          </cell>
          <cell r="N1640">
            <v>0.55000000000000004</v>
          </cell>
          <cell r="O1640">
            <v>1.53153E-2</v>
          </cell>
          <cell r="Q1640" t="str">
            <v>9846</v>
          </cell>
          <cell r="R1640">
            <v>6</v>
          </cell>
          <cell r="T1640">
            <v>9403990001</v>
          </cell>
          <cell r="V1640" t="str">
            <v>Высокие шкафы</v>
          </cell>
          <cell r="W1640" t="str">
            <v>Тандем II</v>
          </cell>
          <cell r="X1640">
            <v>600</v>
          </cell>
          <cell r="Z1640" t="str">
            <v>АНТРАЦИТ</v>
          </cell>
          <cell r="AA1640" t="str">
            <v>Арена ПЬЮР</v>
          </cell>
          <cell r="AB1640">
            <v>1</v>
          </cell>
          <cell r="AE1640">
            <v>10</v>
          </cell>
          <cell r="AG1640" t="str">
            <v>шт</v>
          </cell>
          <cell r="AH1640" t="str">
            <v>Антрацит</v>
          </cell>
          <cell r="AJ1640" t="str">
            <v>Темно-серый</v>
          </cell>
          <cell r="AK1640" t="str">
            <v>Полка внутренняя Тандем II, 600, Арена ПЬЮР, АНТРАЦИТ</v>
          </cell>
          <cell r="AL1640">
            <v>53.86</v>
          </cell>
          <cell r="AM1640" t="str">
            <v>Тандем II</v>
          </cell>
          <cell r="AS1640" t="str">
            <v>Тандем II</v>
          </cell>
          <cell r="AU1640" t="str">
            <v>Комплектующее</v>
          </cell>
          <cell r="AX1640">
            <v>600</v>
          </cell>
          <cell r="AY1640">
            <v>600</v>
          </cell>
          <cell r="BF1640">
            <v>0</v>
          </cell>
          <cell r="BG1640">
            <v>10</v>
          </cell>
          <cell r="BH1640" t="str">
            <v>Антрацит</v>
          </cell>
        </row>
        <row r="1641">
          <cell r="D1641" t="str">
            <v>2981919846</v>
          </cell>
          <cell r="E1641" t="str">
            <v>КОМПЛЕКТ левый, Леманс 400 мм, H 600-750, Арена ПЬЮР, 2 полки, 2 доводчика, цвет АНТРАЦИТ, цвет дна Антрацит (2981919846)</v>
          </cell>
          <cell r="K1641" t="str">
            <v>сумма частей</v>
          </cell>
          <cell r="O1641" t="str">
            <v>сумма частей</v>
          </cell>
          <cell r="Q1641" t="str">
            <v>9846</v>
          </cell>
          <cell r="V1641" t="str">
            <v>Нижние угловые тумбы</v>
          </cell>
          <cell r="W1641" t="str">
            <v>Леманс</v>
          </cell>
          <cell r="X1641">
            <v>400</v>
          </cell>
          <cell r="Y1641" t="str">
            <v>600-750</v>
          </cell>
          <cell r="Z1641" t="str">
            <v>АНТРАЦИТ</v>
          </cell>
          <cell r="AA1641" t="str">
            <v>Арена ПЬЮР</v>
          </cell>
          <cell r="AB1641">
            <v>2</v>
          </cell>
          <cell r="AC1641">
            <v>500</v>
          </cell>
          <cell r="AD1641">
            <v>3</v>
          </cell>
          <cell r="AE1641">
            <v>50</v>
          </cell>
          <cell r="AG1641" t="str">
            <v>Компл</v>
          </cell>
          <cell r="AH1641" t="str">
            <v>Антрацит</v>
          </cell>
          <cell r="AI1641" t="str">
            <v>Левый</v>
          </cell>
          <cell r="AJ1641" t="str">
            <v>Темно-серый</v>
          </cell>
          <cell r="AK1641" t="str">
            <v>КОМПЛЕКТ левый Леманс, 400, H 600-750, Арена ПЬЮР, АНТРАЦИТ</v>
          </cell>
          <cell r="AL1641">
            <v>355.12</v>
          </cell>
          <cell r="AM1641" t="str">
            <v>Леманс</v>
          </cell>
          <cell r="AS1641" t="str">
            <v>Леманс</v>
          </cell>
          <cell r="AU1641" t="str">
            <v>Компл</v>
          </cell>
          <cell r="AX1641">
            <v>400</v>
          </cell>
          <cell r="AY1641">
            <v>400</v>
          </cell>
          <cell r="BB1641">
            <v>600</v>
          </cell>
          <cell r="BC1641">
            <v>750</v>
          </cell>
          <cell r="BF1641">
            <v>0</v>
          </cell>
          <cell r="BG1641">
            <v>50</v>
          </cell>
          <cell r="BH1641" t="str">
            <v>Антрацит</v>
          </cell>
        </row>
        <row r="1642">
          <cell r="D1642" t="str">
            <v>2981909846</v>
          </cell>
          <cell r="E1642" t="str">
            <v>КОМПЛЕКТ правый, Леманс 400 мм, H 600-750, Арена ПЬЮР, 2 полки, 2 доводчика, цвет АНТРАЦИТ, цвет дна Антрацит (2981909846)</v>
          </cell>
          <cell r="K1642" t="str">
            <v>сумма частей</v>
          </cell>
          <cell r="O1642" t="str">
            <v>сумма частей</v>
          </cell>
          <cell r="Q1642" t="str">
            <v>9846</v>
          </cell>
          <cell r="V1642" t="str">
            <v>Нижние угловые тумбы</v>
          </cell>
          <cell r="W1642" t="str">
            <v>Леманс</v>
          </cell>
          <cell r="X1642">
            <v>400</v>
          </cell>
          <cell r="Y1642" t="str">
            <v>600-750</v>
          </cell>
          <cell r="Z1642" t="str">
            <v>АНТРАЦИТ</v>
          </cell>
          <cell r="AA1642" t="str">
            <v>Арена ПЬЮР</v>
          </cell>
          <cell r="AB1642">
            <v>2</v>
          </cell>
          <cell r="AC1642">
            <v>500</v>
          </cell>
          <cell r="AD1642">
            <v>3</v>
          </cell>
          <cell r="AE1642">
            <v>50</v>
          </cell>
          <cell r="AG1642" t="str">
            <v>Компл</v>
          </cell>
          <cell r="AH1642" t="str">
            <v>Антрацит</v>
          </cell>
          <cell r="AI1642" t="str">
            <v>Правый</v>
          </cell>
          <cell r="AJ1642" t="str">
            <v>Темно-серый</v>
          </cell>
          <cell r="AK1642" t="str">
            <v>КОМПЛЕКТ правый Леманс, 400, H 600-750, Арена ПЬЮР, АНТРАЦИТ</v>
          </cell>
          <cell r="AL1642">
            <v>355.12</v>
          </cell>
          <cell r="AM1642" t="str">
            <v>Леманс</v>
          </cell>
          <cell r="AS1642" t="str">
            <v>Леманс</v>
          </cell>
          <cell r="AU1642" t="str">
            <v>Компл</v>
          </cell>
          <cell r="AX1642">
            <v>400</v>
          </cell>
          <cell r="AY1642">
            <v>400</v>
          </cell>
          <cell r="BB1642">
            <v>600</v>
          </cell>
          <cell r="BC1642">
            <v>750</v>
          </cell>
          <cell r="BF1642">
            <v>0</v>
          </cell>
          <cell r="BG1642">
            <v>50</v>
          </cell>
          <cell r="BH1642" t="str">
            <v>Антрацит</v>
          </cell>
        </row>
        <row r="1643">
          <cell r="D1643" t="str">
            <v>2905759846</v>
          </cell>
          <cell r="E1643" t="str">
            <v>КОМПЛЕКТ левый, Леманс 450 мм, H 600-750, Арена ПЬЮР, 2 полки, 2 доводчика, цвет АНТРАЦИТ, цвет дна Антрацит (2905759846)</v>
          </cell>
          <cell r="K1643" t="str">
            <v>сумма частей</v>
          </cell>
          <cell r="O1643" t="str">
            <v>сумма частей</v>
          </cell>
          <cell r="Q1643" t="str">
            <v>9846</v>
          </cell>
          <cell r="V1643" t="str">
            <v>Нижние угловые тумбы</v>
          </cell>
          <cell r="W1643" t="str">
            <v>Леманс</v>
          </cell>
          <cell r="X1643">
            <v>450</v>
          </cell>
          <cell r="Y1643" t="str">
            <v>600-750</v>
          </cell>
          <cell r="Z1643" t="str">
            <v>АНТРАЦИТ</v>
          </cell>
          <cell r="AA1643" t="str">
            <v>Арена ПЬЮР</v>
          </cell>
          <cell r="AB1643">
            <v>2</v>
          </cell>
          <cell r="AC1643">
            <v>500</v>
          </cell>
          <cell r="AD1643">
            <v>3</v>
          </cell>
          <cell r="AE1643">
            <v>50</v>
          </cell>
          <cell r="AG1643" t="str">
            <v>Компл</v>
          </cell>
          <cell r="AH1643" t="str">
            <v>Антрацит</v>
          </cell>
          <cell r="AI1643" t="str">
            <v>Левый</v>
          </cell>
          <cell r="AJ1643" t="str">
            <v>Темно-серый</v>
          </cell>
          <cell r="AK1643" t="str">
            <v>КОМПЛЕКТ левый Леманс, 450, H 600-750, Арена ПЬЮР, АНТРАЦИТ</v>
          </cell>
          <cell r="AL1643">
            <v>359.85</v>
          </cell>
          <cell r="AM1643" t="str">
            <v>Леманс</v>
          </cell>
          <cell r="AS1643" t="str">
            <v>Леманс</v>
          </cell>
          <cell r="AU1643" t="str">
            <v>Компл</v>
          </cell>
          <cell r="AX1643">
            <v>450</v>
          </cell>
          <cell r="AY1643">
            <v>450</v>
          </cell>
          <cell r="BB1643">
            <v>600</v>
          </cell>
          <cell r="BC1643">
            <v>750</v>
          </cell>
          <cell r="BF1643">
            <v>0</v>
          </cell>
          <cell r="BG1643">
            <v>50</v>
          </cell>
          <cell r="BH1643" t="str">
            <v>Антрацит</v>
          </cell>
        </row>
        <row r="1644">
          <cell r="D1644" t="str">
            <v>2905749846</v>
          </cell>
          <cell r="E1644" t="str">
            <v>КОМПЛЕКТ правый, Леманс 450 мм, H 600-750, Арена ПЬЮР, 2 полки, 2 доводчика, цвет АНТРАЦИТ, цвет дна Антрацит (2905749846)</v>
          </cell>
          <cell r="K1644" t="str">
            <v>сумма частей</v>
          </cell>
          <cell r="O1644" t="str">
            <v>сумма частей</v>
          </cell>
          <cell r="Q1644" t="str">
            <v>9846</v>
          </cell>
          <cell r="V1644" t="str">
            <v>Нижние угловые тумбы</v>
          </cell>
          <cell r="W1644" t="str">
            <v>Леманс</v>
          </cell>
          <cell r="X1644">
            <v>450</v>
          </cell>
          <cell r="Y1644" t="str">
            <v>600-750</v>
          </cell>
          <cell r="Z1644" t="str">
            <v>АНТРАЦИТ</v>
          </cell>
          <cell r="AA1644" t="str">
            <v>Арена ПЬЮР</v>
          </cell>
          <cell r="AB1644">
            <v>2</v>
          </cell>
          <cell r="AC1644">
            <v>500</v>
          </cell>
          <cell r="AD1644">
            <v>3</v>
          </cell>
          <cell r="AE1644">
            <v>50</v>
          </cell>
          <cell r="AG1644" t="str">
            <v>Компл</v>
          </cell>
          <cell r="AH1644" t="str">
            <v>Антрацит</v>
          </cell>
          <cell r="AI1644" t="str">
            <v>Правый</v>
          </cell>
          <cell r="AJ1644" t="str">
            <v>Темно-серый</v>
          </cell>
          <cell r="AK1644" t="str">
            <v>КОМПЛЕКТ правый Леманс, 450, H 600-750, Арена ПЬЮР, АНТРАЦИТ</v>
          </cell>
          <cell r="AL1644">
            <v>359.85</v>
          </cell>
          <cell r="AM1644" t="str">
            <v>Леманс</v>
          </cell>
          <cell r="AS1644" t="str">
            <v>Леманс</v>
          </cell>
          <cell r="AU1644" t="str">
            <v>Компл</v>
          </cell>
          <cell r="AX1644">
            <v>450</v>
          </cell>
          <cell r="AY1644">
            <v>450</v>
          </cell>
          <cell r="BB1644">
            <v>600</v>
          </cell>
          <cell r="BC1644">
            <v>750</v>
          </cell>
          <cell r="BF1644">
            <v>0</v>
          </cell>
          <cell r="BG1644">
            <v>50</v>
          </cell>
          <cell r="BH1644" t="str">
            <v>Антрацит</v>
          </cell>
        </row>
        <row r="1645">
          <cell r="D1645" t="str">
            <v>2905799846</v>
          </cell>
          <cell r="E1645" t="str">
            <v>КОМПЛЕКТ левый, Леманс 500 мм, H 600-750, Арена ПЬЮР, 2 полки, 2 доводчика, цвет АНТРАЦИТ, цвет дна Антрацит (2905799846)</v>
          </cell>
          <cell r="K1645" t="str">
            <v>сумма частей</v>
          </cell>
          <cell r="O1645" t="str">
            <v>сумма частей</v>
          </cell>
          <cell r="Q1645" t="str">
            <v>9846</v>
          </cell>
          <cell r="V1645" t="str">
            <v>Нижние угловые тумбы</v>
          </cell>
          <cell r="W1645" t="str">
            <v>Леманс</v>
          </cell>
          <cell r="X1645">
            <v>500</v>
          </cell>
          <cell r="Y1645" t="str">
            <v>600-750</v>
          </cell>
          <cell r="Z1645" t="str">
            <v>АНТРАЦИТ</v>
          </cell>
          <cell r="AA1645" t="str">
            <v>Арена ПЬЮР</v>
          </cell>
          <cell r="AB1645">
            <v>2</v>
          </cell>
          <cell r="AC1645">
            <v>500</v>
          </cell>
          <cell r="AD1645">
            <v>3</v>
          </cell>
          <cell r="AE1645">
            <v>50</v>
          </cell>
          <cell r="AG1645" t="str">
            <v>Компл</v>
          </cell>
          <cell r="AH1645" t="str">
            <v>Антрацит</v>
          </cell>
          <cell r="AI1645" t="str">
            <v>Левый</v>
          </cell>
          <cell r="AJ1645" t="str">
            <v>Темно-серый</v>
          </cell>
          <cell r="AK1645" t="str">
            <v>КОМПЛЕКТ левый Леманс, 500, H 600-750, Арена ПЬЮР, АНТРАЦИТ</v>
          </cell>
          <cell r="AL1645">
            <v>374.83</v>
          </cell>
          <cell r="AM1645" t="str">
            <v>Леманс</v>
          </cell>
          <cell r="AS1645" t="str">
            <v>Леманс</v>
          </cell>
          <cell r="AU1645" t="str">
            <v>Компл</v>
          </cell>
          <cell r="AX1645">
            <v>500</v>
          </cell>
          <cell r="AY1645">
            <v>500</v>
          </cell>
          <cell r="BB1645">
            <v>600</v>
          </cell>
          <cell r="BC1645">
            <v>750</v>
          </cell>
          <cell r="BF1645">
            <v>0</v>
          </cell>
          <cell r="BG1645">
            <v>50</v>
          </cell>
          <cell r="BH1645" t="str">
            <v>Антрацит</v>
          </cell>
        </row>
        <row r="1646">
          <cell r="D1646" t="str">
            <v>2905789846</v>
          </cell>
          <cell r="E1646" t="str">
            <v>КОМПЛЕКТ правый, Леманс 500 мм, H 600-750, Арена ПЬЮР, 2 полки, 2 доводчика, цвет АНТРАЦИТ, цвет дна Антрацит (2905789846)</v>
          </cell>
          <cell r="K1646" t="str">
            <v>сумма частей</v>
          </cell>
          <cell r="O1646" t="str">
            <v>сумма частей</v>
          </cell>
          <cell r="Q1646" t="str">
            <v>9846</v>
          </cell>
          <cell r="V1646" t="str">
            <v>Нижние угловые тумбы</v>
          </cell>
          <cell r="W1646" t="str">
            <v>Леманс</v>
          </cell>
          <cell r="X1646">
            <v>500</v>
          </cell>
          <cell r="Y1646" t="str">
            <v>600-750</v>
          </cell>
          <cell r="Z1646" t="str">
            <v>АНТРАЦИТ</v>
          </cell>
          <cell r="AA1646" t="str">
            <v>Арена ПЬЮР</v>
          </cell>
          <cell r="AB1646">
            <v>2</v>
          </cell>
          <cell r="AC1646">
            <v>500</v>
          </cell>
          <cell r="AD1646">
            <v>3</v>
          </cell>
          <cell r="AE1646">
            <v>50</v>
          </cell>
          <cell r="AG1646" t="str">
            <v>Компл</v>
          </cell>
          <cell r="AH1646" t="str">
            <v>Антрацит</v>
          </cell>
          <cell r="AI1646" t="str">
            <v>Правый</v>
          </cell>
          <cell r="AJ1646" t="str">
            <v>Темно-серый</v>
          </cell>
          <cell r="AK1646" t="str">
            <v>КОМПЛЕКТ правый Леманс, 500, H 600-750, Арена ПЬЮР, АНТРАЦИТ</v>
          </cell>
          <cell r="AL1646">
            <v>374.83</v>
          </cell>
          <cell r="AM1646" t="str">
            <v>Леманс</v>
          </cell>
          <cell r="AS1646" t="str">
            <v>Леманс</v>
          </cell>
          <cell r="AU1646" t="str">
            <v>Компл</v>
          </cell>
          <cell r="AX1646">
            <v>500</v>
          </cell>
          <cell r="AY1646">
            <v>500</v>
          </cell>
          <cell r="BB1646">
            <v>600</v>
          </cell>
          <cell r="BC1646">
            <v>750</v>
          </cell>
          <cell r="BF1646">
            <v>0</v>
          </cell>
          <cell r="BG1646">
            <v>50</v>
          </cell>
          <cell r="BH1646" t="str">
            <v>Антрацит</v>
          </cell>
        </row>
        <row r="1647">
          <cell r="D1647" t="str">
            <v>2905779846</v>
          </cell>
          <cell r="E1647" t="str">
            <v>КОМПЛЕКТ левый, Леманс 600 мм, H 600-750, Арена ПЬЮР, 2 полки, 2 доводчика, цвет АНТРАЦИТ, цвет дна Антрацит (2905779846)</v>
          </cell>
          <cell r="K1647" t="str">
            <v>сумма частей</v>
          </cell>
          <cell r="O1647" t="str">
            <v>сумма частей</v>
          </cell>
          <cell r="Q1647" t="str">
            <v>9846</v>
          </cell>
          <cell r="V1647" t="str">
            <v>Нижние угловые тумбы</v>
          </cell>
          <cell r="W1647" t="str">
            <v>Леманс</v>
          </cell>
          <cell r="X1647">
            <v>600</v>
          </cell>
          <cell r="Y1647" t="str">
            <v>600-750</v>
          </cell>
          <cell r="Z1647" t="str">
            <v>АНТРАЦИТ</v>
          </cell>
          <cell r="AA1647" t="str">
            <v>Арена ПЬЮР</v>
          </cell>
          <cell r="AB1647">
            <v>2</v>
          </cell>
          <cell r="AC1647">
            <v>500</v>
          </cell>
          <cell r="AD1647">
            <v>3</v>
          </cell>
          <cell r="AE1647">
            <v>50</v>
          </cell>
          <cell r="AG1647" t="str">
            <v>Компл</v>
          </cell>
          <cell r="AH1647" t="str">
            <v>Антрацит</v>
          </cell>
          <cell r="AI1647" t="str">
            <v>Левый</v>
          </cell>
          <cell r="AJ1647" t="str">
            <v>Темно-серый</v>
          </cell>
          <cell r="AK1647" t="str">
            <v>КОМПЛЕКТ левый Леманс, 600, H 600-750, Арена ПЬЮР, АНТРАЦИТ</v>
          </cell>
          <cell r="AL1647">
            <v>390.96</v>
          </cell>
          <cell r="AM1647" t="str">
            <v>Леманс</v>
          </cell>
          <cell r="AS1647" t="str">
            <v>Леманс</v>
          </cell>
          <cell r="AU1647" t="str">
            <v>Компл</v>
          </cell>
          <cell r="AX1647">
            <v>600</v>
          </cell>
          <cell r="AY1647">
            <v>600</v>
          </cell>
          <cell r="BB1647">
            <v>600</v>
          </cell>
          <cell r="BC1647">
            <v>750</v>
          </cell>
          <cell r="BF1647">
            <v>0</v>
          </cell>
          <cell r="BG1647">
            <v>50</v>
          </cell>
          <cell r="BH1647" t="str">
            <v>Антрацит</v>
          </cell>
        </row>
        <row r="1648">
          <cell r="D1648" t="str">
            <v>2905769846</v>
          </cell>
          <cell r="E1648" t="str">
            <v>КОМПЛЕКТ правый, Леманс 600 мм, H 600-750, Арена ПЬЮР, 2 полки, 2 доводчика, цвет АНТРАЦИТ, цвет дна Антрацит (2905769846)</v>
          </cell>
          <cell r="K1648" t="str">
            <v>сумма частей</v>
          </cell>
          <cell r="O1648" t="str">
            <v>сумма частей</v>
          </cell>
          <cell r="Q1648" t="str">
            <v>9846</v>
          </cell>
          <cell r="V1648" t="str">
            <v>Нижние угловые тумбы</v>
          </cell>
          <cell r="W1648" t="str">
            <v>Леманс</v>
          </cell>
          <cell r="X1648">
            <v>600</v>
          </cell>
          <cell r="Y1648" t="str">
            <v>600-750</v>
          </cell>
          <cell r="Z1648" t="str">
            <v>АНТРАЦИТ</v>
          </cell>
          <cell r="AA1648" t="str">
            <v>Арена ПЬЮР</v>
          </cell>
          <cell r="AB1648">
            <v>2</v>
          </cell>
          <cell r="AC1648">
            <v>500</v>
          </cell>
          <cell r="AD1648">
            <v>3</v>
          </cell>
          <cell r="AE1648">
            <v>50</v>
          </cell>
          <cell r="AG1648" t="str">
            <v>Компл</v>
          </cell>
          <cell r="AH1648" t="str">
            <v>Антрацит</v>
          </cell>
          <cell r="AI1648" t="str">
            <v>Правый</v>
          </cell>
          <cell r="AJ1648" t="str">
            <v>Темно-серый</v>
          </cell>
          <cell r="AK1648" t="str">
            <v>КОМПЛЕКТ правый Леманс, 600, H 600-750, Арена ПЬЮР, АНТРАЦИТ</v>
          </cell>
          <cell r="AL1648">
            <v>390.96</v>
          </cell>
          <cell r="AM1648" t="str">
            <v>Леманс</v>
          </cell>
          <cell r="AS1648" t="str">
            <v>Леманс</v>
          </cell>
          <cell r="AU1648" t="str">
            <v>Компл</v>
          </cell>
          <cell r="AX1648">
            <v>600</v>
          </cell>
          <cell r="AY1648">
            <v>600</v>
          </cell>
          <cell r="BB1648">
            <v>600</v>
          </cell>
          <cell r="BC1648">
            <v>750</v>
          </cell>
          <cell r="BF1648">
            <v>0</v>
          </cell>
          <cell r="BG1648">
            <v>50</v>
          </cell>
          <cell r="BH1648" t="str">
            <v>Антрацит</v>
          </cell>
        </row>
        <row r="1649">
          <cell r="D1649" t="str">
            <v>2905819846</v>
          </cell>
          <cell r="E1649" t="str">
            <v>КОМПЛЕКТ левый, Леманс 450 мм, H 1265, Арена ПЬЮР, 4 полки, 4 доводчика, цвет АНТРАЦИТ, цвет дна Антрацит (2905819846)</v>
          </cell>
          <cell r="K1649" t="str">
            <v>сумма частей</v>
          </cell>
          <cell r="O1649" t="str">
            <v>сумма частей</v>
          </cell>
          <cell r="Q1649" t="str">
            <v>9846</v>
          </cell>
          <cell r="V1649" t="str">
            <v>Нижние угловые тумбы</v>
          </cell>
          <cell r="W1649" t="str">
            <v>Леманс</v>
          </cell>
          <cell r="X1649">
            <v>450</v>
          </cell>
          <cell r="Y1649">
            <v>1265</v>
          </cell>
          <cell r="Z1649" t="str">
            <v>АНТРАЦИТ</v>
          </cell>
          <cell r="AA1649" t="str">
            <v>Арена ПЬЮР</v>
          </cell>
          <cell r="AB1649">
            <v>4</v>
          </cell>
          <cell r="AC1649">
            <v>500</v>
          </cell>
          <cell r="AD1649">
            <v>5</v>
          </cell>
          <cell r="AE1649">
            <v>100</v>
          </cell>
          <cell r="AG1649" t="str">
            <v>Компл</v>
          </cell>
          <cell r="AH1649" t="str">
            <v>Антрацит</v>
          </cell>
          <cell r="AI1649" t="str">
            <v>Левый</v>
          </cell>
          <cell r="AJ1649" t="str">
            <v>Темно-серый</v>
          </cell>
          <cell r="AK1649" t="str">
            <v>КОМПЛЕКТ левый Леманс, 450, H 1265, Арена ПЬЮР, АНТРАЦИТ</v>
          </cell>
          <cell r="AL1649">
            <v>731.73</v>
          </cell>
          <cell r="AM1649" t="str">
            <v>Леманс</v>
          </cell>
          <cell r="AS1649" t="str">
            <v>Леманс</v>
          </cell>
          <cell r="AU1649" t="str">
            <v>Компл</v>
          </cell>
          <cell r="AX1649">
            <v>450</v>
          </cell>
          <cell r="AY1649">
            <v>450</v>
          </cell>
          <cell r="BB1649">
            <v>1265</v>
          </cell>
          <cell r="BC1649">
            <v>1500</v>
          </cell>
          <cell r="BF1649">
            <v>0</v>
          </cell>
          <cell r="BG1649">
            <v>100</v>
          </cell>
          <cell r="BH1649" t="str">
            <v>Антрацит</v>
          </cell>
        </row>
        <row r="1650">
          <cell r="D1650" t="str">
            <v>2905809846</v>
          </cell>
          <cell r="E1650" t="str">
            <v>КОМПЛЕКТ правый, Леманс 450 мм, H 1265, Арена ПЬЮР, 4 полки, 4 доводчика, цвет АНТРАЦИТ, цвет дна Антрацит (2905809846)</v>
          </cell>
          <cell r="K1650" t="str">
            <v>сумма частей</v>
          </cell>
          <cell r="O1650" t="str">
            <v>сумма частей</v>
          </cell>
          <cell r="Q1650" t="str">
            <v>9846</v>
          </cell>
          <cell r="V1650" t="str">
            <v>Нижние угловые тумбы</v>
          </cell>
          <cell r="W1650" t="str">
            <v>Леманс</v>
          </cell>
          <cell r="X1650">
            <v>450</v>
          </cell>
          <cell r="Y1650">
            <v>1265</v>
          </cell>
          <cell r="Z1650" t="str">
            <v>АНТРАЦИТ</v>
          </cell>
          <cell r="AA1650" t="str">
            <v>Арена ПЬЮР</v>
          </cell>
          <cell r="AB1650">
            <v>4</v>
          </cell>
          <cell r="AC1650">
            <v>500</v>
          </cell>
          <cell r="AD1650">
            <v>5</v>
          </cell>
          <cell r="AE1650">
            <v>100</v>
          </cell>
          <cell r="AG1650" t="str">
            <v>Компл</v>
          </cell>
          <cell r="AH1650" t="str">
            <v>Антрацит</v>
          </cell>
          <cell r="AI1650" t="str">
            <v>Правый</v>
          </cell>
          <cell r="AJ1650" t="str">
            <v>Темно-серый</v>
          </cell>
          <cell r="AK1650" t="str">
            <v>КОМПЛЕКТ правый Леманс, 450, H 1265, Арена ПЬЮР, АНТРАЦИТ</v>
          </cell>
          <cell r="AL1650">
            <v>731.73</v>
          </cell>
          <cell r="AM1650" t="str">
            <v>Леманс</v>
          </cell>
          <cell r="AS1650" t="str">
            <v>Леманс</v>
          </cell>
          <cell r="AU1650" t="str">
            <v>Компл</v>
          </cell>
          <cell r="AX1650">
            <v>450</v>
          </cell>
          <cell r="AY1650">
            <v>450</v>
          </cell>
          <cell r="BB1650">
            <v>1265</v>
          </cell>
          <cell r="BC1650">
            <v>1500</v>
          </cell>
          <cell r="BF1650">
            <v>0</v>
          </cell>
          <cell r="BG1650">
            <v>100</v>
          </cell>
          <cell r="BH1650" t="str">
            <v>Антрацит</v>
          </cell>
        </row>
        <row r="1651">
          <cell r="D1651" t="str">
            <v>2905839846</v>
          </cell>
          <cell r="E1651" t="str">
            <v>КОМПЛЕКТ левый, Леманс 500 мм, H 1265, Арена ПЬЮР, 4 полки, 4 доводчика, цвет АНТРАЦИТ, цвет дна Антрацит (2905839846)</v>
          </cell>
          <cell r="K1651" t="str">
            <v>сумма частей</v>
          </cell>
          <cell r="O1651" t="str">
            <v>сумма частей</v>
          </cell>
          <cell r="Q1651" t="str">
            <v>9846</v>
          </cell>
          <cell r="V1651" t="str">
            <v>Нижние угловые тумбы</v>
          </cell>
          <cell r="W1651" t="str">
            <v>Леманс</v>
          </cell>
          <cell r="X1651">
            <v>500</v>
          </cell>
          <cell r="Y1651">
            <v>1265</v>
          </cell>
          <cell r="Z1651" t="str">
            <v>АНТРАЦИТ</v>
          </cell>
          <cell r="AA1651" t="str">
            <v>Арена ПЬЮР</v>
          </cell>
          <cell r="AB1651">
            <v>4</v>
          </cell>
          <cell r="AC1651">
            <v>500</v>
          </cell>
          <cell r="AD1651">
            <v>5</v>
          </cell>
          <cell r="AE1651">
            <v>100</v>
          </cell>
          <cell r="AG1651" t="str">
            <v>Компл</v>
          </cell>
          <cell r="AH1651" t="str">
            <v>Антрацит</v>
          </cell>
          <cell r="AI1651" t="str">
            <v>Левый</v>
          </cell>
          <cell r="AJ1651" t="str">
            <v>Темно-серый</v>
          </cell>
          <cell r="AK1651" t="str">
            <v>КОМПЛЕКТ левый Леманс, 500, H 1265, Арена ПЬЮР, АНТРАЦИТ</v>
          </cell>
          <cell r="AL1651">
            <v>761.69</v>
          </cell>
          <cell r="AM1651" t="str">
            <v>Леманс</v>
          </cell>
          <cell r="AS1651" t="str">
            <v>Леманс</v>
          </cell>
          <cell r="AU1651" t="str">
            <v>Компл</v>
          </cell>
          <cell r="AX1651">
            <v>500</v>
          </cell>
          <cell r="AY1651">
            <v>500</v>
          </cell>
          <cell r="BB1651">
            <v>1265</v>
          </cell>
          <cell r="BC1651">
            <v>1500</v>
          </cell>
          <cell r="BF1651">
            <v>0</v>
          </cell>
          <cell r="BG1651">
            <v>100</v>
          </cell>
          <cell r="BH1651" t="str">
            <v>Антрацит</v>
          </cell>
        </row>
        <row r="1652">
          <cell r="D1652" t="str">
            <v>2905829846</v>
          </cell>
          <cell r="E1652" t="str">
            <v>КОМПЛЕКТ правый, Леманс 500 мм, H 1265, Арена ПЬЮР, 4 полки, 4 доводчика, цвет АНТРАЦИТ, цвет дна Антрацит (2905829846)</v>
          </cell>
          <cell r="K1652" t="str">
            <v>сумма частей</v>
          </cell>
          <cell r="O1652" t="str">
            <v>сумма частей</v>
          </cell>
          <cell r="Q1652" t="str">
            <v>9846</v>
          </cell>
          <cell r="V1652" t="str">
            <v>Нижние угловые тумбы</v>
          </cell>
          <cell r="W1652" t="str">
            <v>Леманс</v>
          </cell>
          <cell r="X1652">
            <v>500</v>
          </cell>
          <cell r="Y1652">
            <v>1265</v>
          </cell>
          <cell r="Z1652" t="str">
            <v>АНТРАЦИТ</v>
          </cell>
          <cell r="AA1652" t="str">
            <v>Арена ПЬЮР</v>
          </cell>
          <cell r="AB1652">
            <v>4</v>
          </cell>
          <cell r="AC1652">
            <v>500</v>
          </cell>
          <cell r="AD1652">
            <v>5</v>
          </cell>
          <cell r="AE1652">
            <v>100</v>
          </cell>
          <cell r="AG1652" t="str">
            <v>Компл</v>
          </cell>
          <cell r="AH1652" t="str">
            <v>Антрацит</v>
          </cell>
          <cell r="AI1652" t="str">
            <v>Правый</v>
          </cell>
          <cell r="AJ1652" t="str">
            <v>Темно-серый</v>
          </cell>
          <cell r="AK1652" t="str">
            <v>КОМПЛЕКТ правый Леманс, 500, H 1265, Арена ПЬЮР, АНТРАЦИТ</v>
          </cell>
          <cell r="AL1652">
            <v>761.69</v>
          </cell>
          <cell r="AM1652" t="str">
            <v>Леманс</v>
          </cell>
          <cell r="AS1652" t="str">
            <v>Леманс</v>
          </cell>
          <cell r="AU1652" t="str">
            <v>Компл</v>
          </cell>
          <cell r="AX1652">
            <v>500</v>
          </cell>
          <cell r="AY1652">
            <v>500</v>
          </cell>
          <cell r="BB1652">
            <v>1265</v>
          </cell>
          <cell r="BC1652">
            <v>1500</v>
          </cell>
          <cell r="BF1652">
            <v>0</v>
          </cell>
          <cell r="BG1652">
            <v>100</v>
          </cell>
          <cell r="BH1652" t="str">
            <v>Антрацит</v>
          </cell>
        </row>
        <row r="1653">
          <cell r="D1653" t="str">
            <v>2905859846</v>
          </cell>
          <cell r="E1653" t="str">
            <v>КОМПЛЕКТ левый, Леманс 600 мм, H 1265, Арена ПЬЮР, 4 полки, 4 доводчика, цвет АНТРАЦИТ, цвет дна Антрацит (2905859846)</v>
          </cell>
          <cell r="K1653" t="str">
            <v>сумма частей</v>
          </cell>
          <cell r="O1653" t="str">
            <v>сумма частей</v>
          </cell>
          <cell r="Q1653" t="str">
            <v>9846</v>
          </cell>
          <cell r="V1653" t="str">
            <v>Нижние угловые тумбы</v>
          </cell>
          <cell r="W1653" t="str">
            <v>Леманс</v>
          </cell>
          <cell r="X1653">
            <v>600</v>
          </cell>
          <cell r="Y1653">
            <v>1265</v>
          </cell>
          <cell r="Z1653" t="str">
            <v>АНТРАЦИТ</v>
          </cell>
          <cell r="AA1653" t="str">
            <v>Арена ПЬЮР</v>
          </cell>
          <cell r="AB1653">
            <v>4</v>
          </cell>
          <cell r="AC1653">
            <v>500</v>
          </cell>
          <cell r="AD1653">
            <v>5</v>
          </cell>
          <cell r="AE1653">
            <v>100</v>
          </cell>
          <cell r="AG1653" t="str">
            <v>Компл</v>
          </cell>
          <cell r="AH1653" t="str">
            <v>Антрацит</v>
          </cell>
          <cell r="AI1653" t="str">
            <v>Левый</v>
          </cell>
          <cell r="AJ1653" t="str">
            <v>Темно-серый</v>
          </cell>
          <cell r="AK1653" t="str">
            <v>КОМПЛЕКТ левый Леманс, 600, H 1265, Арена ПЬЮР, АНТРАЦИТ</v>
          </cell>
          <cell r="AL1653">
            <v>793.95</v>
          </cell>
          <cell r="AM1653" t="str">
            <v>Леманс</v>
          </cell>
          <cell r="AS1653" t="str">
            <v>Леманс</v>
          </cell>
          <cell r="AU1653" t="str">
            <v>Компл</v>
          </cell>
          <cell r="AX1653">
            <v>600</v>
          </cell>
          <cell r="AY1653">
            <v>600</v>
          </cell>
          <cell r="BB1653">
            <v>1265</v>
          </cell>
          <cell r="BC1653">
            <v>1500</v>
          </cell>
          <cell r="BF1653">
            <v>0</v>
          </cell>
          <cell r="BG1653">
            <v>100</v>
          </cell>
          <cell r="BH1653" t="str">
            <v>Антрацит</v>
          </cell>
        </row>
        <row r="1654">
          <cell r="D1654" t="str">
            <v>2905849846</v>
          </cell>
          <cell r="E1654" t="str">
            <v>КОМПЛЕКТ правый, Леманс 600 мм, H 1265, Арена ПЬЮР, 4 полки, 4 доводчика, цвет АНТРАЦИТ, цвет дна Антрацит (2905849846)</v>
          </cell>
          <cell r="K1654" t="str">
            <v>сумма частей</v>
          </cell>
          <cell r="O1654" t="str">
            <v>сумма частей</v>
          </cell>
          <cell r="Q1654" t="str">
            <v>9846</v>
          </cell>
          <cell r="V1654" t="str">
            <v>Нижние угловые тумбы</v>
          </cell>
          <cell r="W1654" t="str">
            <v>Леманс</v>
          </cell>
          <cell r="X1654">
            <v>600</v>
          </cell>
          <cell r="Y1654">
            <v>1265</v>
          </cell>
          <cell r="Z1654" t="str">
            <v>АНТРАЦИТ</v>
          </cell>
          <cell r="AA1654" t="str">
            <v>Арена ПЬЮР</v>
          </cell>
          <cell r="AB1654">
            <v>4</v>
          </cell>
          <cell r="AC1654">
            <v>500</v>
          </cell>
          <cell r="AD1654">
            <v>5</v>
          </cell>
          <cell r="AE1654">
            <v>100</v>
          </cell>
          <cell r="AG1654" t="str">
            <v>Компл</v>
          </cell>
          <cell r="AH1654" t="str">
            <v>Антрацит</v>
          </cell>
          <cell r="AI1654" t="str">
            <v>Правый</v>
          </cell>
          <cell r="AJ1654" t="str">
            <v>Темно-серый</v>
          </cell>
          <cell r="AK1654" t="str">
            <v>КОМПЛЕКТ правый Леманс, 600, H 1265, Арена ПЬЮР, АНТРАЦИТ</v>
          </cell>
          <cell r="AL1654">
            <v>793.95</v>
          </cell>
          <cell r="AM1654" t="str">
            <v>Леманс</v>
          </cell>
          <cell r="AS1654" t="str">
            <v>Леманс</v>
          </cell>
          <cell r="AU1654" t="str">
            <v>Компл</v>
          </cell>
          <cell r="AX1654">
            <v>600</v>
          </cell>
          <cell r="AY1654">
            <v>600</v>
          </cell>
          <cell r="BB1654">
            <v>1265</v>
          </cell>
          <cell r="BC1654">
            <v>1500</v>
          </cell>
          <cell r="BF1654">
            <v>0</v>
          </cell>
          <cell r="BG1654">
            <v>100</v>
          </cell>
          <cell r="BH1654" t="str">
            <v>Антрацит</v>
          </cell>
        </row>
        <row r="1655">
          <cell r="D1655" t="str">
            <v>2603919846</v>
          </cell>
          <cell r="E1655" t="str">
            <v>Комплект полок левый, Леманс 400 мм, Арена ПЬЮР, 2 полки + рычаги, цвет АНТРАЦИТ, цвет дна Антрацит, антислип (2603919846)</v>
          </cell>
          <cell r="H1655">
            <v>1</v>
          </cell>
          <cell r="I1655">
            <v>10</v>
          </cell>
          <cell r="J1655" t="str">
            <v>DE</v>
          </cell>
          <cell r="K1655">
            <v>10.246</v>
          </cell>
          <cell r="L1655">
            <v>0.82499999999999996</v>
          </cell>
          <cell r="M1655">
            <v>0.20300000000000001</v>
          </cell>
          <cell r="N1655">
            <v>0.58499999999999996</v>
          </cell>
          <cell r="O1655">
            <v>9.7972875000000001E-2</v>
          </cell>
          <cell r="Q1655" t="str">
            <v>9846</v>
          </cell>
          <cell r="R1655">
            <v>10</v>
          </cell>
          <cell r="T1655">
            <v>9403990001</v>
          </cell>
          <cell r="V1655" t="str">
            <v>Нижние угловые тумбы</v>
          </cell>
          <cell r="W1655" t="str">
            <v>Леманс</v>
          </cell>
          <cell r="X1655">
            <v>400</v>
          </cell>
          <cell r="Z1655" t="str">
            <v>АНТРАЦИТ</v>
          </cell>
          <cell r="AA1655" t="str">
            <v>Арена ПЬЮР</v>
          </cell>
          <cell r="AB1655">
            <v>2</v>
          </cell>
          <cell r="AC1655">
            <v>500</v>
          </cell>
          <cell r="AE1655">
            <v>50</v>
          </cell>
          <cell r="AG1655" t="str">
            <v>шт</v>
          </cell>
          <cell r="AH1655" t="str">
            <v>Антрацит</v>
          </cell>
          <cell r="AI1655" t="str">
            <v>Левый</v>
          </cell>
          <cell r="AJ1655" t="str">
            <v>Темно-серый</v>
          </cell>
          <cell r="AK1655" t="str">
            <v>Комплект полок левый Леманс, 400, Арена ПЬЮР, АНТРАЦИТ</v>
          </cell>
          <cell r="AL1655">
            <v>299.43</v>
          </cell>
          <cell r="AM1655" t="str">
            <v>Леманс</v>
          </cell>
          <cell r="AS1655" t="str">
            <v>Леманс</v>
          </cell>
          <cell r="AU1655" t="str">
            <v>Комплектующее</v>
          </cell>
          <cell r="AX1655">
            <v>400</v>
          </cell>
          <cell r="AY1655">
            <v>400</v>
          </cell>
          <cell r="BF1655">
            <v>0</v>
          </cell>
          <cell r="BG1655">
            <v>50</v>
          </cell>
          <cell r="BH1655" t="str">
            <v>Антрацит</v>
          </cell>
        </row>
        <row r="1656">
          <cell r="D1656" t="str">
            <v>2603909846</v>
          </cell>
          <cell r="E1656" t="str">
            <v>Комплект полок правый, Леманс 400 мм, Арена ПЬЮР, 2 полки + рычаги, цвет АНТРАЦИТ, цвет дна Антрацит, антислип (2603909846)</v>
          </cell>
          <cell r="H1656">
            <v>1</v>
          </cell>
          <cell r="I1656">
            <v>10</v>
          </cell>
          <cell r="J1656" t="str">
            <v>DE</v>
          </cell>
          <cell r="K1656">
            <v>10.246</v>
          </cell>
          <cell r="L1656">
            <v>0.82499999999999996</v>
          </cell>
          <cell r="M1656">
            <v>0.20300000000000001</v>
          </cell>
          <cell r="N1656">
            <v>0.58499999999999996</v>
          </cell>
          <cell r="O1656">
            <v>9.7972875000000001E-2</v>
          </cell>
          <cell r="Q1656" t="str">
            <v>9846</v>
          </cell>
          <cell r="R1656">
            <v>10</v>
          </cell>
          <cell r="T1656">
            <v>9403990001</v>
          </cell>
          <cell r="V1656" t="str">
            <v>Нижние угловые тумбы</v>
          </cell>
          <cell r="W1656" t="str">
            <v>Леманс</v>
          </cell>
          <cell r="X1656">
            <v>400</v>
          </cell>
          <cell r="Z1656" t="str">
            <v>АНТРАЦИТ</v>
          </cell>
          <cell r="AA1656" t="str">
            <v>Арена ПЬЮР</v>
          </cell>
          <cell r="AB1656">
            <v>2</v>
          </cell>
          <cell r="AC1656">
            <v>500</v>
          </cell>
          <cell r="AE1656">
            <v>50</v>
          </cell>
          <cell r="AG1656" t="str">
            <v>шт</v>
          </cell>
          <cell r="AH1656" t="str">
            <v>Антрацит</v>
          </cell>
          <cell r="AI1656" t="str">
            <v>Правый</v>
          </cell>
          <cell r="AJ1656" t="str">
            <v>Темно-серый</v>
          </cell>
          <cell r="AK1656" t="str">
            <v>Комплект полок правый Леманс, 400, Арена ПЬЮР, АНТРАЦИТ</v>
          </cell>
          <cell r="AL1656">
            <v>299.43</v>
          </cell>
          <cell r="AM1656" t="str">
            <v>Леманс</v>
          </cell>
          <cell r="AS1656" t="str">
            <v>Леманс</v>
          </cell>
          <cell r="AU1656" t="str">
            <v>Комплектующее</v>
          </cell>
          <cell r="AX1656">
            <v>400</v>
          </cell>
          <cell r="AY1656">
            <v>400</v>
          </cell>
          <cell r="BF1656">
            <v>0</v>
          </cell>
          <cell r="BG1656">
            <v>50</v>
          </cell>
          <cell r="BH1656" t="str">
            <v>Антрацит</v>
          </cell>
        </row>
        <row r="1657">
          <cell r="D1657" t="str">
            <v>2603939846</v>
          </cell>
          <cell r="E1657" t="str">
            <v>Комплект полок левый, Леманс 450 мм, Арена ПЬЮР, 2 полки + рычаги, цвет АНТРАЦИТ, цвет дна Антрацит, антислип (2603939846)</v>
          </cell>
          <cell r="H1657">
            <v>1</v>
          </cell>
          <cell r="I1657">
            <v>10</v>
          </cell>
          <cell r="J1657" t="str">
            <v>DE</v>
          </cell>
          <cell r="K1657">
            <v>10.246</v>
          </cell>
          <cell r="L1657">
            <v>0.82499999999999996</v>
          </cell>
          <cell r="M1657">
            <v>0.20300000000000001</v>
          </cell>
          <cell r="N1657">
            <v>0.58499999999999996</v>
          </cell>
          <cell r="O1657">
            <v>9.7972875000000001E-2</v>
          </cell>
          <cell r="Q1657" t="str">
            <v>9846</v>
          </cell>
          <cell r="R1657">
            <v>10</v>
          </cell>
          <cell r="T1657">
            <v>9403990001</v>
          </cell>
          <cell r="V1657" t="str">
            <v>Нижние угловые тумбы</v>
          </cell>
          <cell r="W1657" t="str">
            <v>Леманс</v>
          </cell>
          <cell r="X1657">
            <v>450</v>
          </cell>
          <cell r="Z1657" t="str">
            <v>АНТРАЦИТ</v>
          </cell>
          <cell r="AA1657" t="str">
            <v>Арена ПЬЮР</v>
          </cell>
          <cell r="AB1657">
            <v>2</v>
          </cell>
          <cell r="AC1657">
            <v>500</v>
          </cell>
          <cell r="AE1657">
            <v>50</v>
          </cell>
          <cell r="AG1657" t="str">
            <v>шт</v>
          </cell>
          <cell r="AH1657" t="str">
            <v>Антрацит</v>
          </cell>
          <cell r="AI1657" t="str">
            <v>Левый</v>
          </cell>
          <cell r="AJ1657" t="str">
            <v>Темно-серый</v>
          </cell>
          <cell r="AK1657" t="str">
            <v>Комплект полок левый Леманс, 450, Арена ПЬЮР, АНТРАЦИТ</v>
          </cell>
          <cell r="AL1657">
            <v>301.33</v>
          </cell>
          <cell r="AM1657" t="str">
            <v>Леманс</v>
          </cell>
          <cell r="AS1657" t="str">
            <v>Леманс</v>
          </cell>
          <cell r="AU1657" t="str">
            <v>Комплектующее</v>
          </cell>
          <cell r="AX1657">
            <v>450</v>
          </cell>
          <cell r="AY1657">
            <v>450</v>
          </cell>
          <cell r="BF1657">
            <v>0</v>
          </cell>
          <cell r="BG1657">
            <v>50</v>
          </cell>
          <cell r="BH1657" t="str">
            <v>Антрацит</v>
          </cell>
        </row>
        <row r="1658">
          <cell r="D1658" t="str">
            <v>2603929846</v>
          </cell>
          <cell r="E1658" t="str">
            <v>Комплект полок правый, Леманс 450 мм, Арена ПЬЮР, 2 полки + рычаги, цвет АНТРАЦИТ, цвет дна Антрацит, антислип (2603929846)</v>
          </cell>
          <cell r="H1658">
            <v>1</v>
          </cell>
          <cell r="I1658">
            <v>10</v>
          </cell>
          <cell r="J1658" t="str">
            <v>DE</v>
          </cell>
          <cell r="K1658">
            <v>10.246</v>
          </cell>
          <cell r="L1658">
            <v>0.82499999999999996</v>
          </cell>
          <cell r="M1658">
            <v>0.20300000000000001</v>
          </cell>
          <cell r="N1658">
            <v>0.58499999999999996</v>
          </cell>
          <cell r="O1658">
            <v>9.7972875000000001E-2</v>
          </cell>
          <cell r="Q1658" t="str">
            <v>9846</v>
          </cell>
          <cell r="R1658">
            <v>10</v>
          </cell>
          <cell r="T1658">
            <v>9403990001</v>
          </cell>
          <cell r="V1658" t="str">
            <v>Нижние угловые тумбы</v>
          </cell>
          <cell r="W1658" t="str">
            <v>Леманс</v>
          </cell>
          <cell r="X1658">
            <v>450</v>
          </cell>
          <cell r="Z1658" t="str">
            <v>АНТРАЦИТ</v>
          </cell>
          <cell r="AA1658" t="str">
            <v>Арена ПЬЮР</v>
          </cell>
          <cell r="AB1658">
            <v>2</v>
          </cell>
          <cell r="AC1658">
            <v>500</v>
          </cell>
          <cell r="AE1658">
            <v>50</v>
          </cell>
          <cell r="AG1658" t="str">
            <v>шт</v>
          </cell>
          <cell r="AH1658" t="str">
            <v>Антрацит</v>
          </cell>
          <cell r="AI1658" t="str">
            <v>Правый</v>
          </cell>
          <cell r="AJ1658" t="str">
            <v>Темно-серый</v>
          </cell>
          <cell r="AK1658" t="str">
            <v>Комплект полок правый Леманс, 450, Арена ПЬЮР, АНТРАЦИТ</v>
          </cell>
          <cell r="AL1658">
            <v>301.33</v>
          </cell>
          <cell r="AM1658" t="str">
            <v>Леманс</v>
          </cell>
          <cell r="AS1658" t="str">
            <v>Леманс</v>
          </cell>
          <cell r="AU1658" t="str">
            <v>Комплектующее</v>
          </cell>
          <cell r="AX1658">
            <v>450</v>
          </cell>
          <cell r="AY1658">
            <v>450</v>
          </cell>
          <cell r="BF1658">
            <v>0</v>
          </cell>
          <cell r="BG1658">
            <v>50</v>
          </cell>
          <cell r="BH1658" t="str">
            <v>Антрацит</v>
          </cell>
        </row>
        <row r="1659">
          <cell r="D1659" t="str">
            <v>2603959846</v>
          </cell>
          <cell r="E1659" t="str">
            <v>Комплект полок левый, Леманс 500 мм, Арена ПЬЮР, 2 полки + рычаги, цвет АНТРАЦИТ, цвет дна Антрацит, антислип (2603959846)</v>
          </cell>
          <cell r="H1659">
            <v>1</v>
          </cell>
          <cell r="I1659">
            <v>10</v>
          </cell>
          <cell r="J1659" t="str">
            <v>DE</v>
          </cell>
          <cell r="K1659">
            <v>11.5</v>
          </cell>
          <cell r="L1659">
            <v>0.92</v>
          </cell>
          <cell r="M1659">
            <v>0.20300000000000001</v>
          </cell>
          <cell r="N1659">
            <v>0.625</v>
          </cell>
          <cell r="O1659">
            <v>0.116725</v>
          </cell>
          <cell r="Q1659" t="str">
            <v>9846</v>
          </cell>
          <cell r="R1659">
            <v>10</v>
          </cell>
          <cell r="T1659">
            <v>9403990001</v>
          </cell>
          <cell r="V1659" t="str">
            <v>Нижние угловые тумбы</v>
          </cell>
          <cell r="W1659" t="str">
            <v>Леманс</v>
          </cell>
          <cell r="X1659">
            <v>500</v>
          </cell>
          <cell r="Z1659" t="str">
            <v>АНТРАЦИТ</v>
          </cell>
          <cell r="AA1659" t="str">
            <v>Арена ПЬЮР</v>
          </cell>
          <cell r="AB1659">
            <v>2</v>
          </cell>
          <cell r="AC1659">
            <v>500</v>
          </cell>
          <cell r="AE1659">
            <v>50</v>
          </cell>
          <cell r="AG1659" t="str">
            <v>шт</v>
          </cell>
          <cell r="AH1659" t="str">
            <v>Антрацит</v>
          </cell>
          <cell r="AI1659" t="str">
            <v>Левый</v>
          </cell>
          <cell r="AJ1659" t="str">
            <v>Темно-серый</v>
          </cell>
          <cell r="AK1659" t="str">
            <v>Комплект полок левый Леманс, 500, Арена ПЬЮР, АНТРАЦИТ</v>
          </cell>
          <cell r="AL1659">
            <v>316.31</v>
          </cell>
          <cell r="AM1659" t="str">
            <v>Леманс</v>
          </cell>
          <cell r="AS1659" t="str">
            <v>Леманс</v>
          </cell>
          <cell r="AU1659" t="str">
            <v>Комплектующее</v>
          </cell>
          <cell r="AX1659">
            <v>500</v>
          </cell>
          <cell r="AY1659">
            <v>500</v>
          </cell>
          <cell r="BF1659">
            <v>0</v>
          </cell>
          <cell r="BG1659">
            <v>50</v>
          </cell>
          <cell r="BH1659" t="str">
            <v>Антрацит</v>
          </cell>
        </row>
        <row r="1660">
          <cell r="D1660" t="str">
            <v>2603949846</v>
          </cell>
          <cell r="E1660" t="str">
            <v>Комплект полок правый, Леманс 500 мм, Арена ПЬЮР, 2 полки + рычаги, цвет АНТРАЦИТ, цвет дна Антрацит, антислип (2603949846)</v>
          </cell>
          <cell r="H1660">
            <v>1</v>
          </cell>
          <cell r="I1660">
            <v>10</v>
          </cell>
          <cell r="J1660" t="str">
            <v>DE</v>
          </cell>
          <cell r="K1660">
            <v>11.5</v>
          </cell>
          <cell r="L1660">
            <v>0.92</v>
          </cell>
          <cell r="M1660">
            <v>0.20300000000000001</v>
          </cell>
          <cell r="N1660">
            <v>0.625</v>
          </cell>
          <cell r="O1660">
            <v>0.116725</v>
          </cell>
          <cell r="Q1660" t="str">
            <v>9846</v>
          </cell>
          <cell r="R1660">
            <v>10</v>
          </cell>
          <cell r="T1660">
            <v>9403990001</v>
          </cell>
          <cell r="V1660" t="str">
            <v>Нижние угловые тумбы</v>
          </cell>
          <cell r="W1660" t="str">
            <v>Леманс</v>
          </cell>
          <cell r="X1660">
            <v>500</v>
          </cell>
          <cell r="Z1660" t="str">
            <v>АНТРАЦИТ</v>
          </cell>
          <cell r="AA1660" t="str">
            <v>Арена ПЬЮР</v>
          </cell>
          <cell r="AB1660">
            <v>2</v>
          </cell>
          <cell r="AC1660">
            <v>500</v>
          </cell>
          <cell r="AE1660">
            <v>50</v>
          </cell>
          <cell r="AG1660" t="str">
            <v>шт</v>
          </cell>
          <cell r="AH1660" t="str">
            <v>Антрацит</v>
          </cell>
          <cell r="AI1660" t="str">
            <v>Правый</v>
          </cell>
          <cell r="AJ1660" t="str">
            <v>Темно-серый</v>
          </cell>
          <cell r="AK1660" t="str">
            <v>Комплект полок правый Леманс, 500, Арена ПЬЮР, АНТРАЦИТ</v>
          </cell>
          <cell r="AL1660">
            <v>316.31</v>
          </cell>
          <cell r="AM1660" t="str">
            <v>Леманс</v>
          </cell>
          <cell r="AS1660" t="str">
            <v>Леманс</v>
          </cell>
          <cell r="AU1660" t="str">
            <v>Комплектующее</v>
          </cell>
          <cell r="AX1660">
            <v>500</v>
          </cell>
          <cell r="AY1660">
            <v>500</v>
          </cell>
          <cell r="BF1660">
            <v>0</v>
          </cell>
          <cell r="BG1660">
            <v>50</v>
          </cell>
          <cell r="BH1660" t="str">
            <v>Антрацит</v>
          </cell>
        </row>
        <row r="1661">
          <cell r="D1661" t="str">
            <v>2603979846</v>
          </cell>
          <cell r="E1661" t="str">
            <v>Комплект полок левый, Леманс 600 мм, Арена ПЬЮР, 2 полки + рычаги, цвет АНТРАЦИТ, цвет дна Антрацит, антислип (2603979846)</v>
          </cell>
          <cell r="H1661">
            <v>1</v>
          </cell>
          <cell r="I1661">
            <v>10</v>
          </cell>
          <cell r="J1661" t="str">
            <v>DE</v>
          </cell>
          <cell r="K1661">
            <v>12.246</v>
          </cell>
          <cell r="L1661">
            <v>0.98499999999999999</v>
          </cell>
          <cell r="M1661">
            <v>0.20300000000000001</v>
          </cell>
          <cell r="N1661">
            <v>0.63500000000000001</v>
          </cell>
          <cell r="O1661">
            <v>0.126971425</v>
          </cell>
          <cell r="Q1661" t="str">
            <v>9846</v>
          </cell>
          <cell r="R1661">
            <v>10</v>
          </cell>
          <cell r="T1661">
            <v>9403990001</v>
          </cell>
          <cell r="V1661" t="str">
            <v>Нижние угловые тумбы</v>
          </cell>
          <cell r="W1661" t="str">
            <v>Леманс</v>
          </cell>
          <cell r="X1661">
            <v>600</v>
          </cell>
          <cell r="Z1661" t="str">
            <v>АНТРАЦИТ</v>
          </cell>
          <cell r="AA1661" t="str">
            <v>Арена ПЬЮР</v>
          </cell>
          <cell r="AB1661">
            <v>2</v>
          </cell>
          <cell r="AC1661">
            <v>500</v>
          </cell>
          <cell r="AE1661">
            <v>50</v>
          </cell>
          <cell r="AG1661" t="str">
            <v>шт</v>
          </cell>
          <cell r="AH1661" t="str">
            <v>Антрацит</v>
          </cell>
          <cell r="AI1661" t="str">
            <v>Левый</v>
          </cell>
          <cell r="AJ1661" t="str">
            <v>Темно-серый</v>
          </cell>
          <cell r="AK1661" t="str">
            <v>Комплект полок левый Леманс, 600, Арена ПЬЮР, АНТРАЦИТ</v>
          </cell>
          <cell r="AL1661">
            <v>332.44</v>
          </cell>
          <cell r="AM1661" t="str">
            <v>Леманс</v>
          </cell>
          <cell r="AS1661" t="str">
            <v>Леманс</v>
          </cell>
          <cell r="AU1661" t="str">
            <v>Комплектующее</v>
          </cell>
          <cell r="AX1661">
            <v>600</v>
          </cell>
          <cell r="AY1661">
            <v>600</v>
          </cell>
          <cell r="BF1661">
            <v>0</v>
          </cell>
          <cell r="BG1661">
            <v>50</v>
          </cell>
          <cell r="BH1661" t="str">
            <v>Антрацит</v>
          </cell>
        </row>
        <row r="1662">
          <cell r="D1662" t="str">
            <v>2603969846</v>
          </cell>
          <cell r="E1662" t="str">
            <v>Комплект полок правый, Леманс 600 мм, Арена ПЬЮР, 2 полки + рычаги, цвет АНТРАЦИТ, цвет дна Антрацит, антислип (2603969846)</v>
          </cell>
          <cell r="H1662">
            <v>1</v>
          </cell>
          <cell r="I1662">
            <v>10</v>
          </cell>
          <cell r="J1662" t="str">
            <v>DE</v>
          </cell>
          <cell r="K1662">
            <v>12.246</v>
          </cell>
          <cell r="L1662">
            <v>0.98499999999999999</v>
          </cell>
          <cell r="M1662">
            <v>0.20300000000000001</v>
          </cell>
          <cell r="N1662">
            <v>0.63500000000000001</v>
          </cell>
          <cell r="O1662">
            <v>0.126971425</v>
          </cell>
          <cell r="Q1662" t="str">
            <v>9846</v>
          </cell>
          <cell r="R1662">
            <v>10</v>
          </cell>
          <cell r="T1662">
            <v>9403990001</v>
          </cell>
          <cell r="V1662" t="str">
            <v>Нижние угловые тумбы</v>
          </cell>
          <cell r="W1662" t="str">
            <v>Леманс</v>
          </cell>
          <cell r="X1662">
            <v>600</v>
          </cell>
          <cell r="Z1662" t="str">
            <v>АНТРАЦИТ</v>
          </cell>
          <cell r="AA1662" t="str">
            <v>Арена ПЬЮР</v>
          </cell>
          <cell r="AB1662">
            <v>2</v>
          </cell>
          <cell r="AC1662">
            <v>500</v>
          </cell>
          <cell r="AE1662">
            <v>50</v>
          </cell>
          <cell r="AG1662" t="str">
            <v>шт</v>
          </cell>
          <cell r="AH1662" t="str">
            <v>Антрацит</v>
          </cell>
          <cell r="AI1662" t="str">
            <v>Правый</v>
          </cell>
          <cell r="AJ1662" t="str">
            <v>Темно-серый</v>
          </cell>
          <cell r="AK1662" t="str">
            <v>Комплект полок правый Леманс, 600, Арена ПЬЮР, АНТРАЦИТ</v>
          </cell>
          <cell r="AL1662">
            <v>332.44</v>
          </cell>
          <cell r="AM1662" t="str">
            <v>Леманс</v>
          </cell>
          <cell r="AS1662" t="str">
            <v>Леманс</v>
          </cell>
          <cell r="AU1662" t="str">
            <v>Комплектующее</v>
          </cell>
          <cell r="AX1662">
            <v>600</v>
          </cell>
          <cell r="AY1662">
            <v>600</v>
          </cell>
          <cell r="BF1662">
            <v>0</v>
          </cell>
          <cell r="BG1662">
            <v>50</v>
          </cell>
          <cell r="BH1662" t="str">
            <v>Антрацит</v>
          </cell>
        </row>
        <row r="1663">
          <cell r="D1663" t="str">
            <v>2977269846</v>
          </cell>
          <cell r="E1663" t="str">
            <v>КОМПЛЕКТ левый, Комфорт II 200 мм, H 654, Арена ПЬЮР, 2 полки + полка для специй, цвет АНТРАЦИТ, цвет дна Антрацит (2377269846)</v>
          </cell>
          <cell r="K1663" t="str">
            <v>сумма частей</v>
          </cell>
          <cell r="O1663" t="str">
            <v>сумма частей</v>
          </cell>
          <cell r="V1663" t="str">
            <v>Нижние тумбы</v>
          </cell>
          <cell r="W1663" t="str">
            <v>Комфорт II</v>
          </cell>
          <cell r="X1663">
            <v>200</v>
          </cell>
          <cell r="Y1663">
            <v>654</v>
          </cell>
          <cell r="Z1663" t="str">
            <v>АНТРАЦИТ</v>
          </cell>
          <cell r="AA1663" t="str">
            <v>Арена ПЬЮР</v>
          </cell>
          <cell r="AB1663">
            <v>3</v>
          </cell>
          <cell r="AC1663">
            <v>496</v>
          </cell>
          <cell r="AD1663">
            <v>3</v>
          </cell>
          <cell r="AE1663">
            <v>28</v>
          </cell>
          <cell r="AG1663" t="str">
            <v>Компл</v>
          </cell>
          <cell r="AH1663" t="str">
            <v>Антрацит</v>
          </cell>
          <cell r="AI1663" t="str">
            <v>Левый</v>
          </cell>
          <cell r="AJ1663" t="str">
            <v>Темно-серый</v>
          </cell>
          <cell r="AK1663" t="str">
            <v>КОМПЛЕКТ левый Комфорт II, 200, H 654, Арена ПЬЮР, АНТРАЦИТ</v>
          </cell>
          <cell r="AM1663" t="str">
            <v>Комфорт II</v>
          </cell>
          <cell r="AS1663" t="str">
            <v>Комфорт II</v>
          </cell>
          <cell r="AT1663" t="str">
            <v xml:space="preserve">Хранение посуды; Хранение продуктов; </v>
          </cell>
          <cell r="AU1663" t="str">
            <v>Компл</v>
          </cell>
          <cell r="AX1663">
            <v>200</v>
          </cell>
          <cell r="AY1663">
            <v>200</v>
          </cell>
          <cell r="BB1663">
            <v>654</v>
          </cell>
          <cell r="BC1663">
            <v>800</v>
          </cell>
          <cell r="BF1663">
            <v>0</v>
          </cell>
          <cell r="BG1663">
            <v>28</v>
          </cell>
          <cell r="BH1663" t="str">
            <v>Антрацит</v>
          </cell>
        </row>
        <row r="1664">
          <cell r="D1664" t="str">
            <v>2977169846</v>
          </cell>
          <cell r="E1664" t="str">
            <v>КОМПЛЕКТ правый, Комфорт II 200 мм, H 654, Арена ПЬЮР, 2 полки + полка для специй, цвет АНТРАЦИТ, цвет дна Антрацит (2377169846)</v>
          </cell>
          <cell r="K1664" t="str">
            <v>сумма частей</v>
          </cell>
          <cell r="O1664" t="str">
            <v>сумма частей</v>
          </cell>
          <cell r="V1664" t="str">
            <v>Нижние тумбы</v>
          </cell>
          <cell r="W1664" t="str">
            <v>Комфорт II</v>
          </cell>
          <cell r="X1664">
            <v>200</v>
          </cell>
          <cell r="Y1664">
            <v>654</v>
          </cell>
          <cell r="Z1664" t="str">
            <v>АНТРАЦИТ</v>
          </cell>
          <cell r="AA1664" t="str">
            <v>Арена ПЬЮР</v>
          </cell>
          <cell r="AB1664">
            <v>3</v>
          </cell>
          <cell r="AC1664">
            <v>496</v>
          </cell>
          <cell r="AD1664">
            <v>3</v>
          </cell>
          <cell r="AE1664">
            <v>28</v>
          </cell>
          <cell r="AG1664" t="str">
            <v>Компл</v>
          </cell>
          <cell r="AH1664" t="str">
            <v>Антрацит</v>
          </cell>
          <cell r="AI1664" t="str">
            <v>Правый</v>
          </cell>
          <cell r="AJ1664" t="str">
            <v>Темно-серый</v>
          </cell>
          <cell r="AK1664" t="str">
            <v>КОМПЛЕКТ правый Комфорт II, 200, H 654, Арена ПЬЮР, АНТРАЦИТ</v>
          </cell>
          <cell r="AM1664" t="str">
            <v>Комфорт II</v>
          </cell>
          <cell r="AS1664" t="str">
            <v>Комфорт II</v>
          </cell>
          <cell r="AT1664" t="str">
            <v xml:space="preserve">Хранение посуды; Хранение продуктов; </v>
          </cell>
          <cell r="AU1664" t="str">
            <v>Компл</v>
          </cell>
          <cell r="AX1664">
            <v>200</v>
          </cell>
          <cell r="AY1664">
            <v>200</v>
          </cell>
          <cell r="BB1664">
            <v>654</v>
          </cell>
          <cell r="BC1664">
            <v>800</v>
          </cell>
          <cell r="BF1664">
            <v>0</v>
          </cell>
          <cell r="BG1664">
            <v>28</v>
          </cell>
          <cell r="BH1664" t="str">
            <v>Антрацит</v>
          </cell>
        </row>
        <row r="1665">
          <cell r="D1665" t="str">
            <v>2977279846</v>
          </cell>
          <cell r="E1665" t="str">
            <v>КОМПЛЕКТ левый, Комфорт II 250 мм, H 654, Арена ПЬЮР, 2 полки + полка для специй, цвет АНТРАЦИТ, цвет дна Антрацит (2377279846)</v>
          </cell>
          <cell r="K1665" t="str">
            <v>сумма частей</v>
          </cell>
          <cell r="O1665" t="str">
            <v>сумма частей</v>
          </cell>
          <cell r="V1665" t="str">
            <v>Нижние тумбы</v>
          </cell>
          <cell r="W1665" t="str">
            <v>Комфорт II</v>
          </cell>
          <cell r="X1665">
            <v>250</v>
          </cell>
          <cell r="Y1665">
            <v>654</v>
          </cell>
          <cell r="Z1665" t="str">
            <v>АНТРАЦИТ</v>
          </cell>
          <cell r="AA1665" t="str">
            <v>Арена ПЬЮР</v>
          </cell>
          <cell r="AB1665">
            <v>3</v>
          </cell>
          <cell r="AC1665">
            <v>496</v>
          </cell>
          <cell r="AD1665">
            <v>3</v>
          </cell>
          <cell r="AE1665">
            <v>28</v>
          </cell>
          <cell r="AG1665" t="str">
            <v>Компл</v>
          </cell>
          <cell r="AH1665" t="str">
            <v>Антрацит</v>
          </cell>
          <cell r="AI1665" t="str">
            <v>Левый</v>
          </cell>
          <cell r="AJ1665" t="str">
            <v>Темно-серый</v>
          </cell>
          <cell r="AK1665" t="str">
            <v>КОМПЛЕКТ левый Комфорт II, 250, H 654, Арена ПЬЮР, АНТРАЦИТ</v>
          </cell>
          <cell r="AM1665" t="str">
            <v>Комфорт II</v>
          </cell>
          <cell r="AS1665" t="str">
            <v>Комфорт II</v>
          </cell>
          <cell r="AT1665" t="str">
            <v xml:space="preserve">Хранение посуды; Хранение продуктов; </v>
          </cell>
          <cell r="AU1665" t="str">
            <v>Компл</v>
          </cell>
          <cell r="AX1665">
            <v>250</v>
          </cell>
          <cell r="AY1665">
            <v>250</v>
          </cell>
          <cell r="BB1665">
            <v>654</v>
          </cell>
          <cell r="BC1665">
            <v>800</v>
          </cell>
          <cell r="BF1665">
            <v>0</v>
          </cell>
          <cell r="BG1665">
            <v>28</v>
          </cell>
          <cell r="BH1665" t="str">
            <v>Антрацит</v>
          </cell>
        </row>
        <row r="1666">
          <cell r="D1666" t="str">
            <v>2977179846</v>
          </cell>
          <cell r="E1666" t="str">
            <v>КОМПЛЕКТ правый, Комфорт II 250 мм, H 654, Арена ПЬЮР, 2 полки + полка для специй, цвет АНТРАЦИТ, цвет дна Антрацит (2377179846)</v>
          </cell>
          <cell r="K1666" t="str">
            <v>сумма частей</v>
          </cell>
          <cell r="O1666" t="str">
            <v>сумма частей</v>
          </cell>
          <cell r="V1666" t="str">
            <v>Нижние тумбы</v>
          </cell>
          <cell r="W1666" t="str">
            <v>Комфорт II</v>
          </cell>
          <cell r="X1666">
            <v>250</v>
          </cell>
          <cell r="Y1666">
            <v>654</v>
          </cell>
          <cell r="Z1666" t="str">
            <v>АНТРАЦИТ</v>
          </cell>
          <cell r="AA1666" t="str">
            <v>Арена ПЬЮР</v>
          </cell>
          <cell r="AB1666">
            <v>3</v>
          </cell>
          <cell r="AC1666">
            <v>496</v>
          </cell>
          <cell r="AD1666">
            <v>3</v>
          </cell>
          <cell r="AE1666">
            <v>28</v>
          </cell>
          <cell r="AG1666" t="str">
            <v>Компл</v>
          </cell>
          <cell r="AH1666" t="str">
            <v>Антрацит</v>
          </cell>
          <cell r="AI1666" t="str">
            <v>Правый</v>
          </cell>
          <cell r="AJ1666" t="str">
            <v>Темно-серый</v>
          </cell>
          <cell r="AK1666" t="str">
            <v>КОМПЛЕКТ правый Комфорт II, 250, H 654, Арена ПЬЮР, АНТРАЦИТ</v>
          </cell>
          <cell r="AM1666" t="str">
            <v>Комфорт II</v>
          </cell>
          <cell r="AS1666" t="str">
            <v>Комфорт II</v>
          </cell>
          <cell r="AT1666" t="str">
            <v xml:space="preserve">Хранение посуды; Хранение продуктов; </v>
          </cell>
          <cell r="AU1666" t="str">
            <v>Компл</v>
          </cell>
          <cell r="AX1666">
            <v>250</v>
          </cell>
          <cell r="AY1666">
            <v>250</v>
          </cell>
          <cell r="BB1666">
            <v>654</v>
          </cell>
          <cell r="BC1666">
            <v>800</v>
          </cell>
          <cell r="BF1666">
            <v>0</v>
          </cell>
          <cell r="BG1666">
            <v>28</v>
          </cell>
          <cell r="BH1666" t="str">
            <v>Антрацит</v>
          </cell>
        </row>
        <row r="1667">
          <cell r="D1667" t="str">
            <v>2977289846</v>
          </cell>
          <cell r="E1667" t="str">
            <v>КОМПЛЕКТ левый, Комфорт II 300 мм, H 654, Арена ПЬЮР, 2 полки + полка для специй, цвет АНТРАЦИТ, цвет дна Антрацит (2377289846)</v>
          </cell>
          <cell r="K1667" t="str">
            <v>сумма частей</v>
          </cell>
          <cell r="O1667" t="str">
            <v>сумма частей</v>
          </cell>
          <cell r="V1667" t="str">
            <v>Нижние тумбы</v>
          </cell>
          <cell r="W1667" t="str">
            <v>Комфорт II</v>
          </cell>
          <cell r="X1667">
            <v>300</v>
          </cell>
          <cell r="Y1667">
            <v>654</v>
          </cell>
          <cell r="Z1667" t="str">
            <v>АНТРАЦИТ</v>
          </cell>
          <cell r="AA1667" t="str">
            <v>Арена ПЬЮР</v>
          </cell>
          <cell r="AB1667">
            <v>3</v>
          </cell>
          <cell r="AC1667">
            <v>496</v>
          </cell>
          <cell r="AD1667">
            <v>3</v>
          </cell>
          <cell r="AE1667">
            <v>28</v>
          </cell>
          <cell r="AG1667" t="str">
            <v>Компл</v>
          </cell>
          <cell r="AH1667" t="str">
            <v>Антрацит</v>
          </cell>
          <cell r="AI1667" t="str">
            <v>Левый</v>
          </cell>
          <cell r="AJ1667" t="str">
            <v>Темно-серый</v>
          </cell>
          <cell r="AK1667" t="str">
            <v>КОМПЛЕКТ левый Комфорт II, 300, H 654, Арена ПЬЮР, АНТРАЦИТ</v>
          </cell>
          <cell r="AM1667" t="str">
            <v>Комфорт II</v>
          </cell>
          <cell r="AS1667" t="str">
            <v>Комфорт II</v>
          </cell>
          <cell r="AT1667" t="str">
            <v xml:space="preserve">Хранение посуды; Хранение продуктов; </v>
          </cell>
          <cell r="AU1667" t="str">
            <v>Компл</v>
          </cell>
          <cell r="AX1667">
            <v>300</v>
          </cell>
          <cell r="AY1667">
            <v>300</v>
          </cell>
          <cell r="BB1667">
            <v>654</v>
          </cell>
          <cell r="BC1667">
            <v>800</v>
          </cell>
          <cell r="BF1667">
            <v>0</v>
          </cell>
          <cell r="BG1667">
            <v>28</v>
          </cell>
          <cell r="BH1667" t="str">
            <v>Антрацит</v>
          </cell>
        </row>
        <row r="1668">
          <cell r="D1668" t="str">
            <v>2977189846</v>
          </cell>
          <cell r="E1668" t="str">
            <v>КОМПЛЕКТ правый, Комфорт II 300 мм, H 654, Арена ПЬЮР, 2 полки + полка для специй, цвет АНТРАЦИТ, цвет дна Антрацит (2377189846)</v>
          </cell>
          <cell r="K1668" t="str">
            <v>сумма частей</v>
          </cell>
          <cell r="O1668" t="str">
            <v>сумма частей</v>
          </cell>
          <cell r="V1668" t="str">
            <v>Нижние тумбы</v>
          </cell>
          <cell r="W1668" t="str">
            <v>Комфорт II</v>
          </cell>
          <cell r="X1668">
            <v>300</v>
          </cell>
          <cell r="Y1668">
            <v>654</v>
          </cell>
          <cell r="Z1668" t="str">
            <v>АНТРАЦИТ</v>
          </cell>
          <cell r="AA1668" t="str">
            <v>Арена ПЬЮР</v>
          </cell>
          <cell r="AB1668">
            <v>3</v>
          </cell>
          <cell r="AC1668">
            <v>496</v>
          </cell>
          <cell r="AD1668">
            <v>3</v>
          </cell>
          <cell r="AE1668">
            <v>28</v>
          </cell>
          <cell r="AG1668" t="str">
            <v>Компл</v>
          </cell>
          <cell r="AH1668" t="str">
            <v>Антрацит</v>
          </cell>
          <cell r="AI1668" t="str">
            <v>Правый</v>
          </cell>
          <cell r="AJ1668" t="str">
            <v>Темно-серый</v>
          </cell>
          <cell r="AK1668" t="str">
            <v>КОМПЛЕКТ правый Комфорт II, 300, H 654, Арена ПЬЮР, АНТРАЦИТ</v>
          </cell>
          <cell r="AM1668" t="str">
            <v>Комфорт II</v>
          </cell>
          <cell r="AS1668" t="str">
            <v>Комфорт II</v>
          </cell>
          <cell r="AT1668" t="str">
            <v xml:space="preserve">Хранение посуды; Хранение продуктов; </v>
          </cell>
          <cell r="AU1668" t="str">
            <v>Компл</v>
          </cell>
          <cell r="AX1668">
            <v>300</v>
          </cell>
          <cell r="AY1668">
            <v>300</v>
          </cell>
          <cell r="BB1668">
            <v>654</v>
          </cell>
          <cell r="BC1668">
            <v>800</v>
          </cell>
          <cell r="BF1668">
            <v>0</v>
          </cell>
          <cell r="BG1668">
            <v>28</v>
          </cell>
          <cell r="BH1668" t="str">
            <v>Антрацит</v>
          </cell>
        </row>
        <row r="1669">
          <cell r="D1669" t="str">
            <v>2977299846</v>
          </cell>
          <cell r="E1669" t="str">
            <v>КОМПЛЕКТ левый, Комфорт II 400 мм, H 654, Арена ПЬЮР, 2 полки + полка для специй, цвет АНТРАЦИТ, цвет дна Антрацит (2377299846)</v>
          </cell>
          <cell r="K1669" t="str">
            <v>сумма частей</v>
          </cell>
          <cell r="O1669" t="str">
            <v>сумма частей</v>
          </cell>
          <cell r="V1669" t="str">
            <v>Нижние тумбы</v>
          </cell>
          <cell r="W1669" t="str">
            <v>Комфорт II</v>
          </cell>
          <cell r="X1669">
            <v>400</v>
          </cell>
          <cell r="Y1669">
            <v>654</v>
          </cell>
          <cell r="Z1669" t="str">
            <v>АНТРАЦИТ</v>
          </cell>
          <cell r="AA1669" t="str">
            <v>Арена ПЬЮР</v>
          </cell>
          <cell r="AB1669">
            <v>3</v>
          </cell>
          <cell r="AC1669">
            <v>496</v>
          </cell>
          <cell r="AD1669">
            <v>3</v>
          </cell>
          <cell r="AE1669">
            <v>28</v>
          </cell>
          <cell r="AG1669" t="str">
            <v>Компл</v>
          </cell>
          <cell r="AH1669" t="str">
            <v>Антрацит</v>
          </cell>
          <cell r="AI1669" t="str">
            <v>Левый</v>
          </cell>
          <cell r="AJ1669" t="str">
            <v>Темно-серый</v>
          </cell>
          <cell r="AK1669" t="str">
            <v>КОМПЛЕКТ левый Комфорт II, 400, H 654, Арена ПЬЮР, АНТРАЦИТ</v>
          </cell>
          <cell r="AM1669" t="str">
            <v>Комфорт II</v>
          </cell>
          <cell r="AS1669" t="str">
            <v>Комфорт II</v>
          </cell>
          <cell r="AT1669" t="str">
            <v xml:space="preserve">Хранение посуды; Хранение продуктов; </v>
          </cell>
          <cell r="AU1669" t="str">
            <v>Компл</v>
          </cell>
          <cell r="AX1669">
            <v>400</v>
          </cell>
          <cell r="AY1669">
            <v>400</v>
          </cell>
          <cell r="BB1669">
            <v>654</v>
          </cell>
          <cell r="BC1669">
            <v>800</v>
          </cell>
          <cell r="BF1669">
            <v>0</v>
          </cell>
          <cell r="BG1669">
            <v>28</v>
          </cell>
          <cell r="BH1669" t="str">
            <v>Антрацит</v>
          </cell>
        </row>
        <row r="1670">
          <cell r="D1670" t="str">
            <v>2977199846</v>
          </cell>
          <cell r="E1670" t="str">
            <v>КОМПЛЕКТ правый, Комфорт II 400 мм, H 654, Арена ПЬЮР, 2 полки + полка для специй, цвет АНТРАЦИТ, цвет дна Антрацит (2377199846)</v>
          </cell>
          <cell r="K1670" t="str">
            <v>сумма частей</v>
          </cell>
          <cell r="O1670" t="str">
            <v>сумма частей</v>
          </cell>
          <cell r="V1670" t="str">
            <v>Нижние тумбы</v>
          </cell>
          <cell r="W1670" t="str">
            <v>Комфорт II</v>
          </cell>
          <cell r="X1670">
            <v>400</v>
          </cell>
          <cell r="Y1670">
            <v>654</v>
          </cell>
          <cell r="Z1670" t="str">
            <v>АНТРАЦИТ</v>
          </cell>
          <cell r="AA1670" t="str">
            <v>Арена ПЬЮР</v>
          </cell>
          <cell r="AB1670">
            <v>3</v>
          </cell>
          <cell r="AC1670">
            <v>496</v>
          </cell>
          <cell r="AD1670">
            <v>3</v>
          </cell>
          <cell r="AE1670">
            <v>28</v>
          </cell>
          <cell r="AG1670" t="str">
            <v>Компл</v>
          </cell>
          <cell r="AH1670" t="str">
            <v>Антрацит</v>
          </cell>
          <cell r="AI1670" t="str">
            <v>Правый</v>
          </cell>
          <cell r="AJ1670" t="str">
            <v>Темно-серый</v>
          </cell>
          <cell r="AK1670" t="str">
            <v>КОМПЛЕКТ правый Комфорт II, 400, H 654, Арена ПЬЮР, АНТРАЦИТ</v>
          </cell>
          <cell r="AM1670" t="str">
            <v>Комфорт II</v>
          </cell>
          <cell r="AS1670" t="str">
            <v>Комфорт II</v>
          </cell>
          <cell r="AT1670" t="str">
            <v xml:space="preserve">Хранение посуды; Хранение продуктов; </v>
          </cell>
          <cell r="AU1670" t="str">
            <v>Компл</v>
          </cell>
          <cell r="AX1670">
            <v>400</v>
          </cell>
          <cell r="AY1670">
            <v>400</v>
          </cell>
          <cell r="BB1670">
            <v>654</v>
          </cell>
          <cell r="BC1670">
            <v>800</v>
          </cell>
          <cell r="BF1670">
            <v>0</v>
          </cell>
          <cell r="BG1670">
            <v>28</v>
          </cell>
          <cell r="BH1670" t="str">
            <v>Антрацит</v>
          </cell>
        </row>
        <row r="1671">
          <cell r="D1671" t="str">
            <v>2608679846</v>
          </cell>
          <cell r="E1671" t="str">
            <v>Полка 1 шт, Комфорт II 200 мм, Арена ПЬЮР, 110x470x75 мм, цвет АНТРАЦИТ, цвет дна Антрацит, антислип (2608679846)</v>
          </cell>
          <cell r="H1671">
            <v>2</v>
          </cell>
          <cell r="I1671">
            <v>20</v>
          </cell>
          <cell r="J1671" t="str">
            <v>DE</v>
          </cell>
          <cell r="K1671">
            <v>0.98</v>
          </cell>
          <cell r="L1671">
            <v>0.19</v>
          </cell>
          <cell r="M1671">
            <v>0.125</v>
          </cell>
          <cell r="N1671">
            <v>0.495</v>
          </cell>
          <cell r="O1671">
            <v>5.8781249999999997E-3</v>
          </cell>
          <cell r="Q1671" t="str">
            <v>0005</v>
          </cell>
          <cell r="R1671">
            <v>96</v>
          </cell>
          <cell r="T1671">
            <v>9403990001</v>
          </cell>
          <cell r="V1671" t="str">
            <v>Нижние тумбы</v>
          </cell>
          <cell r="W1671" t="str">
            <v>Комфорт II</v>
          </cell>
          <cell r="X1671">
            <v>200</v>
          </cell>
          <cell r="Z1671" t="str">
            <v>АНТРАЦИТ</v>
          </cell>
          <cell r="AA1671" t="str">
            <v>Арена ПЬЮР</v>
          </cell>
          <cell r="AB1671">
            <v>1</v>
          </cell>
          <cell r="AC1671">
            <v>496</v>
          </cell>
          <cell r="AE1671">
            <v>10</v>
          </cell>
          <cell r="AG1671" t="str">
            <v>шт</v>
          </cell>
          <cell r="AH1671" t="str">
            <v>Антрацит</v>
          </cell>
          <cell r="AJ1671" t="str">
            <v>Темно-серый</v>
          </cell>
          <cell r="AK1671" t="str">
            <v>Полка 1 шт Комфорт II, 200, Арена ПЬЮР, АНТРАЦИТ</v>
          </cell>
          <cell r="AM1671" t="str">
            <v>Комфорт II</v>
          </cell>
          <cell r="AS1671" t="str">
            <v>Комфорт II</v>
          </cell>
          <cell r="AU1671" t="str">
            <v>Комплектующее</v>
          </cell>
          <cell r="AX1671">
            <v>200</v>
          </cell>
          <cell r="AY1671">
            <v>200</v>
          </cell>
          <cell r="BB1671">
            <v>654</v>
          </cell>
          <cell r="BC1671">
            <v>800</v>
          </cell>
          <cell r="BF1671">
            <v>0</v>
          </cell>
          <cell r="BG1671">
            <v>12</v>
          </cell>
          <cell r="BH1671" t="str">
            <v>Антрацит</v>
          </cell>
        </row>
        <row r="1672">
          <cell r="D1672" t="str">
            <v>2608699846</v>
          </cell>
          <cell r="E1672" t="str">
            <v>Полка 1 шт, Комфорт II 250 мм, Арена ПЬЮР, 160x470x75 мм, цвет АНТРАЦИТ, цвет дна Антрацит, антислип (2608699846)</v>
          </cell>
          <cell r="H1672">
            <v>2</v>
          </cell>
          <cell r="I1672">
            <v>20</v>
          </cell>
          <cell r="J1672" t="str">
            <v>DE</v>
          </cell>
          <cell r="K1672">
            <v>1.2</v>
          </cell>
          <cell r="L1672">
            <v>0.19500000000000001</v>
          </cell>
          <cell r="M1672">
            <v>0.18</v>
          </cell>
          <cell r="N1672">
            <v>0.5</v>
          </cell>
          <cell r="O1672">
            <v>8.2293750000000006E-3</v>
          </cell>
          <cell r="Q1672" t="str">
            <v>0005</v>
          </cell>
          <cell r="R1672">
            <v>96</v>
          </cell>
          <cell r="T1672">
            <v>9403990001</v>
          </cell>
          <cell r="V1672" t="str">
            <v>Нижние тумбы</v>
          </cell>
          <cell r="W1672" t="str">
            <v>Комфорт II</v>
          </cell>
          <cell r="X1672">
            <v>250</v>
          </cell>
          <cell r="Z1672" t="str">
            <v>АНТРАЦИТ</v>
          </cell>
          <cell r="AA1672" t="str">
            <v>Арена ПЬЮР</v>
          </cell>
          <cell r="AB1672">
            <v>1</v>
          </cell>
          <cell r="AC1672">
            <v>496</v>
          </cell>
          <cell r="AE1672">
            <v>10</v>
          </cell>
          <cell r="AG1672" t="str">
            <v>шт</v>
          </cell>
          <cell r="AH1672" t="str">
            <v>Антрацит</v>
          </cell>
          <cell r="AJ1672" t="str">
            <v>Темно-серый</v>
          </cell>
          <cell r="AK1672" t="str">
            <v>Полка 1 шт Комфорт II, 250, Арена ПЬЮР, АНТРАЦИТ</v>
          </cell>
          <cell r="AM1672" t="str">
            <v>Комфорт II</v>
          </cell>
          <cell r="AS1672" t="str">
            <v>Комфорт II</v>
          </cell>
          <cell r="AU1672" t="str">
            <v>Комплектующее</v>
          </cell>
          <cell r="AX1672">
            <v>250</v>
          </cell>
          <cell r="AY1672">
            <v>250</v>
          </cell>
          <cell r="BB1672">
            <v>654</v>
          </cell>
          <cell r="BC1672">
            <v>800</v>
          </cell>
          <cell r="BF1672">
            <v>0</v>
          </cell>
          <cell r="BG1672">
            <v>12</v>
          </cell>
          <cell r="BH1672" t="str">
            <v>Антрацит</v>
          </cell>
        </row>
        <row r="1673">
          <cell r="D1673" t="str">
            <v>2608719846</v>
          </cell>
          <cell r="E1673" t="str">
            <v>Полка 1 шт, Комфорт II 300 мм, Арена ПЬЮР, 210x470x75 мм, цвет АНТРАЦИТ, цвет дна Антрацит, антислип (2608719846)</v>
          </cell>
          <cell r="H1673">
            <v>2</v>
          </cell>
          <cell r="I1673">
            <v>20</v>
          </cell>
          <cell r="J1673" t="str">
            <v>DE</v>
          </cell>
          <cell r="K1673">
            <v>1.38</v>
          </cell>
          <cell r="L1673">
            <v>0.245</v>
          </cell>
          <cell r="M1673">
            <v>0.19500000000000001</v>
          </cell>
          <cell r="N1673">
            <v>0.48499999999999999</v>
          </cell>
          <cell r="O1673">
            <v>1.0308375E-2</v>
          </cell>
          <cell r="Q1673" t="str">
            <v>0005</v>
          </cell>
          <cell r="R1673">
            <v>96</v>
          </cell>
          <cell r="T1673">
            <v>9403990001</v>
          </cell>
          <cell r="V1673" t="str">
            <v>Нижние тумбы</v>
          </cell>
          <cell r="W1673" t="str">
            <v>Комфорт II</v>
          </cell>
          <cell r="X1673">
            <v>300</v>
          </cell>
          <cell r="Z1673" t="str">
            <v>АНТРАЦИТ</v>
          </cell>
          <cell r="AA1673" t="str">
            <v>Арена ПЬЮР</v>
          </cell>
          <cell r="AB1673">
            <v>1</v>
          </cell>
          <cell r="AC1673">
            <v>496</v>
          </cell>
          <cell r="AE1673">
            <v>10</v>
          </cell>
          <cell r="AG1673" t="str">
            <v>шт</v>
          </cell>
          <cell r="AH1673" t="str">
            <v>Антрацит</v>
          </cell>
          <cell r="AJ1673" t="str">
            <v>Темно-серый</v>
          </cell>
          <cell r="AK1673" t="str">
            <v>Полка 1 шт Комфорт II, 300, Арена ПЬЮР, АНТРАЦИТ</v>
          </cell>
          <cell r="AM1673" t="str">
            <v>Комфорт II</v>
          </cell>
          <cell r="AS1673" t="str">
            <v>Комфорт II</v>
          </cell>
          <cell r="AU1673" t="str">
            <v>Комплектующее</v>
          </cell>
          <cell r="AX1673">
            <v>300</v>
          </cell>
          <cell r="AY1673">
            <v>300</v>
          </cell>
          <cell r="BB1673">
            <v>654</v>
          </cell>
          <cell r="BC1673">
            <v>800</v>
          </cell>
          <cell r="BF1673">
            <v>0</v>
          </cell>
          <cell r="BG1673">
            <v>12</v>
          </cell>
          <cell r="BH1673" t="str">
            <v>Антрацит</v>
          </cell>
        </row>
        <row r="1674">
          <cell r="D1674" t="str">
            <v>2608759846</v>
          </cell>
          <cell r="E1674" t="str">
            <v>Полка 1 шт, Комфорт II 400 мм, Арена ПЬЮР, 320x470x75 мм, цвет АНТРАЦИТ, цвет дна Антрацит, антислип (2608759846)</v>
          </cell>
          <cell r="H1674">
            <v>2</v>
          </cell>
          <cell r="I1674">
            <v>20</v>
          </cell>
          <cell r="J1674" t="str">
            <v>DE</v>
          </cell>
          <cell r="K1674">
            <v>1.6919999999999999</v>
          </cell>
          <cell r="L1674">
            <v>0.31</v>
          </cell>
          <cell r="M1674">
            <v>0.19</v>
          </cell>
          <cell r="N1674">
            <v>0.48499999999999999</v>
          </cell>
          <cell r="O1674">
            <v>1.5988499999999999E-2</v>
          </cell>
          <cell r="Q1674" t="str">
            <v>0005</v>
          </cell>
          <cell r="R1674">
            <v>96</v>
          </cell>
          <cell r="T1674">
            <v>9403990001</v>
          </cell>
          <cell r="V1674" t="str">
            <v>Нижние тумбы</v>
          </cell>
          <cell r="W1674" t="str">
            <v>Комфорт II</v>
          </cell>
          <cell r="X1674">
            <v>400</v>
          </cell>
          <cell r="Z1674" t="str">
            <v>АНТРАЦИТ</v>
          </cell>
          <cell r="AA1674" t="str">
            <v>Арена ПЬЮР</v>
          </cell>
          <cell r="AB1674">
            <v>1</v>
          </cell>
          <cell r="AC1674">
            <v>496</v>
          </cell>
          <cell r="AE1674">
            <v>10</v>
          </cell>
          <cell r="AG1674" t="str">
            <v>шт</v>
          </cell>
          <cell r="AH1674" t="str">
            <v>Антрацит</v>
          </cell>
          <cell r="AJ1674" t="str">
            <v>Темно-серый</v>
          </cell>
          <cell r="AK1674" t="str">
            <v>Полка 1 шт Комфорт II, 400, Арена ПЬЮР, АНТРАЦИТ</v>
          </cell>
          <cell r="AM1674" t="str">
            <v>Комфорт II</v>
          </cell>
          <cell r="AS1674" t="str">
            <v>Комфорт II</v>
          </cell>
          <cell r="AU1674" t="str">
            <v>Комплектующее</v>
          </cell>
          <cell r="AX1674">
            <v>400</v>
          </cell>
          <cell r="AY1674">
            <v>400</v>
          </cell>
          <cell r="BB1674">
            <v>654</v>
          </cell>
          <cell r="BC1674">
            <v>800</v>
          </cell>
          <cell r="BF1674">
            <v>0</v>
          </cell>
          <cell r="BG1674">
            <v>12</v>
          </cell>
          <cell r="BH1674" t="str">
            <v>Антрацит</v>
          </cell>
        </row>
        <row r="1675">
          <cell r="D1675" t="str">
            <v>2904099846</v>
          </cell>
          <cell r="E1675" t="str">
            <v>КОМПЛЕКТ левый, Волшебный угол 450-600 мм, H 525, Арена ПЬЮР, 4 полки, цвет АНТРАЦИТ (2604099846)</v>
          </cell>
          <cell r="K1675" t="str">
            <v>сумма частей</v>
          </cell>
          <cell r="O1675" t="str">
            <v>сумма частей</v>
          </cell>
          <cell r="V1675" t="str">
            <v>Нижние угловые тумбы</v>
          </cell>
          <cell r="W1675" t="str">
            <v>Волшебный угол</v>
          </cell>
          <cell r="X1675" t="str">
            <v>450-600</v>
          </cell>
          <cell r="Y1675">
            <v>525</v>
          </cell>
          <cell r="Z1675" t="str">
            <v>АНТРАЦИТ</v>
          </cell>
          <cell r="AA1675" t="str">
            <v>Арена ПЬЮР</v>
          </cell>
          <cell r="AB1675">
            <v>4</v>
          </cell>
          <cell r="AC1675">
            <v>485</v>
          </cell>
          <cell r="AD1675">
            <v>2</v>
          </cell>
          <cell r="AE1675">
            <v>32</v>
          </cell>
          <cell r="AG1675" t="str">
            <v>Компл</v>
          </cell>
          <cell r="AH1675" t="str">
            <v>Антрацит</v>
          </cell>
          <cell r="AI1675" t="str">
            <v>Левый</v>
          </cell>
          <cell r="AJ1675" t="str">
            <v>Темно-серый</v>
          </cell>
          <cell r="AK1675" t="str">
            <v>КОМПЛЕКТ левый Волшебный угол, 450-600, H 525, Арена ПЬЮР, АНТРАЦИТ</v>
          </cell>
          <cell r="AM1675" t="str">
            <v>Волшебный угол</v>
          </cell>
          <cell r="AS1675" t="str">
            <v>Волшебный угол</v>
          </cell>
          <cell r="AT1675" t="str">
            <v xml:space="preserve">Хранение посуды; Хранение продуктов; </v>
          </cell>
          <cell r="AU1675" t="str">
            <v>Компл</v>
          </cell>
          <cell r="AX1675">
            <v>450</v>
          </cell>
          <cell r="AY1675">
            <v>600</v>
          </cell>
          <cell r="BB1675">
            <v>525</v>
          </cell>
          <cell r="BC1675">
            <v>800</v>
          </cell>
          <cell r="BF1675">
            <v>0</v>
          </cell>
          <cell r="BG1675">
            <v>32</v>
          </cell>
          <cell r="BH1675" t="str">
            <v>Антрацит</v>
          </cell>
        </row>
        <row r="1676">
          <cell r="D1676" t="str">
            <v>2904089846</v>
          </cell>
          <cell r="E1676" t="str">
            <v>КОМПЛЕКТ правый, Волшебный угол 450-600 мм, H 525, Арена ПЬЮР, 4 полки, цвет АНТРАЦИТ (2604089846)</v>
          </cell>
          <cell r="K1676" t="str">
            <v>сумма частей</v>
          </cell>
          <cell r="O1676" t="str">
            <v>сумма частей</v>
          </cell>
          <cell r="V1676" t="str">
            <v>Нижние угловые тумбы</v>
          </cell>
          <cell r="W1676" t="str">
            <v>Волшебный угол</v>
          </cell>
          <cell r="X1676" t="str">
            <v>450-600</v>
          </cell>
          <cell r="Y1676">
            <v>525</v>
          </cell>
          <cell r="Z1676" t="str">
            <v>АНТРАЦИТ</v>
          </cell>
          <cell r="AA1676" t="str">
            <v>Арена ПЬЮР</v>
          </cell>
          <cell r="AB1676">
            <v>4</v>
          </cell>
          <cell r="AC1676">
            <v>485</v>
          </cell>
          <cell r="AD1676">
            <v>2</v>
          </cell>
          <cell r="AE1676">
            <v>32</v>
          </cell>
          <cell r="AG1676" t="str">
            <v>Компл</v>
          </cell>
          <cell r="AH1676" t="str">
            <v>Антрацит</v>
          </cell>
          <cell r="AI1676" t="str">
            <v>Правый</v>
          </cell>
          <cell r="AJ1676" t="str">
            <v>Темно-серый</v>
          </cell>
          <cell r="AK1676" t="str">
            <v>КОМПЛЕКТ правый Волшебный угол, 450-600, H 525, Арена ПЬЮР, АНТРАЦИТ</v>
          </cell>
          <cell r="AM1676" t="str">
            <v>Волшебный угол</v>
          </cell>
          <cell r="AS1676" t="str">
            <v>Волшебный угол</v>
          </cell>
          <cell r="AT1676" t="str">
            <v xml:space="preserve">Хранение посуды; Хранение продуктов; </v>
          </cell>
          <cell r="AU1676" t="str">
            <v>Компл</v>
          </cell>
          <cell r="AX1676">
            <v>450</v>
          </cell>
          <cell r="AY1676">
            <v>600</v>
          </cell>
          <cell r="BB1676">
            <v>525</v>
          </cell>
          <cell r="BC1676">
            <v>800</v>
          </cell>
          <cell r="BF1676">
            <v>0</v>
          </cell>
          <cell r="BG1676">
            <v>32</v>
          </cell>
          <cell r="BH1676" t="str">
            <v>Антрацит</v>
          </cell>
        </row>
        <row r="1677">
          <cell r="D1677" t="str">
            <v>2366419846</v>
          </cell>
          <cell r="E1677" t="str">
            <v>Комплект полок, Волшебный угол 450-600 мм, Арена ПЬЮР, 4 шт, цвет АНТРАЦИТ, цвет дна Антрацит, антислип (2366419846)</v>
          </cell>
          <cell r="H1677">
            <v>1</v>
          </cell>
          <cell r="I1677">
            <v>7</v>
          </cell>
          <cell r="J1677" t="str">
            <v>DE</v>
          </cell>
          <cell r="K1677">
            <v>7.72</v>
          </cell>
          <cell r="L1677">
            <v>0.495</v>
          </cell>
          <cell r="M1677">
            <v>0.17</v>
          </cell>
          <cell r="N1677">
            <v>0.71499999999999997</v>
          </cell>
          <cell r="O1677">
            <v>6.0167249999999999E-2</v>
          </cell>
          <cell r="Q1677" t="str">
            <v>9846</v>
          </cell>
          <cell r="R1677">
            <v>16</v>
          </cell>
          <cell r="T1677">
            <v>9403990001</v>
          </cell>
          <cell r="V1677" t="str">
            <v>Нижние угловые тумбы</v>
          </cell>
          <cell r="W1677" t="str">
            <v>Волшебный угол</v>
          </cell>
          <cell r="X1677" t="str">
            <v>450-600</v>
          </cell>
          <cell r="Z1677" t="str">
            <v>АНТРАЦИТ</v>
          </cell>
          <cell r="AA1677" t="str">
            <v>Арена ПЬЮР</v>
          </cell>
          <cell r="AB1677">
            <v>4</v>
          </cell>
          <cell r="AC1677">
            <v>485</v>
          </cell>
          <cell r="AE1677">
            <v>32</v>
          </cell>
          <cell r="AG1677" t="str">
            <v>шт</v>
          </cell>
          <cell r="AH1677" t="str">
            <v>Антрацит</v>
          </cell>
          <cell r="AJ1677" t="str">
            <v>Темно-серый</v>
          </cell>
          <cell r="AK1677" t="str">
            <v>Комплект полок Волшебный угол, 450-600, Арена ПЬЮР, АНТРАЦИТ</v>
          </cell>
          <cell r="AM1677" t="str">
            <v>Волшебный угол</v>
          </cell>
          <cell r="AS1677" t="str">
            <v>Волшебный угол</v>
          </cell>
          <cell r="AU1677" t="str">
            <v>Комплектующее</v>
          </cell>
          <cell r="AX1677">
            <v>450</v>
          </cell>
          <cell r="AY1677">
            <v>600</v>
          </cell>
          <cell r="BB1677" t="str">
            <v>525\</v>
          </cell>
          <cell r="BC1677">
            <v>800</v>
          </cell>
          <cell r="BF1677">
            <v>0</v>
          </cell>
          <cell r="BG1677">
            <v>32</v>
          </cell>
          <cell r="BH1677" t="str">
            <v>Антрацит</v>
          </cell>
        </row>
        <row r="1679">
          <cell r="E1679" t="str">
            <v>Арена  Стиль Хром</v>
          </cell>
        </row>
        <row r="1680">
          <cell r="D1680" t="str">
            <v>3500880005</v>
          </cell>
          <cell r="E1680" t="str">
            <v>КОМПЛЕКТ ЧВ, Диспенса 90° 150 мм, H 1200-1600, Арена СТИЛЬ, 4 полки, цвет ХРОМ, цвет дна Белый (2600880005)</v>
          </cell>
          <cell r="K1680" t="str">
            <v>сумма частей</v>
          </cell>
          <cell r="O1680" t="str">
            <v>сумма частей</v>
          </cell>
          <cell r="V1680" t="str">
            <v>Высокие шкафы</v>
          </cell>
          <cell r="W1680" t="str">
            <v>Диспенса 90°</v>
          </cell>
          <cell r="X1680">
            <v>150</v>
          </cell>
          <cell r="Y1680" t="str">
            <v>1200-1600</v>
          </cell>
          <cell r="Z1680" t="str">
            <v>ХРОМ</v>
          </cell>
          <cell r="AA1680" t="str">
            <v>Арена СТИЛЬ</v>
          </cell>
          <cell r="AB1680">
            <v>4</v>
          </cell>
          <cell r="AC1680">
            <v>500</v>
          </cell>
          <cell r="AD1680">
            <v>6</v>
          </cell>
          <cell r="AE1680">
            <v>80</v>
          </cell>
          <cell r="AG1680" t="str">
            <v>Компл</v>
          </cell>
          <cell r="AH1680" t="str">
            <v>Белый</v>
          </cell>
          <cell r="AI1680" t="str">
            <v>ЧВ</v>
          </cell>
          <cell r="AJ1680" t="str">
            <v>Серый</v>
          </cell>
          <cell r="AK1680" t="str">
            <v>КОМПЛЕКТ ЧВ Диспенса 90°, 150, H 1200-1600, Арена СТИЛЬ, ХРОМ</v>
          </cell>
          <cell r="AM1680" t="str">
            <v>Диспенса 90°</v>
          </cell>
          <cell r="AS1680" t="str">
            <v>Диспенса 90°</v>
          </cell>
          <cell r="AT1680" t="str">
            <v xml:space="preserve">Хранение посуды; Хранение продуктов; </v>
          </cell>
          <cell r="AU1680" t="str">
            <v>Компл</v>
          </cell>
          <cell r="AX1680">
            <v>150</v>
          </cell>
          <cell r="AY1680">
            <v>150</v>
          </cell>
          <cell r="BB1680">
            <v>1200</v>
          </cell>
          <cell r="BC1680">
            <v>1600</v>
          </cell>
          <cell r="BF1680">
            <v>0</v>
          </cell>
          <cell r="BG1680">
            <v>80</v>
          </cell>
          <cell r="BH1680" t="str">
            <v>Хром</v>
          </cell>
        </row>
        <row r="1681">
          <cell r="D1681" t="str">
            <v>3500920005</v>
          </cell>
          <cell r="E1681" t="str">
            <v>КОМПЛЕКТ ЧВ, Диспенса 90° 150 мм, H 1600-2000, Арена СТИЛЬ, 5 полок, цвет ХРОМ, цвет дна Белый (2600920005)</v>
          </cell>
          <cell r="K1681" t="str">
            <v>сумма частей</v>
          </cell>
          <cell r="O1681" t="str">
            <v>сумма частей</v>
          </cell>
          <cell r="V1681" t="str">
            <v>Высокие шкафы</v>
          </cell>
          <cell r="W1681" t="str">
            <v>Диспенса 90°</v>
          </cell>
          <cell r="X1681">
            <v>150</v>
          </cell>
          <cell r="Y1681" t="str">
            <v>1600-2000</v>
          </cell>
          <cell r="Z1681" t="str">
            <v>ХРОМ</v>
          </cell>
          <cell r="AA1681" t="str">
            <v>Арена СТИЛЬ</v>
          </cell>
          <cell r="AB1681">
            <v>5</v>
          </cell>
          <cell r="AC1681">
            <v>500</v>
          </cell>
          <cell r="AD1681">
            <v>7</v>
          </cell>
          <cell r="AE1681">
            <v>80</v>
          </cell>
          <cell r="AG1681" t="str">
            <v>Компл</v>
          </cell>
          <cell r="AH1681" t="str">
            <v>Белый</v>
          </cell>
          <cell r="AI1681" t="str">
            <v>ЧВ</v>
          </cell>
          <cell r="AJ1681" t="str">
            <v>Серый</v>
          </cell>
          <cell r="AK1681" t="str">
            <v>КОМПЛЕКТ ЧВ Диспенса 90°, 150, H 1600-2000, Арена СТИЛЬ, ХРОМ</v>
          </cell>
          <cell r="AM1681" t="str">
            <v>Диспенса 90°</v>
          </cell>
          <cell r="AS1681" t="str">
            <v>Диспенса 90°</v>
          </cell>
          <cell r="AT1681" t="str">
            <v xml:space="preserve">Хранение посуды; Хранение продуктов; </v>
          </cell>
          <cell r="AU1681" t="str">
            <v>Компл</v>
          </cell>
          <cell r="AX1681">
            <v>150</v>
          </cell>
          <cell r="AY1681">
            <v>150</v>
          </cell>
          <cell r="BB1681">
            <v>1600</v>
          </cell>
          <cell r="BC1681">
            <v>2000</v>
          </cell>
          <cell r="BF1681">
            <v>0</v>
          </cell>
          <cell r="BG1681">
            <v>80</v>
          </cell>
          <cell r="BH1681" t="str">
            <v>Хром</v>
          </cell>
        </row>
        <row r="1682">
          <cell r="D1682" t="str">
            <v>3500960005</v>
          </cell>
          <cell r="E1682" t="str">
            <v>КОМПЛЕКТ ЧВ, Диспенса 90° 150 мм, H 1900-2300, Арена СТИЛЬ, 6 полок, цвет ХРОМ, цвет дна Белый (2600960005)</v>
          </cell>
          <cell r="K1682" t="str">
            <v>сумма частей</v>
          </cell>
          <cell r="O1682" t="str">
            <v>сумма частей</v>
          </cell>
          <cell r="V1682" t="str">
            <v>Высокие шкафы</v>
          </cell>
          <cell r="W1682" t="str">
            <v>Диспенса 90°</v>
          </cell>
          <cell r="X1682">
            <v>150</v>
          </cell>
          <cell r="Y1682" t="str">
            <v>1900-2300</v>
          </cell>
          <cell r="Z1682" t="str">
            <v>ХРОМ</v>
          </cell>
          <cell r="AA1682" t="str">
            <v>Арена СТИЛЬ</v>
          </cell>
          <cell r="AB1682">
            <v>6</v>
          </cell>
          <cell r="AC1682">
            <v>500</v>
          </cell>
          <cell r="AD1682">
            <v>7</v>
          </cell>
          <cell r="AE1682">
            <v>80</v>
          </cell>
          <cell r="AG1682" t="str">
            <v>Компл</v>
          </cell>
          <cell r="AH1682" t="str">
            <v>Белый</v>
          </cell>
          <cell r="AI1682" t="str">
            <v>ЧВ</v>
          </cell>
          <cell r="AJ1682" t="str">
            <v>Серый</v>
          </cell>
          <cell r="AK1682" t="str">
            <v>КОМПЛЕКТ ЧВ Диспенса 90°, 150, H 1900-2300, Арена СТИЛЬ, ХРОМ</v>
          </cell>
          <cell r="AM1682" t="str">
            <v>Диспенса 90°</v>
          </cell>
          <cell r="AS1682" t="str">
            <v>Диспенса 90°</v>
          </cell>
          <cell r="AT1682" t="str">
            <v xml:space="preserve">Хранение посуды; Хранение продуктов; </v>
          </cell>
          <cell r="AU1682" t="str">
            <v>Компл</v>
          </cell>
          <cell r="AX1682">
            <v>150</v>
          </cell>
          <cell r="AY1682">
            <v>150</v>
          </cell>
          <cell r="BB1682">
            <v>1900</v>
          </cell>
          <cell r="BC1682">
            <v>2300</v>
          </cell>
          <cell r="BF1682">
            <v>0</v>
          </cell>
          <cell r="BG1682">
            <v>80</v>
          </cell>
          <cell r="BH1682" t="str">
            <v>Хром</v>
          </cell>
        </row>
        <row r="1683">
          <cell r="D1683" t="e">
            <v>#N/A</v>
          </cell>
          <cell r="E1683" t="str">
            <v>КОМПЛЕКТ ЧВ, Диспенса 90° 250 мм, H 1200-1600, Арена СТИЛЬ, 4 полки, цвет ХРОМ, цвет дна Белый (2380940005)</v>
          </cell>
          <cell r="K1683" t="str">
            <v>сумма частей</v>
          </cell>
          <cell r="O1683" t="str">
            <v>сумма частей</v>
          </cell>
          <cell r="V1683" t="str">
            <v>Высокие шкафы</v>
          </cell>
          <cell r="W1683" t="str">
            <v>Диспенса 90°</v>
          </cell>
          <cell r="X1683">
            <v>250</v>
          </cell>
          <cell r="Y1683" t="str">
            <v>1200-1600</v>
          </cell>
          <cell r="Z1683" t="str">
            <v>ХРОМ</v>
          </cell>
          <cell r="AA1683" t="str">
            <v>Арена СТИЛЬ</v>
          </cell>
          <cell r="AB1683">
            <v>4</v>
          </cell>
          <cell r="AC1683">
            <v>500</v>
          </cell>
          <cell r="AD1683">
            <v>6</v>
          </cell>
          <cell r="AE1683">
            <v>80</v>
          </cell>
          <cell r="AG1683" t="str">
            <v>Компл</v>
          </cell>
          <cell r="AH1683" t="str">
            <v>Белый</v>
          </cell>
          <cell r="AI1683" t="str">
            <v>ЧВ</v>
          </cell>
          <cell r="AJ1683" t="str">
            <v>Серый</v>
          </cell>
          <cell r="AK1683" t="str">
            <v>КОМПЛЕКТ ЧВ Диспенса 90°, 250, H 1200-1600, Арена СТИЛЬ, ХРОМ</v>
          </cell>
          <cell r="AM1683" t="str">
            <v>Диспенса 90°</v>
          </cell>
          <cell r="AS1683" t="str">
            <v>Диспенса 90°</v>
          </cell>
          <cell r="AT1683" t="str">
            <v xml:space="preserve">Хранение посуды; Хранение продуктов; </v>
          </cell>
          <cell r="AU1683" t="str">
            <v>Компл</v>
          </cell>
          <cell r="AX1683">
            <v>250</v>
          </cell>
          <cell r="AY1683">
            <v>250</v>
          </cell>
          <cell r="BB1683">
            <v>1200</v>
          </cell>
          <cell r="BC1683">
            <v>1600</v>
          </cell>
          <cell r="BF1683">
            <v>0</v>
          </cell>
          <cell r="BG1683">
            <v>80</v>
          </cell>
          <cell r="BH1683" t="str">
            <v>Хром</v>
          </cell>
        </row>
        <row r="1684">
          <cell r="D1684" t="e">
            <v>#N/A</v>
          </cell>
          <cell r="E1684" t="str">
            <v>КОМПЛЕКТ ЧВ, Диспенса 90° 250 мм, H 1600-2000, Арена СТИЛЬ, 5 полок, цвет ХРОМ, цвет дна Белый (2380950005)</v>
          </cell>
          <cell r="K1684" t="str">
            <v>сумма частей</v>
          </cell>
          <cell r="O1684" t="str">
            <v>сумма частей</v>
          </cell>
          <cell r="V1684" t="str">
            <v>Высокие шкафы</v>
          </cell>
          <cell r="W1684" t="str">
            <v>Диспенса 90°</v>
          </cell>
          <cell r="X1684">
            <v>250</v>
          </cell>
          <cell r="Y1684" t="str">
            <v>1600-2000</v>
          </cell>
          <cell r="Z1684" t="str">
            <v>ХРОМ</v>
          </cell>
          <cell r="AA1684" t="str">
            <v>Арена СТИЛЬ</v>
          </cell>
          <cell r="AB1684">
            <v>5</v>
          </cell>
          <cell r="AC1684">
            <v>500</v>
          </cell>
          <cell r="AD1684">
            <v>7</v>
          </cell>
          <cell r="AE1684">
            <v>80</v>
          </cell>
          <cell r="AG1684" t="str">
            <v>Компл</v>
          </cell>
          <cell r="AH1684" t="str">
            <v>Белый</v>
          </cell>
          <cell r="AI1684" t="str">
            <v>ЧВ</v>
          </cell>
          <cell r="AJ1684" t="str">
            <v>Серый</v>
          </cell>
          <cell r="AK1684" t="str">
            <v>КОМПЛЕКТ ЧВ Диспенса 90°, 250, H 1600-2000, Арена СТИЛЬ, ХРОМ</v>
          </cell>
          <cell r="AM1684" t="str">
            <v>Диспенса 90°</v>
          </cell>
          <cell r="AS1684" t="str">
            <v>Диспенса 90°</v>
          </cell>
          <cell r="AT1684" t="str">
            <v xml:space="preserve">Хранение посуды; Хранение продуктов; </v>
          </cell>
          <cell r="AU1684" t="str">
            <v>Компл</v>
          </cell>
          <cell r="AX1684">
            <v>250</v>
          </cell>
          <cell r="AY1684">
            <v>250</v>
          </cell>
          <cell r="BB1684">
            <v>1600</v>
          </cell>
          <cell r="BC1684">
            <v>2000</v>
          </cell>
          <cell r="BF1684">
            <v>0</v>
          </cell>
          <cell r="BG1684">
            <v>80</v>
          </cell>
          <cell r="BH1684" t="str">
            <v>Хром</v>
          </cell>
        </row>
        <row r="1685">
          <cell r="D1685" t="e">
            <v>#N/A</v>
          </cell>
          <cell r="E1685" t="str">
            <v>КОМПЛЕКТ ЧВ, Диспенса 90° 250 мм, H 1900-2300, Арена СТИЛЬ, 6 полок, цвет ХРОМ, цвет дна Белый (2380960005)</v>
          </cell>
          <cell r="K1685" t="str">
            <v>сумма частей</v>
          </cell>
          <cell r="O1685" t="str">
            <v>сумма частей</v>
          </cell>
          <cell r="V1685" t="str">
            <v>Высокие шкафы</v>
          </cell>
          <cell r="W1685" t="str">
            <v>Диспенса 90°</v>
          </cell>
          <cell r="X1685">
            <v>250</v>
          </cell>
          <cell r="Y1685" t="str">
            <v>1900-2300</v>
          </cell>
          <cell r="Z1685" t="str">
            <v>ХРОМ</v>
          </cell>
          <cell r="AA1685" t="str">
            <v>Арена СТИЛЬ</v>
          </cell>
          <cell r="AB1685">
            <v>6</v>
          </cell>
          <cell r="AC1685">
            <v>500</v>
          </cell>
          <cell r="AD1685">
            <v>7</v>
          </cell>
          <cell r="AE1685">
            <v>80</v>
          </cell>
          <cell r="AG1685" t="str">
            <v>Компл</v>
          </cell>
          <cell r="AH1685" t="str">
            <v>Белый</v>
          </cell>
          <cell r="AI1685" t="str">
            <v>ЧВ</v>
          </cell>
          <cell r="AJ1685" t="str">
            <v>Серый</v>
          </cell>
          <cell r="AK1685" t="str">
            <v>КОМПЛЕКТ ЧВ Диспенса 90°, 250, H 1900-2300, Арена СТИЛЬ, ХРОМ</v>
          </cell>
          <cell r="AM1685" t="str">
            <v>Диспенса 90°</v>
          </cell>
          <cell r="AS1685" t="str">
            <v>Диспенса 90°</v>
          </cell>
          <cell r="AT1685" t="str">
            <v xml:space="preserve">Хранение посуды; Хранение продуктов; </v>
          </cell>
          <cell r="AU1685" t="str">
            <v>Компл</v>
          </cell>
          <cell r="AX1685">
            <v>250</v>
          </cell>
          <cell r="AY1685">
            <v>250</v>
          </cell>
          <cell r="BB1685">
            <v>1900</v>
          </cell>
          <cell r="BC1685">
            <v>2300</v>
          </cell>
          <cell r="BF1685">
            <v>0</v>
          </cell>
          <cell r="BG1685">
            <v>80</v>
          </cell>
          <cell r="BH1685" t="str">
            <v>Хром</v>
          </cell>
        </row>
        <row r="1686">
          <cell r="D1686" t="e">
            <v>#N/A</v>
          </cell>
          <cell r="E1686" t="str">
            <v>КОМПЛЕКТ ЧВ, Диспенса 90° 300 мм, H 1200-1600, Арена СТИЛЬ, 4 полки, цвет ХРОМ, цвет дна Белый (2600890005)</v>
          </cell>
          <cell r="K1686" t="str">
            <v>сумма частей</v>
          </cell>
          <cell r="O1686" t="str">
            <v>сумма частей</v>
          </cell>
          <cell r="V1686" t="str">
            <v>Высокие шкафы</v>
          </cell>
          <cell r="W1686" t="str">
            <v>Диспенса 90°</v>
          </cell>
          <cell r="X1686">
            <v>300</v>
          </cell>
          <cell r="Y1686" t="str">
            <v>1200-1600</v>
          </cell>
          <cell r="Z1686" t="str">
            <v>ХРОМ</v>
          </cell>
          <cell r="AA1686" t="str">
            <v>Арена СТИЛЬ</v>
          </cell>
          <cell r="AB1686">
            <v>4</v>
          </cell>
          <cell r="AC1686">
            <v>500</v>
          </cell>
          <cell r="AD1686">
            <v>6</v>
          </cell>
          <cell r="AE1686">
            <v>80</v>
          </cell>
          <cell r="AG1686" t="str">
            <v>Компл</v>
          </cell>
          <cell r="AH1686" t="str">
            <v>Белый</v>
          </cell>
          <cell r="AI1686" t="str">
            <v>ЧВ</v>
          </cell>
          <cell r="AJ1686" t="str">
            <v>Серый</v>
          </cell>
          <cell r="AK1686" t="str">
            <v>КОМПЛЕКТ ЧВ Диспенса 90°, 300, H 1200-1600, Арена СТИЛЬ, ХРОМ</v>
          </cell>
          <cell r="AM1686" t="str">
            <v>Диспенса 90°</v>
          </cell>
          <cell r="AS1686" t="str">
            <v>Диспенса 90°</v>
          </cell>
          <cell r="AT1686" t="str">
            <v xml:space="preserve">Хранение посуды; Хранение продуктов; </v>
          </cell>
          <cell r="AU1686" t="str">
            <v>Компл</v>
          </cell>
          <cell r="AX1686">
            <v>300</v>
          </cell>
          <cell r="AY1686">
            <v>300</v>
          </cell>
          <cell r="BB1686">
            <v>1200</v>
          </cell>
          <cell r="BC1686">
            <v>1600</v>
          </cell>
          <cell r="BF1686">
            <v>0</v>
          </cell>
          <cell r="BG1686">
            <v>80</v>
          </cell>
          <cell r="BH1686" t="str">
            <v>Хром</v>
          </cell>
        </row>
        <row r="1687">
          <cell r="D1687" t="e">
            <v>#N/A</v>
          </cell>
          <cell r="E1687" t="str">
            <v>КОМПЛЕКТ ЧВ, Диспенса 90° 300 мм, H 1600-2000, Арена СТИЛЬ, 5 полок, цвет ХРОМ, цвет дна Белый (2600930005)</v>
          </cell>
          <cell r="K1687" t="str">
            <v>сумма частей</v>
          </cell>
          <cell r="O1687" t="str">
            <v>сумма частей</v>
          </cell>
          <cell r="V1687" t="str">
            <v>Высокие шкафы</v>
          </cell>
          <cell r="W1687" t="str">
            <v>Диспенса 90°</v>
          </cell>
          <cell r="X1687">
            <v>300</v>
          </cell>
          <cell r="Y1687" t="str">
            <v>1600-2000</v>
          </cell>
          <cell r="Z1687" t="str">
            <v>ХРОМ</v>
          </cell>
          <cell r="AA1687" t="str">
            <v>Арена СТИЛЬ</v>
          </cell>
          <cell r="AB1687">
            <v>5</v>
          </cell>
          <cell r="AC1687">
            <v>500</v>
          </cell>
          <cell r="AD1687">
            <v>7</v>
          </cell>
          <cell r="AE1687">
            <v>80</v>
          </cell>
          <cell r="AG1687" t="str">
            <v>Компл</v>
          </cell>
          <cell r="AH1687" t="str">
            <v>Белый</v>
          </cell>
          <cell r="AI1687" t="str">
            <v>ЧВ</v>
          </cell>
          <cell r="AJ1687" t="str">
            <v>Серый</v>
          </cell>
          <cell r="AK1687" t="str">
            <v>КОМПЛЕКТ ЧВ Диспенса 90°, 300, H 1600-2000, Арена СТИЛЬ, ХРОМ</v>
          </cell>
          <cell r="AM1687" t="str">
            <v>Диспенса 90°</v>
          </cell>
          <cell r="AS1687" t="str">
            <v>Диспенса 90°</v>
          </cell>
          <cell r="AT1687" t="str">
            <v xml:space="preserve">Хранение посуды; Хранение продуктов; </v>
          </cell>
          <cell r="AU1687" t="str">
            <v>Компл</v>
          </cell>
          <cell r="AX1687">
            <v>300</v>
          </cell>
          <cell r="AY1687">
            <v>300</v>
          </cell>
          <cell r="BB1687">
            <v>1600</v>
          </cell>
          <cell r="BC1687">
            <v>2000</v>
          </cell>
          <cell r="BF1687">
            <v>0</v>
          </cell>
          <cell r="BG1687">
            <v>80</v>
          </cell>
          <cell r="BH1687" t="str">
            <v>Хром</v>
          </cell>
        </row>
        <row r="1688">
          <cell r="D1688" t="e">
            <v>#N/A</v>
          </cell>
          <cell r="E1688" t="str">
            <v>КОМПЛЕКТ ЧВ, Диспенса 90° 300 мм, H 1900-2300, Арена СТИЛЬ, 6 полок, цвет ХРОМ, цвет дна Белый (2600970005)</v>
          </cell>
          <cell r="K1688" t="str">
            <v>сумма частей</v>
          </cell>
          <cell r="O1688" t="str">
            <v>сумма частей</v>
          </cell>
          <cell r="V1688" t="str">
            <v>Высокие шкафы</v>
          </cell>
          <cell r="W1688" t="str">
            <v>Диспенса 90°</v>
          </cell>
          <cell r="X1688">
            <v>300</v>
          </cell>
          <cell r="Y1688" t="str">
            <v>1900-2300</v>
          </cell>
          <cell r="Z1688" t="str">
            <v>ХРОМ</v>
          </cell>
          <cell r="AA1688" t="str">
            <v>Арена СТИЛЬ</v>
          </cell>
          <cell r="AB1688">
            <v>6</v>
          </cell>
          <cell r="AC1688">
            <v>500</v>
          </cell>
          <cell r="AD1688">
            <v>7</v>
          </cell>
          <cell r="AE1688">
            <v>80</v>
          </cell>
          <cell r="AG1688" t="str">
            <v>Компл</v>
          </cell>
          <cell r="AH1688" t="str">
            <v>Белый</v>
          </cell>
          <cell r="AI1688" t="str">
            <v>ЧВ</v>
          </cell>
          <cell r="AJ1688" t="str">
            <v>Серый</v>
          </cell>
          <cell r="AK1688" t="str">
            <v>КОМПЛЕКТ ЧВ Диспенса 90°, 300, H 1900-2300, Арена СТИЛЬ, ХРОМ</v>
          </cell>
          <cell r="AM1688" t="str">
            <v>Диспенса 90°</v>
          </cell>
          <cell r="AS1688" t="str">
            <v>Диспенса 90°</v>
          </cell>
          <cell r="AT1688" t="str">
            <v xml:space="preserve">Хранение посуды; Хранение продуктов; </v>
          </cell>
          <cell r="AU1688" t="str">
            <v>Компл</v>
          </cell>
          <cell r="AX1688">
            <v>300</v>
          </cell>
          <cell r="AY1688">
            <v>300</v>
          </cell>
          <cell r="BB1688">
            <v>1900</v>
          </cell>
          <cell r="BC1688">
            <v>2300</v>
          </cell>
          <cell r="BF1688">
            <v>0</v>
          </cell>
          <cell r="BG1688">
            <v>80</v>
          </cell>
          <cell r="BH1688" t="str">
            <v>Хром</v>
          </cell>
        </row>
        <row r="1689">
          <cell r="D1689" t="e">
            <v>#N/A</v>
          </cell>
          <cell r="E1689" t="str">
            <v>КОМПЛЕКТ ЧВ, Диспенса 90° 400 мм, H 1200-1600, Арена СТИЛЬ, 4 полки, цвет ХРОМ, цвет дна Белый (2600900005)</v>
          </cell>
          <cell r="K1689" t="str">
            <v>сумма частей</v>
          </cell>
          <cell r="O1689" t="str">
            <v>сумма частей</v>
          </cell>
          <cell r="V1689" t="str">
            <v>Высокие шкафы</v>
          </cell>
          <cell r="W1689" t="str">
            <v>Диспенса 90°</v>
          </cell>
          <cell r="X1689">
            <v>400</v>
          </cell>
          <cell r="Y1689" t="str">
            <v>1200-1600</v>
          </cell>
          <cell r="Z1689" t="str">
            <v>ХРОМ</v>
          </cell>
          <cell r="AA1689" t="str">
            <v>Арена СТИЛЬ</v>
          </cell>
          <cell r="AB1689">
            <v>4</v>
          </cell>
          <cell r="AC1689">
            <v>500</v>
          </cell>
          <cell r="AD1689">
            <v>6</v>
          </cell>
          <cell r="AE1689">
            <v>80</v>
          </cell>
          <cell r="AG1689" t="str">
            <v>Компл</v>
          </cell>
          <cell r="AH1689" t="str">
            <v>Белый</v>
          </cell>
          <cell r="AI1689" t="str">
            <v>ЧВ</v>
          </cell>
          <cell r="AJ1689" t="str">
            <v>Серый</v>
          </cell>
          <cell r="AK1689" t="str">
            <v>КОМПЛЕКТ ЧВ Диспенса 90°, 400, H 1200-1600, Арена СТИЛЬ, ХРОМ</v>
          </cell>
          <cell r="AM1689" t="str">
            <v>Диспенса 90°</v>
          </cell>
          <cell r="AS1689" t="str">
            <v>Диспенса 90°</v>
          </cell>
          <cell r="AT1689" t="str">
            <v xml:space="preserve">Хранение посуды; Хранение продуктов; </v>
          </cell>
          <cell r="AU1689" t="str">
            <v>Компл</v>
          </cell>
          <cell r="AX1689">
            <v>400</v>
          </cell>
          <cell r="AY1689">
            <v>400</v>
          </cell>
          <cell r="BB1689">
            <v>1200</v>
          </cell>
          <cell r="BC1689">
            <v>1600</v>
          </cell>
          <cell r="BF1689">
            <v>0</v>
          </cell>
          <cell r="BG1689">
            <v>80</v>
          </cell>
          <cell r="BH1689" t="str">
            <v>Хром</v>
          </cell>
        </row>
        <row r="1690">
          <cell r="D1690" t="e">
            <v>#N/A</v>
          </cell>
          <cell r="E1690" t="str">
            <v>КОМПЛЕКТ ЧВ, Диспенса 90° 400 мм, H 1600-2000, Арена СТИЛЬ, 5 полок, цвет ХРОМ, цвет дна Белый (2600940005)</v>
          </cell>
          <cell r="K1690" t="str">
            <v>сумма частей</v>
          </cell>
          <cell r="O1690" t="str">
            <v>сумма частей</v>
          </cell>
          <cell r="V1690" t="str">
            <v>Высокие шкафы</v>
          </cell>
          <cell r="W1690" t="str">
            <v>Диспенса 90°</v>
          </cell>
          <cell r="X1690">
            <v>400</v>
          </cell>
          <cell r="Y1690" t="str">
            <v>1600-2000</v>
          </cell>
          <cell r="Z1690" t="str">
            <v>ХРОМ</v>
          </cell>
          <cell r="AA1690" t="str">
            <v>Арена СТИЛЬ</v>
          </cell>
          <cell r="AB1690">
            <v>5</v>
          </cell>
          <cell r="AC1690">
            <v>500</v>
          </cell>
          <cell r="AD1690">
            <v>7</v>
          </cell>
          <cell r="AE1690">
            <v>80</v>
          </cell>
          <cell r="AG1690" t="str">
            <v>Компл</v>
          </cell>
          <cell r="AH1690" t="str">
            <v>Белый</v>
          </cell>
          <cell r="AI1690" t="str">
            <v>ЧВ</v>
          </cell>
          <cell r="AJ1690" t="str">
            <v>Серый</v>
          </cell>
          <cell r="AK1690" t="str">
            <v>КОМПЛЕКТ ЧВ Диспенса 90°, 400, H 1600-2000, Арена СТИЛЬ, ХРОМ</v>
          </cell>
          <cell r="AM1690" t="str">
            <v>Диспенса 90°</v>
          </cell>
          <cell r="AS1690" t="str">
            <v>Диспенса 90°</v>
          </cell>
          <cell r="AT1690" t="str">
            <v xml:space="preserve">Хранение посуды; Хранение продуктов; </v>
          </cell>
          <cell r="AU1690" t="str">
            <v>Компл</v>
          </cell>
          <cell r="AX1690">
            <v>400</v>
          </cell>
          <cell r="AY1690">
            <v>400</v>
          </cell>
          <cell r="BB1690">
            <v>1600</v>
          </cell>
          <cell r="BC1690">
            <v>2000</v>
          </cell>
          <cell r="BF1690">
            <v>0</v>
          </cell>
          <cell r="BG1690">
            <v>80</v>
          </cell>
          <cell r="BH1690" t="str">
            <v>Хром</v>
          </cell>
        </row>
        <row r="1691">
          <cell r="D1691" t="e">
            <v>#N/A</v>
          </cell>
          <cell r="E1691" t="str">
            <v>КОМПЛЕКТ ЧВ, Диспенса 90° 400 мм, H 1900-2300, Арена СТИЛЬ, 6 полок, цвет ХРОМ, цвет дна Белый (2600980005)</v>
          </cell>
          <cell r="K1691" t="str">
            <v>сумма частей</v>
          </cell>
          <cell r="O1691" t="str">
            <v>сумма частей</v>
          </cell>
          <cell r="V1691" t="str">
            <v>Высокие шкафы</v>
          </cell>
          <cell r="W1691" t="str">
            <v>Диспенса 90°</v>
          </cell>
          <cell r="X1691">
            <v>400</v>
          </cell>
          <cell r="Y1691" t="str">
            <v>1900-2300</v>
          </cell>
          <cell r="Z1691" t="str">
            <v>ХРОМ</v>
          </cell>
          <cell r="AA1691" t="str">
            <v>Арена СТИЛЬ</v>
          </cell>
          <cell r="AB1691">
            <v>6</v>
          </cell>
          <cell r="AC1691">
            <v>500</v>
          </cell>
          <cell r="AD1691">
            <v>7</v>
          </cell>
          <cell r="AE1691">
            <v>80</v>
          </cell>
          <cell r="AG1691" t="str">
            <v>Компл</v>
          </cell>
          <cell r="AH1691" t="str">
            <v>Белый</v>
          </cell>
          <cell r="AI1691" t="str">
            <v>ЧВ</v>
          </cell>
          <cell r="AJ1691" t="str">
            <v>Серый</v>
          </cell>
          <cell r="AK1691" t="str">
            <v>КОМПЛЕКТ ЧВ Диспенса 90°, 400, H 1900-2300, Арена СТИЛЬ, ХРОМ</v>
          </cell>
          <cell r="AM1691" t="str">
            <v>Диспенса 90°</v>
          </cell>
          <cell r="AS1691" t="str">
            <v>Диспенса 90°</v>
          </cell>
          <cell r="AT1691" t="str">
            <v xml:space="preserve">Хранение посуды; Хранение продуктов; </v>
          </cell>
          <cell r="AU1691" t="str">
            <v>Компл</v>
          </cell>
          <cell r="AX1691">
            <v>400</v>
          </cell>
          <cell r="AY1691">
            <v>400</v>
          </cell>
          <cell r="BB1691">
            <v>1900</v>
          </cell>
          <cell r="BC1691">
            <v>2300</v>
          </cell>
          <cell r="BF1691">
            <v>0</v>
          </cell>
          <cell r="BG1691">
            <v>80</v>
          </cell>
          <cell r="BH1691" t="str">
            <v>Хром</v>
          </cell>
        </row>
        <row r="1692">
          <cell r="D1692" t="e">
            <v>#N/A</v>
          </cell>
          <cell r="E1692" t="str">
            <v>КОМПЛЕКТ ЧВ, Диспенса 90° 450 мм, H 1200-1600, Арена СТИЛЬ, 4 полки, цвет ХРОМ, цвет дна Белый (2600910005)</v>
          </cell>
          <cell r="K1692" t="str">
            <v>сумма частей</v>
          </cell>
          <cell r="O1692" t="str">
            <v>сумма частей</v>
          </cell>
          <cell r="V1692" t="str">
            <v>Высокие шкафы</v>
          </cell>
          <cell r="W1692" t="str">
            <v>Диспенса 90°</v>
          </cell>
          <cell r="X1692">
            <v>450</v>
          </cell>
          <cell r="Y1692" t="str">
            <v>1200-1600</v>
          </cell>
          <cell r="Z1692" t="str">
            <v>ХРОМ</v>
          </cell>
          <cell r="AA1692" t="str">
            <v>Арена СТИЛЬ</v>
          </cell>
          <cell r="AB1692">
            <v>4</v>
          </cell>
          <cell r="AC1692">
            <v>500</v>
          </cell>
          <cell r="AD1692">
            <v>6</v>
          </cell>
          <cell r="AE1692">
            <v>80</v>
          </cell>
          <cell r="AG1692" t="str">
            <v>Компл</v>
          </cell>
          <cell r="AH1692" t="str">
            <v>Белый</v>
          </cell>
          <cell r="AI1692" t="str">
            <v>ЧВ</v>
          </cell>
          <cell r="AJ1692" t="str">
            <v>Серый</v>
          </cell>
          <cell r="AK1692" t="str">
            <v>КОМПЛЕКТ ЧВ Диспенса 90°, 450, H 1200-1600, Арена СТИЛЬ, ХРОМ</v>
          </cell>
          <cell r="AM1692" t="str">
            <v>Диспенса 90°</v>
          </cell>
          <cell r="AS1692" t="str">
            <v>Диспенса 90°</v>
          </cell>
          <cell r="AT1692" t="str">
            <v xml:space="preserve">Хранение посуды; Хранение продуктов; </v>
          </cell>
          <cell r="AU1692" t="str">
            <v>Компл</v>
          </cell>
          <cell r="AX1692">
            <v>450</v>
          </cell>
          <cell r="AY1692">
            <v>450</v>
          </cell>
          <cell r="BB1692">
            <v>1200</v>
          </cell>
          <cell r="BC1692">
            <v>1600</v>
          </cell>
          <cell r="BF1692">
            <v>0</v>
          </cell>
          <cell r="BG1692">
            <v>80</v>
          </cell>
          <cell r="BH1692" t="str">
            <v>Хром</v>
          </cell>
        </row>
        <row r="1693">
          <cell r="D1693" t="e">
            <v>#N/A</v>
          </cell>
          <cell r="E1693" t="str">
            <v>КОМПЛЕКТ ЧВ, Диспенса 90° 450 мм, H 1600-2000, Арена СТИЛЬ, 5 полок, цвет ХРОМ, цвет дна Белый (2600950005)</v>
          </cell>
          <cell r="K1693" t="str">
            <v>сумма частей</v>
          </cell>
          <cell r="O1693" t="str">
            <v>сумма частей</v>
          </cell>
          <cell r="V1693" t="str">
            <v>Высокие шкафы</v>
          </cell>
          <cell r="W1693" t="str">
            <v>Диспенса 90°</v>
          </cell>
          <cell r="X1693">
            <v>450</v>
          </cell>
          <cell r="Y1693" t="str">
            <v>1600-2000</v>
          </cell>
          <cell r="Z1693" t="str">
            <v>ХРОМ</v>
          </cell>
          <cell r="AA1693" t="str">
            <v>Арена СТИЛЬ</v>
          </cell>
          <cell r="AB1693">
            <v>5</v>
          </cell>
          <cell r="AC1693">
            <v>500</v>
          </cell>
          <cell r="AD1693">
            <v>7</v>
          </cell>
          <cell r="AE1693">
            <v>80</v>
          </cell>
          <cell r="AG1693" t="str">
            <v>Компл</v>
          </cell>
          <cell r="AH1693" t="str">
            <v>Белый</v>
          </cell>
          <cell r="AI1693" t="str">
            <v>ЧВ</v>
          </cell>
          <cell r="AJ1693" t="str">
            <v>Серый</v>
          </cell>
          <cell r="AK1693" t="str">
            <v>КОМПЛЕКТ ЧВ Диспенса 90°, 450, H 1600-2000, Арена СТИЛЬ, ХРОМ</v>
          </cell>
          <cell r="AM1693" t="str">
            <v>Диспенса 90°</v>
          </cell>
          <cell r="AS1693" t="str">
            <v>Диспенса 90°</v>
          </cell>
          <cell r="AT1693" t="str">
            <v xml:space="preserve">Хранение посуды; Хранение продуктов; </v>
          </cell>
          <cell r="AU1693" t="str">
            <v>Компл</v>
          </cell>
          <cell r="AX1693">
            <v>450</v>
          </cell>
          <cell r="AY1693">
            <v>450</v>
          </cell>
          <cell r="BB1693">
            <v>1600</v>
          </cell>
          <cell r="BC1693">
            <v>2000</v>
          </cell>
          <cell r="BF1693">
            <v>0</v>
          </cell>
          <cell r="BG1693">
            <v>80</v>
          </cell>
          <cell r="BH1693" t="str">
            <v>Хром</v>
          </cell>
        </row>
        <row r="1694">
          <cell r="D1694" t="e">
            <v>#N/A</v>
          </cell>
          <cell r="E1694" t="str">
            <v>КОМПЛЕКТ ЧВ, Диспенса 90° 450 мм, H 1900-2300, Арена СТИЛЬ, 6 полок, цвет ХРОМ, цвет дна Белый (2600990005)</v>
          </cell>
          <cell r="K1694" t="str">
            <v>сумма частей</v>
          </cell>
          <cell r="O1694" t="str">
            <v>сумма частей</v>
          </cell>
          <cell r="V1694" t="str">
            <v>Высокие шкафы</v>
          </cell>
          <cell r="W1694" t="str">
            <v>Диспенса 90°</v>
          </cell>
          <cell r="X1694">
            <v>450</v>
          </cell>
          <cell r="Y1694" t="str">
            <v>1900-2300</v>
          </cell>
          <cell r="Z1694" t="str">
            <v>ХРОМ</v>
          </cell>
          <cell r="AA1694" t="str">
            <v>Арена СТИЛЬ</v>
          </cell>
          <cell r="AB1694">
            <v>6</v>
          </cell>
          <cell r="AC1694">
            <v>500</v>
          </cell>
          <cell r="AD1694">
            <v>7</v>
          </cell>
          <cell r="AE1694">
            <v>80</v>
          </cell>
          <cell r="AG1694" t="str">
            <v>Компл</v>
          </cell>
          <cell r="AH1694" t="str">
            <v>Белый</v>
          </cell>
          <cell r="AI1694" t="str">
            <v>ЧВ</v>
          </cell>
          <cell r="AJ1694" t="str">
            <v>Серый</v>
          </cell>
          <cell r="AK1694" t="str">
            <v>КОМПЛЕКТ ЧВ Диспенса 90°, 450, H 1900-2300, Арена СТИЛЬ, ХРОМ</v>
          </cell>
          <cell r="AM1694" t="str">
            <v>Диспенса 90°</v>
          </cell>
          <cell r="AS1694" t="str">
            <v>Диспенса 90°</v>
          </cell>
          <cell r="AT1694" t="str">
            <v xml:space="preserve">Хранение посуды; Хранение продуктов; </v>
          </cell>
          <cell r="AU1694" t="str">
            <v>Компл</v>
          </cell>
          <cell r="AX1694">
            <v>450</v>
          </cell>
          <cell r="AY1694">
            <v>450</v>
          </cell>
          <cell r="BB1694">
            <v>1900</v>
          </cell>
          <cell r="BC1694">
            <v>2300</v>
          </cell>
          <cell r="BF1694">
            <v>0</v>
          </cell>
          <cell r="BG1694">
            <v>80</v>
          </cell>
          <cell r="BH1694" t="str">
            <v>Хром</v>
          </cell>
        </row>
        <row r="1695">
          <cell r="D1695" t="str">
            <v>3580880005</v>
          </cell>
          <cell r="E1695" t="str">
            <v>КОМПЛЕКТ ПВ, Диспенса 90° 250 мм, H 1200-1600, Арена СТИЛЬ, 4 полки, цвет ХРОМ, цвет дна Белый (2380880005)</v>
          </cell>
          <cell r="K1695" t="str">
            <v>сумма частей</v>
          </cell>
          <cell r="O1695" t="str">
            <v>сумма частей</v>
          </cell>
          <cell r="V1695" t="str">
            <v>Высокие шкафы</v>
          </cell>
          <cell r="W1695" t="str">
            <v>Диспенса 90°</v>
          </cell>
          <cell r="X1695">
            <v>250</v>
          </cell>
          <cell r="Y1695" t="str">
            <v>1200-1600</v>
          </cell>
          <cell r="Z1695" t="str">
            <v>ХРОМ</v>
          </cell>
          <cell r="AA1695" t="str">
            <v>Арена СТИЛЬ</v>
          </cell>
          <cell r="AB1695">
            <v>4</v>
          </cell>
          <cell r="AC1695">
            <v>500</v>
          </cell>
          <cell r="AD1695">
            <v>5</v>
          </cell>
          <cell r="AE1695">
            <v>100</v>
          </cell>
          <cell r="AG1695" t="str">
            <v>Компл</v>
          </cell>
          <cell r="AH1695" t="str">
            <v>Белый</v>
          </cell>
          <cell r="AI1695" t="str">
            <v>ПВ</v>
          </cell>
          <cell r="AJ1695" t="str">
            <v>Серый</v>
          </cell>
          <cell r="AK1695" t="str">
            <v>КОМПЛЕКТ ПВ Диспенса 90°, 250, H 1200-1600, Арена СТИЛЬ, ХРОМ</v>
          </cell>
          <cell r="AM1695" t="str">
            <v>Диспенса 90°</v>
          </cell>
          <cell r="AS1695" t="str">
            <v>Диспенса 90°</v>
          </cell>
          <cell r="AT1695" t="str">
            <v xml:space="preserve">Хранение посуды; Хранение продуктов; </v>
          </cell>
          <cell r="AU1695" t="str">
            <v>Компл</v>
          </cell>
          <cell r="AX1695">
            <v>250</v>
          </cell>
          <cell r="AY1695">
            <v>250</v>
          </cell>
          <cell r="BB1695">
            <v>1200</v>
          </cell>
          <cell r="BC1695">
            <v>1600</v>
          </cell>
          <cell r="BF1695">
            <v>0</v>
          </cell>
          <cell r="BG1695">
            <v>100</v>
          </cell>
          <cell r="BH1695" t="str">
            <v>Хром</v>
          </cell>
        </row>
        <row r="1696">
          <cell r="D1696" t="str">
            <v>3580890005</v>
          </cell>
          <cell r="E1696" t="str">
            <v>КОМПЛЕКТ ПВ, Диспенса 90° 250 мм, H 1600-2000, Арена СТИЛЬ, 5 полок, цвет ХРОМ, цвет дна Белый (2380890005)</v>
          </cell>
          <cell r="K1696" t="str">
            <v>сумма частей</v>
          </cell>
          <cell r="O1696" t="str">
            <v>сумма частей</v>
          </cell>
          <cell r="V1696" t="str">
            <v>Высокие шкафы</v>
          </cell>
          <cell r="W1696" t="str">
            <v>Диспенса 90°</v>
          </cell>
          <cell r="X1696">
            <v>250</v>
          </cell>
          <cell r="Y1696" t="str">
            <v>1600-2000</v>
          </cell>
          <cell r="Z1696" t="str">
            <v>ХРОМ</v>
          </cell>
          <cell r="AA1696" t="str">
            <v>Арена СТИЛЬ</v>
          </cell>
          <cell r="AB1696">
            <v>5</v>
          </cell>
          <cell r="AC1696">
            <v>500</v>
          </cell>
          <cell r="AD1696">
            <v>6</v>
          </cell>
          <cell r="AE1696">
            <v>100</v>
          </cell>
          <cell r="AG1696" t="str">
            <v>Компл</v>
          </cell>
          <cell r="AH1696" t="str">
            <v>Белый</v>
          </cell>
          <cell r="AI1696" t="str">
            <v>ПВ</v>
          </cell>
          <cell r="AJ1696" t="str">
            <v>Серый</v>
          </cell>
          <cell r="AK1696" t="str">
            <v>КОМПЛЕКТ ПВ Диспенса 90°, 250, H 1600-2000, Арена СТИЛЬ, ХРОМ</v>
          </cell>
          <cell r="AM1696" t="str">
            <v>Диспенса 90°</v>
          </cell>
          <cell r="AS1696" t="str">
            <v>Диспенса 90°</v>
          </cell>
          <cell r="AT1696" t="str">
            <v xml:space="preserve">Хранение посуды; Хранение продуктов; </v>
          </cell>
          <cell r="AU1696" t="str">
            <v>Компл</v>
          </cell>
          <cell r="AX1696">
            <v>250</v>
          </cell>
          <cell r="AY1696">
            <v>250</v>
          </cell>
          <cell r="BB1696">
            <v>1600</v>
          </cell>
          <cell r="BC1696">
            <v>2000</v>
          </cell>
          <cell r="BF1696">
            <v>0</v>
          </cell>
          <cell r="BG1696">
            <v>100</v>
          </cell>
          <cell r="BH1696" t="str">
            <v>Хром</v>
          </cell>
        </row>
        <row r="1697">
          <cell r="D1697" t="str">
            <v>3580900005</v>
          </cell>
          <cell r="E1697" t="str">
            <v>КОМПЛЕКТ ПВ, Диспенса 90° 250 мм, H 1900-2300, Арена СТИЛЬ, 6 полок, цвет ХРОМ, цвет дна Белый (2380900005)</v>
          </cell>
          <cell r="K1697" t="str">
            <v>сумма частей</v>
          </cell>
          <cell r="O1697" t="str">
            <v>сумма частей</v>
          </cell>
          <cell r="V1697" t="str">
            <v>Высокие шкафы</v>
          </cell>
          <cell r="W1697" t="str">
            <v>Диспенса 90°</v>
          </cell>
          <cell r="X1697">
            <v>250</v>
          </cell>
          <cell r="Y1697" t="str">
            <v>1900-2300</v>
          </cell>
          <cell r="Z1697" t="str">
            <v>ХРОМ</v>
          </cell>
          <cell r="AA1697" t="str">
            <v>Арена СТИЛЬ</v>
          </cell>
          <cell r="AB1697">
            <v>6</v>
          </cell>
          <cell r="AC1697">
            <v>500</v>
          </cell>
          <cell r="AD1697">
            <v>6</v>
          </cell>
          <cell r="AE1697">
            <v>100</v>
          </cell>
          <cell r="AG1697" t="str">
            <v>Компл</v>
          </cell>
          <cell r="AH1697" t="str">
            <v>Белый</v>
          </cell>
          <cell r="AI1697" t="str">
            <v>ПВ</v>
          </cell>
          <cell r="AJ1697" t="str">
            <v>Серый</v>
          </cell>
          <cell r="AK1697" t="str">
            <v>КОМПЛЕКТ ПВ Диспенса 90°, 250, H 1900-2300, Арена СТИЛЬ, ХРОМ</v>
          </cell>
          <cell r="AM1697" t="str">
            <v>Диспенса 90°</v>
          </cell>
          <cell r="AS1697" t="str">
            <v>Диспенса 90°</v>
          </cell>
          <cell r="AT1697" t="str">
            <v xml:space="preserve">Хранение посуды; Хранение продуктов; </v>
          </cell>
          <cell r="AU1697" t="str">
            <v>Компл</v>
          </cell>
          <cell r="AX1697">
            <v>250</v>
          </cell>
          <cell r="AY1697">
            <v>250</v>
          </cell>
          <cell r="BB1697">
            <v>1900</v>
          </cell>
          <cell r="BC1697">
            <v>2300</v>
          </cell>
          <cell r="BF1697">
            <v>0</v>
          </cell>
          <cell r="BG1697">
            <v>100</v>
          </cell>
          <cell r="BH1697" t="str">
            <v>Хром</v>
          </cell>
        </row>
        <row r="1698">
          <cell r="D1698" t="str">
            <v>3500700005</v>
          </cell>
          <cell r="E1698" t="str">
            <v>КОМПЛЕКТ ПВ, Диспенса 90° 300 мм, H 1200-1600, Арена СТИЛЬ, 4 полки, цвет ХРОМ, цвет дна Белый (2600700005)</v>
          </cell>
          <cell r="K1698" t="str">
            <v>сумма частей</v>
          </cell>
          <cell r="O1698" t="str">
            <v>сумма частей</v>
          </cell>
          <cell r="V1698" t="str">
            <v>Высокие шкафы</v>
          </cell>
          <cell r="W1698" t="str">
            <v>Диспенса 90°</v>
          </cell>
          <cell r="X1698">
            <v>300</v>
          </cell>
          <cell r="Y1698" t="str">
            <v>1200-1600</v>
          </cell>
          <cell r="Z1698" t="str">
            <v>ХРОМ</v>
          </cell>
          <cell r="AA1698" t="str">
            <v>Арена СТИЛЬ</v>
          </cell>
          <cell r="AB1698">
            <v>4</v>
          </cell>
          <cell r="AC1698">
            <v>500</v>
          </cell>
          <cell r="AD1698">
            <v>5</v>
          </cell>
          <cell r="AE1698">
            <v>100</v>
          </cell>
          <cell r="AG1698" t="str">
            <v>Компл</v>
          </cell>
          <cell r="AH1698" t="str">
            <v>Белый</v>
          </cell>
          <cell r="AI1698" t="str">
            <v>ПВ</v>
          </cell>
          <cell r="AJ1698" t="str">
            <v>Серый</v>
          </cell>
          <cell r="AK1698" t="str">
            <v>КОМПЛЕКТ ПВ Диспенса 90°, 300, H 1200-1600, Арена СТИЛЬ, ХРОМ</v>
          </cell>
          <cell r="AM1698" t="str">
            <v>Диспенса 90°</v>
          </cell>
          <cell r="AS1698" t="str">
            <v>Диспенса 90°</v>
          </cell>
          <cell r="AT1698" t="str">
            <v xml:space="preserve">Хранение посуды; Хранение продуктов; </v>
          </cell>
          <cell r="AU1698" t="str">
            <v>Компл</v>
          </cell>
          <cell r="AX1698">
            <v>300</v>
          </cell>
          <cell r="AY1698">
            <v>300</v>
          </cell>
          <cell r="BB1698">
            <v>1200</v>
          </cell>
          <cell r="BC1698">
            <v>1600</v>
          </cell>
          <cell r="BF1698">
            <v>0</v>
          </cell>
          <cell r="BG1698">
            <v>100</v>
          </cell>
          <cell r="BH1698" t="str">
            <v>Хром</v>
          </cell>
        </row>
        <row r="1699">
          <cell r="D1699" t="str">
            <v>3500730005</v>
          </cell>
          <cell r="E1699" t="str">
            <v>КОМПЛЕКТ ПВ, Диспенса 90° 300 мм, H 1600-2000, Арена СТИЛЬ, 5 полок, цвет ХРОМ, цвет дна Белый (2600730005)</v>
          </cell>
          <cell r="K1699" t="str">
            <v>сумма частей</v>
          </cell>
          <cell r="O1699" t="str">
            <v>сумма частей</v>
          </cell>
          <cell r="V1699" t="str">
            <v>Высокие шкафы</v>
          </cell>
          <cell r="W1699" t="str">
            <v>Диспенса 90°</v>
          </cell>
          <cell r="X1699">
            <v>300</v>
          </cell>
          <cell r="Y1699" t="str">
            <v>1600-2000</v>
          </cell>
          <cell r="Z1699" t="str">
            <v>ХРОМ</v>
          </cell>
          <cell r="AA1699" t="str">
            <v>Арена СТИЛЬ</v>
          </cell>
          <cell r="AB1699">
            <v>5</v>
          </cell>
          <cell r="AC1699">
            <v>500</v>
          </cell>
          <cell r="AD1699">
            <v>6</v>
          </cell>
          <cell r="AE1699">
            <v>100</v>
          </cell>
          <cell r="AG1699" t="str">
            <v>Компл</v>
          </cell>
          <cell r="AH1699" t="str">
            <v>Белый</v>
          </cell>
          <cell r="AI1699" t="str">
            <v>ПВ</v>
          </cell>
          <cell r="AJ1699" t="str">
            <v>Серый</v>
          </cell>
          <cell r="AK1699" t="str">
            <v>КОМПЛЕКТ ПВ Диспенса 90°, 300, H 1600-2000, Арена СТИЛЬ, ХРОМ</v>
          </cell>
          <cell r="AM1699" t="str">
            <v>Диспенса 90°</v>
          </cell>
          <cell r="AS1699" t="str">
            <v>Диспенса 90°</v>
          </cell>
          <cell r="AT1699" t="str">
            <v xml:space="preserve">Хранение посуды; Хранение продуктов; </v>
          </cell>
          <cell r="AU1699" t="str">
            <v>Компл</v>
          </cell>
          <cell r="AX1699">
            <v>300</v>
          </cell>
          <cell r="AY1699">
            <v>300</v>
          </cell>
          <cell r="BB1699">
            <v>1600</v>
          </cell>
          <cell r="BC1699">
            <v>2000</v>
          </cell>
          <cell r="BF1699">
            <v>0</v>
          </cell>
          <cell r="BG1699">
            <v>100</v>
          </cell>
          <cell r="BH1699" t="str">
            <v>Хром</v>
          </cell>
        </row>
        <row r="1700">
          <cell r="D1700" t="str">
            <v>3500760005</v>
          </cell>
          <cell r="E1700" t="str">
            <v>КОМПЛЕКТ ПВ, Диспенса 90° 300 мм, H 1900-2300, Арена СТИЛЬ, 6 полок, цвет ХРОМ, цвет дна Белый (2600760005)</v>
          </cell>
          <cell r="K1700" t="str">
            <v>сумма частей</v>
          </cell>
          <cell r="O1700" t="str">
            <v>сумма частей</v>
          </cell>
          <cell r="V1700" t="str">
            <v>Высокие шкафы</v>
          </cell>
          <cell r="W1700" t="str">
            <v>Диспенса 90°</v>
          </cell>
          <cell r="X1700">
            <v>300</v>
          </cell>
          <cell r="Y1700" t="str">
            <v>1900-2300</v>
          </cell>
          <cell r="Z1700" t="str">
            <v>ХРОМ</v>
          </cell>
          <cell r="AA1700" t="str">
            <v>Арена СТИЛЬ</v>
          </cell>
          <cell r="AB1700">
            <v>6</v>
          </cell>
          <cell r="AC1700">
            <v>500</v>
          </cell>
          <cell r="AD1700">
            <v>6</v>
          </cell>
          <cell r="AE1700">
            <v>100</v>
          </cell>
          <cell r="AG1700" t="str">
            <v>Компл</v>
          </cell>
          <cell r="AH1700" t="str">
            <v>Белый</v>
          </cell>
          <cell r="AI1700" t="str">
            <v>ПВ</v>
          </cell>
          <cell r="AJ1700" t="str">
            <v>Серый</v>
          </cell>
          <cell r="AK1700" t="str">
            <v>КОМПЛЕКТ ПВ Диспенса 90°, 300, H 1900-2300, Арена СТИЛЬ, ХРОМ</v>
          </cell>
          <cell r="AM1700" t="str">
            <v>Диспенса 90°</v>
          </cell>
          <cell r="AS1700" t="str">
            <v>Диспенса 90°</v>
          </cell>
          <cell r="AT1700" t="str">
            <v xml:space="preserve">Хранение посуды; Хранение продуктов; </v>
          </cell>
          <cell r="AU1700" t="str">
            <v>Компл</v>
          </cell>
          <cell r="AX1700">
            <v>300</v>
          </cell>
          <cell r="AY1700">
            <v>300</v>
          </cell>
          <cell r="BB1700">
            <v>1900</v>
          </cell>
          <cell r="BC1700">
            <v>2300</v>
          </cell>
          <cell r="BF1700">
            <v>0</v>
          </cell>
          <cell r="BG1700">
            <v>100</v>
          </cell>
          <cell r="BH1700" t="str">
            <v>Хром</v>
          </cell>
        </row>
        <row r="1701">
          <cell r="D1701" t="str">
            <v>3500710005</v>
          </cell>
          <cell r="E1701" t="str">
            <v>КОМПЛЕКТ ПВ, Диспенса 90° 400 мм, H 1200-1600, Арена СТИЛЬ, 4 полки, цвет ХРОМ, цвет дна Белый (2600710005)</v>
          </cell>
          <cell r="K1701" t="str">
            <v>сумма частей</v>
          </cell>
          <cell r="O1701" t="str">
            <v>сумма частей</v>
          </cell>
          <cell r="V1701" t="str">
            <v>Высокие шкафы</v>
          </cell>
          <cell r="W1701" t="str">
            <v>Диспенса 90°</v>
          </cell>
          <cell r="X1701">
            <v>400</v>
          </cell>
          <cell r="Y1701" t="str">
            <v>1200-1600</v>
          </cell>
          <cell r="Z1701" t="str">
            <v>ХРОМ</v>
          </cell>
          <cell r="AA1701" t="str">
            <v>Арена СТИЛЬ</v>
          </cell>
          <cell r="AB1701">
            <v>4</v>
          </cell>
          <cell r="AC1701">
            <v>500</v>
          </cell>
          <cell r="AD1701">
            <v>5</v>
          </cell>
          <cell r="AE1701">
            <v>100</v>
          </cell>
          <cell r="AG1701" t="str">
            <v>Компл</v>
          </cell>
          <cell r="AH1701" t="str">
            <v>Белый</v>
          </cell>
          <cell r="AI1701" t="str">
            <v>ПВ</v>
          </cell>
          <cell r="AJ1701" t="str">
            <v>Серый</v>
          </cell>
          <cell r="AK1701" t="str">
            <v>КОМПЛЕКТ ПВ Диспенса 90°, 400, H 1200-1600, Арена СТИЛЬ, ХРОМ</v>
          </cell>
          <cell r="AM1701" t="str">
            <v>Диспенса 90°</v>
          </cell>
          <cell r="AS1701" t="str">
            <v>Диспенса 90°</v>
          </cell>
          <cell r="AT1701" t="str">
            <v xml:space="preserve">Хранение посуды; Хранение продуктов; </v>
          </cell>
          <cell r="AU1701" t="str">
            <v>Компл</v>
          </cell>
          <cell r="AX1701">
            <v>400</v>
          </cell>
          <cell r="AY1701">
            <v>400</v>
          </cell>
          <cell r="BB1701">
            <v>1200</v>
          </cell>
          <cell r="BC1701">
            <v>1600</v>
          </cell>
          <cell r="BF1701">
            <v>0</v>
          </cell>
          <cell r="BG1701">
            <v>100</v>
          </cell>
          <cell r="BH1701" t="str">
            <v>Хром</v>
          </cell>
        </row>
        <row r="1702">
          <cell r="D1702" t="str">
            <v>3500740005</v>
          </cell>
          <cell r="E1702" t="str">
            <v>КОМПЛЕКТ ПВ, Диспенса 90° 400 мм, H 1600-2000, Арена СТИЛЬ, 5 полок, цвет ХРОМ, цвет дна Белый (2600740005)</v>
          </cell>
          <cell r="K1702" t="str">
            <v>сумма частей</v>
          </cell>
          <cell r="O1702" t="str">
            <v>сумма частей</v>
          </cell>
          <cell r="V1702" t="str">
            <v>Высокие шкафы</v>
          </cell>
          <cell r="W1702" t="str">
            <v>Диспенса 90°</v>
          </cell>
          <cell r="X1702">
            <v>400</v>
          </cell>
          <cell r="Y1702" t="str">
            <v>1600-2000</v>
          </cell>
          <cell r="Z1702" t="str">
            <v>ХРОМ</v>
          </cell>
          <cell r="AA1702" t="str">
            <v>Арена СТИЛЬ</v>
          </cell>
          <cell r="AB1702">
            <v>5</v>
          </cell>
          <cell r="AC1702">
            <v>500</v>
          </cell>
          <cell r="AD1702">
            <v>6</v>
          </cell>
          <cell r="AE1702">
            <v>100</v>
          </cell>
          <cell r="AG1702" t="str">
            <v>Компл</v>
          </cell>
          <cell r="AH1702" t="str">
            <v>Белый</v>
          </cell>
          <cell r="AI1702" t="str">
            <v>ПВ</v>
          </cell>
          <cell r="AJ1702" t="str">
            <v>Серый</v>
          </cell>
          <cell r="AK1702" t="str">
            <v>КОМПЛЕКТ ПВ Диспенса 90°, 400, H 1600-2000, Арена СТИЛЬ, ХРОМ</v>
          </cell>
          <cell r="AM1702" t="str">
            <v>Диспенса 90°</v>
          </cell>
          <cell r="AS1702" t="str">
            <v>Диспенса 90°</v>
          </cell>
          <cell r="AT1702" t="str">
            <v xml:space="preserve">Хранение посуды; Хранение продуктов; </v>
          </cell>
          <cell r="AU1702" t="str">
            <v>Компл</v>
          </cell>
          <cell r="AX1702">
            <v>400</v>
          </cell>
          <cell r="AY1702">
            <v>400</v>
          </cell>
          <cell r="BB1702">
            <v>1600</v>
          </cell>
          <cell r="BC1702">
            <v>2000</v>
          </cell>
          <cell r="BF1702">
            <v>0</v>
          </cell>
          <cell r="BG1702">
            <v>100</v>
          </cell>
          <cell r="BH1702" t="str">
            <v>Хром</v>
          </cell>
        </row>
        <row r="1703">
          <cell r="D1703" t="str">
            <v>3500770005</v>
          </cell>
          <cell r="E1703" t="str">
            <v>КОМПЛЕКТ ПВ, Диспенса 90° 400 мм, H 1900-2300, Арена СТИЛЬ, 6 полок, цвет ХРОМ, цвет дна Белый (2600770005)</v>
          </cell>
          <cell r="K1703" t="str">
            <v>сумма частей</v>
          </cell>
          <cell r="O1703" t="str">
            <v>сумма частей</v>
          </cell>
          <cell r="V1703" t="str">
            <v>Высокие шкафы</v>
          </cell>
          <cell r="W1703" t="str">
            <v>Диспенса 90°</v>
          </cell>
          <cell r="X1703">
            <v>400</v>
          </cell>
          <cell r="Y1703" t="str">
            <v>1900-2300</v>
          </cell>
          <cell r="Z1703" t="str">
            <v>ХРОМ</v>
          </cell>
          <cell r="AA1703" t="str">
            <v>Арена СТИЛЬ</v>
          </cell>
          <cell r="AB1703">
            <v>6</v>
          </cell>
          <cell r="AC1703">
            <v>500</v>
          </cell>
          <cell r="AD1703">
            <v>6</v>
          </cell>
          <cell r="AE1703">
            <v>100</v>
          </cell>
          <cell r="AG1703" t="str">
            <v>Компл</v>
          </cell>
          <cell r="AH1703" t="str">
            <v>Белый</v>
          </cell>
          <cell r="AI1703" t="str">
            <v>ПВ</v>
          </cell>
          <cell r="AJ1703" t="str">
            <v>Серый</v>
          </cell>
          <cell r="AK1703" t="str">
            <v>КОМПЛЕКТ ПВ Диспенса 90°, 400, H 1900-2300, Арена СТИЛЬ, ХРОМ</v>
          </cell>
          <cell r="AM1703" t="str">
            <v>Диспенса 90°</v>
          </cell>
          <cell r="AS1703" t="str">
            <v>Диспенса 90°</v>
          </cell>
          <cell r="AT1703" t="str">
            <v xml:space="preserve">Хранение посуды; Хранение продуктов; </v>
          </cell>
          <cell r="AU1703" t="str">
            <v>Компл</v>
          </cell>
          <cell r="AX1703">
            <v>400</v>
          </cell>
          <cell r="AY1703">
            <v>400</v>
          </cell>
          <cell r="BB1703">
            <v>1900</v>
          </cell>
          <cell r="BC1703">
            <v>2300</v>
          </cell>
          <cell r="BF1703">
            <v>0</v>
          </cell>
          <cell r="BG1703">
            <v>100</v>
          </cell>
          <cell r="BH1703" t="str">
            <v>Хром</v>
          </cell>
        </row>
        <row r="1704">
          <cell r="D1704" t="str">
            <v>3500720005</v>
          </cell>
          <cell r="E1704" t="str">
            <v>КОМПЛЕКТ ПВ, Диспенса 90° 450 мм, H 1200-1600, Арена СТИЛЬ, 4 полки, цвет ХРОМ, цвет дна Белый (2600720005)</v>
          </cell>
          <cell r="K1704" t="str">
            <v>сумма частей</v>
          </cell>
          <cell r="O1704" t="str">
            <v>сумма частей</v>
          </cell>
          <cell r="V1704" t="str">
            <v>Высокие шкафы</v>
          </cell>
          <cell r="W1704" t="str">
            <v>Диспенса 90°</v>
          </cell>
          <cell r="X1704">
            <v>450</v>
          </cell>
          <cell r="Y1704" t="str">
            <v>1200-1600</v>
          </cell>
          <cell r="Z1704" t="str">
            <v>ХРОМ</v>
          </cell>
          <cell r="AA1704" t="str">
            <v>Арена СТИЛЬ</v>
          </cell>
          <cell r="AB1704">
            <v>4</v>
          </cell>
          <cell r="AC1704">
            <v>500</v>
          </cell>
          <cell r="AD1704">
            <v>5</v>
          </cell>
          <cell r="AE1704">
            <v>100</v>
          </cell>
          <cell r="AG1704" t="str">
            <v>Компл</v>
          </cell>
          <cell r="AH1704" t="str">
            <v>Белый</v>
          </cell>
          <cell r="AI1704" t="str">
            <v>ПВ</v>
          </cell>
          <cell r="AJ1704" t="str">
            <v>Серый</v>
          </cell>
          <cell r="AK1704" t="str">
            <v>КОМПЛЕКТ ПВ Диспенса 90°, 450, H 1200-1600, Арена СТИЛЬ, ХРОМ</v>
          </cell>
          <cell r="AM1704" t="str">
            <v>Диспенса 90°</v>
          </cell>
          <cell r="AS1704" t="str">
            <v>Диспенса 90°</v>
          </cell>
          <cell r="AT1704" t="str">
            <v xml:space="preserve">Хранение посуды; Хранение продуктов; </v>
          </cell>
          <cell r="AU1704" t="str">
            <v>Компл</v>
          </cell>
          <cell r="AX1704">
            <v>450</v>
          </cell>
          <cell r="AY1704">
            <v>450</v>
          </cell>
          <cell r="BB1704">
            <v>1200</v>
          </cell>
          <cell r="BC1704">
            <v>1600</v>
          </cell>
          <cell r="BF1704">
            <v>0</v>
          </cell>
          <cell r="BG1704">
            <v>100</v>
          </cell>
          <cell r="BH1704" t="str">
            <v>Хром</v>
          </cell>
        </row>
        <row r="1705">
          <cell r="D1705" t="str">
            <v>3500750005</v>
          </cell>
          <cell r="E1705" t="str">
            <v>КОМПЛЕКТ ПВ, Диспенса 90° 450 мм, H 1600-2000, Арена СТИЛЬ, 5 полок, цвет ХРОМ, цвет дна Белый (2600750005)</v>
          </cell>
          <cell r="K1705" t="str">
            <v>сумма частей</v>
          </cell>
          <cell r="O1705" t="str">
            <v>сумма частей</v>
          </cell>
          <cell r="V1705" t="str">
            <v>Высокие шкафы</v>
          </cell>
          <cell r="W1705" t="str">
            <v>Диспенса 90°</v>
          </cell>
          <cell r="X1705">
            <v>450</v>
          </cell>
          <cell r="Y1705" t="str">
            <v>1600-2000</v>
          </cell>
          <cell r="Z1705" t="str">
            <v>ХРОМ</v>
          </cell>
          <cell r="AA1705" t="str">
            <v>Арена СТИЛЬ</v>
          </cell>
          <cell r="AB1705">
            <v>5</v>
          </cell>
          <cell r="AC1705">
            <v>500</v>
          </cell>
          <cell r="AD1705">
            <v>6</v>
          </cell>
          <cell r="AE1705">
            <v>100</v>
          </cell>
          <cell r="AG1705" t="str">
            <v>Компл</v>
          </cell>
          <cell r="AH1705" t="str">
            <v>Белый</v>
          </cell>
          <cell r="AI1705" t="str">
            <v>ПВ</v>
          </cell>
          <cell r="AJ1705" t="str">
            <v>Серый</v>
          </cell>
          <cell r="AK1705" t="str">
            <v>КОМПЛЕКТ ПВ Диспенса 90°, 450, H 1600-2000, Арена СТИЛЬ, ХРОМ</v>
          </cell>
          <cell r="AM1705" t="str">
            <v>Диспенса 90°</v>
          </cell>
          <cell r="AS1705" t="str">
            <v>Диспенса 90°</v>
          </cell>
          <cell r="AT1705" t="str">
            <v xml:space="preserve">Хранение посуды; Хранение продуктов; </v>
          </cell>
          <cell r="AU1705" t="str">
            <v>Компл</v>
          </cell>
          <cell r="AX1705">
            <v>450</v>
          </cell>
          <cell r="AY1705">
            <v>450</v>
          </cell>
          <cell r="BB1705">
            <v>1600</v>
          </cell>
          <cell r="BC1705">
            <v>2000</v>
          </cell>
          <cell r="BF1705">
            <v>0</v>
          </cell>
          <cell r="BG1705">
            <v>100</v>
          </cell>
          <cell r="BH1705" t="str">
            <v>Хром</v>
          </cell>
        </row>
        <row r="1706">
          <cell r="D1706" t="str">
            <v>3500780005</v>
          </cell>
          <cell r="E1706" t="str">
            <v>КОМПЛЕКТ ПВ, Диспенса 90° 450 мм, H 1900-2300, Арена СТИЛЬ, 6 полок, цвет ХРОМ, цвет дна Белый (2600780005)</v>
          </cell>
          <cell r="K1706" t="str">
            <v>сумма частей</v>
          </cell>
          <cell r="O1706" t="str">
            <v>сумма частей</v>
          </cell>
          <cell r="V1706" t="str">
            <v>Высокие шкафы</v>
          </cell>
          <cell r="W1706" t="str">
            <v>Диспенса 90°</v>
          </cell>
          <cell r="X1706">
            <v>450</v>
          </cell>
          <cell r="Y1706" t="str">
            <v>1900-2300</v>
          </cell>
          <cell r="Z1706" t="str">
            <v>ХРОМ</v>
          </cell>
          <cell r="AA1706" t="str">
            <v>Арена СТИЛЬ</v>
          </cell>
          <cell r="AB1706">
            <v>6</v>
          </cell>
          <cell r="AC1706">
            <v>500</v>
          </cell>
          <cell r="AD1706">
            <v>6</v>
          </cell>
          <cell r="AE1706">
            <v>100</v>
          </cell>
          <cell r="AG1706" t="str">
            <v>Компл</v>
          </cell>
          <cell r="AH1706" t="str">
            <v>Белый</v>
          </cell>
          <cell r="AI1706" t="str">
            <v>ПВ</v>
          </cell>
          <cell r="AJ1706" t="str">
            <v>Серый</v>
          </cell>
          <cell r="AK1706" t="str">
            <v>КОМПЛЕКТ ПВ Диспенса 90°, 450, H 1900-2300, Арена СТИЛЬ, ХРОМ</v>
          </cell>
          <cell r="AM1706" t="str">
            <v>Диспенса 90°</v>
          </cell>
          <cell r="AS1706" t="str">
            <v>Диспенса 90°</v>
          </cell>
          <cell r="AT1706" t="str">
            <v xml:space="preserve">Хранение посуды; Хранение продуктов; </v>
          </cell>
          <cell r="AU1706" t="str">
            <v>Компл</v>
          </cell>
          <cell r="AX1706">
            <v>450</v>
          </cell>
          <cell r="AY1706">
            <v>450</v>
          </cell>
          <cell r="BB1706">
            <v>1900</v>
          </cell>
          <cell r="BC1706">
            <v>2300</v>
          </cell>
          <cell r="BF1706">
            <v>0</v>
          </cell>
          <cell r="BG1706">
            <v>100</v>
          </cell>
          <cell r="BH1706" t="str">
            <v>Хром</v>
          </cell>
        </row>
        <row r="1708">
          <cell r="D1708" t="str">
            <v>3581430005</v>
          </cell>
          <cell r="E1708" t="str">
            <v>КОМПЛЕКТ ПВ Юбокс, Диспенса 90° 300 мм, H 1200-1600, Арена КЛАССИК, 3 полки + 1 Юбокс, цвет ТИТАН, цвет дна Серый (3581430005)</v>
          </cell>
          <cell r="K1708" t="str">
            <v>сумма частей</v>
          </cell>
          <cell r="O1708" t="str">
            <v>сумма частей</v>
          </cell>
          <cell r="V1708" t="str">
            <v>Высокие шкафы</v>
          </cell>
          <cell r="W1708" t="str">
            <v>Диспенса 90°</v>
          </cell>
          <cell r="X1708">
            <v>300</v>
          </cell>
          <cell r="Y1708" t="str">
            <v>1200-1600</v>
          </cell>
          <cell r="Z1708" t="str">
            <v>ТИТАН</v>
          </cell>
          <cell r="AA1708" t="str">
            <v>Арена КЛАССИК</v>
          </cell>
          <cell r="AB1708">
            <v>4</v>
          </cell>
          <cell r="AC1708">
            <v>500</v>
          </cell>
          <cell r="AD1708">
            <v>6</v>
          </cell>
          <cell r="AE1708">
            <v>100</v>
          </cell>
          <cell r="AG1708" t="str">
            <v>Компл</v>
          </cell>
          <cell r="AH1708" t="str">
            <v>Серый</v>
          </cell>
          <cell r="AI1708" t="str">
            <v>ПВ</v>
          </cell>
          <cell r="AJ1708" t="str">
            <v>Серый;Белый</v>
          </cell>
          <cell r="AK1708" t="str">
            <v>КОМПЛЕКТ ПВ Юбокс Диспенса 90°, 300, H 1200-1600, Арена КЛАССИК, ТИТАН</v>
          </cell>
          <cell r="AM1708" t="str">
            <v>Диспенса 90°</v>
          </cell>
          <cell r="AS1708" t="str">
            <v>Диспенса 90°</v>
          </cell>
          <cell r="AT1708" t="str">
            <v xml:space="preserve">Хранение посуды; Хранение продуктов; </v>
          </cell>
          <cell r="AU1708" t="str">
            <v>Компл</v>
          </cell>
          <cell r="AX1708">
            <v>300</v>
          </cell>
          <cell r="AY1708">
            <v>300</v>
          </cell>
          <cell r="BB1708">
            <v>1200</v>
          </cell>
          <cell r="BC1708">
            <v>1600</v>
          </cell>
          <cell r="BF1708">
            <v>0</v>
          </cell>
          <cell r="BG1708">
            <v>100</v>
          </cell>
          <cell r="BH1708" t="str">
            <v>Титан</v>
          </cell>
        </row>
        <row r="1709">
          <cell r="D1709" t="str">
            <v>3581450005</v>
          </cell>
          <cell r="E1709" t="str">
            <v>КОМПЛЕКТ ПВ Юбокс, Диспенса 90° 300 мм, H 1600-2000, Арена КЛАССИК, 4 полки + 1 Юбокс, цвет ТИТАН, цвет дна Серый (3581450005)</v>
          </cell>
          <cell r="K1709" t="str">
            <v>сумма частей</v>
          </cell>
          <cell r="O1709" t="str">
            <v>сумма частей</v>
          </cell>
          <cell r="V1709" t="str">
            <v>Высокие шкафы</v>
          </cell>
          <cell r="W1709" t="str">
            <v>Диспенса 90°</v>
          </cell>
          <cell r="X1709">
            <v>300</v>
          </cell>
          <cell r="Y1709" t="str">
            <v>1600-2000</v>
          </cell>
          <cell r="Z1709" t="str">
            <v>ТИТАН</v>
          </cell>
          <cell r="AA1709" t="str">
            <v>Арена КЛАССИК</v>
          </cell>
          <cell r="AB1709">
            <v>5</v>
          </cell>
          <cell r="AC1709">
            <v>500</v>
          </cell>
          <cell r="AD1709">
            <v>6</v>
          </cell>
          <cell r="AE1709">
            <v>100</v>
          </cell>
          <cell r="AG1709" t="str">
            <v>Компл</v>
          </cell>
          <cell r="AH1709" t="str">
            <v>Серый</v>
          </cell>
          <cell r="AI1709" t="str">
            <v>ПВ</v>
          </cell>
          <cell r="AJ1709" t="str">
            <v>Серый;Белый</v>
          </cell>
          <cell r="AK1709" t="str">
            <v>КОМПЛЕКТ ПВ Юбокс Диспенса 90°, 300, H 1600-2000, Арена КЛАССИК, ТИТАН</v>
          </cell>
          <cell r="AM1709" t="str">
            <v>Диспенса 90°</v>
          </cell>
          <cell r="AS1709" t="str">
            <v>Диспенса 90°</v>
          </cell>
          <cell r="AT1709" t="str">
            <v xml:space="preserve">Хранение посуды; Хранение продуктов; </v>
          </cell>
          <cell r="AU1709" t="str">
            <v>Компл</v>
          </cell>
          <cell r="AX1709">
            <v>300</v>
          </cell>
          <cell r="AY1709">
            <v>300</v>
          </cell>
          <cell r="BB1709">
            <v>1600</v>
          </cell>
          <cell r="BC1709">
            <v>2000</v>
          </cell>
          <cell r="BF1709">
            <v>0</v>
          </cell>
          <cell r="BG1709">
            <v>100</v>
          </cell>
          <cell r="BH1709" t="str">
            <v>Титан</v>
          </cell>
        </row>
        <row r="1710">
          <cell r="D1710" t="str">
            <v>3581470005</v>
          </cell>
          <cell r="E1710" t="str">
            <v>КОМПЛЕКТ ПВ Юбокс, Диспенса 90° 300 мм, H 1900-2300, Арена КЛАССИК, 4 полки + 2 Юбокс, цвет ТИТАН, цвет дна Серый (3581470005)</v>
          </cell>
          <cell r="K1710" t="str">
            <v>сумма частей</v>
          </cell>
          <cell r="O1710" t="str">
            <v>сумма частей</v>
          </cell>
          <cell r="V1710" t="str">
            <v>Высокие шкафы</v>
          </cell>
          <cell r="W1710" t="str">
            <v>Диспенса 90°</v>
          </cell>
          <cell r="X1710">
            <v>300</v>
          </cell>
          <cell r="Y1710" t="str">
            <v>1900-2300</v>
          </cell>
          <cell r="Z1710" t="str">
            <v>ТИТАН</v>
          </cell>
          <cell r="AA1710" t="str">
            <v>Арена КЛАССИК</v>
          </cell>
          <cell r="AB1710">
            <v>6</v>
          </cell>
          <cell r="AC1710">
            <v>500</v>
          </cell>
          <cell r="AD1710">
            <v>7</v>
          </cell>
          <cell r="AE1710">
            <v>100</v>
          </cell>
          <cell r="AG1710" t="str">
            <v>Компл</v>
          </cell>
          <cell r="AH1710" t="str">
            <v>Серый</v>
          </cell>
          <cell r="AI1710" t="str">
            <v>ПВ</v>
          </cell>
          <cell r="AJ1710" t="str">
            <v>Серый;Белый</v>
          </cell>
          <cell r="AK1710" t="str">
            <v>КОМПЛЕКТ ПВ Юбокс Диспенса 90°, 300, H 1900-2300, Арена КЛАССИК, ТИТАН</v>
          </cell>
          <cell r="AM1710" t="str">
            <v>Диспенса 90°</v>
          </cell>
          <cell r="AS1710" t="str">
            <v>Диспенса 90°</v>
          </cell>
          <cell r="AT1710" t="str">
            <v xml:space="preserve">Хранение посуды; Хранение продуктов; </v>
          </cell>
          <cell r="AU1710" t="str">
            <v>Компл</v>
          </cell>
          <cell r="AX1710">
            <v>300</v>
          </cell>
          <cell r="AY1710">
            <v>300</v>
          </cell>
          <cell r="BB1710">
            <v>1900</v>
          </cell>
          <cell r="BC1710">
            <v>2300</v>
          </cell>
          <cell r="BF1710">
            <v>0</v>
          </cell>
          <cell r="BG1710">
            <v>100</v>
          </cell>
          <cell r="BH1710" t="str">
            <v>Титан</v>
          </cell>
        </row>
        <row r="1713">
          <cell r="D1713" t="str">
            <v>2601800005</v>
          </cell>
          <cell r="E1713" t="str">
            <v>Полка 1 шт, Диспенса / Диспенса Джуниор 150 мм, Арена СТИЛЬ, цвет ХРОМ, цвет дна Белый, антислип, PU:2 (2601860005)</v>
          </cell>
          <cell r="H1713">
            <v>2</v>
          </cell>
          <cell r="I1713">
            <v>30</v>
          </cell>
          <cell r="J1713" t="str">
            <v>DE</v>
          </cell>
          <cell r="K1713">
            <v>0.91</v>
          </cell>
          <cell r="L1713">
            <v>0.13</v>
          </cell>
          <cell r="M1713">
            <v>0.125</v>
          </cell>
          <cell r="N1713">
            <v>0.505</v>
          </cell>
          <cell r="O1713">
            <v>4.103125E-3</v>
          </cell>
          <cell r="Q1713" t="str">
            <v>0005</v>
          </cell>
          <cell r="R1713">
            <v>48</v>
          </cell>
          <cell r="T1713">
            <v>9403990001</v>
          </cell>
          <cell r="V1713" t="str">
            <v>Высокие шкафы</v>
          </cell>
          <cell r="W1713" t="str">
            <v>Диспенса / Диспенса Джуниор</v>
          </cell>
          <cell r="X1713">
            <v>150</v>
          </cell>
          <cell r="Z1713" t="str">
            <v>ХРОМ</v>
          </cell>
          <cell r="AA1713" t="str">
            <v>Арена СТИЛЬ</v>
          </cell>
          <cell r="AB1713">
            <v>1</v>
          </cell>
          <cell r="AC1713">
            <v>500</v>
          </cell>
          <cell r="AE1713">
            <v>18</v>
          </cell>
          <cell r="AG1713" t="str">
            <v>шт</v>
          </cell>
          <cell r="AH1713" t="str">
            <v>Белый</v>
          </cell>
          <cell r="AJ1713" t="str">
            <v>Серый</v>
          </cell>
          <cell r="AK1713" t="str">
            <v>Полка 1 шт Диспенса / Диспенса Джуниор, 150, Арена СТИЛЬ, ХРОМ</v>
          </cell>
          <cell r="AM1713" t="str">
            <v>Диспенса 90°</v>
          </cell>
          <cell r="AS1713" t="str">
            <v>Диспенса 90°;Диспенса Джуниор Слим</v>
          </cell>
          <cell r="AU1713" t="str">
            <v>Комплектующее</v>
          </cell>
          <cell r="AX1713">
            <v>150</v>
          </cell>
          <cell r="AY1713">
            <v>150</v>
          </cell>
          <cell r="BB1713">
            <v>640</v>
          </cell>
          <cell r="BC1713">
            <v>2300</v>
          </cell>
          <cell r="BF1713">
            <v>0</v>
          </cell>
          <cell r="BG1713">
            <v>18</v>
          </cell>
          <cell r="BH1713" t="str">
            <v>Хром</v>
          </cell>
        </row>
        <row r="1714">
          <cell r="D1714" t="str">
            <v>2601970005</v>
          </cell>
          <cell r="E1714" t="str">
            <v>Полка 1 шт, Диспенса / Диспенса Джуниор 200 мм, Арена СТИЛЬ, цвет ХРОМ, цвет дна Белый, антислип, PU:2 (2601970005)</v>
          </cell>
          <cell r="H1714">
            <v>2</v>
          </cell>
          <cell r="I1714">
            <v>30</v>
          </cell>
          <cell r="J1714" t="str">
            <v>DE</v>
          </cell>
          <cell r="K1714">
            <v>1.1200000000000001</v>
          </cell>
          <cell r="L1714">
            <v>0.17</v>
          </cell>
          <cell r="M1714">
            <v>0.13</v>
          </cell>
          <cell r="N1714">
            <v>0.5</v>
          </cell>
          <cell r="O1714">
            <v>5.5250000000000004E-3</v>
          </cell>
          <cell r="Q1714" t="str">
            <v>0005</v>
          </cell>
          <cell r="R1714">
            <v>48</v>
          </cell>
          <cell r="T1714">
            <v>9403990001</v>
          </cell>
          <cell r="V1714" t="str">
            <v>Высокие шкафы</v>
          </cell>
          <cell r="W1714" t="str">
            <v>Диспенса / Диспенса Джуниор</v>
          </cell>
          <cell r="X1714">
            <v>200</v>
          </cell>
          <cell r="Z1714" t="str">
            <v>ХРОМ</v>
          </cell>
          <cell r="AA1714" t="str">
            <v>Арена СТИЛЬ</v>
          </cell>
          <cell r="AB1714">
            <v>1</v>
          </cell>
          <cell r="AC1714">
            <v>480</v>
          </cell>
          <cell r="AE1714">
            <v>12</v>
          </cell>
          <cell r="AG1714" t="str">
            <v>шт</v>
          </cell>
          <cell r="AH1714" t="str">
            <v>Белый</v>
          </cell>
          <cell r="AJ1714" t="str">
            <v>Серый</v>
          </cell>
          <cell r="AK1714" t="str">
            <v>Полка 1 шт Диспенса / Диспенса Джуниор, 200, Арена СТИЛЬ, ХРОМ</v>
          </cell>
          <cell r="AM1714" t="str">
            <v>Диспенса Джуниор Слим</v>
          </cell>
          <cell r="AS1714" t="str">
            <v>Диспенса 90°;Диспенса Джуниор Слим</v>
          </cell>
          <cell r="AU1714" t="str">
            <v>Комплектующее</v>
          </cell>
          <cell r="AX1714">
            <v>200</v>
          </cell>
          <cell r="AY1714">
            <v>200</v>
          </cell>
          <cell r="BB1714">
            <v>640</v>
          </cell>
          <cell r="BC1714">
            <v>2300</v>
          </cell>
          <cell r="BF1714">
            <v>0</v>
          </cell>
          <cell r="BG1714">
            <v>12</v>
          </cell>
          <cell r="BH1714" t="str">
            <v>Хром</v>
          </cell>
        </row>
        <row r="1715">
          <cell r="D1715" t="str">
            <v>2366970005</v>
          </cell>
          <cell r="E1715" t="str">
            <v>Полка 1 шт, Диспенса / Диспенса Джуниор 250 мм, Арена СТИЛЬ, цвет ХРОМ, цвет дна Белый, антислип, PU:10 (2366970005)</v>
          </cell>
          <cell r="H1715">
            <v>10</v>
          </cell>
          <cell r="I1715">
            <v>20</v>
          </cell>
          <cell r="J1715" t="str">
            <v>DE</v>
          </cell>
          <cell r="K1715">
            <v>1.3</v>
          </cell>
          <cell r="O1715">
            <v>7.3000000000000001E-3</v>
          </cell>
          <cell r="Q1715" t="str">
            <v>0005</v>
          </cell>
          <cell r="R1715">
            <v>100</v>
          </cell>
          <cell r="T1715">
            <v>9403990001</v>
          </cell>
          <cell r="V1715" t="str">
            <v>Высокие шкафы</v>
          </cell>
          <cell r="W1715" t="str">
            <v>Диспенса / Диспенса Джуниор</v>
          </cell>
          <cell r="X1715">
            <v>250</v>
          </cell>
          <cell r="Z1715" t="str">
            <v>ХРОМ</v>
          </cell>
          <cell r="AA1715" t="str">
            <v>Арена СТИЛЬ</v>
          </cell>
          <cell r="AB1715">
            <v>1</v>
          </cell>
          <cell r="AC1715">
            <v>500</v>
          </cell>
          <cell r="AE1715">
            <v>18</v>
          </cell>
          <cell r="AG1715" t="str">
            <v>шт</v>
          </cell>
          <cell r="AH1715" t="str">
            <v>Белый</v>
          </cell>
          <cell r="AJ1715" t="str">
            <v>Серый</v>
          </cell>
          <cell r="AK1715" t="str">
            <v>Полка 1 шт Диспенса / Диспенса Джуниор, 250, Арена СТИЛЬ, ХРОМ</v>
          </cell>
          <cell r="AM1715" t="str">
            <v>Диспенса 90°</v>
          </cell>
          <cell r="AS1715" t="str">
            <v>Диспенса 90°;Диспенса Джуниор Слим</v>
          </cell>
          <cell r="AU1715" t="str">
            <v>Комплектующее</v>
          </cell>
          <cell r="AX1715">
            <v>250</v>
          </cell>
          <cell r="AY1715">
            <v>250</v>
          </cell>
          <cell r="BB1715">
            <v>640</v>
          </cell>
          <cell r="BC1715">
            <v>2300</v>
          </cell>
          <cell r="BF1715">
            <v>0</v>
          </cell>
          <cell r="BG1715">
            <v>18</v>
          </cell>
          <cell r="BH1715" t="str">
            <v>Хром</v>
          </cell>
        </row>
        <row r="1716">
          <cell r="D1716" t="str">
            <v>2601330005</v>
          </cell>
          <cell r="E1716" t="str">
            <v>Полка 1 шт, Диспенса / Диспенса Джуниор 300 мм, Арена СТИЛЬ, цвет ХРОМ, цвет дна Белый, антислип, PU:2 (2601330005)</v>
          </cell>
          <cell r="H1716">
            <v>2</v>
          </cell>
          <cell r="I1716">
            <v>30</v>
          </cell>
          <cell r="J1716" t="str">
            <v>DE</v>
          </cell>
          <cell r="K1716">
            <v>1.48</v>
          </cell>
          <cell r="L1716">
            <v>0.27500000000000002</v>
          </cell>
          <cell r="M1716">
            <v>0.13500000000000001</v>
          </cell>
          <cell r="N1716">
            <v>0.495</v>
          </cell>
          <cell r="O1716">
            <v>9.1884375000000004E-3</v>
          </cell>
          <cell r="Q1716" t="str">
            <v>0005</v>
          </cell>
          <cell r="R1716">
            <v>48</v>
          </cell>
          <cell r="T1716">
            <v>9403990001</v>
          </cell>
          <cell r="V1716" t="str">
            <v>Высокие шкафы</v>
          </cell>
          <cell r="W1716" t="str">
            <v>Диспенса / Диспенса Джуниор</v>
          </cell>
          <cell r="X1716">
            <v>300</v>
          </cell>
          <cell r="Z1716" t="str">
            <v>ХРОМ</v>
          </cell>
          <cell r="AA1716" t="str">
            <v>Арена СТИЛЬ</v>
          </cell>
          <cell r="AB1716">
            <v>1</v>
          </cell>
          <cell r="AC1716">
            <v>500</v>
          </cell>
          <cell r="AE1716">
            <v>18</v>
          </cell>
          <cell r="AG1716" t="str">
            <v>шт</v>
          </cell>
          <cell r="AH1716" t="str">
            <v>Белый</v>
          </cell>
          <cell r="AJ1716" t="str">
            <v>Серый</v>
          </cell>
          <cell r="AK1716" t="str">
            <v>Полка 1 шт Диспенса / Диспенса Джуниор, 300, Арена СТИЛЬ, ХРОМ</v>
          </cell>
          <cell r="AM1716" t="str">
            <v>Диспенса 90°</v>
          </cell>
          <cell r="AS1716" t="str">
            <v>Диспенса 90°;Диспенса Джуниор Слим</v>
          </cell>
          <cell r="AU1716" t="str">
            <v>Комплектующее</v>
          </cell>
          <cell r="AX1716">
            <v>300</v>
          </cell>
          <cell r="AY1716">
            <v>300</v>
          </cell>
          <cell r="BB1716">
            <v>640</v>
          </cell>
          <cell r="BC1716">
            <v>2300</v>
          </cell>
          <cell r="BF1716">
            <v>0</v>
          </cell>
          <cell r="BG1716">
            <v>18</v>
          </cell>
          <cell r="BH1716" t="str">
            <v>Хром</v>
          </cell>
        </row>
        <row r="1717">
          <cell r="D1717" t="str">
            <v>2601350005</v>
          </cell>
          <cell r="E1717" t="str">
            <v>Полка 1 шт, Диспенса / Диспенса Джуниор 400 мм, Арена СТИЛЬ, цвет ХРОМ, цвет дна Белый, антислип, PU:2 (2601350005)</v>
          </cell>
          <cell r="H1717">
            <v>2</v>
          </cell>
          <cell r="I1717">
            <v>30</v>
          </cell>
          <cell r="J1717" t="str">
            <v>DE</v>
          </cell>
          <cell r="K1717">
            <v>1.887</v>
          </cell>
          <cell r="L1717">
            <v>0.375</v>
          </cell>
          <cell r="M1717">
            <v>0.13500000000000001</v>
          </cell>
          <cell r="N1717">
            <v>0.505</v>
          </cell>
          <cell r="O1717">
            <v>1.2782812500000001E-2</v>
          </cell>
          <cell r="Q1717" t="str">
            <v>0005</v>
          </cell>
          <cell r="R1717">
            <v>32</v>
          </cell>
          <cell r="T1717">
            <v>9403990001</v>
          </cell>
          <cell r="V1717" t="str">
            <v>Высокие шкафы</v>
          </cell>
          <cell r="W1717" t="str">
            <v>Диспенса / Диспенса Джуниор</v>
          </cell>
          <cell r="X1717">
            <v>400</v>
          </cell>
          <cell r="Z1717" t="str">
            <v>ХРОМ</v>
          </cell>
          <cell r="AA1717" t="str">
            <v>Арена СТИЛЬ</v>
          </cell>
          <cell r="AB1717">
            <v>1</v>
          </cell>
          <cell r="AC1717">
            <v>500</v>
          </cell>
          <cell r="AE1717">
            <v>18</v>
          </cell>
          <cell r="AG1717" t="str">
            <v>шт</v>
          </cell>
          <cell r="AH1717" t="str">
            <v>Белый</v>
          </cell>
          <cell r="AJ1717" t="str">
            <v>Серый</v>
          </cell>
          <cell r="AK1717" t="str">
            <v>Полка 1 шт Диспенса / Диспенса Джуниор, 400, Арена СТИЛЬ, ХРОМ</v>
          </cell>
          <cell r="AM1717" t="str">
            <v>Диспенса 90°</v>
          </cell>
          <cell r="AS1717" t="str">
            <v>Диспенса 90°;Диспенса Джуниор Слим</v>
          </cell>
          <cell r="AU1717" t="str">
            <v>Комплектующее</v>
          </cell>
          <cell r="AX1717">
            <v>400</v>
          </cell>
          <cell r="AY1717">
            <v>400</v>
          </cell>
          <cell r="BB1717">
            <v>640</v>
          </cell>
          <cell r="BC1717">
            <v>2300</v>
          </cell>
          <cell r="BF1717">
            <v>0</v>
          </cell>
          <cell r="BG1717">
            <v>18</v>
          </cell>
          <cell r="BH1717" t="str">
            <v>Хром</v>
          </cell>
        </row>
        <row r="1718">
          <cell r="D1718" t="str">
            <v>2601380005</v>
          </cell>
          <cell r="E1718" t="str">
            <v>Полка 1 шт, Диспенса / Диспенса Джуниор 450 мм, Арена СТИЛЬ, цвет ХРОМ, цвет дна Белый, антислип, PU:2 (2601380005)</v>
          </cell>
          <cell r="H1718">
            <v>2</v>
          </cell>
          <cell r="I1718">
            <v>30</v>
          </cell>
          <cell r="J1718" t="str">
            <v>DE</v>
          </cell>
          <cell r="K1718">
            <v>1.946</v>
          </cell>
          <cell r="L1718">
            <v>0.42499999999999999</v>
          </cell>
          <cell r="M1718">
            <v>0.13500000000000001</v>
          </cell>
          <cell r="N1718">
            <v>0.495</v>
          </cell>
          <cell r="O1718">
            <v>1.4200312499999999E-2</v>
          </cell>
          <cell r="Q1718" t="str">
            <v>0005</v>
          </cell>
          <cell r="R1718">
            <v>32</v>
          </cell>
          <cell r="T1718">
            <v>9403990001</v>
          </cell>
          <cell r="V1718" t="str">
            <v>Высокие шкафы</v>
          </cell>
          <cell r="W1718" t="str">
            <v>Диспенса / Диспенса Джуниор</v>
          </cell>
          <cell r="X1718">
            <v>450</v>
          </cell>
          <cell r="Z1718" t="str">
            <v>ХРОМ</v>
          </cell>
          <cell r="AA1718" t="str">
            <v>Арена СТИЛЬ</v>
          </cell>
          <cell r="AB1718">
            <v>1</v>
          </cell>
          <cell r="AC1718">
            <v>500</v>
          </cell>
          <cell r="AE1718">
            <v>18</v>
          </cell>
          <cell r="AG1718" t="str">
            <v>шт</v>
          </cell>
          <cell r="AH1718" t="str">
            <v>Белый</v>
          </cell>
          <cell r="AJ1718" t="str">
            <v>Серый</v>
          </cell>
          <cell r="AK1718" t="str">
            <v>Полка 1 шт Диспенса / Диспенса Джуниор, 450, Арена СТИЛЬ, ХРОМ</v>
          </cell>
          <cell r="AM1718" t="str">
            <v>Диспенса 90°</v>
          </cell>
          <cell r="AS1718" t="str">
            <v>Диспенса 90°;Диспенса Джуниор Слим</v>
          </cell>
          <cell r="AU1718" t="str">
            <v>Комплектующее</v>
          </cell>
          <cell r="AX1718">
            <v>450</v>
          </cell>
          <cell r="AY1718">
            <v>450</v>
          </cell>
          <cell r="BB1718">
            <v>640</v>
          </cell>
          <cell r="BC1718">
            <v>2300</v>
          </cell>
          <cell r="BF1718">
            <v>0</v>
          </cell>
          <cell r="BG1718">
            <v>18</v>
          </cell>
          <cell r="BH1718" t="str">
            <v>Хром</v>
          </cell>
        </row>
        <row r="1719">
          <cell r="D1719" t="str">
            <v>3506300005</v>
          </cell>
          <cell r="E1719" t="str">
            <v>КОМПЛЕКТ Диспенса Джуниор Слим 200 мм, H 640-728, Арена СТИЛЬ, 2 полки, цвет ХРОМ, цвет дна Белый (2606300005)</v>
          </cell>
          <cell r="K1719" t="str">
            <v>сумма частей</v>
          </cell>
          <cell r="O1719" t="str">
            <v>сумма частей</v>
          </cell>
          <cell r="V1719" t="str">
            <v>Нижние тумбы</v>
          </cell>
          <cell r="W1719" t="str">
            <v>Диспенса Джуниор Слим</v>
          </cell>
          <cell r="X1719">
            <v>200</v>
          </cell>
          <cell r="Y1719" t="str">
            <v>640-728</v>
          </cell>
          <cell r="Z1719" t="str">
            <v>ХРОМ</v>
          </cell>
          <cell r="AA1719" t="str">
            <v>Арена СТИЛЬ</v>
          </cell>
          <cell r="AB1719">
            <v>2</v>
          </cell>
          <cell r="AC1719">
            <v>480</v>
          </cell>
          <cell r="AD1719">
            <v>2</v>
          </cell>
          <cell r="AE1719">
            <v>28</v>
          </cell>
          <cell r="AG1719" t="str">
            <v>Компл</v>
          </cell>
          <cell r="AH1719" t="str">
            <v>Белый</v>
          </cell>
          <cell r="AJ1719" t="str">
            <v>Серый</v>
          </cell>
          <cell r="AK1719" t="str">
            <v>КОМПЛЕКТ Диспенса Джуниор Слим, 200, H 640-728, Арена СТИЛЬ, ХРОМ</v>
          </cell>
          <cell r="AM1719" t="str">
            <v>Диспенса Джуниор Слим</v>
          </cell>
          <cell r="AS1719" t="str">
            <v>Диспенса Джуниор Слим</v>
          </cell>
          <cell r="AT1719" t="str">
            <v xml:space="preserve">Хранение посуды; Хранение продуктов; </v>
          </cell>
          <cell r="AU1719" t="str">
            <v>Компл</v>
          </cell>
          <cell r="AX1719">
            <v>200</v>
          </cell>
          <cell r="AY1719">
            <v>200</v>
          </cell>
          <cell r="BB1719">
            <v>640</v>
          </cell>
          <cell r="BC1719">
            <v>728</v>
          </cell>
          <cell r="BF1719">
            <v>0</v>
          </cell>
          <cell r="BG1719">
            <v>28</v>
          </cell>
          <cell r="BH1719" t="str">
            <v>Хром</v>
          </cell>
        </row>
        <row r="1720">
          <cell r="D1720" t="str">
            <v>3506310005</v>
          </cell>
          <cell r="E1720" t="str">
            <v>КОМПЛЕКТ Диспенса Джуниор Слим 300 мм, H 640-728, Арена СТИЛЬ, 2 полки, цвет ХРОМ, цвет дна Белый (2606310005)</v>
          </cell>
          <cell r="K1720" t="str">
            <v>сумма частей</v>
          </cell>
          <cell r="O1720" t="str">
            <v>сумма частей</v>
          </cell>
          <cell r="V1720" t="str">
            <v>Нижние тумбы</v>
          </cell>
          <cell r="W1720" t="str">
            <v>Диспенса Джуниор Слим</v>
          </cell>
          <cell r="X1720">
            <v>300</v>
          </cell>
          <cell r="Y1720" t="str">
            <v>640-728</v>
          </cell>
          <cell r="Z1720" t="str">
            <v>ХРОМ</v>
          </cell>
          <cell r="AA1720" t="str">
            <v>Арена СТИЛЬ</v>
          </cell>
          <cell r="AB1720">
            <v>2</v>
          </cell>
          <cell r="AC1720">
            <v>480</v>
          </cell>
          <cell r="AD1720">
            <v>2</v>
          </cell>
          <cell r="AE1720">
            <v>28</v>
          </cell>
          <cell r="AG1720" t="str">
            <v>Компл</v>
          </cell>
          <cell r="AH1720" t="str">
            <v>Белый</v>
          </cell>
          <cell r="AJ1720" t="str">
            <v>Серый</v>
          </cell>
          <cell r="AK1720" t="str">
            <v>КОМПЛЕКТ Диспенса Джуниор Слим, 300, H 640-728, Арена СТИЛЬ, ХРОМ</v>
          </cell>
          <cell r="AM1720" t="str">
            <v>Диспенса Джуниор Слим</v>
          </cell>
          <cell r="AS1720" t="str">
            <v>Диспенса Джуниор Слим</v>
          </cell>
          <cell r="AT1720" t="str">
            <v xml:space="preserve">Хранение посуды; Хранение продуктов; </v>
          </cell>
          <cell r="AU1720" t="str">
            <v>Компл</v>
          </cell>
          <cell r="AX1720">
            <v>300</v>
          </cell>
          <cell r="AY1720">
            <v>300</v>
          </cell>
          <cell r="BB1720">
            <v>640</v>
          </cell>
          <cell r="BC1720">
            <v>728</v>
          </cell>
          <cell r="BF1720">
            <v>0</v>
          </cell>
          <cell r="BG1720">
            <v>28</v>
          </cell>
          <cell r="BH1720" t="str">
            <v>Хром</v>
          </cell>
        </row>
        <row r="1721">
          <cell r="D1721" t="str">
            <v>3506320005</v>
          </cell>
          <cell r="E1721" t="str">
            <v>КОМПЛЕКТ Диспенса Джуниор Слим 400 мм, H 640-728, Арена СТИЛЬ, 2 полки, цвет ХРОМ, цвет дна Белый (2606320005)</v>
          </cell>
          <cell r="K1721" t="str">
            <v>сумма частей</v>
          </cell>
          <cell r="O1721" t="str">
            <v>сумма частей</v>
          </cell>
          <cell r="V1721" t="str">
            <v>Нижние тумбы</v>
          </cell>
          <cell r="W1721" t="str">
            <v>Диспенса Джуниор Слим</v>
          </cell>
          <cell r="X1721">
            <v>400</v>
          </cell>
          <cell r="Y1721" t="str">
            <v>640-728</v>
          </cell>
          <cell r="Z1721" t="str">
            <v>ХРОМ</v>
          </cell>
          <cell r="AA1721" t="str">
            <v>Арена СТИЛЬ</v>
          </cell>
          <cell r="AB1721">
            <v>2</v>
          </cell>
          <cell r="AC1721">
            <v>480</v>
          </cell>
          <cell r="AD1721">
            <v>2</v>
          </cell>
          <cell r="AE1721">
            <v>28</v>
          </cell>
          <cell r="AG1721" t="str">
            <v>Компл</v>
          </cell>
          <cell r="AH1721" t="str">
            <v>Белый</v>
          </cell>
          <cell r="AJ1721" t="str">
            <v>Серый</v>
          </cell>
          <cell r="AK1721" t="str">
            <v>КОМПЛЕКТ Диспенса Джуниор Слим, 400, H 640-728, Арена СТИЛЬ, ХРОМ</v>
          </cell>
          <cell r="AM1721" t="str">
            <v>Диспенса Джуниор Слим</v>
          </cell>
          <cell r="AS1721" t="str">
            <v>Диспенса Джуниор Слим</v>
          </cell>
          <cell r="AT1721" t="str">
            <v xml:space="preserve">Хранение посуды; Хранение продуктов; </v>
          </cell>
          <cell r="AU1721" t="str">
            <v>Компл</v>
          </cell>
          <cell r="AX1721">
            <v>400</v>
          </cell>
          <cell r="AY1721">
            <v>400</v>
          </cell>
          <cell r="BB1721">
            <v>640</v>
          </cell>
          <cell r="BC1721">
            <v>728</v>
          </cell>
          <cell r="BF1721">
            <v>0</v>
          </cell>
          <cell r="BG1721">
            <v>28</v>
          </cell>
          <cell r="BH1721" t="str">
            <v>Хром</v>
          </cell>
        </row>
        <row r="1722">
          <cell r="D1722" t="str">
            <v>3507010005</v>
          </cell>
          <cell r="E1722" t="str">
            <v>КОМПЛЕКТ №1 Юбокс, Диспенса Джуниор Слим 300 мм, H 640-728, Арена СТИЛЬ, 1 полка + 1 Юбокс, цвет ХРОМ, цвет дна Белый (2707010005)</v>
          </cell>
          <cell r="K1722" t="str">
            <v>сумма частей</v>
          </cell>
          <cell r="O1722" t="str">
            <v>сумма частей</v>
          </cell>
          <cell r="V1722" t="str">
            <v>Нижние тумбы</v>
          </cell>
          <cell r="W1722" t="str">
            <v>Диспенса Джуниор Слим</v>
          </cell>
          <cell r="X1722">
            <v>300</v>
          </cell>
          <cell r="Y1722" t="str">
            <v>640-728</v>
          </cell>
          <cell r="Z1722" t="str">
            <v>ХРОМ</v>
          </cell>
          <cell r="AA1722" t="str">
            <v>Арена СТИЛЬ</v>
          </cell>
          <cell r="AB1722">
            <v>2</v>
          </cell>
          <cell r="AC1722">
            <v>480</v>
          </cell>
          <cell r="AD1722">
            <v>3</v>
          </cell>
          <cell r="AE1722">
            <v>28</v>
          </cell>
          <cell r="AG1722" t="str">
            <v>Компл</v>
          </cell>
          <cell r="AH1722" t="str">
            <v>Белый</v>
          </cell>
          <cell r="AJ1722" t="str">
            <v>Серый;Белый</v>
          </cell>
          <cell r="AK1722" t="str">
            <v>КОМПЛЕКТ №1 Юбокс Диспенса Джуниор Слим, 300, H 640-728, Арена СТИЛЬ, ХРОМ</v>
          </cell>
          <cell r="AM1722" t="str">
            <v>Диспенса Джуниор Слим</v>
          </cell>
          <cell r="AS1722" t="str">
            <v>Диспенса Джуниор Слим</v>
          </cell>
          <cell r="AT1722" t="str">
            <v xml:space="preserve">Хранение посуды; Хранение продуктов; </v>
          </cell>
          <cell r="AU1722" t="str">
            <v>Компл</v>
          </cell>
          <cell r="AX1722">
            <v>300</v>
          </cell>
          <cell r="AY1722">
            <v>300</v>
          </cell>
          <cell r="BB1722">
            <v>640</v>
          </cell>
          <cell r="BC1722">
            <v>728</v>
          </cell>
          <cell r="BF1722">
            <v>0</v>
          </cell>
          <cell r="BG1722">
            <v>28</v>
          </cell>
          <cell r="BH1722" t="str">
            <v>Хром</v>
          </cell>
        </row>
        <row r="1723">
          <cell r="D1723" t="str">
            <v>3506400005</v>
          </cell>
          <cell r="E1723" t="str">
            <v>КОМПЛЕКТ №3 Юбокс, Диспенса Джуниор Слим 300 мм, H 640-728, Арена СТИЛЬ, 1 полка + 1 Юбокс, цвет ХРОМ, цвет дна Белый (2606400005)</v>
          </cell>
          <cell r="K1723" t="str">
            <v>сумма частей</v>
          </cell>
          <cell r="O1723" t="str">
            <v>сумма частей</v>
          </cell>
          <cell r="V1723" t="str">
            <v>Нижние тумбы</v>
          </cell>
          <cell r="W1723" t="str">
            <v>Диспенса Джуниор Слим</v>
          </cell>
          <cell r="X1723">
            <v>300</v>
          </cell>
          <cell r="Y1723" t="str">
            <v>640-728</v>
          </cell>
          <cell r="Z1723" t="str">
            <v>ХРОМ</v>
          </cell>
          <cell r="AA1723" t="str">
            <v>Арена СТИЛЬ</v>
          </cell>
          <cell r="AB1723">
            <v>2</v>
          </cell>
          <cell r="AC1723">
            <v>480</v>
          </cell>
          <cell r="AD1723">
            <v>3</v>
          </cell>
          <cell r="AE1723">
            <v>28</v>
          </cell>
          <cell r="AG1723" t="str">
            <v>Компл</v>
          </cell>
          <cell r="AH1723" t="str">
            <v>Белый</v>
          </cell>
          <cell r="AJ1723" t="str">
            <v>Серый;Белый</v>
          </cell>
          <cell r="AK1723" t="str">
            <v>КОМПЛЕКТ №3 Юбокс Диспенса Джуниор Слим, 300, H 640-728, Арена СТИЛЬ, ХРОМ</v>
          </cell>
          <cell r="AM1723" t="str">
            <v>Диспенса Джуниор Слим</v>
          </cell>
          <cell r="AS1723" t="str">
            <v>Диспенса Джуниор Слим</v>
          </cell>
          <cell r="AT1723" t="str">
            <v xml:space="preserve">Хранение посуды; Хранение продуктов; </v>
          </cell>
          <cell r="AU1723" t="str">
            <v>Компл</v>
          </cell>
          <cell r="AX1723">
            <v>300</v>
          </cell>
          <cell r="AY1723">
            <v>300</v>
          </cell>
          <cell r="BB1723">
            <v>640</v>
          </cell>
          <cell r="BC1723">
            <v>728</v>
          </cell>
          <cell r="BF1723">
            <v>0</v>
          </cell>
          <cell r="BG1723">
            <v>28</v>
          </cell>
          <cell r="BH1723" t="str">
            <v>Хром</v>
          </cell>
        </row>
        <row r="1724">
          <cell r="D1724" t="str">
            <v>3506390005</v>
          </cell>
          <cell r="E1724" t="str">
            <v>КОМПЛЕКТ №5 Юбокс, Диспенса Джуниор Слим 300 мм, H 640-728, Арена СТИЛЬ, 1 полка + 1 Юбокс, цвет ХРОМ, цвет дна Белый (2606390005)</v>
          </cell>
          <cell r="K1724" t="str">
            <v>сумма частей</v>
          </cell>
          <cell r="O1724" t="str">
            <v>сумма частей</v>
          </cell>
          <cell r="V1724" t="str">
            <v>Нижние тумбы</v>
          </cell>
          <cell r="W1724" t="str">
            <v>Диспенса Джуниор Слим</v>
          </cell>
          <cell r="X1724">
            <v>300</v>
          </cell>
          <cell r="Y1724" t="str">
            <v>640-728</v>
          </cell>
          <cell r="Z1724" t="str">
            <v>ХРОМ</v>
          </cell>
          <cell r="AA1724" t="str">
            <v>Арена СТИЛЬ</v>
          </cell>
          <cell r="AB1724">
            <v>2</v>
          </cell>
          <cell r="AC1724">
            <v>480</v>
          </cell>
          <cell r="AD1724">
            <v>3</v>
          </cell>
          <cell r="AE1724">
            <v>28</v>
          </cell>
          <cell r="AG1724" t="str">
            <v>Компл</v>
          </cell>
          <cell r="AH1724" t="str">
            <v>Белый</v>
          </cell>
          <cell r="AJ1724" t="str">
            <v>Серый;Белый</v>
          </cell>
          <cell r="AK1724" t="str">
            <v>КОМПЛЕКТ №5 Юбокс Диспенса Джуниор Слим, 300, H 640-728, Арена СТИЛЬ, ХРОМ</v>
          </cell>
          <cell r="AM1724" t="str">
            <v>Диспенса Джуниор Слим</v>
          </cell>
          <cell r="AS1724" t="str">
            <v>Диспенса Джуниор Слим</v>
          </cell>
          <cell r="AT1724" t="str">
            <v xml:space="preserve">Хранение посуды; Хранение продуктов; </v>
          </cell>
          <cell r="AU1724" t="str">
            <v>Компл</v>
          </cell>
          <cell r="AX1724">
            <v>300</v>
          </cell>
          <cell r="AY1724">
            <v>300</v>
          </cell>
          <cell r="BB1724">
            <v>640</v>
          </cell>
          <cell r="BC1724">
            <v>728</v>
          </cell>
          <cell r="BF1724">
            <v>0</v>
          </cell>
          <cell r="BG1724">
            <v>28</v>
          </cell>
          <cell r="BH1724" t="str">
            <v>Хром</v>
          </cell>
        </row>
        <row r="1725">
          <cell r="D1725" t="str">
            <v>3599400005</v>
          </cell>
          <cell r="E1725" t="str">
            <v>КОМПЛЕКТ Тандем Соло 600 мм, H 1300, Арена СТИЛЬ, 4 полки, цвет ХРОМ, цвет дна Белый, антислип (2399400005)</v>
          </cell>
          <cell r="K1725" t="str">
            <v>сумма частей</v>
          </cell>
          <cell r="O1725" t="str">
            <v>сумма частей</v>
          </cell>
          <cell r="V1725" t="str">
            <v>Высокие шкафы</v>
          </cell>
          <cell r="W1725" t="str">
            <v>Тандем Соло</v>
          </cell>
          <cell r="X1725">
            <v>600</v>
          </cell>
          <cell r="Y1725">
            <v>1300</v>
          </cell>
          <cell r="Z1725" t="str">
            <v>ХРОМ</v>
          </cell>
          <cell r="AA1725" t="str">
            <v>Арена СТИЛЬ</v>
          </cell>
          <cell r="AB1725">
            <v>4</v>
          </cell>
          <cell r="AC1725">
            <v>480</v>
          </cell>
          <cell r="AD1725">
            <v>3</v>
          </cell>
          <cell r="AE1725">
            <v>100</v>
          </cell>
          <cell r="AG1725" t="str">
            <v>Компл</v>
          </cell>
          <cell r="AH1725" t="str">
            <v>Белый</v>
          </cell>
          <cell r="AJ1725" t="str">
            <v>Серый</v>
          </cell>
          <cell r="AK1725" t="str">
            <v>КОМПЛЕКТ Тандем Соло, 600, H 1300, Арена СТИЛЬ, ХРОМ</v>
          </cell>
          <cell r="AM1725" t="str">
            <v>Тандем Соло</v>
          </cell>
          <cell r="AS1725" t="str">
            <v>Тандем Соло</v>
          </cell>
          <cell r="AT1725" t="str">
            <v xml:space="preserve">Хранение посуды; Хранение продуктов; </v>
          </cell>
          <cell r="AU1725" t="str">
            <v>Компл</v>
          </cell>
          <cell r="AX1725">
            <v>600</v>
          </cell>
          <cell r="AY1725">
            <v>600</v>
          </cell>
          <cell r="BB1725">
            <v>1300</v>
          </cell>
          <cell r="BC1725">
            <v>2300</v>
          </cell>
          <cell r="BF1725">
            <v>0</v>
          </cell>
          <cell r="BG1725">
            <v>100</v>
          </cell>
          <cell r="BH1725" t="str">
            <v>Хром</v>
          </cell>
        </row>
        <row r="1726">
          <cell r="D1726" t="str">
            <v>3599600005</v>
          </cell>
          <cell r="E1726" t="str">
            <v>КОМПЛЕКТ Тандем Соло 600 мм, H 1800, Арена СТИЛЬ, 6 полок, цвет ХРОМ, цвет дна Белый, антислип (2399600005)</v>
          </cell>
          <cell r="K1726" t="str">
            <v>сумма частей</v>
          </cell>
          <cell r="O1726" t="str">
            <v>сумма частей</v>
          </cell>
          <cell r="V1726" t="str">
            <v>Высокие шкафы</v>
          </cell>
          <cell r="W1726" t="str">
            <v>Тандем Соло</v>
          </cell>
          <cell r="X1726">
            <v>600</v>
          </cell>
          <cell r="Y1726">
            <v>1800</v>
          </cell>
          <cell r="Z1726" t="str">
            <v>ХРОМ</v>
          </cell>
          <cell r="AA1726" t="str">
            <v>Арена СТИЛЬ</v>
          </cell>
          <cell r="AB1726">
            <v>6</v>
          </cell>
          <cell r="AC1726">
            <v>480</v>
          </cell>
          <cell r="AD1726">
            <v>4</v>
          </cell>
          <cell r="AE1726">
            <v>100</v>
          </cell>
          <cell r="AG1726" t="str">
            <v>Компл</v>
          </cell>
          <cell r="AH1726" t="str">
            <v>Белый</v>
          </cell>
          <cell r="AJ1726" t="str">
            <v>Серый</v>
          </cell>
          <cell r="AK1726" t="str">
            <v>КОМПЛЕКТ Тандем Соло, 600, H 1800, Арена СТИЛЬ, ХРОМ</v>
          </cell>
          <cell r="AM1726" t="str">
            <v>Тандем Соло</v>
          </cell>
          <cell r="AS1726" t="str">
            <v>Тандем Соло</v>
          </cell>
          <cell r="AT1726" t="str">
            <v xml:space="preserve">Хранение посуды; Хранение продуктов; </v>
          </cell>
          <cell r="AU1726" t="str">
            <v>Компл</v>
          </cell>
          <cell r="AX1726">
            <v>600</v>
          </cell>
          <cell r="AY1726">
            <v>600</v>
          </cell>
          <cell r="BB1726">
            <v>1800</v>
          </cell>
          <cell r="BC1726">
            <v>2300</v>
          </cell>
          <cell r="BF1726">
            <v>0</v>
          </cell>
          <cell r="BG1726">
            <v>100</v>
          </cell>
          <cell r="BH1726" t="str">
            <v>Хром</v>
          </cell>
        </row>
        <row r="1727">
          <cell r="D1727" t="str">
            <v>2350580005</v>
          </cell>
          <cell r="E1727" t="str">
            <v>Полка 1 шт, Тандем Соло 600 мм, Арена СТИЛЬ, цвет ХРОМ, цвет дна Белый, антислип, PU:2 (2350580005)</v>
          </cell>
          <cell r="H1727">
            <v>2</v>
          </cell>
          <cell r="I1727">
            <v>18</v>
          </cell>
          <cell r="J1727" t="str">
            <v>DE</v>
          </cell>
          <cell r="K1727">
            <v>2.2000000000000002</v>
          </cell>
          <cell r="L1727">
            <v>0.44</v>
          </cell>
          <cell r="M1727">
            <v>0.19500000000000001</v>
          </cell>
          <cell r="N1727">
            <v>0.495</v>
          </cell>
          <cell r="O1727">
            <v>2.1235500000000001E-2</v>
          </cell>
          <cell r="Q1727" t="str">
            <v>0005</v>
          </cell>
          <cell r="R1727">
            <v>18</v>
          </cell>
          <cell r="T1727">
            <v>9403990001</v>
          </cell>
          <cell r="V1727" t="str">
            <v>Высокие шкафы</v>
          </cell>
          <cell r="W1727" t="str">
            <v>Тандем Соло</v>
          </cell>
          <cell r="X1727">
            <v>600</v>
          </cell>
          <cell r="Z1727" t="str">
            <v>ХРОМ</v>
          </cell>
          <cell r="AA1727" t="str">
            <v>Арена СТИЛЬ</v>
          </cell>
          <cell r="AB1727">
            <v>1</v>
          </cell>
          <cell r="AC1727">
            <v>480</v>
          </cell>
          <cell r="AE1727">
            <v>16</v>
          </cell>
          <cell r="AG1727" t="str">
            <v>шт</v>
          </cell>
          <cell r="AH1727" t="str">
            <v>Белый</v>
          </cell>
          <cell r="AJ1727" t="str">
            <v>Серый</v>
          </cell>
          <cell r="AK1727" t="str">
            <v>Полка 1 шт Тандем Соло, 600, Арена СТИЛЬ, ХРОМ</v>
          </cell>
          <cell r="AM1727" t="str">
            <v>Тандем Соло</v>
          </cell>
          <cell r="AS1727" t="str">
            <v>Тандем Соло</v>
          </cell>
          <cell r="AU1727" t="str">
            <v>Комплектующее</v>
          </cell>
          <cell r="AX1727">
            <v>600</v>
          </cell>
          <cell r="AY1727">
            <v>600</v>
          </cell>
          <cell r="BB1727">
            <v>1300</v>
          </cell>
          <cell r="BC1727">
            <v>2300</v>
          </cell>
          <cell r="BF1727">
            <v>0</v>
          </cell>
          <cell r="BG1727">
            <v>16</v>
          </cell>
          <cell r="BH1727" t="str">
            <v>Хром</v>
          </cell>
        </row>
        <row r="1728">
          <cell r="D1728" t="str">
            <v>0036600005</v>
          </cell>
          <cell r="E1728" t="str">
            <v>Комплект Тандем Сайд 450 мм, H 600, Арена СТИЛЬ, Рама + 2 полки, цвет ХРОМ, цвет дна Белый, антислип (0036600005)</v>
          </cell>
          <cell r="H1728">
            <v>1</v>
          </cell>
          <cell r="I1728">
            <v>6</v>
          </cell>
          <cell r="J1728" t="str">
            <v>DE</v>
          </cell>
          <cell r="K1728">
            <v>3.72</v>
          </cell>
          <cell r="L1728">
            <v>0.625</v>
          </cell>
          <cell r="M1728">
            <v>0.45</v>
          </cell>
          <cell r="N1728">
            <v>0.14499999999999999</v>
          </cell>
          <cell r="O1728">
            <v>4.0781249999999998E-2</v>
          </cell>
          <cell r="Q1728" t="str">
            <v>0005</v>
          </cell>
          <cell r="R1728">
            <v>6</v>
          </cell>
          <cell r="T1728">
            <v>9403990001</v>
          </cell>
          <cell r="V1728" t="str">
            <v>Высокие шкафы</v>
          </cell>
          <cell r="W1728" t="str">
            <v>Тандем Сайд</v>
          </cell>
          <cell r="X1728">
            <v>450</v>
          </cell>
          <cell r="Y1728">
            <v>600</v>
          </cell>
          <cell r="Z1728" t="str">
            <v>ХРОМ</v>
          </cell>
          <cell r="AA1728" t="str">
            <v>Арена СТИЛЬ</v>
          </cell>
          <cell r="AB1728">
            <v>2</v>
          </cell>
          <cell r="AC1728">
            <v>480</v>
          </cell>
          <cell r="AD1728">
            <v>1</v>
          </cell>
          <cell r="AE1728">
            <v>25</v>
          </cell>
          <cell r="AG1728" t="str">
            <v>Компл</v>
          </cell>
          <cell r="AH1728" t="str">
            <v>Белый</v>
          </cell>
          <cell r="AJ1728" t="str">
            <v>Серый</v>
          </cell>
          <cell r="AK1728" t="str">
            <v>Комплект Тандем Сайд, 450, H 600, Арена СТИЛЬ, ХРОМ</v>
          </cell>
          <cell r="AM1728" t="str">
            <v>Тандем Сайд</v>
          </cell>
          <cell r="AO1728" t="str">
            <v>0036600005</v>
          </cell>
          <cell r="AS1728" t="str">
            <v>Тандем Сайд</v>
          </cell>
          <cell r="AT1728" t="str">
            <v xml:space="preserve">Хранение посуды; Хранение продуктов; </v>
          </cell>
          <cell r="AU1728" t="str">
            <v>Компл</v>
          </cell>
          <cell r="AX1728">
            <v>450</v>
          </cell>
          <cell r="AY1728">
            <v>450</v>
          </cell>
          <cell r="BB1728">
            <v>600</v>
          </cell>
          <cell r="BC1728">
            <v>800</v>
          </cell>
          <cell r="BF1728">
            <v>0</v>
          </cell>
          <cell r="BG1728">
            <v>25</v>
          </cell>
          <cell r="BH1728" t="str">
            <v>Хром</v>
          </cell>
        </row>
        <row r="1729">
          <cell r="D1729" t="str">
            <v>0036640005</v>
          </cell>
          <cell r="E1729" t="str">
            <v>Комплект Тандем Сайд 500 мм, H 600, Арена СТИЛЬ, Рама + 2 полки, цвет ХРОМ, цвет дна Белый, антислип (0036640005)</v>
          </cell>
          <cell r="H1729">
            <v>1</v>
          </cell>
          <cell r="I1729">
            <v>6</v>
          </cell>
          <cell r="J1729" t="str">
            <v>DE</v>
          </cell>
          <cell r="K1729">
            <v>4.0999999999999996</v>
          </cell>
          <cell r="L1729">
            <v>0.625</v>
          </cell>
          <cell r="M1729">
            <v>0.5</v>
          </cell>
          <cell r="N1729">
            <v>0.14499999999999999</v>
          </cell>
          <cell r="O1729">
            <v>4.5312499999999999E-2</v>
          </cell>
          <cell r="Q1729" t="str">
            <v>0005</v>
          </cell>
          <cell r="R1729">
            <v>6</v>
          </cell>
          <cell r="T1729">
            <v>9403990001</v>
          </cell>
          <cell r="V1729" t="str">
            <v>Высокие шкафы</v>
          </cell>
          <cell r="W1729" t="str">
            <v>Тандем Сайд</v>
          </cell>
          <cell r="X1729">
            <v>500</v>
          </cell>
          <cell r="Y1729">
            <v>600</v>
          </cell>
          <cell r="Z1729" t="str">
            <v>ХРОМ</v>
          </cell>
          <cell r="AA1729" t="str">
            <v>Арена СТИЛЬ</v>
          </cell>
          <cell r="AB1729">
            <v>2</v>
          </cell>
          <cell r="AC1729">
            <v>480</v>
          </cell>
          <cell r="AD1729">
            <v>1</v>
          </cell>
          <cell r="AE1729">
            <v>25</v>
          </cell>
          <cell r="AG1729" t="str">
            <v>Компл</v>
          </cell>
          <cell r="AH1729" t="str">
            <v>Белый</v>
          </cell>
          <cell r="AJ1729" t="str">
            <v>Серый</v>
          </cell>
          <cell r="AK1729" t="str">
            <v>Комплект Тандем Сайд, 500, H 600, Арена СТИЛЬ, ХРОМ</v>
          </cell>
          <cell r="AM1729" t="str">
            <v>Тандем Сайд</v>
          </cell>
          <cell r="AO1729" t="str">
            <v>0036640005</v>
          </cell>
          <cell r="AS1729" t="str">
            <v>Тандем Сайд</v>
          </cell>
          <cell r="AT1729" t="str">
            <v xml:space="preserve">Хранение посуды; Хранение продуктов; </v>
          </cell>
          <cell r="AU1729" t="str">
            <v>Компл</v>
          </cell>
          <cell r="AX1729">
            <v>500</v>
          </cell>
          <cell r="AY1729">
            <v>500</v>
          </cell>
          <cell r="BB1729">
            <v>600</v>
          </cell>
          <cell r="BC1729">
            <v>800</v>
          </cell>
          <cell r="BF1729">
            <v>0</v>
          </cell>
          <cell r="BG1729">
            <v>25</v>
          </cell>
          <cell r="BH1729" t="str">
            <v>Хром</v>
          </cell>
        </row>
        <row r="1730">
          <cell r="D1730" t="str">
            <v>0036680005</v>
          </cell>
          <cell r="E1730" t="str">
            <v>Комплект Тандем Сайд 600 мм, H 600, Арена СТИЛЬ, Рама + 2 полки, цвет ХРОМ, цвет дна Белый, антислип (0036680005)</v>
          </cell>
          <cell r="H1730">
            <v>1</v>
          </cell>
          <cell r="I1730">
            <v>6</v>
          </cell>
          <cell r="J1730" t="str">
            <v>DE</v>
          </cell>
          <cell r="K1730">
            <v>4.5999999999999996</v>
          </cell>
          <cell r="L1730">
            <v>0.625</v>
          </cell>
          <cell r="M1730">
            <v>0.6</v>
          </cell>
          <cell r="N1730">
            <v>0.14499999999999999</v>
          </cell>
          <cell r="O1730">
            <v>5.4375E-2</v>
          </cell>
          <cell r="Q1730" t="str">
            <v>0005</v>
          </cell>
          <cell r="R1730">
            <v>6</v>
          </cell>
          <cell r="T1730">
            <v>9403990001</v>
          </cell>
          <cell r="V1730" t="str">
            <v>Высокие шкафы</v>
          </cell>
          <cell r="W1730" t="str">
            <v>Тандем Сайд</v>
          </cell>
          <cell r="X1730">
            <v>600</v>
          </cell>
          <cell r="Y1730">
            <v>600</v>
          </cell>
          <cell r="Z1730" t="str">
            <v>ХРОМ</v>
          </cell>
          <cell r="AA1730" t="str">
            <v>Арена СТИЛЬ</v>
          </cell>
          <cell r="AB1730">
            <v>2</v>
          </cell>
          <cell r="AC1730">
            <v>480</v>
          </cell>
          <cell r="AD1730">
            <v>1</v>
          </cell>
          <cell r="AE1730">
            <v>25</v>
          </cell>
          <cell r="AG1730" t="str">
            <v>Компл</v>
          </cell>
          <cell r="AH1730" t="str">
            <v>Белый</v>
          </cell>
          <cell r="AJ1730" t="str">
            <v>Серый</v>
          </cell>
          <cell r="AK1730" t="str">
            <v>Комплект Тандем Сайд, 600, H 600, Арена СТИЛЬ, ХРОМ</v>
          </cell>
          <cell r="AM1730" t="str">
            <v>Тандем Сайд</v>
          </cell>
          <cell r="AO1730" t="str">
            <v>0036680005</v>
          </cell>
          <cell r="AS1730" t="str">
            <v>Тандем Сайд</v>
          </cell>
          <cell r="AT1730" t="str">
            <v xml:space="preserve">Хранение посуды; Хранение продуктов; </v>
          </cell>
          <cell r="AU1730" t="str">
            <v>Компл</v>
          </cell>
          <cell r="AX1730">
            <v>600</v>
          </cell>
          <cell r="AY1730">
            <v>600</v>
          </cell>
          <cell r="BB1730">
            <v>600</v>
          </cell>
          <cell r="BC1730">
            <v>800</v>
          </cell>
          <cell r="BF1730">
            <v>0</v>
          </cell>
          <cell r="BG1730">
            <v>25</v>
          </cell>
          <cell r="BH1730" t="str">
            <v>Хром</v>
          </cell>
        </row>
        <row r="1731">
          <cell r="D1731" t="str">
            <v>0036620005</v>
          </cell>
          <cell r="E1731" t="str">
            <v>Комплект Тандем Сайд 450 мм, H 1100, Арена СТИЛЬ, Рама + 4 полки, цвет ХРОМ, цвет дна Белый, антислип (0036620005)</v>
          </cell>
          <cell r="H1731">
            <v>1</v>
          </cell>
          <cell r="I1731">
            <v>6</v>
          </cell>
          <cell r="J1731" t="str">
            <v>DE</v>
          </cell>
          <cell r="K1731">
            <v>5.15</v>
          </cell>
          <cell r="L1731">
            <v>1.125</v>
          </cell>
          <cell r="M1731">
            <v>0.45</v>
          </cell>
          <cell r="N1731">
            <v>0.14499999999999999</v>
          </cell>
          <cell r="O1731">
            <v>7.3406250000000006E-2</v>
          </cell>
          <cell r="Q1731" t="str">
            <v>0005</v>
          </cell>
          <cell r="R1731">
            <v>6</v>
          </cell>
          <cell r="T1731">
            <v>9403990001</v>
          </cell>
          <cell r="V1731" t="str">
            <v>Высокие шкафы</v>
          </cell>
          <cell r="W1731" t="str">
            <v>Тандем Сайд</v>
          </cell>
          <cell r="X1731">
            <v>450</v>
          </cell>
          <cell r="Y1731">
            <v>1100</v>
          </cell>
          <cell r="Z1731" t="str">
            <v>ХРОМ</v>
          </cell>
          <cell r="AA1731" t="str">
            <v>Арена СТИЛЬ</v>
          </cell>
          <cell r="AB1731">
            <v>4</v>
          </cell>
          <cell r="AC1731">
            <v>480</v>
          </cell>
          <cell r="AD1731">
            <v>1</v>
          </cell>
          <cell r="AE1731">
            <v>25</v>
          </cell>
          <cell r="AG1731" t="str">
            <v>Компл</v>
          </cell>
          <cell r="AH1731" t="str">
            <v>Белый</v>
          </cell>
          <cell r="AJ1731" t="str">
            <v>Серый</v>
          </cell>
          <cell r="AK1731" t="str">
            <v>Комплект Тандем Сайд, 450, H 1100, Арена СТИЛЬ, ХРОМ</v>
          </cell>
          <cell r="AM1731" t="str">
            <v>Тандем Сайд</v>
          </cell>
          <cell r="AO1731" t="str">
            <v>0036620005</v>
          </cell>
          <cell r="AS1731" t="str">
            <v>Тандем Сайд;Тандем II</v>
          </cell>
          <cell r="AT1731" t="str">
            <v xml:space="preserve">Хранение посуды; Хранение продуктов; </v>
          </cell>
          <cell r="AU1731" t="str">
            <v>Компл</v>
          </cell>
          <cell r="AX1731">
            <v>450</v>
          </cell>
          <cell r="AY1731">
            <v>450</v>
          </cell>
          <cell r="BB1731">
            <v>1100</v>
          </cell>
          <cell r="BC1731">
            <v>1700</v>
          </cell>
          <cell r="BF1731">
            <v>0</v>
          </cell>
          <cell r="BG1731">
            <v>25</v>
          </cell>
          <cell r="BH1731" t="str">
            <v>Хром</v>
          </cell>
        </row>
        <row r="1732">
          <cell r="D1732" t="str">
            <v>0036630005</v>
          </cell>
          <cell r="E1732" t="str">
            <v>Комплект Тандем Сайд 450 мм, H 1700, Арена СТИЛЬ, Рама + 5 полок, цвет ХРОМ, цвет дна Белый, антислип (0036630005)</v>
          </cell>
          <cell r="H1732">
            <v>1</v>
          </cell>
          <cell r="I1732">
            <v>6</v>
          </cell>
          <cell r="J1732" t="str">
            <v>DE</v>
          </cell>
          <cell r="K1732">
            <v>8</v>
          </cell>
          <cell r="L1732">
            <v>1.7250000000000001</v>
          </cell>
          <cell r="M1732">
            <v>0.45</v>
          </cell>
          <cell r="N1732">
            <v>0.14499999999999999</v>
          </cell>
          <cell r="O1732">
            <v>0.11255625</v>
          </cell>
          <cell r="Q1732" t="str">
            <v>0005</v>
          </cell>
          <cell r="R1732">
            <v>6</v>
          </cell>
          <cell r="T1732">
            <v>9403990001</v>
          </cell>
          <cell r="V1732" t="str">
            <v>Высокие шкафы</v>
          </cell>
          <cell r="W1732" t="str">
            <v>Тандем Сайд</v>
          </cell>
          <cell r="X1732">
            <v>450</v>
          </cell>
          <cell r="Y1732">
            <v>1700</v>
          </cell>
          <cell r="Z1732" t="str">
            <v>ХРОМ</v>
          </cell>
          <cell r="AA1732" t="str">
            <v>Арена СТИЛЬ</v>
          </cell>
          <cell r="AB1732">
            <v>5</v>
          </cell>
          <cell r="AC1732">
            <v>480</v>
          </cell>
          <cell r="AD1732">
            <v>1</v>
          </cell>
          <cell r="AE1732">
            <v>25</v>
          </cell>
          <cell r="AG1732" t="str">
            <v>Компл</v>
          </cell>
          <cell r="AH1732" t="str">
            <v>Белый</v>
          </cell>
          <cell r="AJ1732" t="str">
            <v>Серый</v>
          </cell>
          <cell r="AK1732" t="str">
            <v>Комплект Тандем Сайд, 450, H 1700, Арена СТИЛЬ, ХРОМ</v>
          </cell>
          <cell r="AM1732" t="str">
            <v>Тандем Сайд</v>
          </cell>
          <cell r="AO1732" t="str">
            <v>0036630005</v>
          </cell>
          <cell r="AS1732" t="str">
            <v>Тандем Сайд;Тандем II</v>
          </cell>
          <cell r="AT1732" t="str">
            <v xml:space="preserve">Хранение посуды; Хранение продуктов; </v>
          </cell>
          <cell r="AU1732" t="str">
            <v>Компл</v>
          </cell>
          <cell r="AX1732">
            <v>450</v>
          </cell>
          <cell r="AY1732">
            <v>450</v>
          </cell>
          <cell r="BB1732">
            <v>1700</v>
          </cell>
          <cell r="BC1732">
            <v>2300</v>
          </cell>
          <cell r="BF1732">
            <v>0</v>
          </cell>
          <cell r="BG1732">
            <v>25</v>
          </cell>
          <cell r="BH1732" t="str">
            <v>Хром</v>
          </cell>
        </row>
        <row r="1733">
          <cell r="D1733" t="str">
            <v>0036660005</v>
          </cell>
          <cell r="E1733" t="str">
            <v>Комплект Тандем Сайд 500 мм, H 1100, Арена СТИЛЬ, Рама + 4 полки, цвет ХРОМ, цвет дна Белый, антислип (0036660005)</v>
          </cell>
          <cell r="H1733">
            <v>1</v>
          </cell>
          <cell r="I1733">
            <v>6</v>
          </cell>
          <cell r="J1733" t="str">
            <v>DE</v>
          </cell>
          <cell r="K1733">
            <v>6.6890000000000001</v>
          </cell>
          <cell r="L1733">
            <v>0.82499999999999996</v>
          </cell>
          <cell r="M1733">
            <v>0.6</v>
          </cell>
          <cell r="N1733">
            <v>0.14499999999999999</v>
          </cell>
          <cell r="O1733">
            <v>8.1562499999999996E-2</v>
          </cell>
          <cell r="Q1733" t="str">
            <v>0005</v>
          </cell>
          <cell r="R1733">
            <v>6</v>
          </cell>
          <cell r="T1733">
            <v>9403990001</v>
          </cell>
          <cell r="V1733" t="str">
            <v>Высокие шкафы</v>
          </cell>
          <cell r="W1733" t="str">
            <v>Тандем Сайд</v>
          </cell>
          <cell r="X1733">
            <v>500</v>
          </cell>
          <cell r="Y1733">
            <v>1100</v>
          </cell>
          <cell r="Z1733" t="str">
            <v>ХРОМ</v>
          </cell>
          <cell r="AA1733" t="str">
            <v>Арена СТИЛЬ</v>
          </cell>
          <cell r="AB1733">
            <v>4</v>
          </cell>
          <cell r="AC1733">
            <v>480</v>
          </cell>
          <cell r="AD1733">
            <v>1</v>
          </cell>
          <cell r="AE1733">
            <v>25</v>
          </cell>
          <cell r="AG1733" t="str">
            <v>Компл</v>
          </cell>
          <cell r="AH1733" t="str">
            <v>Белый</v>
          </cell>
          <cell r="AJ1733" t="str">
            <v>Серый</v>
          </cell>
          <cell r="AK1733" t="str">
            <v>Комплект Тандем Сайд, 500, H 1100, Арена СТИЛЬ, ХРОМ</v>
          </cell>
          <cell r="AM1733" t="str">
            <v>Тандем Сайд</v>
          </cell>
          <cell r="AO1733" t="str">
            <v>0036660005</v>
          </cell>
          <cell r="AS1733" t="str">
            <v>Тандем Сайд;Тандем II</v>
          </cell>
          <cell r="AT1733" t="str">
            <v xml:space="preserve">Хранение посуды; Хранение продуктов; </v>
          </cell>
          <cell r="AU1733" t="str">
            <v>Компл</v>
          </cell>
          <cell r="AX1733">
            <v>500</v>
          </cell>
          <cell r="AY1733">
            <v>500</v>
          </cell>
          <cell r="BB1733">
            <v>1100</v>
          </cell>
          <cell r="BC1733">
            <v>2300</v>
          </cell>
          <cell r="BF1733">
            <v>0</v>
          </cell>
          <cell r="BG1733">
            <v>25</v>
          </cell>
          <cell r="BH1733" t="str">
            <v>Хром</v>
          </cell>
        </row>
        <row r="1734">
          <cell r="D1734" t="str">
            <v>0036670005</v>
          </cell>
          <cell r="E1734" t="str">
            <v>Комплект Тандем Сайд 500 мм, H 1700, Арена СТИЛЬ, Рама + 5 полок, цвет ХРОМ, цвет дна Белый, антислип (0036670005)</v>
          </cell>
          <cell r="H1734">
            <v>1</v>
          </cell>
          <cell r="I1734">
            <v>6</v>
          </cell>
          <cell r="J1734" t="str">
            <v>DE</v>
          </cell>
          <cell r="K1734">
            <v>10.1</v>
          </cell>
          <cell r="L1734">
            <v>1.7250000000000001</v>
          </cell>
          <cell r="M1734">
            <v>0.5</v>
          </cell>
          <cell r="N1734">
            <v>0.14499999999999999</v>
          </cell>
          <cell r="O1734">
            <v>0.12506249999999999</v>
          </cell>
          <cell r="Q1734" t="str">
            <v>0005</v>
          </cell>
          <cell r="R1734">
            <v>6</v>
          </cell>
          <cell r="T1734">
            <v>9403990001</v>
          </cell>
          <cell r="V1734" t="str">
            <v>Высокие шкафы</v>
          </cell>
          <cell r="W1734" t="str">
            <v>Тандем Сайд</v>
          </cell>
          <cell r="X1734">
            <v>500</v>
          </cell>
          <cell r="Y1734">
            <v>1700</v>
          </cell>
          <cell r="Z1734" t="str">
            <v>ХРОМ</v>
          </cell>
          <cell r="AA1734" t="str">
            <v>Арена СТИЛЬ</v>
          </cell>
          <cell r="AB1734">
            <v>5</v>
          </cell>
          <cell r="AC1734">
            <v>480</v>
          </cell>
          <cell r="AD1734">
            <v>1</v>
          </cell>
          <cell r="AE1734">
            <v>25</v>
          </cell>
          <cell r="AG1734" t="str">
            <v>Компл</v>
          </cell>
          <cell r="AH1734" t="str">
            <v>Белый</v>
          </cell>
          <cell r="AJ1734" t="str">
            <v>Серый</v>
          </cell>
          <cell r="AK1734" t="str">
            <v>Комплект Тандем Сайд, 500, H 1700, Арена СТИЛЬ, ХРОМ</v>
          </cell>
          <cell r="AM1734" t="str">
            <v>Тандем Сайд</v>
          </cell>
          <cell r="AO1734" t="str">
            <v>0036670005</v>
          </cell>
          <cell r="AS1734" t="str">
            <v>Тандем Сайд;Тандем II</v>
          </cell>
          <cell r="AT1734" t="str">
            <v xml:space="preserve">Хранение посуды; Хранение продуктов; </v>
          </cell>
          <cell r="AU1734" t="str">
            <v>Компл</v>
          </cell>
          <cell r="AX1734">
            <v>500</v>
          </cell>
          <cell r="AY1734">
            <v>500</v>
          </cell>
          <cell r="BB1734">
            <v>1700</v>
          </cell>
          <cell r="BC1734">
            <v>2300</v>
          </cell>
          <cell r="BF1734">
            <v>0</v>
          </cell>
          <cell r="BG1734">
            <v>25</v>
          </cell>
          <cell r="BH1734" t="str">
            <v>Хром</v>
          </cell>
        </row>
        <row r="1735">
          <cell r="D1735" t="str">
            <v>0036690005</v>
          </cell>
          <cell r="E1735" t="str">
            <v>Комплект Тандем Сайд 600 мм, H 800, Арена СТИЛЬ, Рама + 3 полки, цвет ХРОМ, цвет дна Белый, антислип (0036690005)</v>
          </cell>
          <cell r="H1735">
            <v>1</v>
          </cell>
          <cell r="I1735">
            <v>6</v>
          </cell>
          <cell r="J1735" t="str">
            <v>DE</v>
          </cell>
          <cell r="K1735">
            <v>5.9160000000000004</v>
          </cell>
          <cell r="L1735">
            <v>0.82499999999999996</v>
          </cell>
          <cell r="M1735">
            <v>0.6</v>
          </cell>
          <cell r="N1735">
            <v>0.14499999999999999</v>
          </cell>
          <cell r="O1735">
            <v>7.1775000000000005E-2</v>
          </cell>
          <cell r="Q1735" t="str">
            <v>0005</v>
          </cell>
          <cell r="R1735">
            <v>6</v>
          </cell>
          <cell r="T1735">
            <v>9403990001</v>
          </cell>
          <cell r="V1735" t="str">
            <v>Высокие шкафы</v>
          </cell>
          <cell r="W1735" t="str">
            <v>Тандем Сайд</v>
          </cell>
          <cell r="X1735">
            <v>600</v>
          </cell>
          <cell r="Y1735">
            <v>800</v>
          </cell>
          <cell r="Z1735" t="str">
            <v>ХРОМ</v>
          </cell>
          <cell r="AA1735" t="str">
            <v>Арена СТИЛЬ</v>
          </cell>
          <cell r="AB1735">
            <v>3</v>
          </cell>
          <cell r="AC1735">
            <v>480</v>
          </cell>
          <cell r="AD1735">
            <v>1</v>
          </cell>
          <cell r="AE1735">
            <v>25</v>
          </cell>
          <cell r="AG1735" t="str">
            <v>Компл</v>
          </cell>
          <cell r="AH1735" t="str">
            <v>Белый</v>
          </cell>
          <cell r="AJ1735" t="str">
            <v>Серый</v>
          </cell>
          <cell r="AK1735" t="str">
            <v>Комплект Тандем Сайд, 600, H 800, Арена СТИЛЬ, ХРОМ</v>
          </cell>
          <cell r="AM1735" t="str">
            <v>Тандем Сайд</v>
          </cell>
          <cell r="AO1735" t="str">
            <v>0036690005</v>
          </cell>
          <cell r="AS1735" t="str">
            <v>Тандем Сайд;Тандем II</v>
          </cell>
          <cell r="AT1735" t="str">
            <v xml:space="preserve">Хранение посуды; Хранение продуктов; </v>
          </cell>
          <cell r="AU1735" t="str">
            <v>Компл</v>
          </cell>
          <cell r="AX1735">
            <v>600</v>
          </cell>
          <cell r="AY1735">
            <v>600</v>
          </cell>
          <cell r="BB1735">
            <v>800</v>
          </cell>
          <cell r="BC1735">
            <v>1100</v>
          </cell>
          <cell r="BF1735">
            <v>0</v>
          </cell>
          <cell r="BG1735">
            <v>25</v>
          </cell>
          <cell r="BH1735" t="str">
            <v>Хром</v>
          </cell>
        </row>
        <row r="1736">
          <cell r="D1736" t="str">
            <v>0036700005</v>
          </cell>
          <cell r="E1736" t="str">
            <v>Комплект Тандем Сайд 600 мм, H 1100, Арена СТИЛЬ, Рама + 4 полки, цвет ХРОМ, цвет дна Белый, антислип (0036700005)</v>
          </cell>
          <cell r="H1736">
            <v>1</v>
          </cell>
          <cell r="I1736">
            <v>6</v>
          </cell>
          <cell r="J1736" t="str">
            <v>DE</v>
          </cell>
          <cell r="K1736">
            <v>7.5</v>
          </cell>
          <cell r="L1736">
            <v>1.125</v>
          </cell>
          <cell r="M1736">
            <v>0.6</v>
          </cell>
          <cell r="N1736">
            <v>0.14499999999999999</v>
          </cell>
          <cell r="O1736">
            <v>9.7875000000000004E-2</v>
          </cell>
          <cell r="Q1736" t="str">
            <v>0005</v>
          </cell>
          <cell r="R1736">
            <v>6</v>
          </cell>
          <cell r="T1736">
            <v>9403990001</v>
          </cell>
          <cell r="V1736" t="str">
            <v>Высокие шкафы</v>
          </cell>
          <cell r="W1736" t="str">
            <v>Тандем Сайд</v>
          </cell>
          <cell r="X1736">
            <v>600</v>
          </cell>
          <cell r="Y1736">
            <v>1100</v>
          </cell>
          <cell r="Z1736" t="str">
            <v>ХРОМ</v>
          </cell>
          <cell r="AA1736" t="str">
            <v>Арена СТИЛЬ</v>
          </cell>
          <cell r="AB1736">
            <v>4</v>
          </cell>
          <cell r="AC1736">
            <v>480</v>
          </cell>
          <cell r="AD1736">
            <v>1</v>
          </cell>
          <cell r="AE1736">
            <v>25</v>
          </cell>
          <cell r="AG1736" t="str">
            <v>Компл</v>
          </cell>
          <cell r="AH1736" t="str">
            <v>Белый</v>
          </cell>
          <cell r="AJ1736" t="str">
            <v>Серый</v>
          </cell>
          <cell r="AK1736" t="str">
            <v>Комплект Тандем Сайд, 600, H 1100, Арена СТИЛЬ, ХРОМ</v>
          </cell>
          <cell r="AM1736" t="str">
            <v>Тандем Сайд</v>
          </cell>
          <cell r="AO1736" t="str">
            <v>0036700005</v>
          </cell>
          <cell r="AS1736" t="str">
            <v>Тандем Сайд;Тандем II</v>
          </cell>
          <cell r="AT1736" t="str">
            <v xml:space="preserve">Хранение посуды; Хранение продуктов; </v>
          </cell>
          <cell r="AU1736" t="str">
            <v>Компл</v>
          </cell>
          <cell r="AX1736">
            <v>600</v>
          </cell>
          <cell r="AY1736">
            <v>600</v>
          </cell>
          <cell r="BB1736">
            <v>1100</v>
          </cell>
          <cell r="BC1736">
            <v>1700</v>
          </cell>
          <cell r="BF1736">
            <v>0</v>
          </cell>
          <cell r="BG1736">
            <v>25</v>
          </cell>
          <cell r="BH1736" t="str">
            <v>Хром</v>
          </cell>
        </row>
        <row r="1737">
          <cell r="D1737" t="str">
            <v>0036710005</v>
          </cell>
          <cell r="E1737" t="str">
            <v>Комплект Тандем Сайд 600 мм, H 1700, Арена СТИЛЬ, Рама + 5 полок, цвет ХРОМ, цвет дна Белый, антислип (0036710005)</v>
          </cell>
          <cell r="H1737">
            <v>1</v>
          </cell>
          <cell r="I1737">
            <v>6</v>
          </cell>
          <cell r="J1737" t="str">
            <v>DE</v>
          </cell>
          <cell r="K1737">
            <v>9.5</v>
          </cell>
          <cell r="L1737">
            <v>1.7250000000000001</v>
          </cell>
          <cell r="M1737">
            <v>0.6</v>
          </cell>
          <cell r="N1737">
            <v>0.14499999999999999</v>
          </cell>
          <cell r="O1737">
            <v>0.15007499999999999</v>
          </cell>
          <cell r="Q1737" t="str">
            <v>0005</v>
          </cell>
          <cell r="R1737">
            <v>6</v>
          </cell>
          <cell r="T1737">
            <v>9403990001</v>
          </cell>
          <cell r="V1737" t="str">
            <v>Высокие шкафы</v>
          </cell>
          <cell r="W1737" t="str">
            <v>Тандем Сайд</v>
          </cell>
          <cell r="X1737">
            <v>600</v>
          </cell>
          <cell r="Y1737">
            <v>1700</v>
          </cell>
          <cell r="Z1737" t="str">
            <v>ХРОМ</v>
          </cell>
          <cell r="AA1737" t="str">
            <v>Арена СТИЛЬ</v>
          </cell>
          <cell r="AB1737">
            <v>5</v>
          </cell>
          <cell r="AC1737">
            <v>480</v>
          </cell>
          <cell r="AD1737">
            <v>1</v>
          </cell>
          <cell r="AE1737">
            <v>25</v>
          </cell>
          <cell r="AG1737" t="str">
            <v>Компл</v>
          </cell>
          <cell r="AH1737" t="str">
            <v>Белый</v>
          </cell>
          <cell r="AJ1737" t="str">
            <v>Серый</v>
          </cell>
          <cell r="AK1737" t="str">
            <v>Комплект Тандем Сайд, 600, H 1700, Арена СТИЛЬ, ХРОМ</v>
          </cell>
          <cell r="AM1737" t="str">
            <v>Тандем Сайд</v>
          </cell>
          <cell r="AO1737" t="str">
            <v>0036710005</v>
          </cell>
          <cell r="AS1737" t="str">
            <v>Тандем Сайд;Тандем II</v>
          </cell>
          <cell r="AT1737" t="str">
            <v xml:space="preserve">Хранение посуды; Хранение продуктов; </v>
          </cell>
          <cell r="AU1737" t="str">
            <v>Компл</v>
          </cell>
          <cell r="AX1737">
            <v>600</v>
          </cell>
          <cell r="AY1737">
            <v>600</v>
          </cell>
          <cell r="BB1737">
            <v>1700</v>
          </cell>
          <cell r="BC1737">
            <v>2300</v>
          </cell>
          <cell r="BF1737">
            <v>0</v>
          </cell>
          <cell r="BG1737">
            <v>25</v>
          </cell>
          <cell r="BH1737" t="str">
            <v>Хром</v>
          </cell>
        </row>
        <row r="1738">
          <cell r="D1738" t="str">
            <v>2370820005</v>
          </cell>
          <cell r="E1738" t="str">
            <v>Полка фасадная, Тандем Сайд 450 мм, Арена СТИЛЬ, 1 шт, цвет ХРОМ, цвет дна Белый, антислип (2370820005)</v>
          </cell>
          <cell r="H1738">
            <v>1</v>
          </cell>
          <cell r="I1738">
            <v>10</v>
          </cell>
          <cell r="J1738" t="str">
            <v>DE</v>
          </cell>
          <cell r="K1738">
            <v>0.76600000000000001</v>
          </cell>
          <cell r="L1738">
            <v>0.33500000000000002</v>
          </cell>
          <cell r="M1738">
            <v>0.10199999999999999</v>
          </cell>
          <cell r="N1738">
            <v>0.185</v>
          </cell>
          <cell r="O1738">
            <v>6.3214500000000002E-3</v>
          </cell>
          <cell r="Q1738" t="str">
            <v>0005</v>
          </cell>
          <cell r="T1738">
            <v>9403990001</v>
          </cell>
          <cell r="V1738" t="str">
            <v>Высокие шкафы</v>
          </cell>
          <cell r="W1738" t="str">
            <v>Тандем Сайд</v>
          </cell>
          <cell r="X1738">
            <v>450</v>
          </cell>
          <cell r="Z1738" t="str">
            <v>ХРОМ</v>
          </cell>
          <cell r="AA1738" t="str">
            <v>Арена СТИЛЬ</v>
          </cell>
          <cell r="AB1738">
            <v>1</v>
          </cell>
          <cell r="AC1738">
            <v>480</v>
          </cell>
          <cell r="AE1738">
            <v>4</v>
          </cell>
          <cell r="AG1738" t="str">
            <v>шт</v>
          </cell>
          <cell r="AH1738" t="str">
            <v>Белый</v>
          </cell>
          <cell r="AJ1738" t="str">
            <v>Серый</v>
          </cell>
          <cell r="AK1738" t="str">
            <v>Полка фасадная Тандем Сайд, 450, Арена СТИЛЬ, ХРОМ</v>
          </cell>
          <cell r="AM1738" t="str">
            <v>Тандем Сайд</v>
          </cell>
          <cell r="AS1738" t="str">
            <v>Тандем Сайд;Тандем II</v>
          </cell>
          <cell r="AU1738" t="str">
            <v>Комплектующее</v>
          </cell>
          <cell r="AX1738">
            <v>450</v>
          </cell>
          <cell r="AY1738">
            <v>450</v>
          </cell>
          <cell r="BB1738">
            <v>800</v>
          </cell>
          <cell r="BC1738">
            <v>2300</v>
          </cell>
          <cell r="BF1738">
            <v>0</v>
          </cell>
          <cell r="BG1738">
            <v>4</v>
          </cell>
          <cell r="BH1738" t="str">
            <v>Хром</v>
          </cell>
        </row>
        <row r="1739">
          <cell r="D1739" t="str">
            <v>2370830005</v>
          </cell>
          <cell r="E1739" t="str">
            <v>Полка фасадная, Тандем Сайд 500 мм, Арена СТИЛЬ, 1 шт, цвет ХРОМ, цвет дна Белый, антислип (2370830005)</v>
          </cell>
          <cell r="H1739">
            <v>1</v>
          </cell>
          <cell r="I1739">
            <v>10</v>
          </cell>
          <cell r="J1739" t="str">
            <v>DE</v>
          </cell>
          <cell r="K1739">
            <v>1.946</v>
          </cell>
          <cell r="L1739">
            <v>0.38500000000000001</v>
          </cell>
          <cell r="M1739">
            <v>0.10199999999999999</v>
          </cell>
          <cell r="N1739">
            <v>0.185</v>
          </cell>
          <cell r="O1739">
            <v>7.2649500000000001E-3</v>
          </cell>
          <cell r="Q1739" t="str">
            <v>0005</v>
          </cell>
          <cell r="T1739">
            <v>9403990001</v>
          </cell>
          <cell r="V1739" t="str">
            <v>Высокие шкафы</v>
          </cell>
          <cell r="W1739" t="str">
            <v>Тандем Сайд</v>
          </cell>
          <cell r="X1739">
            <v>500</v>
          </cell>
          <cell r="Z1739" t="str">
            <v>ХРОМ</v>
          </cell>
          <cell r="AA1739" t="str">
            <v>Арена СТИЛЬ</v>
          </cell>
          <cell r="AB1739">
            <v>1</v>
          </cell>
          <cell r="AC1739">
            <v>480</v>
          </cell>
          <cell r="AE1739">
            <v>4</v>
          </cell>
          <cell r="AG1739" t="str">
            <v>шт</v>
          </cell>
          <cell r="AH1739" t="str">
            <v>Белый</v>
          </cell>
          <cell r="AJ1739" t="str">
            <v>Серый</v>
          </cell>
          <cell r="AK1739" t="str">
            <v>Полка фасадная Тандем Сайд, 500, Арена СТИЛЬ, ХРОМ</v>
          </cell>
          <cell r="AM1739" t="str">
            <v>Тандем Сайд</v>
          </cell>
          <cell r="AS1739" t="str">
            <v>Тандем Сайд;Тандем II</v>
          </cell>
          <cell r="AU1739" t="str">
            <v>Комплектующее</v>
          </cell>
          <cell r="AX1739">
            <v>500</v>
          </cell>
          <cell r="AY1739">
            <v>500</v>
          </cell>
          <cell r="BB1739">
            <v>800</v>
          </cell>
          <cell r="BC1739">
            <v>2300</v>
          </cell>
          <cell r="BF1739">
            <v>0</v>
          </cell>
          <cell r="BG1739">
            <v>4</v>
          </cell>
          <cell r="BH1739" t="str">
            <v>Хром</v>
          </cell>
        </row>
        <row r="1740">
          <cell r="D1740" t="str">
            <v>2370840005</v>
          </cell>
          <cell r="E1740" t="str">
            <v>Полка фасадная, Тандем Сайд 600 мм, Арена СТИЛЬ, 1 шт, цвет ХРОМ, цвет дна Белый, антислип (2370840005)</v>
          </cell>
          <cell r="H1740">
            <v>1</v>
          </cell>
          <cell r="I1740">
            <v>10</v>
          </cell>
          <cell r="J1740" t="str">
            <v>DE</v>
          </cell>
          <cell r="K1740">
            <v>1.2</v>
          </cell>
          <cell r="L1740">
            <v>0.48499999999999999</v>
          </cell>
          <cell r="M1740">
            <v>0.10199999999999999</v>
          </cell>
          <cell r="N1740">
            <v>0.185</v>
          </cell>
          <cell r="O1740">
            <v>9.1519500000000007E-3</v>
          </cell>
          <cell r="Q1740" t="str">
            <v>0005</v>
          </cell>
          <cell r="T1740">
            <v>9403990001</v>
          </cell>
          <cell r="V1740" t="str">
            <v>Высокие шкафы</v>
          </cell>
          <cell r="W1740" t="str">
            <v>Тандем Сайд</v>
          </cell>
          <cell r="X1740">
            <v>600</v>
          </cell>
          <cell r="Z1740" t="str">
            <v>ХРОМ</v>
          </cell>
          <cell r="AA1740" t="str">
            <v>Арена СТИЛЬ</v>
          </cell>
          <cell r="AB1740">
            <v>1</v>
          </cell>
          <cell r="AC1740">
            <v>480</v>
          </cell>
          <cell r="AE1740">
            <v>4</v>
          </cell>
          <cell r="AG1740" t="str">
            <v>шт</v>
          </cell>
          <cell r="AH1740" t="str">
            <v>Белый</v>
          </cell>
          <cell r="AJ1740" t="str">
            <v>Серый</v>
          </cell>
          <cell r="AK1740" t="str">
            <v>Полка фасадная Тандем Сайд, 600, Арена СТИЛЬ, ХРОМ</v>
          </cell>
          <cell r="AM1740" t="str">
            <v>Тандем Сайд</v>
          </cell>
          <cell r="AS1740" t="str">
            <v>Тандем Сайд;Тандем II</v>
          </cell>
          <cell r="AU1740" t="str">
            <v>Комплектующее</v>
          </cell>
          <cell r="AX1740">
            <v>600</v>
          </cell>
          <cell r="AY1740">
            <v>600</v>
          </cell>
          <cell r="BB1740">
            <v>800</v>
          </cell>
          <cell r="BC1740">
            <v>2300</v>
          </cell>
          <cell r="BF1740">
            <v>0</v>
          </cell>
          <cell r="BG1740">
            <v>4</v>
          </cell>
          <cell r="BH1740" t="str">
            <v>Хром</v>
          </cell>
        </row>
        <row r="1741">
          <cell r="D1741" t="str">
            <v>3577100005</v>
          </cell>
          <cell r="E1741" t="str">
            <v>КОМПЛЕКТ №3 Юбокс, Тандем Сайд 600 мм, H 1700, Арена СТИЛЬ, 5 полок + 1 Юбокс, цвет ХРОМ, цвет дна Белый (2377100005)</v>
          </cell>
          <cell r="K1741" t="str">
            <v>сумма частей</v>
          </cell>
          <cell r="O1741" t="str">
            <v>сумма частей</v>
          </cell>
          <cell r="V1741" t="str">
            <v>Высокие шкафы</v>
          </cell>
          <cell r="W1741" t="str">
            <v>Тандем Сайд</v>
          </cell>
          <cell r="X1741">
            <v>600</v>
          </cell>
          <cell r="Y1741">
            <v>1700</v>
          </cell>
          <cell r="Z1741" t="str">
            <v>ХРОМ</v>
          </cell>
          <cell r="AA1741" t="str">
            <v>Арена СТИЛЬ</v>
          </cell>
          <cell r="AB1741">
            <v>5</v>
          </cell>
          <cell r="AC1741">
            <v>480</v>
          </cell>
          <cell r="AD1741">
            <v>2</v>
          </cell>
          <cell r="AE1741">
            <v>20</v>
          </cell>
          <cell r="AG1741" t="str">
            <v>Компл</v>
          </cell>
          <cell r="AH1741" t="str">
            <v>Белый</v>
          </cell>
          <cell r="AJ1741" t="str">
            <v>Серый;Белый</v>
          </cell>
          <cell r="AK1741" t="str">
            <v>КОМПЛЕКТ №3 Юбокс Тандем Сайд, 600, H 1700, Арена СТИЛЬ, ХРОМ</v>
          </cell>
          <cell r="AM1741" t="str">
            <v>Тандем Сайд</v>
          </cell>
          <cell r="AS1741" t="str">
            <v>Тандем Сайд;Тандем II</v>
          </cell>
          <cell r="AT1741" t="str">
            <v xml:space="preserve">Хранение посуды; Хранение продуктов; </v>
          </cell>
          <cell r="AU1741" t="str">
            <v>Компл</v>
          </cell>
          <cell r="AX1741">
            <v>600</v>
          </cell>
          <cell r="AY1741">
            <v>600</v>
          </cell>
          <cell r="BB1741">
            <v>1700</v>
          </cell>
          <cell r="BC1741">
            <v>2300</v>
          </cell>
          <cell r="BF1741">
            <v>0</v>
          </cell>
          <cell r="BG1741">
            <v>20</v>
          </cell>
          <cell r="BH1741" t="str">
            <v>Хром</v>
          </cell>
        </row>
        <row r="1742">
          <cell r="D1742" t="str">
            <v>0035550005</v>
          </cell>
          <cell r="E1742" t="str">
            <v>Комплект внутренний, Тандем II 450 мм, H 1100, Арена СТИЛЬ, Рама + 4 полки, цвет ХРОМ, цвет дна Белый, антислип (0035550005)</v>
          </cell>
          <cell r="H1742">
            <v>1</v>
          </cell>
          <cell r="I1742">
            <v>6</v>
          </cell>
          <cell r="J1742" t="str">
            <v>DE</v>
          </cell>
          <cell r="K1742">
            <v>11.78</v>
          </cell>
          <cell r="L1742">
            <v>1.345</v>
          </cell>
          <cell r="M1742">
            <v>0.51</v>
          </cell>
          <cell r="N1742">
            <v>0.21</v>
          </cell>
          <cell r="O1742">
            <v>0.1440495</v>
          </cell>
          <cell r="Q1742" t="str">
            <v>0005</v>
          </cell>
          <cell r="R1742">
            <v>6</v>
          </cell>
          <cell r="T1742">
            <v>9403990001</v>
          </cell>
          <cell r="V1742" t="str">
            <v>Высокие шкафы</v>
          </cell>
          <cell r="W1742" t="str">
            <v>Тандем II</v>
          </cell>
          <cell r="X1742">
            <v>450</v>
          </cell>
          <cell r="Y1742">
            <v>1100</v>
          </cell>
          <cell r="Z1742" t="str">
            <v>ХРОМ</v>
          </cell>
          <cell r="AA1742" t="str">
            <v>Арена СТИЛЬ</v>
          </cell>
          <cell r="AB1742">
            <v>4</v>
          </cell>
          <cell r="AC1742">
            <v>480</v>
          </cell>
          <cell r="AE1742">
            <v>60</v>
          </cell>
          <cell r="AG1742" t="str">
            <v>шт</v>
          </cell>
          <cell r="AH1742" t="str">
            <v>Белый</v>
          </cell>
          <cell r="AJ1742" t="str">
            <v>Серый</v>
          </cell>
          <cell r="AK1742" t="str">
            <v>Комплект внутренний Тандем II, 450, H 1100, Арена СТИЛЬ, ХРОМ</v>
          </cell>
          <cell r="AM1742" t="str">
            <v>Тандем II</v>
          </cell>
          <cell r="AO1742" t="str">
            <v>0035550005</v>
          </cell>
          <cell r="AS1742" t="str">
            <v>Тандем II</v>
          </cell>
          <cell r="AU1742" t="str">
            <v>Комплектующее</v>
          </cell>
          <cell r="AX1742">
            <v>450</v>
          </cell>
          <cell r="AY1742">
            <v>450</v>
          </cell>
          <cell r="BB1742">
            <v>1100</v>
          </cell>
          <cell r="BC1742">
            <v>1700</v>
          </cell>
          <cell r="BF1742">
            <v>0</v>
          </cell>
          <cell r="BG1742">
            <v>60</v>
          </cell>
          <cell r="BH1742" t="str">
            <v>Хром</v>
          </cell>
        </row>
        <row r="1743">
          <cell r="D1743" t="str">
            <v>0035560005</v>
          </cell>
          <cell r="E1743" t="str">
            <v>Комплект внутренний, Тандем II 450 мм, H 1700, Арена СТИЛЬ, Рама + 5 полок, цвет ХРОМ, цвет дна Белый, антислип (0035560005)</v>
          </cell>
          <cell r="H1743">
            <v>1</v>
          </cell>
          <cell r="I1743">
            <v>6</v>
          </cell>
          <cell r="J1743" t="str">
            <v>DE</v>
          </cell>
          <cell r="K1743">
            <v>14.5</v>
          </cell>
          <cell r="L1743">
            <v>1.7450000000000001</v>
          </cell>
          <cell r="M1743">
            <v>0.46</v>
          </cell>
          <cell r="N1743">
            <v>0.21</v>
          </cell>
          <cell r="O1743">
            <v>0.16856699999999999</v>
          </cell>
          <cell r="Q1743" t="str">
            <v>0005</v>
          </cell>
          <cell r="R1743">
            <v>6</v>
          </cell>
          <cell r="T1743">
            <v>9403990001</v>
          </cell>
          <cell r="V1743" t="str">
            <v>Высокие шкафы</v>
          </cell>
          <cell r="W1743" t="str">
            <v>Тандем II</v>
          </cell>
          <cell r="X1743">
            <v>450</v>
          </cell>
          <cell r="Y1743">
            <v>1700</v>
          </cell>
          <cell r="Z1743" t="str">
            <v>ХРОМ</v>
          </cell>
          <cell r="AA1743" t="str">
            <v>Арена СТИЛЬ</v>
          </cell>
          <cell r="AB1743">
            <v>5</v>
          </cell>
          <cell r="AC1743">
            <v>480</v>
          </cell>
          <cell r="AE1743">
            <v>60</v>
          </cell>
          <cell r="AG1743" t="str">
            <v>шт</v>
          </cell>
          <cell r="AH1743" t="str">
            <v>Белый</v>
          </cell>
          <cell r="AJ1743" t="str">
            <v>Серый</v>
          </cell>
          <cell r="AK1743" t="str">
            <v>Комплект внутренний Тандем II, 450, H 1700, Арена СТИЛЬ, ХРОМ</v>
          </cell>
          <cell r="AM1743" t="str">
            <v>Тандем II</v>
          </cell>
          <cell r="AO1743" t="str">
            <v>0035560005</v>
          </cell>
          <cell r="AS1743" t="str">
            <v>Тандем II</v>
          </cell>
          <cell r="AU1743" t="str">
            <v>Комплектующее</v>
          </cell>
          <cell r="AX1743">
            <v>450</v>
          </cell>
          <cell r="AY1743">
            <v>450</v>
          </cell>
          <cell r="BB1743">
            <v>1700</v>
          </cell>
          <cell r="BC1743">
            <v>2300</v>
          </cell>
          <cell r="BF1743">
            <v>0</v>
          </cell>
          <cell r="BG1743">
            <v>60</v>
          </cell>
          <cell r="BH1743" t="str">
            <v>Хром</v>
          </cell>
        </row>
        <row r="1744">
          <cell r="D1744" t="str">
            <v>0035570005</v>
          </cell>
          <cell r="E1744" t="str">
            <v>Комплект внутренний, Тандем II 500 мм, H 1100, Арена СТИЛЬ, Рама + 4 полки, цвет ХРОМ, цвет дна Белый, антислип (0035570005)</v>
          </cell>
          <cell r="H1744">
            <v>1</v>
          </cell>
          <cell r="I1744">
            <v>6</v>
          </cell>
          <cell r="J1744" t="str">
            <v>DE</v>
          </cell>
          <cell r="K1744">
            <v>13.5</v>
          </cell>
          <cell r="L1744">
            <v>1.345</v>
          </cell>
          <cell r="M1744">
            <v>0.51</v>
          </cell>
          <cell r="N1744">
            <v>0.21</v>
          </cell>
          <cell r="O1744">
            <v>0.1440495</v>
          </cell>
          <cell r="Q1744" t="str">
            <v>0005</v>
          </cell>
          <cell r="R1744">
            <v>6</v>
          </cell>
          <cell r="T1744">
            <v>9403990001</v>
          </cell>
          <cell r="V1744" t="str">
            <v>Высокие шкафы</v>
          </cell>
          <cell r="W1744" t="str">
            <v>Тандем II</v>
          </cell>
          <cell r="X1744">
            <v>500</v>
          </cell>
          <cell r="Y1744">
            <v>1100</v>
          </cell>
          <cell r="Z1744" t="str">
            <v>ХРОМ</v>
          </cell>
          <cell r="AA1744" t="str">
            <v>Арена СТИЛЬ</v>
          </cell>
          <cell r="AB1744">
            <v>4</v>
          </cell>
          <cell r="AC1744">
            <v>480</v>
          </cell>
          <cell r="AE1744">
            <v>60</v>
          </cell>
          <cell r="AG1744" t="str">
            <v>шт</v>
          </cell>
          <cell r="AH1744" t="str">
            <v>Белый</v>
          </cell>
          <cell r="AJ1744" t="str">
            <v>Серый</v>
          </cell>
          <cell r="AK1744" t="str">
            <v>Комплект внутренний Тандем II, 500, H 1100, Арена СТИЛЬ, ХРОМ</v>
          </cell>
          <cell r="AM1744" t="str">
            <v>Тандем II</v>
          </cell>
          <cell r="AO1744" t="str">
            <v>0035570005</v>
          </cell>
          <cell r="AS1744" t="str">
            <v>Тандем II</v>
          </cell>
          <cell r="AU1744" t="str">
            <v>Комплектующее</v>
          </cell>
          <cell r="AX1744">
            <v>500</v>
          </cell>
          <cell r="AY1744">
            <v>500</v>
          </cell>
          <cell r="BB1744">
            <v>1100</v>
          </cell>
          <cell r="BC1744">
            <v>1700</v>
          </cell>
          <cell r="BF1744">
            <v>0</v>
          </cell>
          <cell r="BG1744">
            <v>60</v>
          </cell>
          <cell r="BH1744" t="str">
            <v>Хром</v>
          </cell>
        </row>
        <row r="1745">
          <cell r="D1745" t="str">
            <v>0035580005</v>
          </cell>
          <cell r="E1745" t="str">
            <v>Комплект внутренний, Тандем II 500 мм, H 1700, Арена СТИЛЬ, Рама + 5 полок, цвет ХРОМ, цвет дна Белый, антислип (0035580005)</v>
          </cell>
          <cell r="H1745">
            <v>1</v>
          </cell>
          <cell r="I1745">
            <v>6</v>
          </cell>
          <cell r="J1745" t="str">
            <v>DE</v>
          </cell>
          <cell r="K1745">
            <v>15.5</v>
          </cell>
          <cell r="L1745">
            <v>1.7450000000000001</v>
          </cell>
          <cell r="M1745">
            <v>0.51</v>
          </cell>
          <cell r="N1745">
            <v>0.21</v>
          </cell>
          <cell r="O1745">
            <v>0.18688949999999999</v>
          </cell>
          <cell r="Q1745" t="str">
            <v>0005</v>
          </cell>
          <cell r="R1745">
            <v>6</v>
          </cell>
          <cell r="T1745">
            <v>9403990001</v>
          </cell>
          <cell r="V1745" t="str">
            <v>Высокие шкафы</v>
          </cell>
          <cell r="W1745" t="str">
            <v>Тандем II</v>
          </cell>
          <cell r="X1745">
            <v>500</v>
          </cell>
          <cell r="Y1745">
            <v>1700</v>
          </cell>
          <cell r="Z1745" t="str">
            <v>ХРОМ</v>
          </cell>
          <cell r="AA1745" t="str">
            <v>Арена СТИЛЬ</v>
          </cell>
          <cell r="AB1745">
            <v>5</v>
          </cell>
          <cell r="AC1745">
            <v>480</v>
          </cell>
          <cell r="AE1745">
            <v>60</v>
          </cell>
          <cell r="AG1745" t="str">
            <v>шт</v>
          </cell>
          <cell r="AH1745" t="str">
            <v>Белый</v>
          </cell>
          <cell r="AJ1745" t="str">
            <v>Серый</v>
          </cell>
          <cell r="AK1745" t="str">
            <v>Комплект внутренний Тандем II, 500, H 1700, Арена СТИЛЬ, ХРОМ</v>
          </cell>
          <cell r="AM1745" t="str">
            <v>Тандем II</v>
          </cell>
          <cell r="AO1745" t="str">
            <v>0035580005</v>
          </cell>
          <cell r="AS1745" t="str">
            <v>Тандем II</v>
          </cell>
          <cell r="AU1745" t="str">
            <v>Комплектующее</v>
          </cell>
          <cell r="AX1745">
            <v>500</v>
          </cell>
          <cell r="AY1745">
            <v>500</v>
          </cell>
          <cell r="BB1745">
            <v>1700</v>
          </cell>
          <cell r="BC1745">
            <v>2300</v>
          </cell>
          <cell r="BF1745">
            <v>0</v>
          </cell>
          <cell r="BG1745">
            <v>60</v>
          </cell>
          <cell r="BH1745" t="str">
            <v>Хром</v>
          </cell>
        </row>
        <row r="1746">
          <cell r="D1746" t="str">
            <v>0035590005</v>
          </cell>
          <cell r="E1746" t="str">
            <v>Комплект внутренний, Тандем II 600 мм, H 800, Арена СТИЛЬ, Рама + 3 полки, цвет ХРОМ, цвет дна Белый, антислип (0035590005)</v>
          </cell>
          <cell r="H1746">
            <v>1</v>
          </cell>
          <cell r="I1746">
            <v>6</v>
          </cell>
          <cell r="J1746" t="str">
            <v>DE</v>
          </cell>
          <cell r="K1746">
            <v>11.1</v>
          </cell>
          <cell r="L1746">
            <v>1.0449999999999999</v>
          </cell>
          <cell r="M1746">
            <v>0.61</v>
          </cell>
          <cell r="N1746">
            <v>0.21</v>
          </cell>
          <cell r="O1746">
            <v>0.1338645</v>
          </cell>
          <cell r="Q1746" t="str">
            <v>0005</v>
          </cell>
          <cell r="R1746">
            <v>6</v>
          </cell>
          <cell r="T1746">
            <v>9403990001</v>
          </cell>
          <cell r="V1746" t="str">
            <v>Высокие шкафы</v>
          </cell>
          <cell r="W1746" t="str">
            <v>Тандем II</v>
          </cell>
          <cell r="X1746">
            <v>600</v>
          </cell>
          <cell r="Y1746">
            <v>800</v>
          </cell>
          <cell r="Z1746" t="str">
            <v>ХРОМ</v>
          </cell>
          <cell r="AA1746" t="str">
            <v>Арена СТИЛЬ</v>
          </cell>
          <cell r="AB1746">
            <v>3</v>
          </cell>
          <cell r="AC1746">
            <v>480</v>
          </cell>
          <cell r="AE1746">
            <v>60</v>
          </cell>
          <cell r="AG1746" t="str">
            <v>шт</v>
          </cell>
          <cell r="AH1746" t="str">
            <v>Белый</v>
          </cell>
          <cell r="AJ1746" t="str">
            <v>Серый</v>
          </cell>
          <cell r="AK1746" t="str">
            <v>Комплект внутренний Тандем II, 600, H 800, Арена СТИЛЬ, ХРОМ</v>
          </cell>
          <cell r="AM1746" t="str">
            <v>Тандем II</v>
          </cell>
          <cell r="AO1746" t="str">
            <v>0035590005</v>
          </cell>
          <cell r="AS1746" t="str">
            <v>Тандем II</v>
          </cell>
          <cell r="AU1746" t="str">
            <v>Комплектующее</v>
          </cell>
          <cell r="AX1746">
            <v>600</v>
          </cell>
          <cell r="AY1746">
            <v>600</v>
          </cell>
          <cell r="BB1746">
            <v>800</v>
          </cell>
          <cell r="BC1746">
            <v>1100</v>
          </cell>
          <cell r="BF1746">
            <v>0</v>
          </cell>
          <cell r="BG1746">
            <v>60</v>
          </cell>
          <cell r="BH1746" t="str">
            <v>Хром</v>
          </cell>
        </row>
        <row r="1747">
          <cell r="D1747" t="str">
            <v>0035600005</v>
          </cell>
          <cell r="E1747" t="str">
            <v>Комплект внутренний, Тандем II 600 мм, H 1100, Арена СТИЛЬ, Рама + 4 полки, цвет ХРОМ, цвет дна Белый, антислип (0035600005)</v>
          </cell>
          <cell r="H1747">
            <v>1</v>
          </cell>
          <cell r="I1747">
            <v>6</v>
          </cell>
          <cell r="J1747" t="str">
            <v>DE</v>
          </cell>
          <cell r="K1747">
            <v>13.5</v>
          </cell>
          <cell r="L1747">
            <v>1.145</v>
          </cell>
          <cell r="M1747">
            <v>0.61</v>
          </cell>
          <cell r="N1747">
            <v>0.21</v>
          </cell>
          <cell r="O1747">
            <v>0.14667450000000001</v>
          </cell>
          <cell r="Q1747" t="str">
            <v>0005</v>
          </cell>
          <cell r="R1747">
            <v>6</v>
          </cell>
          <cell r="T1747">
            <v>9403990001</v>
          </cell>
          <cell r="V1747" t="str">
            <v>Высокие шкафы</v>
          </cell>
          <cell r="W1747" t="str">
            <v>Тандем II</v>
          </cell>
          <cell r="X1747">
            <v>600</v>
          </cell>
          <cell r="Y1747">
            <v>1100</v>
          </cell>
          <cell r="Z1747" t="str">
            <v>ХРОМ</v>
          </cell>
          <cell r="AA1747" t="str">
            <v>Арена СТИЛЬ</v>
          </cell>
          <cell r="AB1747">
            <v>4</v>
          </cell>
          <cell r="AC1747">
            <v>480</v>
          </cell>
          <cell r="AE1747">
            <v>60</v>
          </cell>
          <cell r="AG1747" t="str">
            <v>шт</v>
          </cell>
          <cell r="AH1747" t="str">
            <v>Белый</v>
          </cell>
          <cell r="AJ1747" t="str">
            <v>Серый</v>
          </cell>
          <cell r="AK1747" t="str">
            <v>Комплект внутренний Тандем II, 600, H 1100, Арена СТИЛЬ, ХРОМ</v>
          </cell>
          <cell r="AM1747" t="str">
            <v>Тандем II</v>
          </cell>
          <cell r="AO1747" t="str">
            <v>0035600005</v>
          </cell>
          <cell r="AS1747" t="str">
            <v>Тандем II</v>
          </cell>
          <cell r="AU1747" t="str">
            <v>Комплектующее</v>
          </cell>
          <cell r="AX1747">
            <v>600</v>
          </cell>
          <cell r="AY1747">
            <v>600</v>
          </cell>
          <cell r="BB1747">
            <v>1100</v>
          </cell>
          <cell r="BC1747">
            <v>1700</v>
          </cell>
          <cell r="BF1747">
            <v>0</v>
          </cell>
          <cell r="BG1747">
            <v>60</v>
          </cell>
          <cell r="BH1747" t="str">
            <v>Хром</v>
          </cell>
        </row>
        <row r="1748">
          <cell r="D1748" t="str">
            <v>0035610005</v>
          </cell>
          <cell r="E1748" t="str">
            <v>Комплект внутренний, Тандем II 600 мм, H 1700, Арена СТИЛЬ, Рама + 5 полок, цвет ХРОМ, цвет дна Белый, антислип (0035610005)</v>
          </cell>
          <cell r="H1748">
            <v>1</v>
          </cell>
          <cell r="I1748">
            <v>6</v>
          </cell>
          <cell r="J1748" t="str">
            <v>DE</v>
          </cell>
          <cell r="K1748">
            <v>16.861999999999998</v>
          </cell>
          <cell r="L1748">
            <v>1.7450000000000001</v>
          </cell>
          <cell r="M1748">
            <v>0.61</v>
          </cell>
          <cell r="N1748">
            <v>0.21</v>
          </cell>
          <cell r="O1748">
            <v>0.2235345</v>
          </cell>
          <cell r="Q1748" t="str">
            <v>0005</v>
          </cell>
          <cell r="R1748">
            <v>6</v>
          </cell>
          <cell r="T1748">
            <v>9403990001</v>
          </cell>
          <cell r="V1748" t="str">
            <v>Высокие шкафы</v>
          </cell>
          <cell r="W1748" t="str">
            <v>Тандем II</v>
          </cell>
          <cell r="X1748">
            <v>600</v>
          </cell>
          <cell r="Y1748">
            <v>1700</v>
          </cell>
          <cell r="Z1748" t="str">
            <v>ХРОМ</v>
          </cell>
          <cell r="AA1748" t="str">
            <v>Арена СТИЛЬ</v>
          </cell>
          <cell r="AB1748">
            <v>5</v>
          </cell>
          <cell r="AC1748">
            <v>480</v>
          </cell>
          <cell r="AE1748">
            <v>60</v>
          </cell>
          <cell r="AG1748" t="str">
            <v>шт</v>
          </cell>
          <cell r="AH1748" t="str">
            <v>Белый</v>
          </cell>
          <cell r="AJ1748" t="str">
            <v>Серый</v>
          </cell>
          <cell r="AK1748" t="str">
            <v>Комплект внутренний Тандем II, 600, H 1700, Арена СТИЛЬ, ХРОМ</v>
          </cell>
          <cell r="AM1748" t="str">
            <v>Тандем II</v>
          </cell>
          <cell r="AO1748" t="str">
            <v>0035610005</v>
          </cell>
          <cell r="AS1748" t="str">
            <v>Тандем II</v>
          </cell>
          <cell r="AU1748" t="str">
            <v>Комплектующее</v>
          </cell>
          <cell r="AX1748">
            <v>600</v>
          </cell>
          <cell r="AY1748">
            <v>600</v>
          </cell>
          <cell r="BB1748">
            <v>1700</v>
          </cell>
          <cell r="BC1748">
            <v>2300</v>
          </cell>
          <cell r="BF1748">
            <v>0</v>
          </cell>
          <cell r="BG1748">
            <v>60</v>
          </cell>
          <cell r="BH1748" t="str">
            <v>Хром</v>
          </cell>
        </row>
        <row r="1749">
          <cell r="D1749" t="str">
            <v>3576490005</v>
          </cell>
          <cell r="E1749" t="str">
            <v>КОМПЛЕКТ Тандем II 450 мм, H 1100, Арена СТИЛЬ, 4 полки, цвет ХРОМ, цвет дна Белый (2376490005)</v>
          </cell>
          <cell r="K1749" t="str">
            <v>сумма частей</v>
          </cell>
          <cell r="O1749" t="str">
            <v>сумма частей</v>
          </cell>
          <cell r="V1749" t="str">
            <v>Высокие шкафы</v>
          </cell>
          <cell r="W1749" t="str">
            <v>Тандем II</v>
          </cell>
          <cell r="X1749">
            <v>450</v>
          </cell>
          <cell r="Y1749">
            <v>1100</v>
          </cell>
          <cell r="Z1749" t="str">
            <v>ХРОМ</v>
          </cell>
          <cell r="AA1749" t="str">
            <v>Арена СТИЛЬ</v>
          </cell>
          <cell r="AB1749">
            <v>4</v>
          </cell>
          <cell r="AC1749">
            <v>480</v>
          </cell>
          <cell r="AD1749">
            <v>2</v>
          </cell>
          <cell r="AE1749">
            <v>56</v>
          </cell>
          <cell r="AG1749" t="str">
            <v>Компл</v>
          </cell>
          <cell r="AH1749" t="str">
            <v>Белый</v>
          </cell>
          <cell r="AJ1749" t="str">
            <v>Серый</v>
          </cell>
          <cell r="AK1749" t="str">
            <v>КОМПЛЕКТ Тандем II, 450, H 1100, Арена СТИЛЬ, ХРОМ</v>
          </cell>
          <cell r="AM1749" t="str">
            <v>Тандем II</v>
          </cell>
          <cell r="AS1749" t="str">
            <v>Тандем II</v>
          </cell>
          <cell r="AT1749" t="str">
            <v xml:space="preserve">Хранение посуды; Хранение продуктов; </v>
          </cell>
          <cell r="AU1749" t="str">
            <v>Компл</v>
          </cell>
          <cell r="AX1749">
            <v>450</v>
          </cell>
          <cell r="AY1749">
            <v>450</v>
          </cell>
          <cell r="BB1749">
            <v>1100</v>
          </cell>
          <cell r="BC1749">
            <v>1700</v>
          </cell>
          <cell r="BF1749">
            <v>0</v>
          </cell>
          <cell r="BG1749">
            <v>56</v>
          </cell>
          <cell r="BH1749" t="str">
            <v>Хром</v>
          </cell>
        </row>
        <row r="1750">
          <cell r="D1750" t="str">
            <v>3576520005</v>
          </cell>
          <cell r="E1750" t="str">
            <v>КОМПЛЕКТ Тандем II 450 мм, H 1700, Арена СТИЛЬ, 5 полок, цвет ХРОМ, цвет дна Белый (2376520005)</v>
          </cell>
          <cell r="K1750" t="str">
            <v>сумма частей</v>
          </cell>
          <cell r="O1750" t="str">
            <v>сумма частей</v>
          </cell>
          <cell r="V1750" t="str">
            <v>Высокие шкафы</v>
          </cell>
          <cell r="W1750" t="str">
            <v>Тандем II</v>
          </cell>
          <cell r="X1750">
            <v>450</v>
          </cell>
          <cell r="Y1750">
            <v>1700</v>
          </cell>
          <cell r="Z1750" t="str">
            <v>ХРОМ</v>
          </cell>
          <cell r="AA1750" t="str">
            <v>Арена СТИЛЬ</v>
          </cell>
          <cell r="AB1750">
            <v>5</v>
          </cell>
          <cell r="AC1750">
            <v>480</v>
          </cell>
          <cell r="AD1750">
            <v>2</v>
          </cell>
          <cell r="AE1750">
            <v>70</v>
          </cell>
          <cell r="AG1750" t="str">
            <v>Компл</v>
          </cell>
          <cell r="AH1750" t="str">
            <v>Белый</v>
          </cell>
          <cell r="AJ1750" t="str">
            <v>Серый</v>
          </cell>
          <cell r="AK1750" t="str">
            <v>КОМПЛЕКТ Тандем II, 450, H 1700, Арена СТИЛЬ, ХРОМ</v>
          </cell>
          <cell r="AM1750" t="str">
            <v>Тандем II</v>
          </cell>
          <cell r="AS1750" t="str">
            <v>Тандем II</v>
          </cell>
          <cell r="AT1750" t="str">
            <v xml:space="preserve">Хранение посуды; Хранение продуктов; </v>
          </cell>
          <cell r="AU1750" t="str">
            <v>Компл</v>
          </cell>
          <cell r="AX1750">
            <v>450</v>
          </cell>
          <cell r="AY1750">
            <v>450</v>
          </cell>
          <cell r="BB1750">
            <v>1700</v>
          </cell>
          <cell r="BC1750">
            <v>2300</v>
          </cell>
          <cell r="BF1750">
            <v>0</v>
          </cell>
          <cell r="BG1750">
            <v>70</v>
          </cell>
          <cell r="BH1750" t="str">
            <v>Хром</v>
          </cell>
        </row>
        <row r="1751">
          <cell r="D1751" t="str">
            <v>3576500005</v>
          </cell>
          <cell r="E1751" t="str">
            <v>КОМПЛЕКТ Тандем II 500 мм, H 1100, Арена СТИЛЬ, 4 полки, цвет ХРОМ, цвет дна Белый (2376500005)</v>
          </cell>
          <cell r="K1751" t="str">
            <v>сумма частей</v>
          </cell>
          <cell r="O1751" t="str">
            <v>сумма частей</v>
          </cell>
          <cell r="V1751" t="str">
            <v>Высокие шкафы</v>
          </cell>
          <cell r="W1751" t="str">
            <v>Тандем II</v>
          </cell>
          <cell r="X1751">
            <v>500</v>
          </cell>
          <cell r="Y1751">
            <v>1100</v>
          </cell>
          <cell r="Z1751" t="str">
            <v>ХРОМ</v>
          </cell>
          <cell r="AA1751" t="str">
            <v>Арена СТИЛЬ</v>
          </cell>
          <cell r="AB1751">
            <v>4</v>
          </cell>
          <cell r="AC1751">
            <v>480</v>
          </cell>
          <cell r="AD1751">
            <v>2</v>
          </cell>
          <cell r="AE1751">
            <v>56</v>
          </cell>
          <cell r="AG1751" t="str">
            <v>Компл</v>
          </cell>
          <cell r="AH1751" t="str">
            <v>Белый</v>
          </cell>
          <cell r="AJ1751" t="str">
            <v>Серый</v>
          </cell>
          <cell r="AK1751" t="str">
            <v>КОМПЛЕКТ Тандем II, 500, H 1100, Арена СТИЛЬ, ХРОМ</v>
          </cell>
          <cell r="AM1751" t="str">
            <v>Тандем II</v>
          </cell>
          <cell r="AS1751" t="str">
            <v>Тандем II</v>
          </cell>
          <cell r="AT1751" t="str">
            <v xml:space="preserve">Хранение посуды; Хранение продуктов; </v>
          </cell>
          <cell r="AU1751" t="str">
            <v>Компл</v>
          </cell>
          <cell r="AX1751">
            <v>500</v>
          </cell>
          <cell r="AY1751">
            <v>500</v>
          </cell>
          <cell r="BB1751">
            <v>1100</v>
          </cell>
          <cell r="BC1751">
            <v>1700</v>
          </cell>
          <cell r="BF1751">
            <v>0</v>
          </cell>
          <cell r="BG1751">
            <v>56</v>
          </cell>
          <cell r="BH1751" t="str">
            <v>Хром</v>
          </cell>
        </row>
        <row r="1752">
          <cell r="D1752" t="str">
            <v>3576530005</v>
          </cell>
          <cell r="E1752" t="str">
            <v>КОМПЛЕКТ Тандем II 500 мм, H 1700, Арена СТИЛЬ, 5 полок, цвет ХРОМ, цвет дна Белый (2376530005)</v>
          </cell>
          <cell r="K1752" t="str">
            <v>сумма частей</v>
          </cell>
          <cell r="O1752" t="str">
            <v>сумма частей</v>
          </cell>
          <cell r="V1752" t="str">
            <v>Высокие шкафы</v>
          </cell>
          <cell r="W1752" t="str">
            <v>Тандем II</v>
          </cell>
          <cell r="X1752">
            <v>500</v>
          </cell>
          <cell r="Y1752">
            <v>1700</v>
          </cell>
          <cell r="Z1752" t="str">
            <v>ХРОМ</v>
          </cell>
          <cell r="AA1752" t="str">
            <v>Арена СТИЛЬ</v>
          </cell>
          <cell r="AB1752">
            <v>5</v>
          </cell>
          <cell r="AC1752">
            <v>480</v>
          </cell>
          <cell r="AD1752">
            <v>2</v>
          </cell>
          <cell r="AE1752">
            <v>70</v>
          </cell>
          <cell r="AG1752" t="str">
            <v>Компл</v>
          </cell>
          <cell r="AH1752" t="str">
            <v>Белый</v>
          </cell>
          <cell r="AJ1752" t="str">
            <v>Серый</v>
          </cell>
          <cell r="AK1752" t="str">
            <v>КОМПЛЕКТ Тандем II, 500, H 1700, Арена СТИЛЬ, ХРОМ</v>
          </cell>
          <cell r="AM1752" t="str">
            <v>Тандем II</v>
          </cell>
          <cell r="AS1752" t="str">
            <v>Тандем II</v>
          </cell>
          <cell r="AT1752" t="str">
            <v xml:space="preserve">Хранение посуды; Хранение продуктов; </v>
          </cell>
          <cell r="AU1752" t="str">
            <v>Компл</v>
          </cell>
          <cell r="AX1752">
            <v>500</v>
          </cell>
          <cell r="AY1752">
            <v>500</v>
          </cell>
          <cell r="BB1752">
            <v>1700</v>
          </cell>
          <cell r="BC1752">
            <v>2300</v>
          </cell>
          <cell r="BF1752">
            <v>0</v>
          </cell>
          <cell r="BG1752">
            <v>70</v>
          </cell>
          <cell r="BH1752" t="str">
            <v>Хром</v>
          </cell>
        </row>
        <row r="1753">
          <cell r="D1753" t="str">
            <v>3576480005</v>
          </cell>
          <cell r="E1753" t="str">
            <v>КОМПЛЕКТ Тандем II 600 мм, H 800, Арена СТИЛЬ, 3 полки, цвет ХРОМ, цвет дна Белый (2376480005)</v>
          </cell>
          <cell r="K1753" t="str">
            <v>сумма частей</v>
          </cell>
          <cell r="O1753" t="str">
            <v>сумма частей</v>
          </cell>
          <cell r="V1753" t="str">
            <v>Высокие шкафы</v>
          </cell>
          <cell r="W1753" t="str">
            <v>Тандем II</v>
          </cell>
          <cell r="X1753">
            <v>600</v>
          </cell>
          <cell r="Y1753">
            <v>800</v>
          </cell>
          <cell r="Z1753" t="str">
            <v>ХРОМ</v>
          </cell>
          <cell r="AA1753" t="str">
            <v>Арена СТИЛЬ</v>
          </cell>
          <cell r="AB1753">
            <v>3</v>
          </cell>
          <cell r="AC1753">
            <v>480</v>
          </cell>
          <cell r="AD1753">
            <v>2</v>
          </cell>
          <cell r="AE1753">
            <v>42</v>
          </cell>
          <cell r="AG1753" t="str">
            <v>Компл</v>
          </cell>
          <cell r="AH1753" t="str">
            <v>Белый</v>
          </cell>
          <cell r="AJ1753" t="str">
            <v>Серый</v>
          </cell>
          <cell r="AK1753" t="str">
            <v>КОМПЛЕКТ Тандем II, 600, H 800, Арена СТИЛЬ, ХРОМ</v>
          </cell>
          <cell r="AM1753" t="str">
            <v>Тандем II</v>
          </cell>
          <cell r="AS1753" t="str">
            <v>Тандем II</v>
          </cell>
          <cell r="AT1753" t="str">
            <v xml:space="preserve">Хранение посуды; Хранение продуктов; </v>
          </cell>
          <cell r="AU1753" t="str">
            <v>Компл</v>
          </cell>
          <cell r="AX1753">
            <v>600</v>
          </cell>
          <cell r="AY1753">
            <v>600</v>
          </cell>
          <cell r="BB1753">
            <v>800</v>
          </cell>
          <cell r="BC1753">
            <v>1100</v>
          </cell>
          <cell r="BF1753">
            <v>0</v>
          </cell>
          <cell r="BG1753">
            <v>42</v>
          </cell>
          <cell r="BH1753" t="str">
            <v>Хром</v>
          </cell>
        </row>
        <row r="1754">
          <cell r="D1754" t="str">
            <v>3576510005</v>
          </cell>
          <cell r="E1754" t="str">
            <v>КОМПЛЕКТ Тандем II 600 мм, H 1100, Арена СТИЛЬ, 4 полки, цвет ХРОМ, цвет дна Белый (2376510005)</v>
          </cell>
          <cell r="K1754" t="str">
            <v>сумма частей</v>
          </cell>
          <cell r="O1754" t="str">
            <v>сумма частей</v>
          </cell>
          <cell r="V1754" t="str">
            <v>Высокие шкафы</v>
          </cell>
          <cell r="W1754" t="str">
            <v>Тандем II</v>
          </cell>
          <cell r="X1754">
            <v>600</v>
          </cell>
          <cell r="Y1754">
            <v>1100</v>
          </cell>
          <cell r="Z1754" t="str">
            <v>ХРОМ</v>
          </cell>
          <cell r="AA1754" t="str">
            <v>Арена СТИЛЬ</v>
          </cell>
          <cell r="AB1754">
            <v>4</v>
          </cell>
          <cell r="AC1754">
            <v>480</v>
          </cell>
          <cell r="AD1754">
            <v>2</v>
          </cell>
          <cell r="AE1754">
            <v>56</v>
          </cell>
          <cell r="AG1754" t="str">
            <v>Компл</v>
          </cell>
          <cell r="AH1754" t="str">
            <v>Белый</v>
          </cell>
          <cell r="AJ1754" t="str">
            <v>Серый</v>
          </cell>
          <cell r="AK1754" t="str">
            <v>КОМПЛЕКТ Тандем II, 600, H 1100, Арена СТИЛЬ, ХРОМ</v>
          </cell>
          <cell r="AM1754" t="str">
            <v>Тандем II</v>
          </cell>
          <cell r="AS1754" t="str">
            <v>Тандем II</v>
          </cell>
          <cell r="AT1754" t="str">
            <v xml:space="preserve">Хранение посуды; Хранение продуктов; </v>
          </cell>
          <cell r="AU1754" t="str">
            <v>Компл</v>
          </cell>
          <cell r="AX1754">
            <v>600</v>
          </cell>
          <cell r="AY1754">
            <v>600</v>
          </cell>
          <cell r="BB1754">
            <v>1100</v>
          </cell>
          <cell r="BC1754">
            <v>1700</v>
          </cell>
          <cell r="BF1754">
            <v>0</v>
          </cell>
          <cell r="BG1754">
            <v>56</v>
          </cell>
          <cell r="BH1754" t="str">
            <v>Хром</v>
          </cell>
        </row>
        <row r="1755">
          <cell r="D1755" t="str">
            <v>3576540005</v>
          </cell>
          <cell r="E1755" t="str">
            <v>КОМПЛЕКТ Тандем II 600 мм, H 1700, Арена СТИЛЬ, 5 полок, цвет ХРОМ, цвет дна Белый (2376540005)</v>
          </cell>
          <cell r="K1755" t="str">
            <v>сумма частей</v>
          </cell>
          <cell r="O1755" t="str">
            <v>сумма частей</v>
          </cell>
          <cell r="V1755" t="str">
            <v>Высокие шкафы</v>
          </cell>
          <cell r="W1755" t="str">
            <v>Тандем II</v>
          </cell>
          <cell r="X1755">
            <v>600</v>
          </cell>
          <cell r="Y1755">
            <v>1700</v>
          </cell>
          <cell r="Z1755" t="str">
            <v>ХРОМ</v>
          </cell>
          <cell r="AA1755" t="str">
            <v>Арена СТИЛЬ</v>
          </cell>
          <cell r="AB1755">
            <v>5</v>
          </cell>
          <cell r="AC1755">
            <v>480</v>
          </cell>
          <cell r="AD1755">
            <v>2</v>
          </cell>
          <cell r="AE1755">
            <v>70</v>
          </cell>
          <cell r="AG1755" t="str">
            <v>Компл</v>
          </cell>
          <cell r="AH1755" t="str">
            <v>Белый</v>
          </cell>
          <cell r="AJ1755" t="str">
            <v>Серый</v>
          </cell>
          <cell r="AK1755" t="str">
            <v>КОМПЛЕКТ Тандем II, 600, H 1700, Арена СТИЛЬ, ХРОМ</v>
          </cell>
          <cell r="AM1755" t="str">
            <v>Тандем II</v>
          </cell>
          <cell r="AS1755" t="str">
            <v>Тандем II</v>
          </cell>
          <cell r="AT1755" t="str">
            <v xml:space="preserve">Хранение посуды; Хранение продуктов; </v>
          </cell>
          <cell r="AU1755" t="str">
            <v>Компл</v>
          </cell>
          <cell r="AX1755">
            <v>600</v>
          </cell>
          <cell r="AY1755">
            <v>600</v>
          </cell>
          <cell r="BB1755">
            <v>1700</v>
          </cell>
          <cell r="BC1755">
            <v>2300</v>
          </cell>
          <cell r="BF1755">
            <v>0</v>
          </cell>
          <cell r="BG1755">
            <v>70</v>
          </cell>
          <cell r="BH1755" t="str">
            <v>Хром</v>
          </cell>
        </row>
        <row r="1756">
          <cell r="D1756" t="str">
            <v>3576620005</v>
          </cell>
          <cell r="E1756" t="str">
            <v>КОМПЛЕКТ №3 Юбокс, Тандем II 600 мм, H 1700, Арена СТИЛЬ, 5 полок + 1 Юбокс, цвет ХРОМ, цвет дна Белый (2376620005)</v>
          </cell>
          <cell r="K1756" t="str">
            <v>сумма частей</v>
          </cell>
          <cell r="O1756" t="str">
            <v>сумма частей</v>
          </cell>
          <cell r="V1756" t="str">
            <v>Высокие шкафы</v>
          </cell>
          <cell r="W1756" t="str">
            <v>Тандем II</v>
          </cell>
          <cell r="X1756">
            <v>600</v>
          </cell>
          <cell r="Y1756">
            <v>1700</v>
          </cell>
          <cell r="Z1756" t="str">
            <v>ХРОМ</v>
          </cell>
          <cell r="AA1756" t="str">
            <v>Арена СТИЛЬ</v>
          </cell>
          <cell r="AB1756">
            <v>6</v>
          </cell>
          <cell r="AC1756">
            <v>480</v>
          </cell>
          <cell r="AD1756">
            <v>4</v>
          </cell>
          <cell r="AE1756">
            <v>70</v>
          </cell>
          <cell r="AG1756" t="str">
            <v>Компл</v>
          </cell>
          <cell r="AH1756" t="str">
            <v>Белый</v>
          </cell>
          <cell r="AJ1756" t="str">
            <v>Серый;Белый</v>
          </cell>
          <cell r="AK1756" t="str">
            <v>КОМПЛЕКТ №3 Юбокс Тандем II, 600, H 1700, Арена СТИЛЬ, ХРОМ</v>
          </cell>
          <cell r="AM1756" t="str">
            <v>Тандем II</v>
          </cell>
          <cell r="AS1756" t="str">
            <v>Тандем II</v>
          </cell>
          <cell r="AT1756" t="str">
            <v xml:space="preserve">Хранение посуды; Хранение продуктов; </v>
          </cell>
          <cell r="AU1756" t="str">
            <v>Компл</v>
          </cell>
          <cell r="AX1756">
            <v>600</v>
          </cell>
          <cell r="AY1756">
            <v>600</v>
          </cell>
          <cell r="BB1756">
            <v>1700</v>
          </cell>
          <cell r="BC1756">
            <v>2300</v>
          </cell>
          <cell r="BF1756">
            <v>0</v>
          </cell>
          <cell r="BG1756">
            <v>70</v>
          </cell>
          <cell r="BH1756" t="str">
            <v>Хром</v>
          </cell>
        </row>
        <row r="1757">
          <cell r="D1757" t="str">
            <v>2370580005</v>
          </cell>
          <cell r="E1757" t="str">
            <v>Полка внутренняя, Тандем II 450 мм, Арена СТИЛЬ, 1 шт, цвет ХРОМ, цвет дна Белый, антислип (2370580005)</v>
          </cell>
          <cell r="H1757">
            <v>1</v>
          </cell>
          <cell r="I1757">
            <v>10</v>
          </cell>
          <cell r="J1757" t="str">
            <v>DE</v>
          </cell>
          <cell r="K1757">
            <v>1.25</v>
          </cell>
          <cell r="L1757">
            <v>0.27300000000000002</v>
          </cell>
          <cell r="M1757">
            <v>0.10199999999999999</v>
          </cell>
          <cell r="N1757">
            <v>0.4</v>
          </cell>
          <cell r="O1757">
            <v>1.11384E-2</v>
          </cell>
          <cell r="Q1757" t="str">
            <v>0005</v>
          </cell>
          <cell r="R1757">
            <v>6</v>
          </cell>
          <cell r="T1757">
            <v>9403990001</v>
          </cell>
          <cell r="V1757" t="str">
            <v>Высокие шкафы</v>
          </cell>
          <cell r="W1757" t="str">
            <v>Тандем II</v>
          </cell>
          <cell r="X1757">
            <v>450</v>
          </cell>
          <cell r="Z1757" t="str">
            <v>ХРОМ</v>
          </cell>
          <cell r="AA1757" t="str">
            <v>Арена СТИЛЬ</v>
          </cell>
          <cell r="AB1757">
            <v>1</v>
          </cell>
          <cell r="AC1757">
            <v>480</v>
          </cell>
          <cell r="AE1757">
            <v>10</v>
          </cell>
          <cell r="AG1757" t="str">
            <v>шт</v>
          </cell>
          <cell r="AH1757" t="str">
            <v>Белый</v>
          </cell>
          <cell r="AJ1757" t="str">
            <v>Серый</v>
          </cell>
          <cell r="AK1757" t="str">
            <v>Полка внутренняя Тандем II, 450, Арена СТИЛЬ, ХРОМ</v>
          </cell>
          <cell r="AM1757" t="str">
            <v>Тандем II</v>
          </cell>
          <cell r="AS1757" t="str">
            <v>Тандем II</v>
          </cell>
          <cell r="AU1757" t="str">
            <v>Комплектующее</v>
          </cell>
          <cell r="AX1757">
            <v>450</v>
          </cell>
          <cell r="AY1757">
            <v>450</v>
          </cell>
          <cell r="BB1757">
            <v>800</v>
          </cell>
          <cell r="BC1757">
            <v>2300</v>
          </cell>
          <cell r="BF1757">
            <v>0</v>
          </cell>
          <cell r="BG1757">
            <v>10</v>
          </cell>
          <cell r="BH1757" t="str">
            <v>Хром</v>
          </cell>
        </row>
        <row r="1758">
          <cell r="D1758" t="str">
            <v>2370590005</v>
          </cell>
          <cell r="E1758" t="str">
            <v>Полка внутренняя, Тандем II 500 мм, Арена СТИЛЬ, 1 шт, цвет ХРОМ, цвет дна Белый, антислип (2370590005)</v>
          </cell>
          <cell r="H1758">
            <v>1</v>
          </cell>
          <cell r="I1758">
            <v>10</v>
          </cell>
          <cell r="J1758" t="str">
            <v>DE</v>
          </cell>
          <cell r="K1758">
            <v>1.3180000000000001</v>
          </cell>
          <cell r="L1758">
            <v>0.27800000000000002</v>
          </cell>
          <cell r="M1758">
            <v>0.106</v>
          </cell>
          <cell r="N1758">
            <v>0.44600000000000001</v>
          </cell>
          <cell r="O1758">
            <v>1.3142727999999999E-2</v>
          </cell>
          <cell r="Q1758" t="str">
            <v>0005</v>
          </cell>
          <cell r="R1758">
            <v>6</v>
          </cell>
          <cell r="T1758">
            <v>9403990001</v>
          </cell>
          <cell r="V1758" t="str">
            <v>Высокие шкафы</v>
          </cell>
          <cell r="W1758" t="str">
            <v>Тандем II</v>
          </cell>
          <cell r="X1758">
            <v>500</v>
          </cell>
          <cell r="Z1758" t="str">
            <v>ХРОМ</v>
          </cell>
          <cell r="AA1758" t="str">
            <v>Арена СТИЛЬ</v>
          </cell>
          <cell r="AB1758">
            <v>1</v>
          </cell>
          <cell r="AC1758">
            <v>480</v>
          </cell>
          <cell r="AE1758">
            <v>10</v>
          </cell>
          <cell r="AG1758" t="str">
            <v>шт</v>
          </cell>
          <cell r="AH1758" t="str">
            <v>Белый</v>
          </cell>
          <cell r="AJ1758" t="str">
            <v>Серый</v>
          </cell>
          <cell r="AK1758" t="str">
            <v>Полка внутренняя Тандем II, 500, Арена СТИЛЬ, ХРОМ</v>
          </cell>
          <cell r="AM1758" t="str">
            <v>Тандем II</v>
          </cell>
          <cell r="AS1758" t="str">
            <v>Тандем II</v>
          </cell>
          <cell r="AU1758" t="str">
            <v>Комплектующее</v>
          </cell>
          <cell r="AX1758">
            <v>500</v>
          </cell>
          <cell r="AY1758">
            <v>500</v>
          </cell>
          <cell r="BB1758">
            <v>800</v>
          </cell>
          <cell r="BC1758">
            <v>2300</v>
          </cell>
          <cell r="BF1758">
            <v>0</v>
          </cell>
          <cell r="BG1758">
            <v>10</v>
          </cell>
          <cell r="BH1758" t="str">
            <v>Хром</v>
          </cell>
        </row>
        <row r="1759">
          <cell r="D1759" t="str">
            <v>2370600005</v>
          </cell>
          <cell r="E1759" t="str">
            <v>Полка внутренняя, Тандем II 600 мм, Арена СТИЛЬ, 1 шт, цвет ХРОМ, цвет дна Белый, антислип (2370600005)</v>
          </cell>
          <cell r="H1759">
            <v>1</v>
          </cell>
          <cell r="I1759">
            <v>10</v>
          </cell>
          <cell r="J1759" t="str">
            <v>DE</v>
          </cell>
          <cell r="K1759">
            <v>1.53</v>
          </cell>
          <cell r="L1759">
            <v>0.27300000000000002</v>
          </cell>
          <cell r="M1759">
            <v>0.10100000000000001</v>
          </cell>
          <cell r="N1759">
            <v>0.55000000000000004</v>
          </cell>
          <cell r="O1759">
            <v>1.5165150000000001E-2</v>
          </cell>
          <cell r="Q1759" t="str">
            <v>0005</v>
          </cell>
          <cell r="R1759">
            <v>6</v>
          </cell>
          <cell r="T1759">
            <v>9403990001</v>
          </cell>
          <cell r="V1759" t="str">
            <v>Высокие шкафы</v>
          </cell>
          <cell r="W1759" t="str">
            <v>Тандем II</v>
          </cell>
          <cell r="X1759">
            <v>600</v>
          </cell>
          <cell r="Z1759" t="str">
            <v>ХРОМ</v>
          </cell>
          <cell r="AA1759" t="str">
            <v>Арена СТИЛЬ</v>
          </cell>
          <cell r="AB1759">
            <v>1</v>
          </cell>
          <cell r="AC1759">
            <v>480</v>
          </cell>
          <cell r="AE1759">
            <v>10</v>
          </cell>
          <cell r="AG1759" t="str">
            <v>шт</v>
          </cell>
          <cell r="AH1759" t="str">
            <v>Белый</v>
          </cell>
          <cell r="AJ1759" t="str">
            <v>Серый</v>
          </cell>
          <cell r="AK1759" t="str">
            <v>Полка внутренняя Тандем II, 600, Арена СТИЛЬ, ХРОМ</v>
          </cell>
          <cell r="AM1759" t="str">
            <v>Тандем II</v>
          </cell>
          <cell r="AS1759" t="str">
            <v>Тандем II</v>
          </cell>
          <cell r="AU1759" t="str">
            <v>Комплектующее</v>
          </cell>
          <cell r="AX1759">
            <v>600</v>
          </cell>
          <cell r="AY1759">
            <v>600</v>
          </cell>
          <cell r="BB1759">
            <v>800</v>
          </cell>
          <cell r="BC1759">
            <v>2300</v>
          </cell>
          <cell r="BF1759">
            <v>0</v>
          </cell>
          <cell r="BG1759">
            <v>10</v>
          </cell>
          <cell r="BH1759" t="str">
            <v>Хром</v>
          </cell>
        </row>
        <row r="1760">
          <cell r="D1760" t="str">
            <v>2606000005</v>
          </cell>
          <cell r="E1760" t="str">
            <v>Делитель, Бутылочница №15 150 мм, Арена СТИЛЬ, 1 шт, цвет ХРОМ, PU:100 (2606000005)</v>
          </cell>
        </row>
        <row r="1761">
          <cell r="D1761" t="str">
            <v>3577120005</v>
          </cell>
          <cell r="E1761" t="str">
            <v>КОМПЛЕКТ левый, Комфорт II 200 мм, H 654, Арена КЛАССИК, 2 полки + полка для специй, цвет ХРОМ, цвет дна Серый (3577120005)</v>
          </cell>
          <cell r="K1761" t="str">
            <v>сумма частей</v>
          </cell>
          <cell r="O1761" t="str">
            <v>сумма частей</v>
          </cell>
          <cell r="V1761" t="str">
            <v>Нижние тумбы</v>
          </cell>
          <cell r="W1761" t="str">
            <v>Комфорт II</v>
          </cell>
          <cell r="X1761">
            <v>200</v>
          </cell>
          <cell r="Y1761">
            <v>654</v>
          </cell>
          <cell r="Z1761" t="str">
            <v>ХРОМ</v>
          </cell>
          <cell r="AA1761" t="str">
            <v>Арена СТИЛЬ</v>
          </cell>
          <cell r="AB1761">
            <v>3</v>
          </cell>
          <cell r="AC1761">
            <v>496</v>
          </cell>
          <cell r="AD1761">
            <v>3</v>
          </cell>
          <cell r="AE1761">
            <v>28</v>
          </cell>
          <cell r="AG1761" t="str">
            <v>Компл</v>
          </cell>
          <cell r="AH1761" t="str">
            <v>Белый</v>
          </cell>
          <cell r="AI1761" t="str">
            <v>Левый</v>
          </cell>
          <cell r="AJ1761" t="str">
            <v>Серый</v>
          </cell>
          <cell r="AK1761" t="str">
            <v>КОМПЛЕКТ левый Комфорт II, 200, H 654, Арена СТИЛЬ, ХРОМ</v>
          </cell>
          <cell r="AM1761" t="str">
            <v>Комфорт II</v>
          </cell>
          <cell r="AS1761" t="str">
            <v>Комфорт II</v>
          </cell>
          <cell r="AT1761" t="str">
            <v xml:space="preserve">Хранение посуды; Хранение продуктов; </v>
          </cell>
          <cell r="AU1761" t="str">
            <v>Компл</v>
          </cell>
          <cell r="AX1761">
            <v>200</v>
          </cell>
          <cell r="AY1761">
            <v>200</v>
          </cell>
          <cell r="BB1761">
            <v>654</v>
          </cell>
          <cell r="BC1761">
            <v>800</v>
          </cell>
          <cell r="BF1761">
            <v>0</v>
          </cell>
          <cell r="BG1761">
            <v>28</v>
          </cell>
          <cell r="BH1761" t="str">
            <v>Хром</v>
          </cell>
        </row>
        <row r="1762">
          <cell r="D1762" t="str">
            <v>3577160005</v>
          </cell>
          <cell r="E1762" t="str">
            <v>КОМПЛЕКТ правый, Комфорт II 200 мм, H 654, Арена КЛАССИК, 2 полки + полка для специй, цвет ХРОМ, цвет дна Серый (3577160005)</v>
          </cell>
          <cell r="K1762" t="str">
            <v>сумма частей</v>
          </cell>
          <cell r="O1762" t="str">
            <v>сумма частей</v>
          </cell>
          <cell r="V1762" t="str">
            <v>Нижние тумбы</v>
          </cell>
          <cell r="W1762" t="str">
            <v>Комфорт II</v>
          </cell>
          <cell r="X1762">
            <v>200</v>
          </cell>
          <cell r="Y1762">
            <v>654</v>
          </cell>
          <cell r="Z1762" t="str">
            <v>ХРОМ</v>
          </cell>
          <cell r="AA1762" t="str">
            <v>Арена СТИЛЬ</v>
          </cell>
          <cell r="AB1762">
            <v>3</v>
          </cell>
          <cell r="AC1762">
            <v>496</v>
          </cell>
          <cell r="AD1762">
            <v>3</v>
          </cell>
          <cell r="AE1762">
            <v>28</v>
          </cell>
          <cell r="AG1762" t="str">
            <v>Компл</v>
          </cell>
          <cell r="AH1762" t="str">
            <v>Белый</v>
          </cell>
          <cell r="AI1762" t="str">
            <v>Правый</v>
          </cell>
          <cell r="AJ1762" t="str">
            <v>Серый</v>
          </cell>
          <cell r="AK1762" t="str">
            <v>КОМПЛЕКТ правый Комфорт II, 200, H 654, Арена СТИЛЬ, ХРОМ</v>
          </cell>
          <cell r="AM1762" t="str">
            <v>Комфорт II</v>
          </cell>
          <cell r="AS1762" t="str">
            <v>Комфорт II</v>
          </cell>
          <cell r="AT1762" t="str">
            <v xml:space="preserve">Хранение посуды; Хранение продуктов; </v>
          </cell>
          <cell r="AU1762" t="str">
            <v>Компл</v>
          </cell>
          <cell r="AX1762">
            <v>200</v>
          </cell>
          <cell r="AY1762">
            <v>200</v>
          </cell>
          <cell r="BB1762">
            <v>654</v>
          </cell>
          <cell r="BC1762">
            <v>800</v>
          </cell>
          <cell r="BF1762">
            <v>0</v>
          </cell>
          <cell r="BG1762">
            <v>28</v>
          </cell>
          <cell r="BH1762" t="str">
            <v>Хром</v>
          </cell>
        </row>
        <row r="1763">
          <cell r="D1763" t="str">
            <v>3577130005</v>
          </cell>
          <cell r="E1763" t="str">
            <v>КОМПЛЕКТ левый, Комфорт II 250 мм, H 654, Арена КЛАССИК, 2 полки + полка для специй, цвет ХРОМ, цвет дна Серый (3577130005)</v>
          </cell>
          <cell r="K1763" t="str">
            <v>сумма частей</v>
          </cell>
          <cell r="O1763" t="str">
            <v>сумма частей</v>
          </cell>
          <cell r="V1763" t="str">
            <v>Нижние тумбы</v>
          </cell>
          <cell r="W1763" t="str">
            <v>Комфорт II</v>
          </cell>
          <cell r="X1763">
            <v>250</v>
          </cell>
          <cell r="Y1763">
            <v>654</v>
          </cell>
          <cell r="Z1763" t="str">
            <v>ХРОМ</v>
          </cell>
          <cell r="AA1763" t="str">
            <v>Арена СТИЛЬ</v>
          </cell>
          <cell r="AB1763">
            <v>3</v>
          </cell>
          <cell r="AC1763">
            <v>496</v>
          </cell>
          <cell r="AD1763">
            <v>3</v>
          </cell>
          <cell r="AE1763">
            <v>28</v>
          </cell>
          <cell r="AG1763" t="str">
            <v>Компл</v>
          </cell>
          <cell r="AH1763" t="str">
            <v>Белый</v>
          </cell>
          <cell r="AI1763" t="str">
            <v>Левый</v>
          </cell>
          <cell r="AJ1763" t="str">
            <v>Серый</v>
          </cell>
          <cell r="AK1763" t="str">
            <v>КОМПЛЕКТ левый Комфорт II, 250, H 654, Арена СТИЛЬ, ХРОМ</v>
          </cell>
          <cell r="AM1763" t="str">
            <v>Комфорт II</v>
          </cell>
          <cell r="AS1763" t="str">
            <v>Комфорт II</v>
          </cell>
          <cell r="AT1763" t="str">
            <v xml:space="preserve">Хранение посуды; Хранение продуктов; </v>
          </cell>
          <cell r="AU1763" t="str">
            <v>Компл</v>
          </cell>
          <cell r="AX1763">
            <v>250</v>
          </cell>
          <cell r="AY1763">
            <v>250</v>
          </cell>
          <cell r="BB1763">
            <v>654</v>
          </cell>
          <cell r="BC1763">
            <v>800</v>
          </cell>
          <cell r="BF1763">
            <v>0</v>
          </cell>
          <cell r="BG1763">
            <v>28</v>
          </cell>
          <cell r="BH1763" t="str">
            <v>Хром</v>
          </cell>
        </row>
        <row r="1764">
          <cell r="D1764" t="str">
            <v>3577170005</v>
          </cell>
          <cell r="E1764" t="str">
            <v>КОМПЛЕКТ правый, Комфорт II 250 мм, H 654, Арена КЛАССИК, 2 полки + полка для специй, цвет ХРОМ, цвет дна Серый (3577170005)</v>
          </cell>
          <cell r="K1764" t="str">
            <v>сумма частей</v>
          </cell>
          <cell r="O1764" t="str">
            <v>сумма частей</v>
          </cell>
          <cell r="V1764" t="str">
            <v>Нижние тумбы</v>
          </cell>
          <cell r="W1764" t="str">
            <v>Комфорт II</v>
          </cell>
          <cell r="X1764">
            <v>250</v>
          </cell>
          <cell r="Y1764">
            <v>654</v>
          </cell>
          <cell r="Z1764" t="str">
            <v>ХРОМ</v>
          </cell>
          <cell r="AA1764" t="str">
            <v>Арена СТИЛЬ</v>
          </cell>
          <cell r="AB1764">
            <v>3</v>
          </cell>
          <cell r="AC1764">
            <v>496</v>
          </cell>
          <cell r="AD1764">
            <v>3</v>
          </cell>
          <cell r="AE1764">
            <v>28</v>
          </cell>
          <cell r="AG1764" t="str">
            <v>Компл</v>
          </cell>
          <cell r="AH1764" t="str">
            <v>Белый</v>
          </cell>
          <cell r="AI1764" t="str">
            <v>Правый</v>
          </cell>
          <cell r="AJ1764" t="str">
            <v>Серый</v>
          </cell>
          <cell r="AK1764" t="str">
            <v>КОМПЛЕКТ правый Комфорт II, 250, H 654, Арена СТИЛЬ, ХРОМ</v>
          </cell>
          <cell r="AM1764" t="str">
            <v>Комфорт II</v>
          </cell>
          <cell r="AS1764" t="str">
            <v>Комфорт II</v>
          </cell>
          <cell r="AT1764" t="str">
            <v xml:space="preserve">Хранение посуды; Хранение продуктов; </v>
          </cell>
          <cell r="AU1764" t="str">
            <v>Компл</v>
          </cell>
          <cell r="AX1764">
            <v>250</v>
          </cell>
          <cell r="AY1764">
            <v>250</v>
          </cell>
          <cell r="BB1764">
            <v>654</v>
          </cell>
          <cell r="BC1764">
            <v>800</v>
          </cell>
          <cell r="BF1764">
            <v>0</v>
          </cell>
          <cell r="BG1764">
            <v>28</v>
          </cell>
          <cell r="BH1764" t="str">
            <v>Хром</v>
          </cell>
        </row>
        <row r="1765">
          <cell r="D1765" t="str">
            <v>3577140005</v>
          </cell>
          <cell r="E1765" t="str">
            <v>КОМПЛЕКТ левый, Комфорт II 300 мм, H 654, Арена КЛАССИК, 2 полки + полка для специй, цвет ХРОМ, цвет дна Серый (3577140005)</v>
          </cell>
          <cell r="K1765" t="str">
            <v>сумма частей</v>
          </cell>
          <cell r="O1765" t="str">
            <v>сумма частей</v>
          </cell>
          <cell r="V1765" t="str">
            <v>Нижние тумбы</v>
          </cell>
          <cell r="W1765" t="str">
            <v>Комфорт II</v>
          </cell>
          <cell r="X1765">
            <v>300</v>
          </cell>
          <cell r="Y1765">
            <v>654</v>
          </cell>
          <cell r="Z1765" t="str">
            <v>ХРОМ</v>
          </cell>
          <cell r="AA1765" t="str">
            <v>Арена СТИЛЬ</v>
          </cell>
          <cell r="AB1765">
            <v>3</v>
          </cell>
          <cell r="AC1765">
            <v>496</v>
          </cell>
          <cell r="AD1765">
            <v>3</v>
          </cell>
          <cell r="AE1765">
            <v>28</v>
          </cell>
          <cell r="AG1765" t="str">
            <v>Компл</v>
          </cell>
          <cell r="AH1765" t="str">
            <v>Белый</v>
          </cell>
          <cell r="AI1765" t="str">
            <v>Левый</v>
          </cell>
          <cell r="AJ1765" t="str">
            <v>Серый</v>
          </cell>
          <cell r="AK1765" t="str">
            <v>КОМПЛЕКТ левый Комфорт II, 300, H 654, Арена СТИЛЬ, ХРОМ</v>
          </cell>
          <cell r="AM1765" t="str">
            <v>Комфорт II</v>
          </cell>
          <cell r="AS1765" t="str">
            <v>Комфорт II</v>
          </cell>
          <cell r="AT1765" t="str">
            <v xml:space="preserve">Хранение посуды; Хранение продуктов; </v>
          </cell>
          <cell r="AU1765" t="str">
            <v>Компл</v>
          </cell>
          <cell r="AX1765">
            <v>300</v>
          </cell>
          <cell r="AY1765">
            <v>300</v>
          </cell>
          <cell r="BB1765">
            <v>654</v>
          </cell>
          <cell r="BC1765">
            <v>800</v>
          </cell>
          <cell r="BF1765">
            <v>0</v>
          </cell>
          <cell r="BG1765">
            <v>28</v>
          </cell>
          <cell r="BH1765" t="str">
            <v>Хром</v>
          </cell>
        </row>
        <row r="1766">
          <cell r="D1766" t="str">
            <v>3577180005</v>
          </cell>
          <cell r="E1766" t="str">
            <v>КОМПЛЕКТ правый, Комфорт II 300 мм, H 654, Арена КЛАССИК, 2 полки + полка для специй, цвет ХРОМ, цвет дна Серый (3577180005)</v>
          </cell>
          <cell r="K1766" t="str">
            <v>сумма частей</v>
          </cell>
          <cell r="O1766" t="str">
            <v>сумма частей</v>
          </cell>
          <cell r="V1766" t="str">
            <v>Нижние тумбы</v>
          </cell>
          <cell r="W1766" t="str">
            <v>Комфорт II</v>
          </cell>
          <cell r="X1766">
            <v>300</v>
          </cell>
          <cell r="Y1766">
            <v>654</v>
          </cell>
          <cell r="Z1766" t="str">
            <v>ХРОМ</v>
          </cell>
          <cell r="AA1766" t="str">
            <v>Арена СТИЛЬ</v>
          </cell>
          <cell r="AB1766">
            <v>3</v>
          </cell>
          <cell r="AC1766">
            <v>496</v>
          </cell>
          <cell r="AD1766">
            <v>3</v>
          </cell>
          <cell r="AE1766">
            <v>28</v>
          </cell>
          <cell r="AG1766" t="str">
            <v>Компл</v>
          </cell>
          <cell r="AH1766" t="str">
            <v>Белый</v>
          </cell>
          <cell r="AI1766" t="str">
            <v>Правый</v>
          </cell>
          <cell r="AJ1766" t="str">
            <v>Серый</v>
          </cell>
          <cell r="AK1766" t="str">
            <v>КОМПЛЕКТ правый Комфорт II, 300, H 654, Арена СТИЛЬ, ХРОМ</v>
          </cell>
          <cell r="AM1766" t="str">
            <v>Комфорт II</v>
          </cell>
          <cell r="AS1766" t="str">
            <v>Комфорт II</v>
          </cell>
          <cell r="AT1766" t="str">
            <v xml:space="preserve">Хранение посуды; Хранение продуктов; </v>
          </cell>
          <cell r="AU1766" t="str">
            <v>Компл</v>
          </cell>
          <cell r="AX1766">
            <v>300</v>
          </cell>
          <cell r="AY1766">
            <v>300</v>
          </cell>
          <cell r="BB1766">
            <v>654</v>
          </cell>
          <cell r="BC1766">
            <v>800</v>
          </cell>
          <cell r="BF1766">
            <v>0</v>
          </cell>
          <cell r="BG1766">
            <v>28</v>
          </cell>
          <cell r="BH1766" t="str">
            <v>Хром</v>
          </cell>
        </row>
        <row r="1767">
          <cell r="D1767" t="str">
            <v>3577150005</v>
          </cell>
          <cell r="E1767" t="str">
            <v>КОМПЛЕКТ левый, Комфорт II 400 мм, H 654, Арена КЛАССИК, 2 полки + полка для специй, цвет ХРОМ, цвет дна Серый (3577150005)</v>
          </cell>
          <cell r="K1767" t="str">
            <v>сумма частей</v>
          </cell>
          <cell r="O1767" t="str">
            <v>сумма частей</v>
          </cell>
          <cell r="V1767" t="str">
            <v>Нижние тумбы</v>
          </cell>
          <cell r="W1767" t="str">
            <v>Комфорт II</v>
          </cell>
          <cell r="X1767">
            <v>400</v>
          </cell>
          <cell r="Y1767">
            <v>654</v>
          </cell>
          <cell r="Z1767" t="str">
            <v>ХРОМ</v>
          </cell>
          <cell r="AA1767" t="str">
            <v>Арена СТИЛЬ</v>
          </cell>
          <cell r="AB1767">
            <v>3</v>
          </cell>
          <cell r="AC1767">
            <v>496</v>
          </cell>
          <cell r="AD1767">
            <v>3</v>
          </cell>
          <cell r="AE1767">
            <v>28</v>
          </cell>
          <cell r="AG1767" t="str">
            <v>Компл</v>
          </cell>
          <cell r="AH1767" t="str">
            <v>Белый</v>
          </cell>
          <cell r="AI1767" t="str">
            <v>Левый</v>
          </cell>
          <cell r="AJ1767" t="str">
            <v>Серый</v>
          </cell>
          <cell r="AK1767" t="str">
            <v>КОМПЛЕКТ левый Комфорт II, 400, H 654, Арена СТИЛЬ, ХРОМ</v>
          </cell>
          <cell r="AM1767" t="str">
            <v>Комфорт II</v>
          </cell>
          <cell r="AS1767" t="str">
            <v>Комфорт II</v>
          </cell>
          <cell r="AT1767" t="str">
            <v xml:space="preserve">Хранение посуды; Хранение продуктов; </v>
          </cell>
          <cell r="AU1767" t="str">
            <v>Компл</v>
          </cell>
          <cell r="AX1767">
            <v>400</v>
          </cell>
          <cell r="AY1767">
            <v>400</v>
          </cell>
          <cell r="BB1767">
            <v>654</v>
          </cell>
          <cell r="BC1767">
            <v>800</v>
          </cell>
          <cell r="BF1767">
            <v>0</v>
          </cell>
          <cell r="BG1767">
            <v>28</v>
          </cell>
          <cell r="BH1767" t="str">
            <v>Хром</v>
          </cell>
        </row>
        <row r="1768">
          <cell r="D1768" t="str">
            <v>3577190005</v>
          </cell>
          <cell r="E1768" t="str">
            <v>КОМПЛЕКТ правый, Комфорт II 400 мм, H 654, Арена КЛАССИК, 2 полки + полка для специй, цвет ХРОМ, цвет дна Серый (3577190005)</v>
          </cell>
          <cell r="K1768" t="str">
            <v>сумма частей</v>
          </cell>
          <cell r="O1768" t="str">
            <v>сумма частей</v>
          </cell>
          <cell r="V1768" t="str">
            <v>Нижние тумбы</v>
          </cell>
          <cell r="W1768" t="str">
            <v>Комфорт II</v>
          </cell>
          <cell r="X1768">
            <v>400</v>
          </cell>
          <cell r="Y1768">
            <v>654</v>
          </cell>
          <cell r="Z1768" t="str">
            <v>ХРОМ</v>
          </cell>
          <cell r="AA1768" t="str">
            <v>Арена СТИЛЬ</v>
          </cell>
          <cell r="AB1768">
            <v>3</v>
          </cell>
          <cell r="AC1768">
            <v>496</v>
          </cell>
          <cell r="AD1768">
            <v>3</v>
          </cell>
          <cell r="AE1768">
            <v>28</v>
          </cell>
          <cell r="AG1768" t="str">
            <v>Компл</v>
          </cell>
          <cell r="AH1768" t="str">
            <v>Белый</v>
          </cell>
          <cell r="AI1768" t="str">
            <v>Правый</v>
          </cell>
          <cell r="AJ1768" t="str">
            <v>Серый</v>
          </cell>
          <cell r="AK1768" t="str">
            <v>КОМПЛЕКТ правый Комфорт II, 400, H 654, Арена СТИЛЬ, ХРОМ</v>
          </cell>
          <cell r="AM1768" t="str">
            <v>Комфорт II</v>
          </cell>
          <cell r="AS1768" t="str">
            <v>Комфорт II</v>
          </cell>
          <cell r="AT1768" t="str">
            <v xml:space="preserve">Хранение посуды; Хранение продуктов; </v>
          </cell>
          <cell r="AU1768" t="str">
            <v>Компл</v>
          </cell>
          <cell r="AX1768">
            <v>400</v>
          </cell>
          <cell r="AY1768">
            <v>400</v>
          </cell>
          <cell r="BB1768">
            <v>654</v>
          </cell>
          <cell r="BC1768">
            <v>800</v>
          </cell>
          <cell r="BF1768">
            <v>0</v>
          </cell>
          <cell r="BG1768">
            <v>28</v>
          </cell>
          <cell r="BH1768" t="str">
            <v>Хром</v>
          </cell>
        </row>
        <row r="1769">
          <cell r="D1769" t="str">
            <v>2607580005</v>
          </cell>
          <cell r="E1769" t="str">
            <v>Полка 1 шт, Комфорт II 200 мм, Арена СТИЛЬ, 110x470x88 мм, цвет ХРОМ, цвет дна Белый, антислип, PU:2 (2607580005)</v>
          </cell>
          <cell r="H1769">
            <v>2</v>
          </cell>
          <cell r="I1769">
            <v>20</v>
          </cell>
          <cell r="J1769" t="str">
            <v>DE</v>
          </cell>
          <cell r="K1769">
            <v>0.96</v>
          </cell>
          <cell r="L1769">
            <v>0.19</v>
          </cell>
          <cell r="M1769">
            <v>0.125</v>
          </cell>
          <cell r="N1769">
            <v>0.495</v>
          </cell>
          <cell r="O1769">
            <v>5.8781249999999997E-3</v>
          </cell>
          <cell r="Q1769" t="str">
            <v>0005</v>
          </cell>
          <cell r="R1769">
            <v>96</v>
          </cell>
          <cell r="T1769">
            <v>9403990001</v>
          </cell>
          <cell r="V1769" t="str">
            <v>Нижние тумбы</v>
          </cell>
          <cell r="W1769" t="str">
            <v>Комфорт II</v>
          </cell>
          <cell r="X1769">
            <v>200</v>
          </cell>
          <cell r="Z1769" t="str">
            <v>ХРОМ</v>
          </cell>
          <cell r="AA1769" t="str">
            <v>Арена СТИЛЬ</v>
          </cell>
          <cell r="AB1769">
            <v>1</v>
          </cell>
          <cell r="AC1769">
            <v>496</v>
          </cell>
          <cell r="AE1769">
            <v>10</v>
          </cell>
          <cell r="AG1769" t="str">
            <v>шт</v>
          </cell>
          <cell r="AH1769" t="str">
            <v>Белый</v>
          </cell>
          <cell r="AJ1769" t="str">
            <v>Серый</v>
          </cell>
          <cell r="AK1769" t="str">
            <v>Полка 1 шт Комфорт II, 200, Арена СТИЛЬ, ХРОМ</v>
          </cell>
          <cell r="AM1769" t="str">
            <v>Комфорт II</v>
          </cell>
          <cell r="AS1769" t="str">
            <v>Комфорт II</v>
          </cell>
          <cell r="AU1769" t="str">
            <v>Комплектующее</v>
          </cell>
          <cell r="AX1769">
            <v>200</v>
          </cell>
          <cell r="AY1769">
            <v>200</v>
          </cell>
          <cell r="BB1769">
            <v>654</v>
          </cell>
          <cell r="BC1769">
            <v>800</v>
          </cell>
          <cell r="BF1769">
            <v>0</v>
          </cell>
          <cell r="BG1769">
            <v>12</v>
          </cell>
          <cell r="BH1769" t="str">
            <v>Хром</v>
          </cell>
        </row>
        <row r="1770">
          <cell r="D1770" t="str">
            <v>2607600005</v>
          </cell>
          <cell r="E1770" t="str">
            <v>Полка 1 шт, Комфорт II 250 мм, Арена СТИЛЬ, 160x470x88 мм, цвет ХРОМ, цвет дна Белый, антислип, PU:2 (2607600005)</v>
          </cell>
          <cell r="H1770">
            <v>2</v>
          </cell>
          <cell r="I1770">
            <v>20</v>
          </cell>
          <cell r="J1770" t="str">
            <v>DE</v>
          </cell>
          <cell r="K1770">
            <v>1.177</v>
          </cell>
          <cell r="L1770">
            <v>0.19500000000000001</v>
          </cell>
          <cell r="M1770">
            <v>0.18</v>
          </cell>
          <cell r="N1770">
            <v>0.5</v>
          </cell>
          <cell r="O1770">
            <v>8.7749999999999998E-3</v>
          </cell>
          <cell r="Q1770" t="str">
            <v>0005</v>
          </cell>
          <cell r="R1770">
            <v>96</v>
          </cell>
          <cell r="T1770">
            <v>9403990001</v>
          </cell>
          <cell r="V1770" t="str">
            <v>Нижние тумбы</v>
          </cell>
          <cell r="W1770" t="str">
            <v>Комфорт II</v>
          </cell>
          <cell r="X1770">
            <v>250</v>
          </cell>
          <cell r="Z1770" t="str">
            <v>ХРОМ</v>
          </cell>
          <cell r="AA1770" t="str">
            <v>Арена СТИЛЬ</v>
          </cell>
          <cell r="AB1770">
            <v>1</v>
          </cell>
          <cell r="AC1770">
            <v>496</v>
          </cell>
          <cell r="AE1770">
            <v>10</v>
          </cell>
          <cell r="AG1770" t="str">
            <v>шт</v>
          </cell>
          <cell r="AH1770" t="str">
            <v>Белый</v>
          </cell>
          <cell r="AJ1770" t="str">
            <v>Серый</v>
          </cell>
          <cell r="AK1770" t="str">
            <v>Полка 1 шт Комфорт II, 250, Арена СТИЛЬ, ХРОМ</v>
          </cell>
          <cell r="AM1770" t="str">
            <v>Комфорт II</v>
          </cell>
          <cell r="AS1770" t="str">
            <v>Комфорт II</v>
          </cell>
          <cell r="AU1770" t="str">
            <v>Комплектующее</v>
          </cell>
          <cell r="AX1770">
            <v>250</v>
          </cell>
          <cell r="AY1770">
            <v>250</v>
          </cell>
          <cell r="BB1770">
            <v>654</v>
          </cell>
          <cell r="BC1770">
            <v>800</v>
          </cell>
          <cell r="BF1770">
            <v>0</v>
          </cell>
          <cell r="BG1770">
            <v>12</v>
          </cell>
          <cell r="BH1770" t="str">
            <v>Хром</v>
          </cell>
        </row>
        <row r="1771">
          <cell r="D1771" t="str">
            <v>2607920005</v>
          </cell>
          <cell r="E1771" t="str">
            <v>Полка 1 шт, Комфорт II 300 мм, Арена СТИЛЬ, 210x470x75 мм, цвет ХРОМ, цвет дна Белый, антислип, PU:2 (2607920005)</v>
          </cell>
          <cell r="H1771">
            <v>2</v>
          </cell>
          <cell r="I1771">
            <v>20</v>
          </cell>
          <cell r="J1771" t="str">
            <v>DE</v>
          </cell>
          <cell r="K1771">
            <v>0.70199999999999996</v>
          </cell>
          <cell r="L1771">
            <v>0.245</v>
          </cell>
          <cell r="M1771">
            <v>0.19500000000000001</v>
          </cell>
          <cell r="N1771">
            <v>0.48499999999999999</v>
          </cell>
          <cell r="O1771">
            <v>1.15854375E-2</v>
          </cell>
          <cell r="Q1771" t="str">
            <v>0005</v>
          </cell>
          <cell r="R1771">
            <v>96</v>
          </cell>
          <cell r="T1771">
            <v>9403990001</v>
          </cell>
          <cell r="V1771" t="str">
            <v>Нижние тумбы</v>
          </cell>
          <cell r="W1771" t="str">
            <v>Комфорт II</v>
          </cell>
          <cell r="X1771">
            <v>300</v>
          </cell>
          <cell r="Z1771" t="str">
            <v>ХРОМ</v>
          </cell>
          <cell r="AA1771" t="str">
            <v>Арена СТИЛЬ</v>
          </cell>
          <cell r="AB1771">
            <v>1</v>
          </cell>
          <cell r="AC1771">
            <v>496</v>
          </cell>
          <cell r="AE1771">
            <v>10</v>
          </cell>
          <cell r="AG1771" t="str">
            <v>шт</v>
          </cell>
          <cell r="AH1771" t="str">
            <v>Белый</v>
          </cell>
          <cell r="AJ1771" t="str">
            <v>Серый</v>
          </cell>
          <cell r="AK1771" t="str">
            <v>Полка 1 шт Комфорт II, 300, Арена СТИЛЬ, ХРОМ</v>
          </cell>
          <cell r="AM1771" t="str">
            <v>Комфорт II</v>
          </cell>
          <cell r="AS1771" t="str">
            <v>Комфорт II</v>
          </cell>
          <cell r="AU1771" t="str">
            <v>Комплектующее</v>
          </cell>
          <cell r="AX1771">
            <v>300</v>
          </cell>
          <cell r="AY1771">
            <v>300</v>
          </cell>
          <cell r="BB1771">
            <v>654</v>
          </cell>
          <cell r="BC1771">
            <v>800</v>
          </cell>
          <cell r="BF1771">
            <v>0</v>
          </cell>
          <cell r="BG1771">
            <v>12</v>
          </cell>
          <cell r="BH1771" t="str">
            <v>Хром</v>
          </cell>
        </row>
        <row r="1772">
          <cell r="D1772" t="str">
            <v>2607640005</v>
          </cell>
          <cell r="E1772" t="str">
            <v>Полка 1 шт, Комфорт II 400 мм, Арена СТИЛЬ, 295x470x88 мм, цвет ХРОМ, цвет дна Белый, антислип, PU:2 (2607640005)</v>
          </cell>
          <cell r="H1772">
            <v>2</v>
          </cell>
          <cell r="I1772">
            <v>20</v>
          </cell>
          <cell r="J1772" t="str">
            <v>DE</v>
          </cell>
          <cell r="K1772">
            <v>1.6919999999999999</v>
          </cell>
          <cell r="L1772">
            <v>0.31</v>
          </cell>
          <cell r="M1772">
            <v>0.19</v>
          </cell>
          <cell r="N1772">
            <v>0.48499999999999999</v>
          </cell>
          <cell r="O1772">
            <v>1.4283250000000001E-2</v>
          </cell>
          <cell r="Q1772" t="str">
            <v>0005</v>
          </cell>
          <cell r="R1772">
            <v>96</v>
          </cell>
          <cell r="T1772">
            <v>9403990001</v>
          </cell>
          <cell r="V1772" t="str">
            <v>Нижние тумбы</v>
          </cell>
          <cell r="W1772" t="str">
            <v>Комфорт II</v>
          </cell>
          <cell r="X1772">
            <v>400</v>
          </cell>
          <cell r="Z1772" t="str">
            <v>ХРОМ</v>
          </cell>
          <cell r="AA1772" t="str">
            <v>Арена СТИЛЬ</v>
          </cell>
          <cell r="AB1772">
            <v>1</v>
          </cell>
          <cell r="AC1772">
            <v>496</v>
          </cell>
          <cell r="AE1772">
            <v>10</v>
          </cell>
          <cell r="AG1772" t="str">
            <v>шт</v>
          </cell>
          <cell r="AH1772" t="str">
            <v>Белый</v>
          </cell>
          <cell r="AJ1772" t="str">
            <v>Серый</v>
          </cell>
          <cell r="AK1772" t="str">
            <v>Полка 1 шт Комфорт II, 400, Арена СТИЛЬ, ХРОМ</v>
          </cell>
          <cell r="AM1772" t="str">
            <v>Комфорт II</v>
          </cell>
          <cell r="AS1772" t="str">
            <v>Комфорт II</v>
          </cell>
          <cell r="AU1772" t="str">
            <v>Комплектующее</v>
          </cell>
          <cell r="AX1772">
            <v>400</v>
          </cell>
          <cell r="AY1772">
            <v>400</v>
          </cell>
          <cell r="BB1772">
            <v>654</v>
          </cell>
          <cell r="BC1772">
            <v>800</v>
          </cell>
          <cell r="BF1772">
            <v>0</v>
          </cell>
          <cell r="BG1772">
            <v>12</v>
          </cell>
          <cell r="BH1772" t="str">
            <v>Хром</v>
          </cell>
        </row>
        <row r="1773">
          <cell r="D1773" t="str">
            <v>3579270005</v>
          </cell>
          <cell r="E1773" t="str">
            <v>КОМПЛЕКТ левый, Леманс 400 мм, H 600-750, Арена СТИЛЬ, 2 полки, 2 доводчика, цвет ХРОМ, цвет дна Белый (0479270005)</v>
          </cell>
          <cell r="K1773" t="str">
            <v>сумма частей</v>
          </cell>
          <cell r="O1773" t="str">
            <v>сумма частей</v>
          </cell>
          <cell r="V1773" t="str">
            <v>Нижние угловые тумбы</v>
          </cell>
          <cell r="W1773" t="str">
            <v>Леманс</v>
          </cell>
          <cell r="X1773">
            <v>400</v>
          </cell>
          <cell r="Y1773" t="str">
            <v>600-750</v>
          </cell>
          <cell r="Z1773" t="str">
            <v>ХРОМ</v>
          </cell>
          <cell r="AA1773" t="str">
            <v>Арена СТИЛЬ</v>
          </cell>
          <cell r="AB1773">
            <v>2</v>
          </cell>
          <cell r="AC1773">
            <v>500</v>
          </cell>
          <cell r="AD1773">
            <v>3</v>
          </cell>
          <cell r="AE1773">
            <v>50</v>
          </cell>
          <cell r="AG1773" t="str">
            <v>Компл</v>
          </cell>
          <cell r="AH1773" t="str">
            <v>Белый</v>
          </cell>
          <cell r="AI1773" t="str">
            <v>Левый</v>
          </cell>
          <cell r="AJ1773" t="str">
            <v>Серый</v>
          </cell>
          <cell r="AK1773" t="str">
            <v>КОМПЛЕКТ левый Леманс, 400, H 600-750, Арена СТИЛЬ, ХРОМ</v>
          </cell>
          <cell r="AM1773" t="str">
            <v>Леманс</v>
          </cell>
          <cell r="AS1773" t="str">
            <v>Леманс</v>
          </cell>
          <cell r="AT1773" t="str">
            <v xml:space="preserve">Хранение посуды; Хранение продуктов; </v>
          </cell>
          <cell r="AU1773" t="str">
            <v>Компл</v>
          </cell>
          <cell r="AX1773">
            <v>400</v>
          </cell>
          <cell r="AY1773">
            <v>400</v>
          </cell>
          <cell r="BB1773">
            <v>600</v>
          </cell>
          <cell r="BC1773">
            <v>750</v>
          </cell>
          <cell r="BF1773">
            <v>0</v>
          </cell>
          <cell r="BG1773">
            <v>50</v>
          </cell>
          <cell r="BH1773" t="str">
            <v>Хром</v>
          </cell>
        </row>
        <row r="1774">
          <cell r="D1774" t="str">
            <v>3579260005</v>
          </cell>
          <cell r="E1774" t="str">
            <v>КОМПЛЕКТ правый, Леманс 400 мм, H 600-750, Арена СТИЛЬ, 2 полки, 2 доводчика, цвет ХРОМ, цвет дна Белый (0479260005)</v>
          </cell>
          <cell r="K1774" t="str">
            <v>сумма частей</v>
          </cell>
          <cell r="O1774" t="str">
            <v>сумма частей</v>
          </cell>
          <cell r="V1774" t="str">
            <v>Нижние угловые тумбы</v>
          </cell>
          <cell r="W1774" t="str">
            <v>Леманс</v>
          </cell>
          <cell r="X1774">
            <v>400</v>
          </cell>
          <cell r="Y1774" t="str">
            <v>600-750</v>
          </cell>
          <cell r="Z1774" t="str">
            <v>ХРОМ</v>
          </cell>
          <cell r="AA1774" t="str">
            <v>Арена СТИЛЬ</v>
          </cell>
          <cell r="AB1774">
            <v>2</v>
          </cell>
          <cell r="AC1774">
            <v>500</v>
          </cell>
          <cell r="AD1774">
            <v>3</v>
          </cell>
          <cell r="AE1774">
            <v>50</v>
          </cell>
          <cell r="AG1774" t="str">
            <v>Компл</v>
          </cell>
          <cell r="AH1774" t="str">
            <v>Белый</v>
          </cell>
          <cell r="AI1774" t="str">
            <v>Правый</v>
          </cell>
          <cell r="AJ1774" t="str">
            <v>Серый</v>
          </cell>
          <cell r="AK1774" t="str">
            <v>КОМПЛЕКТ правый Леманс, 400, H 600-750, Арена СТИЛЬ, ХРОМ</v>
          </cell>
          <cell r="AM1774" t="str">
            <v>Леманс</v>
          </cell>
          <cell r="AS1774" t="str">
            <v>Леманс</v>
          </cell>
          <cell r="AT1774" t="str">
            <v xml:space="preserve">Хранение посуды; Хранение продуктов; </v>
          </cell>
          <cell r="AU1774" t="str">
            <v>Компл</v>
          </cell>
          <cell r="AX1774">
            <v>400</v>
          </cell>
          <cell r="AY1774">
            <v>400</v>
          </cell>
          <cell r="BB1774">
            <v>600</v>
          </cell>
          <cell r="BC1774">
            <v>750</v>
          </cell>
          <cell r="BF1774">
            <v>0</v>
          </cell>
          <cell r="BG1774">
            <v>50</v>
          </cell>
          <cell r="BH1774" t="str">
            <v>Хром</v>
          </cell>
        </row>
        <row r="1775">
          <cell r="D1775" t="str">
            <v>3579290005</v>
          </cell>
          <cell r="E1775" t="str">
            <v>КОМПЛЕКТ левый, Леманс 450 мм, H 600-750, Арена СТИЛЬ, 2 полки, 2 доводчика, цвет ХРОМ, цвет дна Белый (0479290005)</v>
          </cell>
          <cell r="K1775" t="str">
            <v>сумма частей</v>
          </cell>
          <cell r="O1775" t="str">
            <v>сумма частей</v>
          </cell>
          <cell r="V1775" t="str">
            <v>Нижние угловые тумбы</v>
          </cell>
          <cell r="W1775" t="str">
            <v>Леманс</v>
          </cell>
          <cell r="X1775">
            <v>450</v>
          </cell>
          <cell r="Y1775" t="str">
            <v>600-750</v>
          </cell>
          <cell r="Z1775" t="str">
            <v>ХРОМ</v>
          </cell>
          <cell r="AA1775" t="str">
            <v>Арена СТИЛЬ</v>
          </cell>
          <cell r="AB1775">
            <v>2</v>
          </cell>
          <cell r="AC1775">
            <v>500</v>
          </cell>
          <cell r="AD1775">
            <v>3</v>
          </cell>
          <cell r="AE1775">
            <v>50</v>
          </cell>
          <cell r="AG1775" t="str">
            <v>Компл</v>
          </cell>
          <cell r="AH1775" t="str">
            <v>Белый</v>
          </cell>
          <cell r="AI1775" t="str">
            <v>Левый</v>
          </cell>
          <cell r="AJ1775" t="str">
            <v>Серый</v>
          </cell>
          <cell r="AK1775" t="str">
            <v>КОМПЛЕКТ левый Леманс, 450, H 600-750, Арена СТИЛЬ, ХРОМ</v>
          </cell>
          <cell r="AM1775" t="str">
            <v>Леманс</v>
          </cell>
          <cell r="AS1775" t="str">
            <v>Леманс</v>
          </cell>
          <cell r="AT1775" t="str">
            <v xml:space="preserve">Хранение посуды; Хранение продуктов; </v>
          </cell>
          <cell r="AU1775" t="str">
            <v>Компл</v>
          </cell>
          <cell r="AX1775">
            <v>450</v>
          </cell>
          <cell r="AY1775">
            <v>450</v>
          </cell>
          <cell r="BB1775">
            <v>600</v>
          </cell>
          <cell r="BC1775">
            <v>750</v>
          </cell>
          <cell r="BF1775">
            <v>0</v>
          </cell>
          <cell r="BG1775">
            <v>50</v>
          </cell>
          <cell r="BH1775" t="str">
            <v>Хром</v>
          </cell>
        </row>
        <row r="1776">
          <cell r="D1776" t="str">
            <v>3579280005</v>
          </cell>
          <cell r="E1776" t="str">
            <v>КОМПЛЕКТ правый, Леманс 450 мм, H 600-750, Арена СТИЛЬ, 2 полки, 2 доводчика, цвет ХРОМ, цвет дна Белый (0479280005)</v>
          </cell>
          <cell r="K1776" t="str">
            <v>сумма частей</v>
          </cell>
          <cell r="O1776" t="str">
            <v>сумма частей</v>
          </cell>
          <cell r="V1776" t="str">
            <v>Нижние угловые тумбы</v>
          </cell>
          <cell r="W1776" t="str">
            <v>Леманс</v>
          </cell>
          <cell r="X1776">
            <v>450</v>
          </cell>
          <cell r="Y1776" t="str">
            <v>600-750</v>
          </cell>
          <cell r="Z1776" t="str">
            <v>ХРОМ</v>
          </cell>
          <cell r="AA1776" t="str">
            <v>Арена СТИЛЬ</v>
          </cell>
          <cell r="AB1776">
            <v>2</v>
          </cell>
          <cell r="AC1776">
            <v>500</v>
          </cell>
          <cell r="AD1776">
            <v>3</v>
          </cell>
          <cell r="AE1776">
            <v>50</v>
          </cell>
          <cell r="AG1776" t="str">
            <v>Компл</v>
          </cell>
          <cell r="AH1776" t="str">
            <v>Белый</v>
          </cell>
          <cell r="AI1776" t="str">
            <v>Правый</v>
          </cell>
          <cell r="AJ1776" t="str">
            <v>Серый</v>
          </cell>
          <cell r="AK1776" t="str">
            <v>КОМПЛЕКТ правый Леманс, 450, H 600-750, Арена СТИЛЬ, ХРОМ</v>
          </cell>
          <cell r="AM1776" t="str">
            <v>Леманс</v>
          </cell>
          <cell r="AS1776" t="str">
            <v>Леманс</v>
          </cell>
          <cell r="AT1776" t="str">
            <v xml:space="preserve">Хранение посуды; Хранение продуктов; </v>
          </cell>
          <cell r="AU1776" t="str">
            <v>Компл</v>
          </cell>
          <cell r="AX1776">
            <v>450</v>
          </cell>
          <cell r="AY1776">
            <v>450</v>
          </cell>
          <cell r="BB1776">
            <v>600</v>
          </cell>
          <cell r="BC1776">
            <v>750</v>
          </cell>
          <cell r="BF1776">
            <v>0</v>
          </cell>
          <cell r="BG1776">
            <v>50</v>
          </cell>
          <cell r="BH1776" t="str">
            <v>Хром</v>
          </cell>
        </row>
        <row r="1777">
          <cell r="D1777" t="str">
            <v>3579310005</v>
          </cell>
          <cell r="E1777" t="str">
            <v>КОМПЛЕКТ левый, Леманс 500 мм, H 600-750, Арена СТИЛЬ, 2 полки, 2 доводчика, цвет ХРОМ, цвет дна Белый (0479310005)</v>
          </cell>
          <cell r="K1777" t="str">
            <v>сумма частей</v>
          </cell>
          <cell r="O1777" t="str">
            <v>сумма частей</v>
          </cell>
          <cell r="V1777" t="str">
            <v>Нижние угловые тумбы</v>
          </cell>
          <cell r="W1777" t="str">
            <v>Леманс</v>
          </cell>
          <cell r="X1777">
            <v>500</v>
          </cell>
          <cell r="Y1777" t="str">
            <v>600-750</v>
          </cell>
          <cell r="Z1777" t="str">
            <v>ХРОМ</v>
          </cell>
          <cell r="AA1777" t="str">
            <v>Арена СТИЛЬ</v>
          </cell>
          <cell r="AB1777">
            <v>2</v>
          </cell>
          <cell r="AC1777">
            <v>500</v>
          </cell>
          <cell r="AD1777">
            <v>3</v>
          </cell>
          <cell r="AE1777">
            <v>50</v>
          </cell>
          <cell r="AG1777" t="str">
            <v>Компл</v>
          </cell>
          <cell r="AH1777" t="str">
            <v>Белый</v>
          </cell>
          <cell r="AI1777" t="str">
            <v>Левый</v>
          </cell>
          <cell r="AJ1777" t="str">
            <v>Серый</v>
          </cell>
          <cell r="AK1777" t="str">
            <v>КОМПЛЕКТ левый Леманс, 500, H 600-750, Арена СТИЛЬ, ХРОМ</v>
          </cell>
          <cell r="AM1777" t="str">
            <v>Леманс</v>
          </cell>
          <cell r="AS1777" t="str">
            <v>Леманс</v>
          </cell>
          <cell r="AT1777" t="str">
            <v xml:space="preserve">Хранение посуды; Хранение продуктов; </v>
          </cell>
          <cell r="AU1777" t="str">
            <v>Компл</v>
          </cell>
          <cell r="AX1777">
            <v>500</v>
          </cell>
          <cell r="AY1777">
            <v>500</v>
          </cell>
          <cell r="BB1777">
            <v>600</v>
          </cell>
          <cell r="BC1777">
            <v>750</v>
          </cell>
          <cell r="BF1777">
            <v>0</v>
          </cell>
          <cell r="BG1777">
            <v>50</v>
          </cell>
          <cell r="BH1777" t="str">
            <v>Хром</v>
          </cell>
        </row>
        <row r="1778">
          <cell r="D1778" t="str">
            <v>3579300005</v>
          </cell>
          <cell r="E1778" t="str">
            <v>КОМПЛЕКТ правый, Леманс 500 мм, H 600-750, Арена СТИЛЬ, 2 полки, 2 доводчика, цвет ХРОМ, цвет дна Белый (0479300005)</v>
          </cell>
          <cell r="K1778" t="str">
            <v>сумма частей</v>
          </cell>
          <cell r="O1778" t="str">
            <v>сумма частей</v>
          </cell>
          <cell r="V1778" t="str">
            <v>Нижние угловые тумбы</v>
          </cell>
          <cell r="W1778" t="str">
            <v>Леманс</v>
          </cell>
          <cell r="X1778">
            <v>500</v>
          </cell>
          <cell r="Y1778" t="str">
            <v>600-750</v>
          </cell>
          <cell r="Z1778" t="str">
            <v>ХРОМ</v>
          </cell>
          <cell r="AA1778" t="str">
            <v>Арена СТИЛЬ</v>
          </cell>
          <cell r="AB1778">
            <v>2</v>
          </cell>
          <cell r="AC1778">
            <v>500</v>
          </cell>
          <cell r="AD1778">
            <v>3</v>
          </cell>
          <cell r="AE1778">
            <v>50</v>
          </cell>
          <cell r="AG1778" t="str">
            <v>Компл</v>
          </cell>
          <cell r="AH1778" t="str">
            <v>Белый</v>
          </cell>
          <cell r="AI1778" t="str">
            <v>Правый</v>
          </cell>
          <cell r="AJ1778" t="str">
            <v>Серый</v>
          </cell>
          <cell r="AK1778" t="str">
            <v>КОМПЛЕКТ правый Леманс, 500, H 600-750, Арена СТИЛЬ, ХРОМ</v>
          </cell>
          <cell r="AM1778" t="str">
            <v>Леманс</v>
          </cell>
          <cell r="AS1778" t="str">
            <v>Леманс</v>
          </cell>
          <cell r="AT1778" t="str">
            <v xml:space="preserve">Хранение посуды; Хранение продуктов; </v>
          </cell>
          <cell r="AU1778" t="str">
            <v>Компл</v>
          </cell>
          <cell r="AX1778">
            <v>500</v>
          </cell>
          <cell r="AY1778">
            <v>500</v>
          </cell>
          <cell r="BB1778">
            <v>600</v>
          </cell>
          <cell r="BC1778">
            <v>750</v>
          </cell>
          <cell r="BF1778">
            <v>0</v>
          </cell>
          <cell r="BG1778">
            <v>50</v>
          </cell>
          <cell r="BH1778" t="str">
            <v>Хром</v>
          </cell>
        </row>
        <row r="1779">
          <cell r="D1779" t="str">
            <v>3579330005</v>
          </cell>
          <cell r="E1779" t="str">
            <v>КОМПЛЕКТ левый, Леманс 600 мм, H 600-750, Арена СТИЛЬ, 2 полки, 2 доводчика, цвет ХРОМ, цвет дна Белый (0479330005)</v>
          </cell>
          <cell r="K1779" t="str">
            <v>сумма частей</v>
          </cell>
          <cell r="O1779" t="str">
            <v>сумма частей</v>
          </cell>
          <cell r="V1779" t="str">
            <v>Нижние угловые тумбы</v>
          </cell>
          <cell r="W1779" t="str">
            <v>Леманс</v>
          </cell>
          <cell r="X1779">
            <v>600</v>
          </cell>
          <cell r="Y1779" t="str">
            <v>600-750</v>
          </cell>
          <cell r="Z1779" t="str">
            <v>ХРОМ</v>
          </cell>
          <cell r="AA1779" t="str">
            <v>Арена СТИЛЬ</v>
          </cell>
          <cell r="AB1779">
            <v>2</v>
          </cell>
          <cell r="AC1779">
            <v>500</v>
          </cell>
          <cell r="AD1779">
            <v>3</v>
          </cell>
          <cell r="AE1779">
            <v>50</v>
          </cell>
          <cell r="AG1779" t="str">
            <v>Компл</v>
          </cell>
          <cell r="AH1779" t="str">
            <v>Белый</v>
          </cell>
          <cell r="AI1779" t="str">
            <v>Левый</v>
          </cell>
          <cell r="AJ1779" t="str">
            <v>Серый</v>
          </cell>
          <cell r="AK1779" t="str">
            <v>КОМПЛЕКТ левый Леманс, 600, H 600-750, Арена СТИЛЬ, ХРОМ</v>
          </cell>
          <cell r="AM1779" t="str">
            <v>Леманс</v>
          </cell>
          <cell r="AS1779" t="str">
            <v>Леманс</v>
          </cell>
          <cell r="AT1779" t="str">
            <v xml:space="preserve">Хранение посуды; Хранение продуктов; </v>
          </cell>
          <cell r="AU1779" t="str">
            <v>Компл</v>
          </cell>
          <cell r="AX1779">
            <v>600</v>
          </cell>
          <cell r="AY1779">
            <v>600</v>
          </cell>
          <cell r="BB1779">
            <v>600</v>
          </cell>
          <cell r="BC1779">
            <v>750</v>
          </cell>
          <cell r="BF1779">
            <v>0</v>
          </cell>
          <cell r="BG1779">
            <v>50</v>
          </cell>
          <cell r="BH1779" t="str">
            <v>Хром</v>
          </cell>
        </row>
        <row r="1780">
          <cell r="D1780" t="str">
            <v>3579320005</v>
          </cell>
          <cell r="E1780" t="str">
            <v>КОМПЛЕКТ правый, Леманс 600 мм, H 600-750, Арена СТИЛЬ, 2 полки, 2 доводчика, цвет ХРОМ, цвет дна Белый (0479320005)</v>
          </cell>
          <cell r="K1780" t="str">
            <v>сумма частей</v>
          </cell>
          <cell r="O1780" t="str">
            <v>сумма частей</v>
          </cell>
          <cell r="V1780" t="str">
            <v>Нижние угловые тумбы</v>
          </cell>
          <cell r="W1780" t="str">
            <v>Леманс</v>
          </cell>
          <cell r="X1780">
            <v>600</v>
          </cell>
          <cell r="Y1780" t="str">
            <v>600-750</v>
          </cell>
          <cell r="Z1780" t="str">
            <v>ХРОМ</v>
          </cell>
          <cell r="AA1780" t="str">
            <v>Арена СТИЛЬ</v>
          </cell>
          <cell r="AB1780">
            <v>2</v>
          </cell>
          <cell r="AC1780">
            <v>500</v>
          </cell>
          <cell r="AD1780">
            <v>3</v>
          </cell>
          <cell r="AE1780">
            <v>50</v>
          </cell>
          <cell r="AG1780" t="str">
            <v>Компл</v>
          </cell>
          <cell r="AH1780" t="str">
            <v>Белый</v>
          </cell>
          <cell r="AI1780" t="str">
            <v>Правый</v>
          </cell>
          <cell r="AJ1780" t="str">
            <v>Серый</v>
          </cell>
          <cell r="AK1780" t="str">
            <v>КОМПЛЕКТ правый Леманс, 600, H 600-750, Арена СТИЛЬ, ХРОМ</v>
          </cell>
          <cell r="AM1780" t="str">
            <v>Леманс</v>
          </cell>
          <cell r="AS1780" t="str">
            <v>Леманс</v>
          </cell>
          <cell r="AT1780" t="str">
            <v xml:space="preserve">Хранение посуды; Хранение продуктов; </v>
          </cell>
          <cell r="AU1780" t="str">
            <v>Компл</v>
          </cell>
          <cell r="AX1780">
            <v>600</v>
          </cell>
          <cell r="AY1780">
            <v>600</v>
          </cell>
          <cell r="BB1780">
            <v>600</v>
          </cell>
          <cell r="BC1780">
            <v>750</v>
          </cell>
          <cell r="BF1780">
            <v>0</v>
          </cell>
          <cell r="BG1780">
            <v>50</v>
          </cell>
          <cell r="BH1780" t="str">
            <v>Хром</v>
          </cell>
        </row>
        <row r="1781">
          <cell r="D1781" t="str">
            <v>3579610005</v>
          </cell>
          <cell r="E1781" t="str">
            <v>КОМПЛЕКТ левый, Леманс 450 мм, H 1265, Арена СТИЛЬ, 4 полки, 4 доводчика, цвет ХРОМ, цвет дна Белый (0479610005)</v>
          </cell>
          <cell r="K1781" t="str">
            <v>сумма частей</v>
          </cell>
          <cell r="O1781" t="str">
            <v>сумма частей</v>
          </cell>
          <cell r="V1781" t="str">
            <v>Нижние угловые тумбы</v>
          </cell>
          <cell r="W1781" t="str">
            <v>Леманс</v>
          </cell>
          <cell r="X1781">
            <v>450</v>
          </cell>
          <cell r="Y1781">
            <v>1265</v>
          </cell>
          <cell r="Z1781" t="str">
            <v>ХРОМ</v>
          </cell>
          <cell r="AA1781" t="str">
            <v>Арена СТИЛЬ</v>
          </cell>
          <cell r="AB1781">
            <v>4</v>
          </cell>
          <cell r="AC1781">
            <v>500</v>
          </cell>
          <cell r="AD1781">
            <v>5</v>
          </cell>
          <cell r="AE1781">
            <v>100</v>
          </cell>
          <cell r="AG1781" t="str">
            <v>Компл</v>
          </cell>
          <cell r="AH1781" t="str">
            <v>Белый</v>
          </cell>
          <cell r="AI1781" t="str">
            <v>Левый</v>
          </cell>
          <cell r="AJ1781" t="str">
            <v>Серый</v>
          </cell>
          <cell r="AK1781" t="str">
            <v>КОМПЛЕКТ левый Леманс, 450, H 1265, Арена СТИЛЬ, ХРОМ</v>
          </cell>
          <cell r="AM1781" t="str">
            <v>Леманс</v>
          </cell>
          <cell r="AS1781" t="str">
            <v>Леманс</v>
          </cell>
          <cell r="AT1781" t="str">
            <v xml:space="preserve">Хранение посуды; Хранение продуктов; </v>
          </cell>
          <cell r="AU1781" t="str">
            <v>Компл</v>
          </cell>
          <cell r="AX1781">
            <v>450</v>
          </cell>
          <cell r="AY1781">
            <v>450</v>
          </cell>
          <cell r="BB1781">
            <v>1265</v>
          </cell>
          <cell r="BC1781">
            <v>1500</v>
          </cell>
          <cell r="BF1781">
            <v>0</v>
          </cell>
          <cell r="BG1781">
            <v>100</v>
          </cell>
          <cell r="BH1781" t="str">
            <v>Хром</v>
          </cell>
        </row>
        <row r="1782">
          <cell r="D1782" t="str">
            <v>3579600005</v>
          </cell>
          <cell r="E1782" t="str">
            <v>КОМПЛЕКТ правый, Леманс 450 мм, H 1265, Арена СТИЛЬ, 4 полки, 4 доводчика, цвет ХРОМ, цвет дна Белый (0479600005)</v>
          </cell>
          <cell r="K1782" t="str">
            <v>сумма частей</v>
          </cell>
          <cell r="O1782" t="str">
            <v>сумма частей</v>
          </cell>
          <cell r="V1782" t="str">
            <v>Нижние угловые тумбы</v>
          </cell>
          <cell r="W1782" t="str">
            <v>Леманс</v>
          </cell>
          <cell r="X1782">
            <v>450</v>
          </cell>
          <cell r="Y1782">
            <v>1265</v>
          </cell>
          <cell r="Z1782" t="str">
            <v>ХРОМ</v>
          </cell>
          <cell r="AA1782" t="str">
            <v>Арена СТИЛЬ</v>
          </cell>
          <cell r="AB1782">
            <v>4</v>
          </cell>
          <cell r="AC1782">
            <v>500</v>
          </cell>
          <cell r="AD1782">
            <v>5</v>
          </cell>
          <cell r="AE1782">
            <v>100</v>
          </cell>
          <cell r="AG1782" t="str">
            <v>Компл</v>
          </cell>
          <cell r="AH1782" t="str">
            <v>Белый</v>
          </cell>
          <cell r="AI1782" t="str">
            <v>Правый</v>
          </cell>
          <cell r="AJ1782" t="str">
            <v>Серый</v>
          </cell>
          <cell r="AK1782" t="str">
            <v>КОМПЛЕКТ правый Леманс, 450, H 1265, Арена СТИЛЬ, ХРОМ</v>
          </cell>
          <cell r="AM1782" t="str">
            <v>Леманс</v>
          </cell>
          <cell r="AS1782" t="str">
            <v>Леманс</v>
          </cell>
          <cell r="AT1782" t="str">
            <v xml:space="preserve">Хранение посуды; Хранение продуктов; </v>
          </cell>
          <cell r="AU1782" t="str">
            <v>Компл</v>
          </cell>
          <cell r="AX1782">
            <v>450</v>
          </cell>
          <cell r="AY1782">
            <v>450</v>
          </cell>
          <cell r="BB1782">
            <v>1265</v>
          </cell>
          <cell r="BC1782">
            <v>1500</v>
          </cell>
          <cell r="BF1782">
            <v>0</v>
          </cell>
          <cell r="BG1782">
            <v>100</v>
          </cell>
          <cell r="BH1782" t="str">
            <v>Хром</v>
          </cell>
        </row>
        <row r="1783">
          <cell r="D1783" t="str">
            <v>3579630005</v>
          </cell>
          <cell r="E1783" t="str">
            <v>КОМПЛЕКТ левый, Леманс 500 мм, H 1265, Арена СТИЛЬ, 4 полки, 4 доводчика, цвет ХРОМ, цвет дна Белый (0479630005)</v>
          </cell>
          <cell r="K1783" t="str">
            <v>сумма частей</v>
          </cell>
          <cell r="O1783" t="str">
            <v>сумма частей</v>
          </cell>
          <cell r="V1783" t="str">
            <v>Нижние угловые тумбы</v>
          </cell>
          <cell r="W1783" t="str">
            <v>Леманс</v>
          </cell>
          <cell r="X1783">
            <v>500</v>
          </cell>
          <cell r="Y1783">
            <v>1265</v>
          </cell>
          <cell r="Z1783" t="str">
            <v>ХРОМ</v>
          </cell>
          <cell r="AA1783" t="str">
            <v>Арена СТИЛЬ</v>
          </cell>
          <cell r="AB1783">
            <v>4</v>
          </cell>
          <cell r="AC1783">
            <v>500</v>
          </cell>
          <cell r="AD1783">
            <v>5</v>
          </cell>
          <cell r="AE1783">
            <v>100</v>
          </cell>
          <cell r="AG1783" t="str">
            <v>Компл</v>
          </cell>
          <cell r="AH1783" t="str">
            <v>Белый</v>
          </cell>
          <cell r="AI1783" t="str">
            <v>Левый</v>
          </cell>
          <cell r="AJ1783" t="str">
            <v>Серый</v>
          </cell>
          <cell r="AK1783" t="str">
            <v>КОМПЛЕКТ левый Леманс, 500, H 1265, Арена СТИЛЬ, ХРОМ</v>
          </cell>
          <cell r="AM1783" t="str">
            <v>Леманс</v>
          </cell>
          <cell r="AS1783" t="str">
            <v>Леманс</v>
          </cell>
          <cell r="AT1783" t="str">
            <v xml:space="preserve">Хранение посуды; Хранение продуктов; </v>
          </cell>
          <cell r="AU1783" t="str">
            <v>Компл</v>
          </cell>
          <cell r="AX1783">
            <v>500</v>
          </cell>
          <cell r="AY1783">
            <v>500</v>
          </cell>
          <cell r="BB1783">
            <v>1265</v>
          </cell>
          <cell r="BC1783">
            <v>1500</v>
          </cell>
          <cell r="BF1783">
            <v>0</v>
          </cell>
          <cell r="BG1783">
            <v>100</v>
          </cell>
          <cell r="BH1783" t="str">
            <v>Хром</v>
          </cell>
        </row>
        <row r="1784">
          <cell r="D1784" t="str">
            <v>3579620005</v>
          </cell>
          <cell r="E1784" t="str">
            <v>КОМПЛЕКТ правый, Леманс 500 мм, H 1265, Арена СТИЛЬ, 4 полки, 4 доводчика, цвет ХРОМ, цвет дна Белый (0479620005)</v>
          </cell>
          <cell r="K1784" t="str">
            <v>сумма частей</v>
          </cell>
          <cell r="O1784" t="str">
            <v>сумма частей</v>
          </cell>
          <cell r="V1784" t="str">
            <v>Нижние угловые тумбы</v>
          </cell>
          <cell r="W1784" t="str">
            <v>Леманс</v>
          </cell>
          <cell r="X1784">
            <v>500</v>
          </cell>
          <cell r="Y1784">
            <v>1265</v>
          </cell>
          <cell r="Z1784" t="str">
            <v>ХРОМ</v>
          </cell>
          <cell r="AA1784" t="str">
            <v>Арена СТИЛЬ</v>
          </cell>
          <cell r="AB1784">
            <v>4</v>
          </cell>
          <cell r="AC1784">
            <v>500</v>
          </cell>
          <cell r="AD1784">
            <v>5</v>
          </cell>
          <cell r="AE1784">
            <v>100</v>
          </cell>
          <cell r="AG1784" t="str">
            <v>Компл</v>
          </cell>
          <cell r="AH1784" t="str">
            <v>Белый</v>
          </cell>
          <cell r="AI1784" t="str">
            <v>Правый</v>
          </cell>
          <cell r="AJ1784" t="str">
            <v>Серый</v>
          </cell>
          <cell r="AK1784" t="str">
            <v>КОМПЛЕКТ правый Леманс, 500, H 1265, Арена СТИЛЬ, ХРОМ</v>
          </cell>
          <cell r="AM1784" t="str">
            <v>Леманс</v>
          </cell>
          <cell r="AS1784" t="str">
            <v>Леманс</v>
          </cell>
          <cell r="AT1784" t="str">
            <v xml:space="preserve">Хранение посуды; Хранение продуктов; </v>
          </cell>
          <cell r="AU1784" t="str">
            <v>Компл</v>
          </cell>
          <cell r="AX1784">
            <v>500</v>
          </cell>
          <cell r="AY1784">
            <v>500</v>
          </cell>
          <cell r="BB1784">
            <v>1265</v>
          </cell>
          <cell r="BC1784">
            <v>1500</v>
          </cell>
          <cell r="BF1784">
            <v>0</v>
          </cell>
          <cell r="BG1784">
            <v>100</v>
          </cell>
          <cell r="BH1784" t="str">
            <v>Хром</v>
          </cell>
        </row>
        <row r="1785">
          <cell r="D1785" t="str">
            <v>3579650005</v>
          </cell>
          <cell r="E1785" t="str">
            <v>КОМПЛЕКТ левый, Леманс 600 мм, H 1265, Арена СТИЛЬ, 4 полки, 4 доводчика, цвет ХРОМ, цвет дна Белый (0479650005)</v>
          </cell>
          <cell r="K1785" t="str">
            <v>сумма частей</v>
          </cell>
          <cell r="O1785" t="str">
            <v>сумма частей</v>
          </cell>
          <cell r="V1785" t="str">
            <v>Нижние угловые тумбы</v>
          </cell>
          <cell r="W1785" t="str">
            <v>Леманс</v>
          </cell>
          <cell r="X1785">
            <v>600</v>
          </cell>
          <cell r="Y1785">
            <v>1265</v>
          </cell>
          <cell r="Z1785" t="str">
            <v>ХРОМ</v>
          </cell>
          <cell r="AA1785" t="str">
            <v>Арена СТИЛЬ</v>
          </cell>
          <cell r="AB1785">
            <v>4</v>
          </cell>
          <cell r="AC1785">
            <v>500</v>
          </cell>
          <cell r="AD1785">
            <v>5</v>
          </cell>
          <cell r="AE1785">
            <v>100</v>
          </cell>
          <cell r="AG1785" t="str">
            <v>Компл</v>
          </cell>
          <cell r="AH1785" t="str">
            <v>Белый</v>
          </cell>
          <cell r="AI1785" t="str">
            <v>Левый</v>
          </cell>
          <cell r="AJ1785" t="str">
            <v>Серый</v>
          </cell>
          <cell r="AK1785" t="str">
            <v>КОМПЛЕКТ левый Леманс, 600, H 1265, Арена СТИЛЬ, ХРОМ</v>
          </cell>
          <cell r="AM1785" t="str">
            <v>Леманс</v>
          </cell>
          <cell r="AS1785" t="str">
            <v>Леманс</v>
          </cell>
          <cell r="AT1785" t="str">
            <v xml:space="preserve">Хранение посуды; Хранение продуктов; </v>
          </cell>
          <cell r="AU1785" t="str">
            <v>Компл</v>
          </cell>
          <cell r="AX1785">
            <v>600</v>
          </cell>
          <cell r="AY1785">
            <v>600</v>
          </cell>
          <cell r="BB1785">
            <v>1265</v>
          </cell>
          <cell r="BC1785">
            <v>1500</v>
          </cell>
          <cell r="BF1785">
            <v>0</v>
          </cell>
          <cell r="BG1785">
            <v>100</v>
          </cell>
          <cell r="BH1785" t="str">
            <v>Хром</v>
          </cell>
        </row>
        <row r="1786">
          <cell r="D1786" t="str">
            <v>3579640005</v>
          </cell>
          <cell r="E1786" t="str">
            <v>КОМПЛЕКТ правый, Леманс 600 мм, H 1265, Арена СТИЛЬ, 4 полки, 4 доводчика, цвет ХРОМ, цвет дна Белый (0479640005)</v>
          </cell>
          <cell r="K1786" t="str">
            <v>сумма частей</v>
          </cell>
          <cell r="O1786" t="str">
            <v>сумма частей</v>
          </cell>
          <cell r="V1786" t="str">
            <v>Нижние угловые тумбы</v>
          </cell>
          <cell r="W1786" t="str">
            <v>Леманс</v>
          </cell>
          <cell r="X1786">
            <v>600</v>
          </cell>
          <cell r="Y1786">
            <v>1265</v>
          </cell>
          <cell r="Z1786" t="str">
            <v>ХРОМ</v>
          </cell>
          <cell r="AA1786" t="str">
            <v>Арена СТИЛЬ</v>
          </cell>
          <cell r="AB1786">
            <v>4</v>
          </cell>
          <cell r="AC1786">
            <v>500</v>
          </cell>
          <cell r="AD1786">
            <v>5</v>
          </cell>
          <cell r="AE1786">
            <v>100</v>
          </cell>
          <cell r="AG1786" t="str">
            <v>Компл</v>
          </cell>
          <cell r="AH1786" t="str">
            <v>Белый</v>
          </cell>
          <cell r="AI1786" t="str">
            <v>Правый</v>
          </cell>
          <cell r="AJ1786" t="str">
            <v>Серый</v>
          </cell>
          <cell r="AK1786" t="str">
            <v>КОМПЛЕКТ правый Леманс, 600, H 1265, Арена СТИЛЬ, ХРОМ</v>
          </cell>
          <cell r="AM1786" t="str">
            <v>Леманс</v>
          </cell>
          <cell r="AS1786" t="str">
            <v>Леманс</v>
          </cell>
          <cell r="AT1786" t="str">
            <v xml:space="preserve">Хранение посуды; Хранение продуктов; </v>
          </cell>
          <cell r="AU1786" t="str">
            <v>Компл</v>
          </cell>
          <cell r="AX1786">
            <v>600</v>
          </cell>
          <cell r="AY1786">
            <v>600</v>
          </cell>
          <cell r="BB1786">
            <v>1265</v>
          </cell>
          <cell r="BC1786">
            <v>1500</v>
          </cell>
          <cell r="BF1786">
            <v>0</v>
          </cell>
          <cell r="BG1786">
            <v>100</v>
          </cell>
          <cell r="BH1786" t="str">
            <v>Хром</v>
          </cell>
        </row>
        <row r="1787">
          <cell r="D1787" t="str">
            <v>2350840005</v>
          </cell>
          <cell r="E1787" t="str">
            <v>Комплект полок левый, Леманс 400 мм, Арена СТИЛЬ, 2 полки + рычаги, цвет ХРОМ, цвет дна Белый, антислип (2350840005)</v>
          </cell>
          <cell r="H1787">
            <v>1</v>
          </cell>
          <cell r="I1787">
            <v>10</v>
          </cell>
          <cell r="J1787" t="str">
            <v>DE</v>
          </cell>
          <cell r="K1787">
            <v>10.246</v>
          </cell>
          <cell r="L1787">
            <v>0.82499999999999996</v>
          </cell>
          <cell r="M1787">
            <v>0.20300000000000001</v>
          </cell>
          <cell r="N1787">
            <v>0.58499999999999996</v>
          </cell>
          <cell r="O1787">
            <v>9.7972875000000001E-2</v>
          </cell>
          <cell r="Q1787" t="str">
            <v>0005</v>
          </cell>
          <cell r="R1787">
            <v>10</v>
          </cell>
          <cell r="T1787">
            <v>9403990001</v>
          </cell>
          <cell r="V1787" t="str">
            <v>Нижние угловые тумбы</v>
          </cell>
          <cell r="W1787" t="str">
            <v>Леманс</v>
          </cell>
          <cell r="X1787">
            <v>400</v>
          </cell>
          <cell r="Z1787" t="str">
            <v>ХРОМ</v>
          </cell>
          <cell r="AA1787" t="str">
            <v>Арена СТИЛЬ</v>
          </cell>
          <cell r="AB1787">
            <v>2</v>
          </cell>
          <cell r="AC1787">
            <v>500</v>
          </cell>
          <cell r="AE1787">
            <v>50</v>
          </cell>
          <cell r="AG1787" t="str">
            <v>шт</v>
          </cell>
          <cell r="AH1787" t="str">
            <v>Белый</v>
          </cell>
          <cell r="AI1787" t="str">
            <v>Левый</v>
          </cell>
          <cell r="AJ1787" t="str">
            <v>Серый</v>
          </cell>
          <cell r="AK1787" t="str">
            <v>Комплект полок левый Леманс, 400, Арена СТИЛЬ, ХРОМ</v>
          </cell>
          <cell r="AM1787" t="str">
            <v>Леманс</v>
          </cell>
          <cell r="AS1787" t="str">
            <v>Леманс</v>
          </cell>
          <cell r="AU1787" t="str">
            <v>Комплектующее</v>
          </cell>
          <cell r="AX1787">
            <v>400</v>
          </cell>
          <cell r="AY1787">
            <v>400</v>
          </cell>
          <cell r="BB1787">
            <v>600</v>
          </cell>
          <cell r="BC1787">
            <v>1500</v>
          </cell>
          <cell r="BF1787">
            <v>0</v>
          </cell>
          <cell r="BG1787">
            <v>50</v>
          </cell>
          <cell r="BH1787" t="str">
            <v>Хром</v>
          </cell>
        </row>
        <row r="1788">
          <cell r="D1788" t="str">
            <v>2350830005</v>
          </cell>
          <cell r="E1788" t="str">
            <v>Комплект полок правый, Леманс 400 мм, Арена СТИЛЬ, 2 полки + рычаги, цвет ХРОМ, цвет дна Белый, антислип (2350830005)</v>
          </cell>
          <cell r="H1788">
            <v>1</v>
          </cell>
          <cell r="I1788">
            <v>10</v>
          </cell>
          <cell r="J1788" t="str">
            <v>DE</v>
          </cell>
          <cell r="K1788">
            <v>10.246</v>
          </cell>
          <cell r="L1788">
            <v>0.82499999999999996</v>
          </cell>
          <cell r="M1788">
            <v>0.20300000000000001</v>
          </cell>
          <cell r="N1788">
            <v>0.58499999999999996</v>
          </cell>
          <cell r="O1788">
            <v>9.7972875000000001E-2</v>
          </cell>
          <cell r="Q1788" t="str">
            <v>0005</v>
          </cell>
          <cell r="R1788">
            <v>10</v>
          </cell>
          <cell r="T1788">
            <v>9403990001</v>
          </cell>
          <cell r="V1788" t="str">
            <v>Нижние угловые тумбы</v>
          </cell>
          <cell r="W1788" t="str">
            <v>Леманс</v>
          </cell>
          <cell r="X1788">
            <v>400</v>
          </cell>
          <cell r="Z1788" t="str">
            <v>ХРОМ</v>
          </cell>
          <cell r="AA1788" t="str">
            <v>Арена СТИЛЬ</v>
          </cell>
          <cell r="AB1788">
            <v>2</v>
          </cell>
          <cell r="AC1788">
            <v>500</v>
          </cell>
          <cell r="AE1788">
            <v>50</v>
          </cell>
          <cell r="AG1788" t="str">
            <v>шт</v>
          </cell>
          <cell r="AH1788" t="str">
            <v>Белый</v>
          </cell>
          <cell r="AI1788" t="str">
            <v>Правый</v>
          </cell>
          <cell r="AJ1788" t="str">
            <v>Серый</v>
          </cell>
          <cell r="AK1788" t="str">
            <v>Комплект полок правый Леманс, 400, Арена СТИЛЬ, ХРОМ</v>
          </cell>
          <cell r="AM1788" t="str">
            <v>Леманс</v>
          </cell>
          <cell r="AS1788" t="str">
            <v>Леманс</v>
          </cell>
          <cell r="AU1788" t="str">
            <v>Комплектующее</v>
          </cell>
          <cell r="AX1788">
            <v>400</v>
          </cell>
          <cell r="AY1788">
            <v>400</v>
          </cell>
          <cell r="BB1788">
            <v>600</v>
          </cell>
          <cell r="BC1788">
            <v>1500</v>
          </cell>
          <cell r="BF1788">
            <v>0</v>
          </cell>
          <cell r="BG1788">
            <v>50</v>
          </cell>
          <cell r="BH1788" t="str">
            <v>Хром</v>
          </cell>
        </row>
        <row r="1789">
          <cell r="D1789" t="str">
            <v>2330460005</v>
          </cell>
          <cell r="E1789" t="str">
            <v>Комплект полок левый, Леманс 450 мм, Арена СТИЛЬ, 2 полки + рычаги, цвет ХРОМ, цвет дна Белый, антислип (2330460005)</v>
          </cell>
          <cell r="H1789">
            <v>1</v>
          </cell>
          <cell r="I1789">
            <v>10</v>
          </cell>
          <cell r="J1789" t="str">
            <v>DE</v>
          </cell>
          <cell r="K1789">
            <v>10.246</v>
          </cell>
          <cell r="L1789">
            <v>0.82499999999999996</v>
          </cell>
          <cell r="M1789">
            <v>0.20300000000000001</v>
          </cell>
          <cell r="N1789">
            <v>0.58499999999999996</v>
          </cell>
          <cell r="O1789">
            <v>9.7972875000000001E-2</v>
          </cell>
          <cell r="Q1789" t="str">
            <v>0005</v>
          </cell>
          <cell r="R1789">
            <v>10</v>
          </cell>
          <cell r="T1789">
            <v>9403990001</v>
          </cell>
          <cell r="V1789" t="str">
            <v>Нижние угловые тумбы</v>
          </cell>
          <cell r="W1789" t="str">
            <v>Леманс</v>
          </cell>
          <cell r="X1789">
            <v>450</v>
          </cell>
          <cell r="Z1789" t="str">
            <v>ХРОМ</v>
          </cell>
          <cell r="AA1789" t="str">
            <v>Арена СТИЛЬ</v>
          </cell>
          <cell r="AB1789">
            <v>2</v>
          </cell>
          <cell r="AC1789">
            <v>500</v>
          </cell>
          <cell r="AE1789">
            <v>50</v>
          </cell>
          <cell r="AG1789" t="str">
            <v>шт</v>
          </cell>
          <cell r="AH1789" t="str">
            <v>Белый</v>
          </cell>
          <cell r="AI1789" t="str">
            <v>Левый</v>
          </cell>
          <cell r="AJ1789" t="str">
            <v>Серый</v>
          </cell>
          <cell r="AK1789" t="str">
            <v>Комплект полок левый Леманс, 450, Арена СТИЛЬ, ХРОМ</v>
          </cell>
          <cell r="AM1789" t="str">
            <v>Леманс</v>
          </cell>
          <cell r="AS1789" t="str">
            <v>Леманс</v>
          </cell>
          <cell r="AU1789" t="str">
            <v>Комплектующее</v>
          </cell>
          <cell r="AX1789">
            <v>450</v>
          </cell>
          <cell r="AY1789">
            <v>450</v>
          </cell>
          <cell r="BB1789">
            <v>600</v>
          </cell>
          <cell r="BC1789">
            <v>1500</v>
          </cell>
          <cell r="BF1789">
            <v>0</v>
          </cell>
          <cell r="BG1789">
            <v>50</v>
          </cell>
          <cell r="BH1789" t="str">
            <v>Хром</v>
          </cell>
        </row>
        <row r="1790">
          <cell r="D1790" t="str">
            <v>2330450005</v>
          </cell>
          <cell r="E1790" t="str">
            <v>Комплект полок правый, Леманс 450 мм, Арена СТИЛЬ, 2 полки + рычаги, цвет ХРОМ, цвет дна Белый, антислип (2330450005)</v>
          </cell>
          <cell r="H1790">
            <v>1</v>
          </cell>
          <cell r="I1790">
            <v>10</v>
          </cell>
          <cell r="J1790" t="str">
            <v>DE</v>
          </cell>
          <cell r="K1790">
            <v>10.246</v>
          </cell>
          <cell r="L1790">
            <v>0.82499999999999996</v>
          </cell>
          <cell r="M1790">
            <v>0.20300000000000001</v>
          </cell>
          <cell r="N1790">
            <v>0.58499999999999996</v>
          </cell>
          <cell r="O1790">
            <v>9.7972875000000001E-2</v>
          </cell>
          <cell r="Q1790" t="str">
            <v>0005</v>
          </cell>
          <cell r="R1790">
            <v>10</v>
          </cell>
          <cell r="T1790">
            <v>9403990001</v>
          </cell>
          <cell r="V1790" t="str">
            <v>Нижние угловые тумбы</v>
          </cell>
          <cell r="W1790" t="str">
            <v>Леманс</v>
          </cell>
          <cell r="X1790">
            <v>450</v>
          </cell>
          <cell r="Z1790" t="str">
            <v>ХРОМ</v>
          </cell>
          <cell r="AA1790" t="str">
            <v>Арена СТИЛЬ</v>
          </cell>
          <cell r="AB1790">
            <v>2</v>
          </cell>
          <cell r="AC1790">
            <v>500</v>
          </cell>
          <cell r="AE1790">
            <v>50</v>
          </cell>
          <cell r="AG1790" t="str">
            <v>шт</v>
          </cell>
          <cell r="AH1790" t="str">
            <v>Белый</v>
          </cell>
          <cell r="AI1790" t="str">
            <v>Правый</v>
          </cell>
          <cell r="AJ1790" t="str">
            <v>Серый</v>
          </cell>
          <cell r="AK1790" t="str">
            <v>Комплект полок правый Леманс, 450, Арена СТИЛЬ, ХРОМ</v>
          </cell>
          <cell r="AM1790" t="str">
            <v>Леманс</v>
          </cell>
          <cell r="AS1790" t="str">
            <v>Леманс</v>
          </cell>
          <cell r="AU1790" t="str">
            <v>Комплектующее</v>
          </cell>
          <cell r="AX1790">
            <v>450</v>
          </cell>
          <cell r="AY1790">
            <v>450</v>
          </cell>
          <cell r="BB1790">
            <v>600</v>
          </cell>
          <cell r="BC1790">
            <v>1500</v>
          </cell>
          <cell r="BF1790">
            <v>0</v>
          </cell>
          <cell r="BG1790">
            <v>50</v>
          </cell>
          <cell r="BH1790" t="str">
            <v>Хром</v>
          </cell>
        </row>
        <row r="1791">
          <cell r="D1791" t="str">
            <v>2330480005</v>
          </cell>
          <cell r="E1791" t="str">
            <v>Комплект полок левый, Леманс 500 мм, Арена СТИЛЬ, 2 полки + рычаги, цвет ХРОМ, цвет дна Белый, антислип (2330480005)</v>
          </cell>
          <cell r="H1791">
            <v>1</v>
          </cell>
          <cell r="I1791">
            <v>10</v>
          </cell>
          <cell r="J1791" t="str">
            <v>DE</v>
          </cell>
          <cell r="K1791">
            <v>11.5</v>
          </cell>
          <cell r="L1791">
            <v>0.92</v>
          </cell>
          <cell r="M1791">
            <v>0.20300000000000001</v>
          </cell>
          <cell r="N1791">
            <v>0.625</v>
          </cell>
          <cell r="O1791">
            <v>0.116725</v>
          </cell>
          <cell r="Q1791" t="str">
            <v>0005</v>
          </cell>
          <cell r="R1791">
            <v>10</v>
          </cell>
          <cell r="T1791">
            <v>9403990001</v>
          </cell>
          <cell r="V1791" t="str">
            <v>Нижние угловые тумбы</v>
          </cell>
          <cell r="W1791" t="str">
            <v>Леманс</v>
          </cell>
          <cell r="X1791">
            <v>500</v>
          </cell>
          <cell r="Z1791" t="str">
            <v>ХРОМ</v>
          </cell>
          <cell r="AA1791" t="str">
            <v>Арена СТИЛЬ</v>
          </cell>
          <cell r="AB1791">
            <v>2</v>
          </cell>
          <cell r="AC1791">
            <v>500</v>
          </cell>
          <cell r="AE1791">
            <v>50</v>
          </cell>
          <cell r="AG1791" t="str">
            <v>шт</v>
          </cell>
          <cell r="AH1791" t="str">
            <v>Белый</v>
          </cell>
          <cell r="AI1791" t="str">
            <v>Левый</v>
          </cell>
          <cell r="AJ1791" t="str">
            <v>Серый</v>
          </cell>
          <cell r="AK1791" t="str">
            <v>Комплект полок левый Леманс, 500, Арена СТИЛЬ, ХРОМ</v>
          </cell>
          <cell r="AM1791" t="str">
            <v>Леманс</v>
          </cell>
          <cell r="AS1791" t="str">
            <v>Леманс</v>
          </cell>
          <cell r="AU1791" t="str">
            <v>Комплектующее</v>
          </cell>
          <cell r="AX1791">
            <v>500</v>
          </cell>
          <cell r="AY1791">
            <v>500</v>
          </cell>
          <cell r="BB1791">
            <v>600</v>
          </cell>
          <cell r="BC1791">
            <v>1500</v>
          </cell>
          <cell r="BF1791">
            <v>0</v>
          </cell>
          <cell r="BG1791">
            <v>50</v>
          </cell>
          <cell r="BH1791" t="str">
            <v>Хром</v>
          </cell>
        </row>
        <row r="1792">
          <cell r="D1792" t="str">
            <v>2330470005</v>
          </cell>
          <cell r="E1792" t="str">
            <v>Комплект полок правый, Леманс 500 мм, Арена СТИЛЬ, 2 полки + рычаги, цвет ХРОМ, цвет дна Белый, антислип (2330470005)</v>
          </cell>
          <cell r="H1792">
            <v>1</v>
          </cell>
          <cell r="I1792">
            <v>10</v>
          </cell>
          <cell r="J1792" t="str">
            <v>DE</v>
          </cell>
          <cell r="K1792">
            <v>11.5</v>
          </cell>
          <cell r="L1792">
            <v>0.92</v>
          </cell>
          <cell r="M1792">
            <v>0.20300000000000001</v>
          </cell>
          <cell r="N1792">
            <v>0.625</v>
          </cell>
          <cell r="O1792">
            <v>0.116725</v>
          </cell>
          <cell r="Q1792" t="str">
            <v>0005</v>
          </cell>
          <cell r="R1792">
            <v>10</v>
          </cell>
          <cell r="T1792">
            <v>9403990001</v>
          </cell>
          <cell r="V1792" t="str">
            <v>Нижние угловые тумбы</v>
          </cell>
          <cell r="W1792" t="str">
            <v>Леманс</v>
          </cell>
          <cell r="X1792">
            <v>500</v>
          </cell>
          <cell r="Z1792" t="str">
            <v>ХРОМ</v>
          </cell>
          <cell r="AA1792" t="str">
            <v>Арена СТИЛЬ</v>
          </cell>
          <cell r="AB1792">
            <v>2</v>
          </cell>
          <cell r="AC1792">
            <v>500</v>
          </cell>
          <cell r="AE1792">
            <v>50</v>
          </cell>
          <cell r="AG1792" t="str">
            <v>шт</v>
          </cell>
          <cell r="AH1792" t="str">
            <v>Белый</v>
          </cell>
          <cell r="AI1792" t="str">
            <v>Правый</v>
          </cell>
          <cell r="AJ1792" t="str">
            <v>Серый</v>
          </cell>
          <cell r="AK1792" t="str">
            <v>Комплект полок правый Леманс, 500, Арена СТИЛЬ, ХРОМ</v>
          </cell>
          <cell r="AM1792" t="str">
            <v>Леманс</v>
          </cell>
          <cell r="AS1792" t="str">
            <v>Леманс</v>
          </cell>
          <cell r="AU1792" t="str">
            <v>Комплектующее</v>
          </cell>
          <cell r="AX1792">
            <v>500</v>
          </cell>
          <cell r="AY1792">
            <v>500</v>
          </cell>
          <cell r="BB1792">
            <v>600</v>
          </cell>
          <cell r="BC1792">
            <v>1500</v>
          </cell>
          <cell r="BF1792">
            <v>0</v>
          </cell>
          <cell r="BG1792">
            <v>50</v>
          </cell>
          <cell r="BH1792" t="str">
            <v>Хром</v>
          </cell>
        </row>
        <row r="1793">
          <cell r="D1793" t="str">
            <v>2330500005</v>
          </cell>
          <cell r="E1793" t="str">
            <v>Комплект полок левый, Леманс 600 мм, Арена СТИЛЬ, 2 полки + рычаги, цвет ХРОМ, цвет дна Белый, антислип (2330500005)</v>
          </cell>
          <cell r="H1793">
            <v>1</v>
          </cell>
          <cell r="I1793">
            <v>10</v>
          </cell>
          <cell r="J1793" t="str">
            <v>DE</v>
          </cell>
          <cell r="K1793">
            <v>12.246</v>
          </cell>
          <cell r="L1793">
            <v>0.98499999999999999</v>
          </cell>
          <cell r="M1793">
            <v>0.20300000000000001</v>
          </cell>
          <cell r="N1793">
            <v>0.63500000000000001</v>
          </cell>
          <cell r="O1793">
            <v>0.126971425</v>
          </cell>
          <cell r="Q1793" t="str">
            <v>0005</v>
          </cell>
          <cell r="R1793">
            <v>10</v>
          </cell>
          <cell r="T1793">
            <v>9403990001</v>
          </cell>
          <cell r="V1793" t="str">
            <v>Нижние угловые тумбы</v>
          </cell>
          <cell r="W1793" t="str">
            <v>Леманс</v>
          </cell>
          <cell r="X1793">
            <v>600</v>
          </cell>
          <cell r="Z1793" t="str">
            <v>ХРОМ</v>
          </cell>
          <cell r="AA1793" t="str">
            <v>Арена СТИЛЬ</v>
          </cell>
          <cell r="AB1793">
            <v>2</v>
          </cell>
          <cell r="AC1793">
            <v>500</v>
          </cell>
          <cell r="AE1793">
            <v>50</v>
          </cell>
          <cell r="AG1793" t="str">
            <v>шт</v>
          </cell>
          <cell r="AH1793" t="str">
            <v>Белый</v>
          </cell>
          <cell r="AI1793" t="str">
            <v>Левый</v>
          </cell>
          <cell r="AJ1793" t="str">
            <v>Серый</v>
          </cell>
          <cell r="AK1793" t="str">
            <v>Комплект полок левый Леманс, 600, Арена СТИЛЬ, ХРОМ</v>
          </cell>
          <cell r="AM1793" t="str">
            <v>Леманс</v>
          </cell>
          <cell r="AS1793" t="str">
            <v>Леманс</v>
          </cell>
          <cell r="AU1793" t="str">
            <v>Комплектующее</v>
          </cell>
          <cell r="AX1793">
            <v>600</v>
          </cell>
          <cell r="AY1793">
            <v>600</v>
          </cell>
          <cell r="BB1793">
            <v>600</v>
          </cell>
          <cell r="BC1793">
            <v>1500</v>
          </cell>
          <cell r="BF1793">
            <v>0</v>
          </cell>
          <cell r="BG1793">
            <v>50</v>
          </cell>
          <cell r="BH1793" t="str">
            <v>Хром</v>
          </cell>
        </row>
        <row r="1794">
          <cell r="D1794" t="str">
            <v>2330490005</v>
          </cell>
          <cell r="E1794" t="str">
            <v>Комплект полок правый, Леманс 600 мм, Арена СТИЛЬ, 2 полки + рычаги, цвет ХРОМ, цвет дна Белый, антислип (2330490005)</v>
          </cell>
          <cell r="H1794">
            <v>1</v>
          </cell>
          <cell r="I1794">
            <v>10</v>
          </cell>
          <cell r="J1794" t="str">
            <v>DE</v>
          </cell>
          <cell r="K1794">
            <v>12.246</v>
          </cell>
          <cell r="L1794">
            <v>0.98499999999999999</v>
          </cell>
          <cell r="M1794">
            <v>0.20300000000000001</v>
          </cell>
          <cell r="N1794">
            <v>0.63500000000000001</v>
          </cell>
          <cell r="O1794">
            <v>0.126971425</v>
          </cell>
          <cell r="Q1794" t="str">
            <v>0005</v>
          </cell>
          <cell r="R1794">
            <v>10</v>
          </cell>
          <cell r="T1794">
            <v>9403990001</v>
          </cell>
          <cell r="V1794" t="str">
            <v>Нижние угловые тумбы</v>
          </cell>
          <cell r="W1794" t="str">
            <v>Леманс</v>
          </cell>
          <cell r="X1794">
            <v>600</v>
          </cell>
          <cell r="Z1794" t="str">
            <v>ХРОМ</v>
          </cell>
          <cell r="AA1794" t="str">
            <v>Арена СТИЛЬ</v>
          </cell>
          <cell r="AB1794">
            <v>2</v>
          </cell>
          <cell r="AC1794">
            <v>500</v>
          </cell>
          <cell r="AE1794">
            <v>50</v>
          </cell>
          <cell r="AG1794" t="str">
            <v>шт</v>
          </cell>
          <cell r="AH1794" t="str">
            <v>Белый</v>
          </cell>
          <cell r="AI1794" t="str">
            <v>Правый</v>
          </cell>
          <cell r="AJ1794" t="str">
            <v>Серый</v>
          </cell>
          <cell r="AK1794" t="str">
            <v>Комплект полок правый Леманс, 600, Арена СТИЛЬ, ХРОМ</v>
          </cell>
          <cell r="AM1794" t="str">
            <v>Леманс</v>
          </cell>
          <cell r="AS1794" t="str">
            <v>Леманс</v>
          </cell>
          <cell r="AU1794" t="str">
            <v>Комплектующее</v>
          </cell>
          <cell r="AX1794">
            <v>600</v>
          </cell>
          <cell r="AY1794">
            <v>600</v>
          </cell>
          <cell r="BB1794">
            <v>600</v>
          </cell>
          <cell r="BC1794">
            <v>1500</v>
          </cell>
          <cell r="BF1794">
            <v>0</v>
          </cell>
          <cell r="BG1794">
            <v>50</v>
          </cell>
          <cell r="BH1794" t="str">
            <v>Хром</v>
          </cell>
        </row>
        <row r="1795">
          <cell r="D1795" t="str">
            <v>3504070005</v>
          </cell>
          <cell r="E1795" t="str">
            <v>КОМПЛЕКТ левый, Волшебный угол 450-600 мм, H 525, Арена СТИЛЬ, 4 полки, цвет ХРОМ (2604070005)</v>
          </cell>
          <cell r="K1795" t="str">
            <v>сумма частей</v>
          </cell>
          <cell r="O1795" t="str">
            <v>сумма частей</v>
          </cell>
          <cell r="V1795" t="str">
            <v>Нижние угловые тумбы</v>
          </cell>
          <cell r="W1795" t="str">
            <v>Волшебный угол</v>
          </cell>
          <cell r="X1795" t="str">
            <v>450-600</v>
          </cell>
          <cell r="Y1795">
            <v>525</v>
          </cell>
          <cell r="Z1795" t="str">
            <v>ХРОМ</v>
          </cell>
          <cell r="AA1795" t="str">
            <v>Арена СТИЛЬ</v>
          </cell>
          <cell r="AB1795">
            <v>4</v>
          </cell>
          <cell r="AC1795">
            <v>485</v>
          </cell>
          <cell r="AD1795">
            <v>2</v>
          </cell>
          <cell r="AE1795">
            <v>32</v>
          </cell>
          <cell r="AG1795" t="str">
            <v>Компл</v>
          </cell>
          <cell r="AH1795" t="str">
            <v>Белый</v>
          </cell>
          <cell r="AI1795" t="str">
            <v>Левый</v>
          </cell>
          <cell r="AJ1795" t="str">
            <v>Серый</v>
          </cell>
          <cell r="AK1795" t="str">
            <v>КОМПЛЕКТ левый Волшебный угол, 450-600, H 525, Арена СТИЛЬ, ХРОМ</v>
          </cell>
          <cell r="AM1795" t="str">
            <v>Волшебный угол</v>
          </cell>
          <cell r="AS1795" t="str">
            <v>Волшебный угол</v>
          </cell>
          <cell r="AT1795" t="str">
            <v xml:space="preserve">Хранение посуды; Хранение продуктов; </v>
          </cell>
          <cell r="AU1795" t="str">
            <v>Компл</v>
          </cell>
          <cell r="AX1795">
            <v>450</v>
          </cell>
          <cell r="AY1795">
            <v>600</v>
          </cell>
          <cell r="BB1795">
            <v>525</v>
          </cell>
          <cell r="BC1795">
            <v>800</v>
          </cell>
          <cell r="BF1795">
            <v>0</v>
          </cell>
          <cell r="BG1795">
            <v>32</v>
          </cell>
          <cell r="BH1795" t="str">
            <v>Хром</v>
          </cell>
        </row>
        <row r="1796">
          <cell r="D1796" t="str">
            <v>3504060005</v>
          </cell>
          <cell r="E1796" t="str">
            <v>КОМПЛЕКТ правый, Волшебный угол 450-600 мм, H 525, Арена СТИЛЬ, 4 полки, цвет ХРОМ (2604060005)</v>
          </cell>
          <cell r="K1796" t="str">
            <v>сумма частей</v>
          </cell>
          <cell r="O1796" t="str">
            <v>сумма частей</v>
          </cell>
          <cell r="V1796" t="str">
            <v>Нижние угловые тумбы</v>
          </cell>
          <cell r="W1796" t="str">
            <v>Волшебный угол</v>
          </cell>
          <cell r="X1796" t="str">
            <v>450-600</v>
          </cell>
          <cell r="Y1796">
            <v>525</v>
          </cell>
          <cell r="Z1796" t="str">
            <v>ХРОМ</v>
          </cell>
          <cell r="AA1796" t="str">
            <v>Арена СТИЛЬ</v>
          </cell>
          <cell r="AB1796">
            <v>4</v>
          </cell>
          <cell r="AC1796">
            <v>485</v>
          </cell>
          <cell r="AD1796">
            <v>2</v>
          </cell>
          <cell r="AE1796">
            <v>32</v>
          </cell>
          <cell r="AG1796" t="str">
            <v>Компл</v>
          </cell>
          <cell r="AH1796" t="str">
            <v>Белый</v>
          </cell>
          <cell r="AI1796" t="str">
            <v>Правый</v>
          </cell>
          <cell r="AJ1796" t="str">
            <v>Серый</v>
          </cell>
          <cell r="AK1796" t="str">
            <v>КОМПЛЕКТ правый Волшебный угол, 450-600, H 525, Арена СТИЛЬ, ХРОМ</v>
          </cell>
          <cell r="AM1796" t="str">
            <v>Волшебный угол</v>
          </cell>
          <cell r="AS1796" t="str">
            <v>Волшебный угол</v>
          </cell>
          <cell r="AT1796" t="str">
            <v xml:space="preserve">Хранение посуды; Хранение продуктов; </v>
          </cell>
          <cell r="AU1796" t="str">
            <v>Компл</v>
          </cell>
          <cell r="AX1796">
            <v>450</v>
          </cell>
          <cell r="AY1796">
            <v>600</v>
          </cell>
          <cell r="BB1796">
            <v>525</v>
          </cell>
          <cell r="BC1796">
            <v>800</v>
          </cell>
          <cell r="BF1796">
            <v>0</v>
          </cell>
          <cell r="BG1796">
            <v>32</v>
          </cell>
          <cell r="BH1796" t="str">
            <v>Хром</v>
          </cell>
        </row>
        <row r="1797">
          <cell r="D1797" t="str">
            <v>2604000005</v>
          </cell>
          <cell r="E1797" t="str">
            <v>Комплект полок, Волшебный угол 450-600 мм, Арена СТИЛЬ, 4 шт, цвет ХРОМ, цвет дна Белый, антислип (2604000005)</v>
          </cell>
          <cell r="H1797">
            <v>1</v>
          </cell>
          <cell r="I1797">
            <v>7</v>
          </cell>
          <cell r="J1797" t="str">
            <v>DE</v>
          </cell>
          <cell r="K1797">
            <v>7.4980000000000002</v>
          </cell>
          <cell r="L1797">
            <v>0.495</v>
          </cell>
          <cell r="M1797">
            <v>0.2</v>
          </cell>
          <cell r="N1797">
            <v>0.72</v>
          </cell>
          <cell r="O1797">
            <v>7.1279999999999996E-2</v>
          </cell>
          <cell r="Q1797" t="str">
            <v>0005</v>
          </cell>
          <cell r="R1797">
            <v>16</v>
          </cell>
          <cell r="T1797">
            <v>9403990001</v>
          </cell>
          <cell r="V1797" t="str">
            <v>Нижние угловые тумбы</v>
          </cell>
          <cell r="W1797" t="str">
            <v>Волшебный угол</v>
          </cell>
          <cell r="X1797" t="str">
            <v>450-600</v>
          </cell>
          <cell r="Z1797" t="str">
            <v>ХРОМ</v>
          </cell>
          <cell r="AA1797" t="str">
            <v>Арена СТИЛЬ</v>
          </cell>
          <cell r="AB1797">
            <v>4</v>
          </cell>
          <cell r="AC1797">
            <v>485</v>
          </cell>
          <cell r="AE1797">
            <v>32</v>
          </cell>
          <cell r="AG1797" t="str">
            <v>шт</v>
          </cell>
          <cell r="AH1797" t="str">
            <v>Белый</v>
          </cell>
          <cell r="AJ1797" t="str">
            <v>Серый</v>
          </cell>
          <cell r="AK1797" t="str">
            <v>Комплект полок Волшебный угол, 450-600, Арена СТИЛЬ, ХРОМ</v>
          </cell>
          <cell r="AM1797" t="str">
            <v>Волшебный угол</v>
          </cell>
          <cell r="AS1797" t="str">
            <v>Волшебный угол</v>
          </cell>
          <cell r="AU1797" t="str">
            <v>Комплектующее</v>
          </cell>
          <cell r="AX1797">
            <v>450</v>
          </cell>
          <cell r="AY1797">
            <v>600</v>
          </cell>
          <cell r="BB1797" t="str">
            <v>525\</v>
          </cell>
          <cell r="BC1797">
            <v>800</v>
          </cell>
          <cell r="BF1797">
            <v>0</v>
          </cell>
          <cell r="BG1797">
            <v>32</v>
          </cell>
          <cell r="BH1797" t="str">
            <v>Хром</v>
          </cell>
        </row>
        <row r="1799">
          <cell r="E1799" t="str">
            <v>СОЛО 750</v>
          </cell>
        </row>
        <row r="1800">
          <cell r="D1800" t="str">
            <v>2999759846</v>
          </cell>
          <cell r="E1800" t="str">
            <v>КОМПЛЕКТ Тандем Соло 750 мм, H 1800, Арена ПЬЮР, 6 полок, цвет АНТРАЦИТ, цвет дна Антрацит, антислип (2999759846)</v>
          </cell>
          <cell r="K1800" t="str">
            <v>сумма частей</v>
          </cell>
          <cell r="O1800" t="str">
            <v>сумма частей</v>
          </cell>
          <cell r="Q1800" t="str">
            <v>9846</v>
          </cell>
          <cell r="V1800" t="str">
            <v>Высокие шкафы</v>
          </cell>
          <cell r="W1800" t="str">
            <v>Тандем Соло</v>
          </cell>
          <cell r="X1800">
            <v>750</v>
          </cell>
          <cell r="Y1800">
            <v>1800</v>
          </cell>
          <cell r="Z1800" t="str">
            <v>АНТРАЦИТ</v>
          </cell>
          <cell r="AA1800" t="str">
            <v>Арена ПЬЮР</v>
          </cell>
          <cell r="AB1800">
            <v>6</v>
          </cell>
          <cell r="AC1800">
            <v>480</v>
          </cell>
          <cell r="AD1800">
            <v>4</v>
          </cell>
          <cell r="AE1800">
            <v>100</v>
          </cell>
          <cell r="AG1800" t="str">
            <v>Компл</v>
          </cell>
          <cell r="AH1800" t="str">
            <v>Антрацит</v>
          </cell>
          <cell r="AJ1800" t="str">
            <v>Темно-серый</v>
          </cell>
          <cell r="AK1800" t="str">
            <v>КОМПЛЕКТ Тандем Соло, 750, H 1800, Арена ПЬЮР, АНТРАЦИТ</v>
          </cell>
          <cell r="AM1800" t="str">
            <v>Тандем Соло</v>
          </cell>
          <cell r="AS1800" t="str">
            <v>Тандем Соло</v>
          </cell>
          <cell r="AU1800" t="str">
            <v>Компл</v>
          </cell>
          <cell r="AX1800">
            <v>750</v>
          </cell>
          <cell r="AY1800">
            <v>750</v>
          </cell>
          <cell r="BB1800">
            <v>1800</v>
          </cell>
          <cell r="BC1800">
            <v>2300</v>
          </cell>
          <cell r="BF1800">
            <v>0</v>
          </cell>
          <cell r="BG1800">
            <v>100</v>
          </cell>
          <cell r="BH1800" t="str">
            <v>Антрацит</v>
          </cell>
        </row>
        <row r="1801">
          <cell r="D1801" t="str">
            <v>2392879846</v>
          </cell>
          <cell r="E1801" t="str">
            <v>Комплект установочный, Тандем Соло 750 мм, H 1800, Рама + Направляющие + Крепеж +SoftSTOPPpro доводчик, цвет АНТРАЦИТ (2392879846)</v>
          </cell>
          <cell r="H1801">
            <v>1</v>
          </cell>
          <cell r="I1801">
            <v>6</v>
          </cell>
          <cell r="J1801" t="str">
            <v>DE</v>
          </cell>
          <cell r="K1801">
            <v>17.100000000000001</v>
          </cell>
          <cell r="L1801">
            <v>1.7350000000000001</v>
          </cell>
          <cell r="M1801">
            <v>0.59699999999999998</v>
          </cell>
          <cell r="N1801">
            <v>0.29499999999999998</v>
          </cell>
          <cell r="O1801">
            <v>0.305559525</v>
          </cell>
          <cell r="Q1801" t="str">
            <v>9846</v>
          </cell>
          <cell r="R1801">
            <v>6</v>
          </cell>
          <cell r="T1801">
            <v>8302420000</v>
          </cell>
          <cell r="V1801" t="str">
            <v>Высокие шкафы</v>
          </cell>
          <cell r="W1801" t="str">
            <v>Тандем Соло</v>
          </cell>
          <cell r="X1801">
            <v>750</v>
          </cell>
          <cell r="Y1801">
            <v>1800</v>
          </cell>
          <cell r="Z1801" t="str">
            <v>АНТРАЦИТ</v>
          </cell>
          <cell r="AC1801">
            <v>480</v>
          </cell>
          <cell r="AE1801">
            <v>100</v>
          </cell>
          <cell r="AG1801" t="str">
            <v>шт</v>
          </cell>
          <cell r="AH1801" t="str">
            <v>Антрацит</v>
          </cell>
          <cell r="AJ1801" t="str">
            <v>Темно-серый</v>
          </cell>
          <cell r="AK1801" t="str">
            <v>Комплект установочный Тандем Соло 750, H 1800, АНТРАЦИТ</v>
          </cell>
          <cell r="AM1801" t="str">
            <v>Тандем Соло</v>
          </cell>
          <cell r="AO1801" t="str">
            <v>2392879846</v>
          </cell>
          <cell r="AP1801" t="e">
            <v>#N/A</v>
          </cell>
          <cell r="AQ1801" t="str">
            <v>2392879846</v>
          </cell>
          <cell r="AS1801" t="str">
            <v>Тандем Соло</v>
          </cell>
          <cell r="AU1801" t="str">
            <v>Комплектующее</v>
          </cell>
          <cell r="AX1801">
            <v>750</v>
          </cell>
          <cell r="AY1801">
            <v>750</v>
          </cell>
          <cell r="BB1801">
            <v>1800</v>
          </cell>
          <cell r="BC1801">
            <v>2300</v>
          </cell>
          <cell r="BF1801">
            <v>0</v>
          </cell>
          <cell r="BG1801">
            <v>100</v>
          </cell>
          <cell r="BH1801" t="str">
            <v>Антрацит</v>
          </cell>
        </row>
        <row r="1802">
          <cell r="D1802" t="str">
            <v>2390779846</v>
          </cell>
          <cell r="E1802" t="str">
            <v>Полка 1 шт, Тандем Соло 750 мм, Арена ПЬЮР, цвет АНТРАЦИТ, цвет дна Антрацит, антислип, PU:2 (2390779846)</v>
          </cell>
          <cell r="H1802">
            <v>2</v>
          </cell>
          <cell r="I1802">
            <v>18</v>
          </cell>
          <cell r="J1802" t="str">
            <v>DE</v>
          </cell>
          <cell r="K1802">
            <v>2.36</v>
          </cell>
          <cell r="L1802">
            <v>0.44</v>
          </cell>
          <cell r="M1802">
            <v>0.19500000000000001</v>
          </cell>
          <cell r="N1802">
            <v>0.495</v>
          </cell>
          <cell r="O1802">
            <v>2.1235500000000001E-2</v>
          </cell>
          <cell r="Q1802" t="str">
            <v>9846</v>
          </cell>
          <cell r="T1802">
            <v>9403990001</v>
          </cell>
          <cell r="V1802" t="str">
            <v>Высокие шкафы</v>
          </cell>
          <cell r="W1802" t="str">
            <v>Тандем Соло</v>
          </cell>
          <cell r="X1802">
            <v>750</v>
          </cell>
          <cell r="Z1802" t="str">
            <v>АНТРАЦИТ</v>
          </cell>
          <cell r="AA1802" t="str">
            <v>Арена ПЬЮР</v>
          </cell>
          <cell r="AB1802">
            <v>1</v>
          </cell>
          <cell r="AC1802">
            <v>480</v>
          </cell>
          <cell r="AE1802">
            <v>16</v>
          </cell>
          <cell r="AG1802" t="str">
            <v>шт</v>
          </cell>
          <cell r="AH1802" t="str">
            <v>Антрацит</v>
          </cell>
          <cell r="AJ1802" t="str">
            <v>Темно-серый</v>
          </cell>
          <cell r="AK1802" t="str">
            <v>Полка 1 шт Тандем Соло, 750, Арена ПЬЮР, АНТРАЦИТ</v>
          </cell>
          <cell r="AM1802" t="str">
            <v>Тандем Соло</v>
          </cell>
          <cell r="AP1802" t="str">
            <v>2390779846</v>
          </cell>
          <cell r="AQ1802" t="str">
            <v>2390779846</v>
          </cell>
          <cell r="AS1802" t="str">
            <v>Тандем Соло</v>
          </cell>
          <cell r="AU1802" t="str">
            <v>Комплектующее</v>
          </cell>
          <cell r="AX1802">
            <v>750</v>
          </cell>
          <cell r="AY1802">
            <v>750</v>
          </cell>
          <cell r="BB1802">
            <v>1800</v>
          </cell>
          <cell r="BC1802">
            <v>2300</v>
          </cell>
          <cell r="BF1802">
            <v>0</v>
          </cell>
          <cell r="BG1802">
            <v>16</v>
          </cell>
          <cell r="BH1802" t="str">
            <v>Антрацит</v>
          </cell>
        </row>
        <row r="1804">
          <cell r="E1804" t="str">
            <v>ФАЙНЛАЙН  ДУБ И ОРГАНИК</v>
          </cell>
        </row>
        <row r="1805">
          <cell r="D1805" t="str">
            <v>2373750369</v>
          </cell>
          <cell r="E1805" t="str">
            <v>КОМПЛЕКТ лоток +делитель, ФайнЛайн Линик 300 мм, глубина 500 мм, цвет ДУБ натуральный (2373750369)</v>
          </cell>
          <cell r="K1805" t="str">
            <v>сумма частей</v>
          </cell>
          <cell r="O1805" t="str">
            <v>сумма частей</v>
          </cell>
          <cell r="V1805" t="str">
            <v>Аксессуары</v>
          </cell>
          <cell r="W1805" t="str">
            <v>ФайнЛайн Линик</v>
          </cell>
          <cell r="X1805">
            <v>300</v>
          </cell>
          <cell r="Z1805" t="str">
            <v>ДУБ натуральный</v>
          </cell>
          <cell r="AC1805">
            <v>500</v>
          </cell>
          <cell r="AD1805">
            <v>2</v>
          </cell>
          <cell r="AG1805" t="str">
            <v>Компл</v>
          </cell>
          <cell r="AJ1805" t="str">
            <v>Бежевый</v>
          </cell>
          <cell r="AK1805" t="str">
            <v>КОМПЛЕКТ лоток +делитель ФайнЛайн Линик, 300, ДУБ натуральный</v>
          </cell>
          <cell r="AM1805" t="str">
            <v>ФайнЛайн Линик</v>
          </cell>
          <cell r="AS1805" t="str">
            <v>ФайнЛайн Линик</v>
          </cell>
          <cell r="AT1805" t="str">
            <v>Органайзер; Хранение столовых приборов</v>
          </cell>
          <cell r="AU1805" t="str">
            <v>Компл</v>
          </cell>
          <cell r="AV1805">
            <v>300</v>
          </cell>
          <cell r="AW1805">
            <v>300</v>
          </cell>
          <cell r="BH1805" t="str">
            <v>Дуб натуральный</v>
          </cell>
        </row>
        <row r="1806">
          <cell r="D1806" t="str">
            <v>2373760369</v>
          </cell>
          <cell r="E1806" t="str">
            <v>КОМПЛЕКТ лоток + держатель для ножей, ФайнЛайн Линик 300 мм, глубина 500 мм, цвет ДУБ натуральный (2373760369)</v>
          </cell>
          <cell r="K1806" t="str">
            <v>сумма частей</v>
          </cell>
          <cell r="O1806" t="str">
            <v>сумма частей</v>
          </cell>
          <cell r="V1806" t="str">
            <v>Аксессуары</v>
          </cell>
          <cell r="W1806" t="str">
            <v>ФайнЛайн Линик</v>
          </cell>
          <cell r="X1806">
            <v>300</v>
          </cell>
          <cell r="Z1806" t="str">
            <v>ДУБ натуральный</v>
          </cell>
          <cell r="AC1806">
            <v>500</v>
          </cell>
          <cell r="AD1806">
            <v>2</v>
          </cell>
          <cell r="AG1806" t="str">
            <v>Компл</v>
          </cell>
          <cell r="AJ1806" t="str">
            <v>Бежевый</v>
          </cell>
          <cell r="AK1806" t="str">
            <v>КОМПЛЕКТ лоток + держатель для ножей ФайнЛайн Линик, 300, ДУБ натуральный</v>
          </cell>
          <cell r="AM1806" t="str">
            <v>ФайнЛайн Линик</v>
          </cell>
          <cell r="AS1806" t="str">
            <v>ФайнЛайн Линик</v>
          </cell>
          <cell r="AT1806" t="str">
            <v>Органайзер; Хранение столовых приборов</v>
          </cell>
          <cell r="AU1806" t="str">
            <v>Компл</v>
          </cell>
          <cell r="AV1806">
            <v>300</v>
          </cell>
          <cell r="AW1806">
            <v>300</v>
          </cell>
          <cell r="BH1806" t="str">
            <v>Дуб натуральный</v>
          </cell>
        </row>
        <row r="1807">
          <cell r="D1807" t="str">
            <v>2373770369</v>
          </cell>
          <cell r="E1807" t="str">
            <v>КОМПЛЕКТ лоток + держатель для фольги, ФайнЛайн Линик 300 мм, глубина 500 мм, цвет ДУБ натуральный (2373770369)</v>
          </cell>
          <cell r="K1807" t="str">
            <v>сумма частей</v>
          </cell>
          <cell r="O1807" t="str">
            <v>сумма частей</v>
          </cell>
          <cell r="V1807" t="str">
            <v>Аксессуары</v>
          </cell>
          <cell r="W1807" t="str">
            <v>ФайнЛайн Линик</v>
          </cell>
          <cell r="X1807">
            <v>300</v>
          </cell>
          <cell r="Z1807" t="str">
            <v>ДУБ натуральный</v>
          </cell>
          <cell r="AC1807">
            <v>500</v>
          </cell>
          <cell r="AD1807">
            <v>2</v>
          </cell>
          <cell r="AG1807" t="str">
            <v>Компл</v>
          </cell>
          <cell r="AJ1807" t="str">
            <v>Бежевый</v>
          </cell>
          <cell r="AK1807" t="str">
            <v>КОМПЛЕКТ лоток + держатель для фольги ФайнЛайн Линик, 300, ДУБ натуральный</v>
          </cell>
          <cell r="AM1807" t="str">
            <v>ФайнЛайн Линик</v>
          </cell>
          <cell r="AS1807" t="str">
            <v>ФайнЛайн Линик</v>
          </cell>
          <cell r="AT1807" t="str">
            <v>Органайзер; Хранение столовых приборов</v>
          </cell>
          <cell r="AU1807" t="str">
            <v>Компл</v>
          </cell>
          <cell r="AV1807">
            <v>300</v>
          </cell>
          <cell r="AW1807">
            <v>300</v>
          </cell>
          <cell r="BH1807" t="str">
            <v>Дуб натуральный</v>
          </cell>
        </row>
        <row r="1808">
          <cell r="D1808" t="str">
            <v>2373780369</v>
          </cell>
          <cell r="E1808" t="str">
            <v>КОМПЛЕКТ лоток + держатель для ножей, ФайнЛайн Линик 500-600 мм, глубина 500 мм, цвет ДУБ натуральный (2373780369)</v>
          </cell>
          <cell r="K1808" t="str">
            <v>сумма частей</v>
          </cell>
          <cell r="O1808" t="str">
            <v>сумма частей</v>
          </cell>
          <cell r="V1808" t="str">
            <v>Аксессуары</v>
          </cell>
          <cell r="W1808" t="str">
            <v>ФайнЛайн Линик</v>
          </cell>
          <cell r="X1808" t="str">
            <v>500-600</v>
          </cell>
          <cell r="Z1808" t="str">
            <v>ДУБ натуральный</v>
          </cell>
          <cell r="AC1808">
            <v>500</v>
          </cell>
          <cell r="AD1808">
            <v>2</v>
          </cell>
          <cell r="AG1808" t="str">
            <v>Компл</v>
          </cell>
          <cell r="AJ1808" t="str">
            <v>Бежевый</v>
          </cell>
          <cell r="AK1808" t="str">
            <v>КОМПЛЕКТ лоток + держатель для ножей ФайнЛайн Линик, 500-600, ДУБ натуральный</v>
          </cell>
          <cell r="AM1808" t="str">
            <v>ФайнЛайн Линик</v>
          </cell>
          <cell r="AS1808" t="str">
            <v>ФайнЛайн Линик</v>
          </cell>
          <cell r="AT1808" t="str">
            <v>Органайзер; Хранение столовых приборов</v>
          </cell>
          <cell r="AU1808" t="str">
            <v>Компл</v>
          </cell>
          <cell r="AV1808">
            <v>500</v>
          </cell>
          <cell r="AW1808">
            <v>600</v>
          </cell>
          <cell r="BH1808" t="str">
            <v>Дуб натуральный</v>
          </cell>
        </row>
        <row r="1809">
          <cell r="D1809" t="str">
            <v>2373790369</v>
          </cell>
          <cell r="E1809" t="str">
            <v>КОМПЛЕКТ лоток + держатель для фольги, ФайнЛайн Линик 500-600 мм, глубина 500 мм, цвет ДУБ натуральный (2373790369)</v>
          </cell>
          <cell r="K1809" t="str">
            <v>сумма частей</v>
          </cell>
          <cell r="O1809" t="str">
            <v>сумма частей</v>
          </cell>
          <cell r="V1809" t="str">
            <v>Аксессуары</v>
          </cell>
          <cell r="W1809" t="str">
            <v>ФайнЛайн Линик</v>
          </cell>
          <cell r="X1809" t="str">
            <v>500-600</v>
          </cell>
          <cell r="Z1809" t="str">
            <v>ДУБ натуральный</v>
          </cell>
          <cell r="AC1809">
            <v>500</v>
          </cell>
          <cell r="AD1809">
            <v>2</v>
          </cell>
          <cell r="AG1809" t="str">
            <v>Компл</v>
          </cell>
          <cell r="AJ1809" t="str">
            <v>Бежевый</v>
          </cell>
          <cell r="AK1809" t="str">
            <v>КОМПЛЕКТ лоток + держатель для фольги ФайнЛайн Линик, 500-600, ДУБ натуральный</v>
          </cell>
          <cell r="AM1809" t="str">
            <v>ФайнЛайн Линик</v>
          </cell>
          <cell r="AS1809" t="str">
            <v>ФайнЛайн Линик</v>
          </cell>
          <cell r="AT1809" t="str">
            <v>Органайзер; Хранение столовых приборов</v>
          </cell>
          <cell r="AU1809" t="str">
            <v>Компл</v>
          </cell>
          <cell r="AV1809">
            <v>500</v>
          </cell>
          <cell r="AW1809">
            <v>600</v>
          </cell>
          <cell r="BH1809" t="str">
            <v>Дуб натуральный</v>
          </cell>
        </row>
        <row r="1810">
          <cell r="D1810" t="str">
            <v>2373800369</v>
          </cell>
          <cell r="E1810" t="str">
            <v>КОМПЛЕКТ лоток + держатель для ножей, ФайнЛайн Линик 800-900 мм, глубина 500 мм, цвет ДУБ натуральный (2373800369)</v>
          </cell>
          <cell r="K1810" t="str">
            <v>сумма частей</v>
          </cell>
          <cell r="O1810" t="str">
            <v>сумма частей</v>
          </cell>
          <cell r="V1810" t="str">
            <v>Аксессуары</v>
          </cell>
          <cell r="W1810" t="str">
            <v>ФайнЛайн Линик</v>
          </cell>
          <cell r="X1810" t="str">
            <v>800-900</v>
          </cell>
          <cell r="Z1810" t="str">
            <v>ДУБ натуральный</v>
          </cell>
          <cell r="AC1810">
            <v>500</v>
          </cell>
          <cell r="AD1810">
            <v>2</v>
          </cell>
          <cell r="AG1810" t="str">
            <v>Компл</v>
          </cell>
          <cell r="AJ1810" t="str">
            <v>Бежевый</v>
          </cell>
          <cell r="AK1810" t="str">
            <v>КОМПЛЕКТ лоток + держатель для ножей ФайнЛайн Линик, 800-900, ДУБ натуральный</v>
          </cell>
          <cell r="AM1810" t="str">
            <v>ФайнЛайн Линик</v>
          </cell>
          <cell r="AS1810" t="str">
            <v>ФайнЛайн Линик</v>
          </cell>
          <cell r="AT1810" t="str">
            <v>Органайзер; Хранение столовых приборов</v>
          </cell>
          <cell r="AU1810" t="str">
            <v>Компл</v>
          </cell>
          <cell r="AV1810">
            <v>800</v>
          </cell>
          <cell r="AW1810">
            <v>900</v>
          </cell>
          <cell r="BH1810" t="str">
            <v>Дуб натуральный</v>
          </cell>
        </row>
        <row r="1811">
          <cell r="D1811" t="str">
            <v>2373810369</v>
          </cell>
          <cell r="E1811" t="str">
            <v>КОМПЛЕКТ лоток + держатель для фольги, ФайнЛайн Линик 800-900 мм, глубина 500 мм, цвет ДУБ натуральный (2373810369)</v>
          </cell>
          <cell r="K1811" t="str">
            <v>сумма частей</v>
          </cell>
          <cell r="O1811" t="str">
            <v>сумма частей</v>
          </cell>
          <cell r="V1811" t="str">
            <v>Аксессуары</v>
          </cell>
          <cell r="W1811" t="str">
            <v>ФайнЛайн Линик</v>
          </cell>
          <cell r="X1811" t="str">
            <v>800-900</v>
          </cell>
          <cell r="Z1811" t="str">
            <v>ДУБ натуральный</v>
          </cell>
          <cell r="AC1811">
            <v>500</v>
          </cell>
          <cell r="AD1811">
            <v>2</v>
          </cell>
          <cell r="AG1811" t="str">
            <v>Компл</v>
          </cell>
          <cell r="AJ1811" t="str">
            <v>Бежевый</v>
          </cell>
          <cell r="AK1811" t="str">
            <v>КОМПЛЕКТ лоток + держатель для фольги ФайнЛайн Линик, 800-900, ДУБ натуральный</v>
          </cell>
          <cell r="AM1811" t="str">
            <v>ФайнЛайн Линик</v>
          </cell>
          <cell r="AS1811" t="str">
            <v>ФайнЛайн Линик</v>
          </cell>
          <cell r="AT1811" t="str">
            <v>Органайзер; Хранение столовых приборов</v>
          </cell>
          <cell r="AU1811" t="str">
            <v>Компл</v>
          </cell>
          <cell r="AV1811">
            <v>800</v>
          </cell>
          <cell r="AW1811">
            <v>900</v>
          </cell>
          <cell r="BH1811" t="str">
            <v>Дуб натуральный</v>
          </cell>
        </row>
        <row r="1812">
          <cell r="D1812" t="str">
            <v>2373820369</v>
          </cell>
          <cell r="E1812" t="str">
            <v>КОМПЛЕКТ лоток + держатели для фольги и для ножей, ФайнЛайн Линик 800-900 мм, глубина 500 мм, цвет ДУБ натуральный (2373820369)</v>
          </cell>
          <cell r="K1812" t="str">
            <v>сумма частей</v>
          </cell>
          <cell r="O1812" t="str">
            <v>сумма частей</v>
          </cell>
          <cell r="V1812" t="str">
            <v>Аксессуары</v>
          </cell>
          <cell r="W1812" t="str">
            <v>ФайнЛайн Линик</v>
          </cell>
          <cell r="X1812" t="str">
            <v>800-900</v>
          </cell>
          <cell r="Z1812" t="str">
            <v>ДУБ натуральный</v>
          </cell>
          <cell r="AC1812">
            <v>500</v>
          </cell>
          <cell r="AD1812">
            <v>3</v>
          </cell>
          <cell r="AG1812" t="str">
            <v>Компл</v>
          </cell>
          <cell r="AJ1812" t="str">
            <v>Бежевый</v>
          </cell>
          <cell r="AK1812" t="str">
            <v>КОМПЛЕКТ лоток + держатели для фольги и для ножей ФайнЛайн Линик, 800-900, ДУБ натуральный</v>
          </cell>
          <cell r="AM1812" t="str">
            <v>ФайнЛайн Линик</v>
          </cell>
          <cell r="AS1812" t="str">
            <v>ФайнЛайн Линик</v>
          </cell>
          <cell r="AT1812" t="str">
            <v>Органайзер; Хранение столовых приборов</v>
          </cell>
          <cell r="AU1812" t="str">
            <v>Компл</v>
          </cell>
          <cell r="AV1812">
            <v>800</v>
          </cell>
          <cell r="AW1812">
            <v>900</v>
          </cell>
          <cell r="BH1812" t="str">
            <v>Дуб натуральный</v>
          </cell>
        </row>
        <row r="1813">
          <cell r="D1813" t="str">
            <v>2373860369</v>
          </cell>
          <cell r="E1813" t="str">
            <v>КОМПЛЕКТ лоток + делитель + держатели для фольги и для ножей, ФайнЛайн Линик 1000-1200 мм, глубина 500 мм, цвет ДУБ натуральный (2373860369)</v>
          </cell>
          <cell r="K1813" t="str">
            <v>сумма частей</v>
          </cell>
          <cell r="O1813" t="str">
            <v>сумма частей</v>
          </cell>
          <cell r="V1813" t="str">
            <v>Аксессуары</v>
          </cell>
          <cell r="W1813" t="str">
            <v>ФайнЛайн Линик</v>
          </cell>
          <cell r="X1813" t="str">
            <v>1000-1200</v>
          </cell>
          <cell r="Z1813" t="str">
            <v>ДУБ натуральный</v>
          </cell>
          <cell r="AC1813">
            <v>500</v>
          </cell>
          <cell r="AD1813">
            <v>4</v>
          </cell>
          <cell r="AG1813" t="str">
            <v>Компл</v>
          </cell>
          <cell r="AJ1813" t="str">
            <v>Бежевый</v>
          </cell>
          <cell r="AK1813" t="str">
            <v>КОМПЛЕКТ лоток + делитель + держатели для фольги и для ножей ФайнЛайн Линик, 1000-1200, ДУБ натуральный</v>
          </cell>
          <cell r="AM1813" t="str">
            <v>ФайнЛайн Линик</v>
          </cell>
          <cell r="AS1813" t="str">
            <v>ФайнЛайн Линик</v>
          </cell>
          <cell r="AT1813" t="str">
            <v>Органайзер; Хранение столовых приборов</v>
          </cell>
          <cell r="AU1813" t="str">
            <v>Компл</v>
          </cell>
          <cell r="AV1813">
            <v>1000</v>
          </cell>
          <cell r="AW1813">
            <v>1200</v>
          </cell>
          <cell r="BH1813" t="str">
            <v>Дуб натуральный</v>
          </cell>
        </row>
        <row r="1814">
          <cell r="D1814" t="str">
            <v>2373830369</v>
          </cell>
          <cell r="E1814" t="str">
            <v>КОМПЛЕКТ лоток + держатель для ножей, ФайнЛайн Линик 1000-1200 мм, глубина 500 мм, цвет ДУБ натуральный (2373830369)</v>
          </cell>
          <cell r="K1814" t="str">
            <v>сумма частей</v>
          </cell>
          <cell r="O1814" t="str">
            <v>сумма частей</v>
          </cell>
          <cell r="V1814" t="str">
            <v>Аксессуары</v>
          </cell>
          <cell r="W1814" t="str">
            <v>ФайнЛайн Линик</v>
          </cell>
          <cell r="X1814" t="str">
            <v>1000-1200</v>
          </cell>
          <cell r="Z1814" t="str">
            <v>ДУБ натуральный</v>
          </cell>
          <cell r="AC1814">
            <v>500</v>
          </cell>
          <cell r="AD1814">
            <v>2</v>
          </cell>
          <cell r="AG1814" t="str">
            <v>Компл</v>
          </cell>
          <cell r="AJ1814" t="str">
            <v>Бежевый</v>
          </cell>
          <cell r="AK1814" t="str">
            <v>КОМПЛЕКТ лоток + держатель для ножей ФайнЛайн Линик, 1000-1200, ДУБ натуральный</v>
          </cell>
          <cell r="AM1814" t="str">
            <v>ФайнЛайн Линик</v>
          </cell>
          <cell r="AS1814" t="str">
            <v>ФайнЛайн Линик</v>
          </cell>
          <cell r="AT1814" t="str">
            <v>Органайзер; Хранение столовых приборов</v>
          </cell>
          <cell r="AU1814" t="str">
            <v>Компл</v>
          </cell>
          <cell r="AV1814">
            <v>1000</v>
          </cell>
          <cell r="AW1814">
            <v>1200</v>
          </cell>
          <cell r="BH1814" t="str">
            <v>Дуб натуральный</v>
          </cell>
        </row>
        <row r="1815">
          <cell r="D1815" t="str">
            <v>2373840369</v>
          </cell>
          <cell r="E1815" t="str">
            <v>КОМПЛЕКТ лоток + держатель для фольги, ФайнЛайн Линик 1000-1200 мм, глубина 500 мм, цвет ДУБ натуральный (2373840369)</v>
          </cell>
          <cell r="K1815" t="str">
            <v>сумма частей</v>
          </cell>
          <cell r="O1815" t="str">
            <v>сумма частей</v>
          </cell>
          <cell r="V1815" t="str">
            <v>Аксессуары</v>
          </cell>
          <cell r="W1815" t="str">
            <v>ФайнЛайн Линик</v>
          </cell>
          <cell r="X1815" t="str">
            <v>1000-1200</v>
          </cell>
          <cell r="Z1815" t="str">
            <v>ДУБ натуральный</v>
          </cell>
          <cell r="AC1815">
            <v>500</v>
          </cell>
          <cell r="AD1815">
            <v>2</v>
          </cell>
          <cell r="AG1815" t="str">
            <v>Компл</v>
          </cell>
          <cell r="AJ1815" t="str">
            <v>Бежевый</v>
          </cell>
          <cell r="AK1815" t="str">
            <v>КОМПЛЕКТ лоток + держатель для фольги ФайнЛайн Линик, 1000-1200, ДУБ натуральный</v>
          </cell>
          <cell r="AM1815" t="str">
            <v>ФайнЛайн Линик</v>
          </cell>
          <cell r="AS1815" t="str">
            <v>ФайнЛайн Линик</v>
          </cell>
          <cell r="AT1815" t="str">
            <v>Органайзер; Хранение столовых приборов</v>
          </cell>
          <cell r="AU1815" t="str">
            <v>Компл</v>
          </cell>
          <cell r="AV1815">
            <v>1000</v>
          </cell>
          <cell r="AW1815">
            <v>1200</v>
          </cell>
          <cell r="BH1815" t="str">
            <v>Дуб натуральный</v>
          </cell>
        </row>
        <row r="1816">
          <cell r="D1816" t="str">
            <v>2373850369</v>
          </cell>
          <cell r="E1816" t="str">
            <v>КОМПЛЕКТ лоток + держатели для фольги и для ножей, ФайнЛайн Линик 1000-1200 мм, глубина 500 мм, цвет ДУБ натуральный (2373850369)</v>
          </cell>
          <cell r="K1816" t="str">
            <v>сумма частей</v>
          </cell>
          <cell r="O1816" t="str">
            <v>сумма частей</v>
          </cell>
          <cell r="V1816" t="str">
            <v>Аксессуары</v>
          </cell>
          <cell r="W1816" t="str">
            <v>ФайнЛайн Линик</v>
          </cell>
          <cell r="X1816" t="str">
            <v>1000-1200</v>
          </cell>
          <cell r="Z1816" t="str">
            <v>ДУБ натуральный</v>
          </cell>
          <cell r="AC1816">
            <v>500</v>
          </cell>
          <cell r="AD1816">
            <v>3</v>
          </cell>
          <cell r="AG1816" t="str">
            <v>Компл</v>
          </cell>
          <cell r="AJ1816" t="str">
            <v>Бежевый</v>
          </cell>
          <cell r="AK1816" t="str">
            <v>КОМПЛЕКТ лоток + держатели для фольги и для ножей ФайнЛайн Линик, 1000-1200, ДУБ натуральный</v>
          </cell>
          <cell r="AM1816" t="str">
            <v>ФайнЛайн Линик</v>
          </cell>
          <cell r="AS1816" t="str">
            <v>ФайнЛайн Линик</v>
          </cell>
          <cell r="AT1816" t="str">
            <v>Органайзер; Хранение столовых приборов</v>
          </cell>
          <cell r="AU1816" t="str">
            <v>Компл</v>
          </cell>
          <cell r="AV1816">
            <v>1000</v>
          </cell>
          <cell r="AW1816">
            <v>1200</v>
          </cell>
          <cell r="BH1816" t="str">
            <v>Дуб натуральный</v>
          </cell>
        </row>
        <row r="1817">
          <cell r="D1817" t="str">
            <v>0092010369</v>
          </cell>
          <cell r="E1817" t="str">
            <v>Лоток ФайнЛайн Линик 400-450 мм, глубина 500 мм, 1 шт, цвет ДУБ натуральный (0092010369)</v>
          </cell>
          <cell r="H1817">
            <v>1</v>
          </cell>
          <cell r="I1817">
            <v>5</v>
          </cell>
          <cell r="J1817" t="str">
            <v>DE</v>
          </cell>
          <cell r="K1817">
            <v>1.39</v>
          </cell>
          <cell r="L1817">
            <v>0.3</v>
          </cell>
          <cell r="M1817">
            <v>0.16</v>
          </cell>
          <cell r="N1817">
            <v>0.06</v>
          </cell>
          <cell r="O1817">
            <v>2.8800000000000002E-3</v>
          </cell>
          <cell r="Q1817" t="str">
            <v>0369</v>
          </cell>
          <cell r="R1817">
            <v>400</v>
          </cell>
          <cell r="T1817">
            <v>4420909900</v>
          </cell>
          <cell r="V1817" t="str">
            <v>Аксессуары</v>
          </cell>
          <cell r="W1817" t="str">
            <v>ФайнЛайн Линик</v>
          </cell>
          <cell r="X1817" t="str">
            <v>400-450</v>
          </cell>
          <cell r="Z1817" t="str">
            <v>ДУБ натуральный</v>
          </cell>
          <cell r="AC1817">
            <v>500</v>
          </cell>
          <cell r="AD1817">
            <v>1</v>
          </cell>
          <cell r="AG1817" t="str">
            <v>Компл</v>
          </cell>
          <cell r="AJ1817" t="str">
            <v>Бежевый</v>
          </cell>
          <cell r="AK1817" t="str">
            <v>Лоток ФайнЛайн Линик, 400-450, ДУБ натуральный</v>
          </cell>
          <cell r="AM1817" t="str">
            <v>ФайнЛайн Линик</v>
          </cell>
          <cell r="AO1817" t="str">
            <v>0092010369</v>
          </cell>
          <cell r="AS1817" t="str">
            <v>ФайнЛайн Линик</v>
          </cell>
          <cell r="AT1817" t="str">
            <v>Органайзер; Хранение столовых приборов</v>
          </cell>
          <cell r="AU1817" t="str">
            <v>Компл</v>
          </cell>
          <cell r="AV1817">
            <v>400</v>
          </cell>
          <cell r="AW1817">
            <v>450</v>
          </cell>
          <cell r="BH1817" t="str">
            <v>Дуб натуральный</v>
          </cell>
        </row>
        <row r="1818">
          <cell r="D1818" t="str">
            <v>0092020369</v>
          </cell>
          <cell r="E1818" t="str">
            <v>Лоток ФайнЛайн Линик 500-600 мм, глубина 500 мм, 1 шт, цвет ДУБ натуральный (0092020369)</v>
          </cell>
          <cell r="H1818">
            <v>1</v>
          </cell>
          <cell r="I1818">
            <v>5</v>
          </cell>
          <cell r="J1818" t="str">
            <v>DE</v>
          </cell>
          <cell r="K1818">
            <v>1.66</v>
          </cell>
          <cell r="L1818">
            <v>0.5</v>
          </cell>
          <cell r="M1818">
            <v>0.16</v>
          </cell>
          <cell r="N1818">
            <v>0.06</v>
          </cell>
          <cell r="O1818">
            <v>4.7999999999999996E-3</v>
          </cell>
          <cell r="Q1818" t="str">
            <v>0369</v>
          </cell>
          <cell r="R1818">
            <v>400</v>
          </cell>
          <cell r="T1818">
            <v>4420909900</v>
          </cell>
          <cell r="V1818" t="str">
            <v>Аксессуары</v>
          </cell>
          <cell r="W1818" t="str">
            <v>ФайнЛайн Линик</v>
          </cell>
          <cell r="X1818" t="str">
            <v>500-600</v>
          </cell>
          <cell r="Z1818" t="str">
            <v>ДУБ натуральный</v>
          </cell>
          <cell r="AC1818">
            <v>500</v>
          </cell>
          <cell r="AD1818">
            <v>1</v>
          </cell>
          <cell r="AG1818" t="str">
            <v>Компл</v>
          </cell>
          <cell r="AJ1818" t="str">
            <v>Бежевый</v>
          </cell>
          <cell r="AK1818" t="str">
            <v>Лоток ФайнЛайн Линик, 500-600, ДУБ натуральный</v>
          </cell>
          <cell r="AM1818" t="str">
            <v>ФайнЛайн Линик</v>
          </cell>
          <cell r="AO1818" t="str">
            <v>0092020369</v>
          </cell>
          <cell r="AS1818" t="str">
            <v>ФайнЛайн Линик</v>
          </cell>
          <cell r="AT1818" t="str">
            <v>Органайзер; Хранение столовых приборов</v>
          </cell>
          <cell r="AU1818" t="str">
            <v>Компл</v>
          </cell>
          <cell r="AV1818">
            <v>500</v>
          </cell>
          <cell r="AW1818">
            <v>600</v>
          </cell>
          <cell r="BH1818" t="str">
            <v>Дуб натуральный</v>
          </cell>
        </row>
        <row r="1819">
          <cell r="D1819" t="str">
            <v>0092030369</v>
          </cell>
          <cell r="E1819" t="str">
            <v>Лоток ФайнЛайн Линик 800-900 мм, глубина 500 мм, 1 шт, цвет ДУБ натуральный (0092030369)</v>
          </cell>
          <cell r="H1819">
            <v>1</v>
          </cell>
          <cell r="I1819">
            <v>5</v>
          </cell>
          <cell r="J1819" t="str">
            <v>DE</v>
          </cell>
          <cell r="K1819">
            <v>2.7650000000000001</v>
          </cell>
          <cell r="L1819">
            <v>0.8</v>
          </cell>
          <cell r="M1819">
            <v>0.16</v>
          </cell>
          <cell r="N1819">
            <v>0.06</v>
          </cell>
          <cell r="O1819">
            <v>7.6800000000000002E-3</v>
          </cell>
          <cell r="Q1819" t="str">
            <v>0369</v>
          </cell>
          <cell r="R1819">
            <v>400</v>
          </cell>
          <cell r="T1819">
            <v>4420909900</v>
          </cell>
          <cell r="V1819" t="str">
            <v>Аксессуары</v>
          </cell>
          <cell r="W1819" t="str">
            <v>ФайнЛайн Линик</v>
          </cell>
          <cell r="X1819" t="str">
            <v>800-900</v>
          </cell>
          <cell r="Z1819" t="str">
            <v>ДУБ натуральный</v>
          </cell>
          <cell r="AC1819">
            <v>500</v>
          </cell>
          <cell r="AD1819">
            <v>1</v>
          </cell>
          <cell r="AG1819" t="str">
            <v>Компл</v>
          </cell>
          <cell r="AJ1819" t="str">
            <v>Бежевый</v>
          </cell>
          <cell r="AK1819" t="str">
            <v>Лоток ФайнЛайн Линик, 800-900, ДУБ натуральный</v>
          </cell>
          <cell r="AM1819" t="str">
            <v>ФайнЛайн Линик</v>
          </cell>
          <cell r="AO1819" t="str">
            <v>0092030369</v>
          </cell>
          <cell r="AS1819" t="str">
            <v>ФайнЛайн Линик</v>
          </cell>
          <cell r="AT1819" t="str">
            <v>Органайзер; Хранение столовых приборов</v>
          </cell>
          <cell r="AU1819" t="str">
            <v>Компл</v>
          </cell>
          <cell r="AV1819">
            <v>800</v>
          </cell>
          <cell r="AW1819">
            <v>900</v>
          </cell>
          <cell r="BH1819" t="str">
            <v>Дуб натуральный</v>
          </cell>
        </row>
        <row r="1820">
          <cell r="D1820" t="str">
            <v>0092040369</v>
          </cell>
          <cell r="E1820" t="str">
            <v>Лоток ФайнЛайн Линик 1000-1200 мм, глубина 500 мм, 1 шт, цвет ДУБ натуральный (0092040369)</v>
          </cell>
          <cell r="H1820">
            <v>1</v>
          </cell>
          <cell r="I1820">
            <v>5</v>
          </cell>
          <cell r="J1820" t="str">
            <v>DE</v>
          </cell>
          <cell r="K1820">
            <v>3.88</v>
          </cell>
          <cell r="L1820">
            <v>1</v>
          </cell>
          <cell r="M1820">
            <v>0.16</v>
          </cell>
          <cell r="N1820">
            <v>0.06</v>
          </cell>
          <cell r="O1820">
            <v>9.5999999999999992E-3</v>
          </cell>
          <cell r="Q1820" t="str">
            <v>0369</v>
          </cell>
          <cell r="R1820">
            <v>400</v>
          </cell>
          <cell r="T1820">
            <v>4420909900</v>
          </cell>
          <cell r="V1820" t="str">
            <v>Аксессуары</v>
          </cell>
          <cell r="W1820" t="str">
            <v>ФайнЛайн Линик</v>
          </cell>
          <cell r="X1820" t="str">
            <v>1000-1200</v>
          </cell>
          <cell r="Z1820" t="str">
            <v>ДУБ натуральный</v>
          </cell>
          <cell r="AC1820">
            <v>500</v>
          </cell>
          <cell r="AD1820">
            <v>1</v>
          </cell>
          <cell r="AG1820" t="str">
            <v>Компл</v>
          </cell>
          <cell r="AJ1820" t="str">
            <v>Бежевый</v>
          </cell>
          <cell r="AK1820" t="str">
            <v>Лоток ФайнЛайн Линик, 1000-1200, ДУБ натуральный</v>
          </cell>
          <cell r="AM1820" t="str">
            <v>ФайнЛайн Линик</v>
          </cell>
          <cell r="AO1820" t="str">
            <v>0092040369</v>
          </cell>
          <cell r="AS1820" t="str">
            <v>ФайнЛайн Линик</v>
          </cell>
          <cell r="AT1820" t="str">
            <v>Органайзер; Хранение столовых приборов</v>
          </cell>
          <cell r="AU1820" t="str">
            <v>Компл</v>
          </cell>
          <cell r="AV1820">
            <v>1000</v>
          </cell>
          <cell r="AW1820">
            <v>1200</v>
          </cell>
          <cell r="BH1820" t="str">
            <v>Дуб натуральный</v>
          </cell>
        </row>
        <row r="1821">
          <cell r="D1821" t="str">
            <v>0092000369</v>
          </cell>
          <cell r="E1821" t="str">
            <v>Вкладыш ФайнЛайн Линик 300 мм, 150х472х43 мм, 1 шт, цвет ДУБ натуральный (0092000369)</v>
          </cell>
          <cell r="H1821">
            <v>1</v>
          </cell>
          <cell r="I1821">
            <v>5</v>
          </cell>
          <cell r="J1821" t="str">
            <v>DE</v>
          </cell>
          <cell r="K1821">
            <v>0.438</v>
          </cell>
          <cell r="L1821">
            <v>0.49</v>
          </cell>
          <cell r="M1821">
            <v>0.16500000000000001</v>
          </cell>
          <cell r="N1821">
            <v>0.06</v>
          </cell>
          <cell r="O1821">
            <v>4.8510000000000003E-3</v>
          </cell>
          <cell r="Q1821" t="str">
            <v>0369</v>
          </cell>
          <cell r="R1821">
            <v>400</v>
          </cell>
          <cell r="T1821">
            <v>4420909900</v>
          </cell>
          <cell r="V1821" t="str">
            <v>Аксессуары</v>
          </cell>
          <cell r="W1821" t="str">
            <v>ФайнЛайн Линик</v>
          </cell>
          <cell r="X1821">
            <v>300</v>
          </cell>
          <cell r="Z1821" t="str">
            <v>ДУБ натуральный</v>
          </cell>
          <cell r="AC1821">
            <v>500</v>
          </cell>
          <cell r="AG1821" t="str">
            <v>шт</v>
          </cell>
          <cell r="AJ1821" t="str">
            <v>Бежевый</v>
          </cell>
          <cell r="AK1821" t="str">
            <v>Вкладыш ФайнЛайн Линик, 300, ДУБ натуральный</v>
          </cell>
          <cell r="AM1821" t="str">
            <v>ФайнЛайн Линик</v>
          </cell>
          <cell r="AS1821" t="str">
            <v>ФайнЛайн Линик</v>
          </cell>
          <cell r="AT1821" t="str">
            <v>Органайзер; Хранение столовых приборов</v>
          </cell>
          <cell r="AU1821" t="str">
            <v>Комплектующее</v>
          </cell>
          <cell r="AV1821">
            <v>300</v>
          </cell>
          <cell r="AW1821">
            <v>1200</v>
          </cell>
          <cell r="BH1821" t="str">
            <v>Дуб натуральный</v>
          </cell>
        </row>
        <row r="1822">
          <cell r="D1822" t="str">
            <v>0092050369</v>
          </cell>
          <cell r="E1822" t="str">
            <v>Делитель для приборов, ФайнЛайн Линик 300 мм, 137x472x37,5 мм, 1 шт, цвет ДУБ натуральный (0092050369)</v>
          </cell>
          <cell r="H1822">
            <v>1</v>
          </cell>
          <cell r="I1822">
            <v>5</v>
          </cell>
          <cell r="J1822" t="str">
            <v>DE</v>
          </cell>
          <cell r="K1822">
            <v>0.312</v>
          </cell>
          <cell r="L1822">
            <v>0.48499999999999999</v>
          </cell>
          <cell r="M1822">
            <v>0.15</v>
          </cell>
          <cell r="N1822">
            <v>0.06</v>
          </cell>
          <cell r="O1822">
            <v>4.365E-3</v>
          </cell>
          <cell r="Q1822" t="str">
            <v>0369</v>
          </cell>
          <cell r="R1822">
            <v>400</v>
          </cell>
          <cell r="T1822">
            <v>4420909900</v>
          </cell>
          <cell r="V1822" t="str">
            <v>Аксессуары</v>
          </cell>
          <cell r="W1822" t="str">
            <v>ФайнЛайн Линик</v>
          </cell>
          <cell r="X1822">
            <v>300</v>
          </cell>
          <cell r="Z1822" t="str">
            <v>ДУБ натуральный</v>
          </cell>
          <cell r="AC1822">
            <v>500</v>
          </cell>
          <cell r="AG1822" t="str">
            <v>шт</v>
          </cell>
          <cell r="AJ1822" t="str">
            <v>Бежевый</v>
          </cell>
          <cell r="AK1822" t="str">
            <v>Делитель для приборов ФайнЛайн Линик, 300, ДУБ натуральный</v>
          </cell>
          <cell r="AM1822" t="str">
            <v>ФайнЛайн Линик</v>
          </cell>
          <cell r="AS1822" t="str">
            <v>ФайнЛайн Линик</v>
          </cell>
          <cell r="AT1822" t="str">
            <v>Органайзер; Хранение столовых приборов</v>
          </cell>
          <cell r="AU1822" t="str">
            <v>Комплектующее</v>
          </cell>
          <cell r="AV1822">
            <v>300</v>
          </cell>
          <cell r="AW1822">
            <v>1200</v>
          </cell>
          <cell r="BH1822" t="str">
            <v>Дуб натуральный</v>
          </cell>
        </row>
        <row r="1823">
          <cell r="D1823" t="str">
            <v>0091690369</v>
          </cell>
          <cell r="E1823" t="str">
            <v>Держатель для ножей, ФайнЛайн Линик 300 мм, 137x472x26 мм, 1 шт, цвет ДУБ натуральный (0091690369)</v>
          </cell>
          <cell r="H1823">
            <v>1</v>
          </cell>
          <cell r="I1823">
            <v>5</v>
          </cell>
          <cell r="J1823" t="str">
            <v>CN</v>
          </cell>
          <cell r="K1823">
            <v>0.79</v>
          </cell>
          <cell r="L1823">
            <v>0.48499999999999999</v>
          </cell>
          <cell r="M1823">
            <v>0.15</v>
          </cell>
          <cell r="N1823">
            <v>3.5000000000000003E-2</v>
          </cell>
          <cell r="O1823">
            <v>2.5462499999999999E-3</v>
          </cell>
          <cell r="Q1823" t="str">
            <v>0369</v>
          </cell>
          <cell r="R1823">
            <v>480</v>
          </cell>
          <cell r="T1823" t="str">
            <v>4420909900</v>
          </cell>
          <cell r="V1823" t="str">
            <v>Аксессуары</v>
          </cell>
          <cell r="W1823" t="str">
            <v>ФайнЛайн Линик</v>
          </cell>
          <cell r="X1823">
            <v>300</v>
          </cell>
          <cell r="Z1823" t="str">
            <v>ДУБ натуральный</v>
          </cell>
          <cell r="AC1823">
            <v>500</v>
          </cell>
          <cell r="AG1823" t="str">
            <v>шт</v>
          </cell>
          <cell r="AJ1823" t="str">
            <v>Бежевый</v>
          </cell>
          <cell r="AK1823" t="str">
            <v>Держатель для ножей ФайнЛайн Линик, 300, ДУБ натуральный</v>
          </cell>
          <cell r="AM1823" t="str">
            <v>ФайнЛайн Линик</v>
          </cell>
          <cell r="AS1823" t="str">
            <v>ФайнЛайн Линик</v>
          </cell>
          <cell r="AT1823" t="str">
            <v>Органайзер; Хранение столовых приборов</v>
          </cell>
          <cell r="AU1823" t="str">
            <v>Комплектующее</v>
          </cell>
          <cell r="AV1823">
            <v>300</v>
          </cell>
          <cell r="AW1823">
            <v>1200</v>
          </cell>
          <cell r="BH1823" t="str">
            <v>Дуб натуральный</v>
          </cell>
        </row>
        <row r="1824">
          <cell r="D1824" t="str">
            <v>0092100369</v>
          </cell>
          <cell r="E1824" t="str">
            <v>Держатель для фольги, ФайнЛайн Линик 300 мм, 137x472x45 мм, 1 шт, цвет ДУБ натуральный (0092100369)</v>
          </cell>
          <cell r="H1824">
            <v>1</v>
          </cell>
          <cell r="I1824">
            <v>5</v>
          </cell>
          <cell r="J1824" t="str">
            <v>DE</v>
          </cell>
          <cell r="K1824">
            <v>0.61799999999999999</v>
          </cell>
          <cell r="L1824">
            <v>0.47199999999999998</v>
          </cell>
          <cell r="M1824">
            <v>0.13700000000000001</v>
          </cell>
          <cell r="N1824">
            <v>4.4999999999999998E-2</v>
          </cell>
          <cell r="O1824">
            <v>2.9098800000000001E-3</v>
          </cell>
          <cell r="Q1824" t="str">
            <v>0369</v>
          </cell>
          <cell r="R1824">
            <v>400</v>
          </cell>
          <cell r="T1824" t="str">
            <v>4420909900</v>
          </cell>
          <cell r="V1824" t="str">
            <v>Аксессуары</v>
          </cell>
          <cell r="W1824" t="str">
            <v>ФайнЛайн Линик</v>
          </cell>
          <cell r="X1824">
            <v>300</v>
          </cell>
          <cell r="Z1824" t="str">
            <v>ДУБ натуральный</v>
          </cell>
          <cell r="AC1824">
            <v>500</v>
          </cell>
          <cell r="AG1824" t="str">
            <v>шт</v>
          </cell>
          <cell r="AJ1824" t="str">
            <v>Бежевый</v>
          </cell>
          <cell r="AK1824" t="str">
            <v>Держатель для фольги ФайнЛайн Линик, 300, ДУБ натуральный</v>
          </cell>
          <cell r="AM1824" t="str">
            <v>ФайнЛайн Линик</v>
          </cell>
          <cell r="AS1824" t="str">
            <v>ФайнЛайн Линик</v>
          </cell>
          <cell r="AT1824" t="str">
            <v>Органайзер; Хранение столовых приборов</v>
          </cell>
          <cell r="AU1824" t="str">
            <v>Комплектующее</v>
          </cell>
          <cell r="AV1824">
            <v>300</v>
          </cell>
          <cell r="AW1824">
            <v>1200</v>
          </cell>
          <cell r="BH1824" t="str">
            <v>Дуб натуральный</v>
          </cell>
        </row>
        <row r="1825">
          <cell r="D1825" t="str">
            <v>0091970369</v>
          </cell>
          <cell r="E1825" t="str">
            <v>Держатель для тарелок, ФайнЛайн Линик, 340x180x191 мм, 1 шт, цвет ДУБ натуральный (0091970369)</v>
          </cell>
          <cell r="H1825">
            <v>1</v>
          </cell>
          <cell r="I1825">
            <v>1</v>
          </cell>
          <cell r="J1825" t="str">
            <v>DE</v>
          </cell>
          <cell r="K1825">
            <v>0.54200000000000004</v>
          </cell>
          <cell r="L1825">
            <v>0.36</v>
          </cell>
          <cell r="M1825">
            <v>0.2</v>
          </cell>
          <cell r="N1825">
            <v>7.0000000000000007E-2</v>
          </cell>
          <cell r="O1825">
            <v>5.0400000000000002E-3</v>
          </cell>
          <cell r="Q1825" t="str">
            <v>0369</v>
          </cell>
          <cell r="R1825">
            <v>200</v>
          </cell>
          <cell r="T1825">
            <v>4420909900</v>
          </cell>
          <cell r="V1825" t="str">
            <v>Аксессуары</v>
          </cell>
          <cell r="W1825" t="str">
            <v>ФайнЛайн Линик</v>
          </cell>
          <cell r="Z1825" t="str">
            <v>ДУБ натуральный</v>
          </cell>
          <cell r="AC1825">
            <v>200</v>
          </cell>
          <cell r="AG1825" t="str">
            <v>шт</v>
          </cell>
          <cell r="AJ1825" t="str">
            <v>Бежевый</v>
          </cell>
          <cell r="AK1825" t="str">
            <v>Держатель для тарелок ФайнЛайн Линик, ДУБ натуральный</v>
          </cell>
          <cell r="AM1825" t="str">
            <v>ФайнЛайн Линик</v>
          </cell>
          <cell r="AO1825" t="str">
            <v>0091970369</v>
          </cell>
          <cell r="AS1825" t="str">
            <v>ФайнЛайн Линик</v>
          </cell>
          <cell r="AT1825" t="str">
            <v>Органайзер; Хранение столовых приборов</v>
          </cell>
          <cell r="AU1825" t="str">
            <v>Комплектующее</v>
          </cell>
          <cell r="AV1825">
            <v>200</v>
          </cell>
          <cell r="AW1825">
            <v>1200</v>
          </cell>
          <cell r="BH1825" t="str">
            <v>Дуб натуральный</v>
          </cell>
        </row>
        <row r="1826">
          <cell r="D1826" t="str">
            <v>0091710369</v>
          </cell>
          <cell r="E1826" t="str">
            <v>Ящик прямоугольный, ФайнЛайн Линик, 236x472x120 мм, 1 шт, цвет ДУБ натуральный (0091710369)</v>
          </cell>
          <cell r="H1826">
            <v>1</v>
          </cell>
          <cell r="I1826">
            <v>1</v>
          </cell>
          <cell r="J1826" t="str">
            <v>DE</v>
          </cell>
          <cell r="K1826">
            <v>1.4019999999999999</v>
          </cell>
          <cell r="L1826">
            <v>0.49</v>
          </cell>
          <cell r="M1826">
            <v>0.25</v>
          </cell>
          <cell r="N1826">
            <v>0.13500000000000001</v>
          </cell>
          <cell r="O1826">
            <v>1.65375E-2</v>
          </cell>
          <cell r="Q1826" t="str">
            <v>0369</v>
          </cell>
          <cell r="R1826">
            <v>96</v>
          </cell>
          <cell r="T1826">
            <v>4420909900</v>
          </cell>
          <cell r="V1826" t="str">
            <v>Аксессуары</v>
          </cell>
          <cell r="W1826" t="str">
            <v>ФайнЛайн Линик</v>
          </cell>
          <cell r="Z1826" t="str">
            <v>ДУБ натуральный</v>
          </cell>
          <cell r="AC1826">
            <v>250</v>
          </cell>
          <cell r="AG1826" t="str">
            <v>шт</v>
          </cell>
          <cell r="AJ1826" t="str">
            <v>Бежевый</v>
          </cell>
          <cell r="AK1826" t="str">
            <v>Ящик прямоугольный ФайнЛайн Линик, ДУБ натуральный</v>
          </cell>
          <cell r="AM1826" t="str">
            <v>ФайнЛайн Линик</v>
          </cell>
          <cell r="AO1826" t="str">
            <v>0091710369</v>
          </cell>
          <cell r="AS1826" t="str">
            <v>ФайнЛайн Линик</v>
          </cell>
          <cell r="AT1826" t="str">
            <v>Органайзер; Хранение столовых приборов</v>
          </cell>
          <cell r="AU1826" t="str">
            <v>Комплектующее</v>
          </cell>
          <cell r="AV1826">
            <v>250</v>
          </cell>
          <cell r="AW1826">
            <v>1200</v>
          </cell>
          <cell r="BH1826" t="str">
            <v>Дуб натуральный</v>
          </cell>
        </row>
        <row r="1827">
          <cell r="D1827" t="str">
            <v>0091720369</v>
          </cell>
          <cell r="E1827" t="str">
            <v>Ящик квадратный, ФайнЛайн Линик, 236x236x120 мм, 1 шт, цвет ДУБ натуральный (0091720369)</v>
          </cell>
          <cell r="H1827">
            <v>1</v>
          </cell>
          <cell r="I1827">
            <v>1</v>
          </cell>
          <cell r="J1827" t="str">
            <v>DE</v>
          </cell>
          <cell r="K1827">
            <v>0.88</v>
          </cell>
          <cell r="L1827">
            <v>0.25</v>
          </cell>
          <cell r="M1827">
            <v>0.25</v>
          </cell>
          <cell r="N1827">
            <v>0.14000000000000001</v>
          </cell>
          <cell r="O1827">
            <v>8.7500000000000008E-3</v>
          </cell>
          <cell r="Q1827" t="str">
            <v>0369</v>
          </cell>
          <cell r="R1827">
            <v>144</v>
          </cell>
          <cell r="T1827">
            <v>4420909900</v>
          </cell>
          <cell r="V1827" t="str">
            <v>Аксессуары</v>
          </cell>
          <cell r="W1827" t="str">
            <v>ФайнЛайн Линик</v>
          </cell>
          <cell r="Z1827" t="str">
            <v>ДУБ натуральный</v>
          </cell>
          <cell r="AC1827">
            <v>250</v>
          </cell>
          <cell r="AG1827" t="str">
            <v>шт</v>
          </cell>
          <cell r="AJ1827" t="str">
            <v>Бежевый</v>
          </cell>
          <cell r="AK1827" t="str">
            <v>Ящик квадратный ФайнЛайн Линик, ДУБ натуральный</v>
          </cell>
          <cell r="AM1827" t="str">
            <v>ФайнЛайн Линик</v>
          </cell>
          <cell r="AO1827" t="str">
            <v>0091720369</v>
          </cell>
          <cell r="AS1827" t="str">
            <v>ФайнЛайн Линик</v>
          </cell>
          <cell r="AT1827" t="str">
            <v>Органайзер; Хранение столовых приборов</v>
          </cell>
          <cell r="AU1827" t="str">
            <v>Комплектующее</v>
          </cell>
          <cell r="AV1827">
            <v>250</v>
          </cell>
          <cell r="AW1827">
            <v>1200</v>
          </cell>
          <cell r="BH1827" t="str">
            <v>Дуб натуральный</v>
          </cell>
        </row>
        <row r="1828">
          <cell r="D1828" t="str">
            <v>0092060369</v>
          </cell>
          <cell r="E1828" t="str">
            <v>Вставка для глубоких ящиков, ФайнЛайн Линик, 600x150x49 мм, 1 шт, цвет ДУБ натуральный (0092060369)</v>
          </cell>
          <cell r="H1828">
            <v>1</v>
          </cell>
          <cell r="I1828">
            <v>1</v>
          </cell>
          <cell r="J1828" t="str">
            <v>DE</v>
          </cell>
          <cell r="K1828">
            <v>0.41799999999999998</v>
          </cell>
          <cell r="L1828">
            <v>0.61499999999999999</v>
          </cell>
          <cell r="M1828">
            <v>0.16</v>
          </cell>
          <cell r="N1828">
            <v>0.06</v>
          </cell>
          <cell r="O1828">
            <v>5.9040000000000004E-3</v>
          </cell>
          <cell r="Q1828" t="str">
            <v>0369</v>
          </cell>
          <cell r="T1828">
            <v>4420909900</v>
          </cell>
          <cell r="V1828" t="str">
            <v>Аксессуары</v>
          </cell>
          <cell r="W1828" t="str">
            <v>ФайнЛайн Линик</v>
          </cell>
          <cell r="Z1828" t="str">
            <v>ДУБ натуральный</v>
          </cell>
          <cell r="AC1828">
            <v>600</v>
          </cell>
          <cell r="AG1828" t="str">
            <v>шт</v>
          </cell>
          <cell r="AJ1828" t="str">
            <v>Бежевый</v>
          </cell>
          <cell r="AK1828" t="str">
            <v>Вставка для глубоких ящиков ФайнЛайн Линик, ДУБ натуральный</v>
          </cell>
          <cell r="AM1828" t="str">
            <v>ФайнЛайн Линик</v>
          </cell>
          <cell r="AS1828" t="str">
            <v>ФайнЛайн Линик</v>
          </cell>
          <cell r="AT1828" t="str">
            <v>Органайзер; Хранение столовых приборов</v>
          </cell>
          <cell r="AU1828" t="str">
            <v>Комплектующее</v>
          </cell>
          <cell r="AV1828">
            <v>600</v>
          </cell>
          <cell r="AW1828">
            <v>1200</v>
          </cell>
          <cell r="BH1828" t="str">
            <v>Дуб натуральный</v>
          </cell>
        </row>
        <row r="1829">
          <cell r="D1829" t="str">
            <v>2373750407</v>
          </cell>
          <cell r="E1829" t="str">
            <v>КОМПЛЕКТ лоток + делитель, ФайнЛайн Линик 300 мм, глубина 500 мм, цвет ОРГАНИК серый (2373750407)</v>
          </cell>
          <cell r="K1829" t="str">
            <v>сумма частей</v>
          </cell>
          <cell r="O1829" t="str">
            <v>сумма частей</v>
          </cell>
          <cell r="V1829" t="str">
            <v>Аксессуары</v>
          </cell>
          <cell r="W1829" t="str">
            <v>ФайнЛайн Линик</v>
          </cell>
          <cell r="X1829">
            <v>300</v>
          </cell>
          <cell r="Z1829" t="str">
            <v>ОРГАНИК серый</v>
          </cell>
          <cell r="AC1829">
            <v>500</v>
          </cell>
          <cell r="AD1829">
            <v>2</v>
          </cell>
          <cell r="AG1829" t="str">
            <v>Компл</v>
          </cell>
          <cell r="AJ1829" t="str">
            <v>Темно-серый</v>
          </cell>
          <cell r="AK1829" t="str">
            <v>КОМПЛЕКТ лоток + делитель ФайнЛайн Линик, 300, ОРГАНИК серый</v>
          </cell>
          <cell r="AM1829" t="str">
            <v>ФайнЛайн Линик</v>
          </cell>
          <cell r="AS1829" t="str">
            <v>ФайнЛайн Линик</v>
          </cell>
          <cell r="AT1829" t="str">
            <v>Органайзер; Хранение столовых приборов</v>
          </cell>
          <cell r="AU1829" t="str">
            <v>Компл</v>
          </cell>
          <cell r="AV1829">
            <v>300</v>
          </cell>
          <cell r="AW1829">
            <v>300</v>
          </cell>
          <cell r="BH1829" t="str">
            <v>Ясень светлый</v>
          </cell>
        </row>
        <row r="1830">
          <cell r="D1830" t="str">
            <v>2373760407</v>
          </cell>
          <cell r="E1830" t="str">
            <v>КОМПЛЕКТ лоток + держатель для ножей, ФайнЛайн Линик 300 мм, глубина 500 мм, цвет ОРГАНИК серый (2373760407)</v>
          </cell>
          <cell r="K1830" t="str">
            <v>сумма частей</v>
          </cell>
          <cell r="O1830" t="str">
            <v>сумма частей</v>
          </cell>
          <cell r="V1830" t="str">
            <v>Аксессуары</v>
          </cell>
          <cell r="W1830" t="str">
            <v>ФайнЛайн Линик</v>
          </cell>
          <cell r="X1830">
            <v>300</v>
          </cell>
          <cell r="Z1830" t="str">
            <v>ОРГАНИК серый</v>
          </cell>
          <cell r="AC1830">
            <v>500</v>
          </cell>
          <cell r="AD1830">
            <v>2</v>
          </cell>
          <cell r="AG1830" t="str">
            <v>Компл</v>
          </cell>
          <cell r="AJ1830" t="str">
            <v>Темно-серый</v>
          </cell>
          <cell r="AK1830" t="str">
            <v>КОМПЛЕКТ лоток + держатель для ножей ФайнЛайн Линик, 300, ОРГАНИК серый</v>
          </cell>
          <cell r="AM1830" t="str">
            <v>ФайнЛайн Линик</v>
          </cell>
          <cell r="AS1830" t="str">
            <v>ФайнЛайн Линик</v>
          </cell>
          <cell r="AT1830" t="str">
            <v>Органайзер; Хранение столовых приборов</v>
          </cell>
          <cell r="AU1830" t="str">
            <v>Компл</v>
          </cell>
          <cell r="AV1830">
            <v>300</v>
          </cell>
          <cell r="AW1830">
            <v>300</v>
          </cell>
          <cell r="BH1830" t="str">
            <v>Ясень светлый</v>
          </cell>
        </row>
        <row r="1831">
          <cell r="D1831" t="str">
            <v>2373770407</v>
          </cell>
          <cell r="E1831" t="str">
            <v>КОМПЛЕКТ лоток + держатель для фольги, ФайнЛайн Линик 300 мм, глубина 500 мм, цвет ОРГАНИК серый (2373770407)</v>
          </cell>
          <cell r="K1831" t="str">
            <v>сумма частей</v>
          </cell>
          <cell r="O1831" t="str">
            <v>сумма частей</v>
          </cell>
          <cell r="V1831" t="str">
            <v>Аксессуары</v>
          </cell>
          <cell r="W1831" t="str">
            <v>ФайнЛайн Линик</v>
          </cell>
          <cell r="X1831">
            <v>300</v>
          </cell>
          <cell r="Z1831" t="str">
            <v>ОРГАНИК серый</v>
          </cell>
          <cell r="AC1831">
            <v>500</v>
          </cell>
          <cell r="AD1831">
            <v>2</v>
          </cell>
          <cell r="AG1831" t="str">
            <v>Компл</v>
          </cell>
          <cell r="AJ1831" t="str">
            <v>Темно-серый</v>
          </cell>
          <cell r="AK1831" t="str">
            <v>КОМПЛЕКТ лоток + держатель для фольги ФайнЛайн Линик, 300, ОРГАНИК серый</v>
          </cell>
          <cell r="AM1831" t="str">
            <v>ФайнЛайн Линик</v>
          </cell>
          <cell r="AS1831" t="str">
            <v>ФайнЛайн Линик</v>
          </cell>
          <cell r="AT1831" t="str">
            <v>Органайзер; Хранение столовых приборов</v>
          </cell>
          <cell r="AU1831" t="str">
            <v>Компл</v>
          </cell>
          <cell r="AV1831">
            <v>300</v>
          </cell>
          <cell r="AW1831">
            <v>300</v>
          </cell>
          <cell r="BH1831" t="str">
            <v>Ясень светлый</v>
          </cell>
        </row>
        <row r="1832">
          <cell r="D1832" t="str">
            <v>2373780407</v>
          </cell>
          <cell r="E1832" t="str">
            <v>КОМПЛЕКТ лоток + держатель для ножей, ФайнЛайн Линик 500-600 мм, глубина 500 мм, цвет ОРГАНИК серый (2373780407)</v>
          </cell>
          <cell r="K1832" t="str">
            <v>сумма частей</v>
          </cell>
          <cell r="O1832" t="str">
            <v>сумма частей</v>
          </cell>
          <cell r="V1832" t="str">
            <v>Аксессуары</v>
          </cell>
          <cell r="W1832" t="str">
            <v>ФайнЛайн Линик</v>
          </cell>
          <cell r="X1832" t="str">
            <v>500-600</v>
          </cell>
          <cell r="Z1832" t="str">
            <v>ОРГАНИК серый</v>
          </cell>
          <cell r="AC1832">
            <v>500</v>
          </cell>
          <cell r="AD1832">
            <v>2</v>
          </cell>
          <cell r="AG1832" t="str">
            <v>Компл</v>
          </cell>
          <cell r="AJ1832" t="str">
            <v>Темно-серый</v>
          </cell>
          <cell r="AK1832" t="str">
            <v>КОМПЛЕКТ лоток + держатель для ножей ФайнЛайн Линик, 500-600, ОРГАНИК серый</v>
          </cell>
          <cell r="AM1832" t="str">
            <v>ФайнЛайн Линик</v>
          </cell>
          <cell r="AN1832" t="str">
            <v>2373780378</v>
          </cell>
          <cell r="AS1832" t="str">
            <v>ФайнЛайн Линик</v>
          </cell>
          <cell r="AT1832" t="str">
            <v>Органайзер; Хранение столовых приборов</v>
          </cell>
          <cell r="AU1832" t="str">
            <v>Компл</v>
          </cell>
          <cell r="AV1832">
            <v>500</v>
          </cell>
          <cell r="AW1832">
            <v>600</v>
          </cell>
          <cell r="BH1832" t="str">
            <v>Ясень светлый</v>
          </cell>
        </row>
        <row r="1833">
          <cell r="D1833" t="str">
            <v>2373790407</v>
          </cell>
          <cell r="E1833" t="str">
            <v>КОМПЛЕКТ лоток + держатель для фольги, ФайнЛайн Линик 500-600 мм, глубина 500 мм, цвет ОРГАНИК серый (2373790407)</v>
          </cell>
          <cell r="K1833" t="str">
            <v>сумма частей</v>
          </cell>
          <cell r="O1833" t="str">
            <v>сумма частей</v>
          </cell>
          <cell r="V1833" t="str">
            <v>Аксессуары</v>
          </cell>
          <cell r="W1833" t="str">
            <v>ФайнЛайн Линик</v>
          </cell>
          <cell r="X1833" t="str">
            <v>500-600</v>
          </cell>
          <cell r="Z1833" t="str">
            <v>ОРГАНИК серый</v>
          </cell>
          <cell r="AC1833">
            <v>500</v>
          </cell>
          <cell r="AD1833">
            <v>2</v>
          </cell>
          <cell r="AG1833" t="str">
            <v>Компл</v>
          </cell>
          <cell r="AJ1833" t="str">
            <v>Темно-серый</v>
          </cell>
          <cell r="AK1833" t="str">
            <v>КОМПЛЕКТ лоток + держатель для фольги ФайнЛайн Линик, 500-600, ОРГАНИК серый</v>
          </cell>
          <cell r="AM1833" t="str">
            <v>ФайнЛайн Линик</v>
          </cell>
          <cell r="AS1833" t="str">
            <v>ФайнЛайн Линик</v>
          </cell>
          <cell r="AT1833" t="str">
            <v>Органайзер; Хранение столовых приборов</v>
          </cell>
          <cell r="AU1833" t="str">
            <v>Компл</v>
          </cell>
          <cell r="AV1833">
            <v>500</v>
          </cell>
          <cell r="AW1833">
            <v>600</v>
          </cell>
          <cell r="BH1833" t="str">
            <v>Ясень светлый</v>
          </cell>
        </row>
        <row r="1834">
          <cell r="D1834" t="str">
            <v>2373800407</v>
          </cell>
          <cell r="E1834" t="str">
            <v>КОМПЛЕКТ лоток + держатель для ножей, ФайнЛайн Линик 800-900 мм, глубина 500 мм, цвет ОРГАНИК серый (2373800407)</v>
          </cell>
          <cell r="K1834" t="str">
            <v>сумма частей</v>
          </cell>
          <cell r="O1834" t="str">
            <v>сумма частей</v>
          </cell>
          <cell r="V1834" t="str">
            <v>Аксессуары</v>
          </cell>
          <cell r="W1834" t="str">
            <v>ФайнЛайн Линик</v>
          </cell>
          <cell r="X1834" t="str">
            <v>800-900</v>
          </cell>
          <cell r="Z1834" t="str">
            <v>ОРГАНИК серый</v>
          </cell>
          <cell r="AC1834">
            <v>500</v>
          </cell>
          <cell r="AD1834">
            <v>2</v>
          </cell>
          <cell r="AG1834" t="str">
            <v>Компл</v>
          </cell>
          <cell r="AJ1834" t="str">
            <v>Темно-серый</v>
          </cell>
          <cell r="AK1834" t="str">
            <v>КОМПЛЕКТ лоток + держатель для ножей ФайнЛайн Линик, 800-900, ОРГАНИК серый</v>
          </cell>
          <cell r="AM1834" t="str">
            <v>ФайнЛайн Линик</v>
          </cell>
          <cell r="AS1834" t="str">
            <v>ФайнЛайн Линик</v>
          </cell>
          <cell r="AT1834" t="str">
            <v>Органайзер; Хранение столовых приборов</v>
          </cell>
          <cell r="AU1834" t="str">
            <v>Компл</v>
          </cell>
          <cell r="AV1834">
            <v>800</v>
          </cell>
          <cell r="AW1834">
            <v>900</v>
          </cell>
          <cell r="BH1834" t="str">
            <v>Ясень светлый</v>
          </cell>
        </row>
        <row r="1835">
          <cell r="D1835" t="str">
            <v>2373810407</v>
          </cell>
          <cell r="E1835" t="str">
            <v>КОМПЛЕКТ лоток + держатель для фольги, ФайнЛайн Линик 800-900 мм, глубина 500 мм, цвет ОРГАНИК серый (2373810407)</v>
          </cell>
          <cell r="K1835" t="str">
            <v>сумма частей</v>
          </cell>
          <cell r="O1835" t="str">
            <v>сумма частей</v>
          </cell>
          <cell r="V1835" t="str">
            <v>Аксессуары</v>
          </cell>
          <cell r="W1835" t="str">
            <v>ФайнЛайн Линик</v>
          </cell>
          <cell r="X1835" t="str">
            <v>800-900</v>
          </cell>
          <cell r="Z1835" t="str">
            <v>ОРГАНИК серый</v>
          </cell>
          <cell r="AC1835">
            <v>500</v>
          </cell>
          <cell r="AD1835">
            <v>2</v>
          </cell>
          <cell r="AG1835" t="str">
            <v>Компл</v>
          </cell>
          <cell r="AJ1835" t="str">
            <v>Темно-серый</v>
          </cell>
          <cell r="AK1835" t="str">
            <v>КОМПЛЕКТ лоток + держатель для фольги ФайнЛайн Линик, 800-900, ОРГАНИК серый</v>
          </cell>
          <cell r="AM1835" t="str">
            <v>ФайнЛайн Линик</v>
          </cell>
          <cell r="AS1835" t="str">
            <v>ФайнЛайн Линик</v>
          </cell>
          <cell r="AT1835" t="str">
            <v>Органайзер; Хранение столовых приборов</v>
          </cell>
          <cell r="AU1835" t="str">
            <v>Компл</v>
          </cell>
          <cell r="AV1835">
            <v>800</v>
          </cell>
          <cell r="AW1835">
            <v>900</v>
          </cell>
          <cell r="BH1835" t="str">
            <v>Ясень светлый</v>
          </cell>
        </row>
        <row r="1836">
          <cell r="D1836" t="str">
            <v>2373820407</v>
          </cell>
          <cell r="E1836" t="str">
            <v>КОМПЛЕКТ лоток + держатели для фольги и для ножей, ФайнЛайн Линик 800-900 мм, глубина 500 мм, цвет ОРГАНИК серый (2373820407)</v>
          </cell>
          <cell r="K1836" t="str">
            <v>сумма частей</v>
          </cell>
          <cell r="O1836" t="str">
            <v>сумма частей</v>
          </cell>
          <cell r="V1836" t="str">
            <v>Аксессуары</v>
          </cell>
          <cell r="W1836" t="str">
            <v>ФайнЛайн Линик</v>
          </cell>
          <cell r="X1836" t="str">
            <v>800-900</v>
          </cell>
          <cell r="Z1836" t="str">
            <v>ОРГАНИК серый</v>
          </cell>
          <cell r="AC1836">
            <v>500</v>
          </cell>
          <cell r="AD1836">
            <v>3</v>
          </cell>
          <cell r="AG1836" t="str">
            <v>Компл</v>
          </cell>
          <cell r="AJ1836" t="str">
            <v>Темно-серый</v>
          </cell>
          <cell r="AK1836" t="str">
            <v>КОМПЛЕКТ лоток + держатели для фольги и для ножей ФайнЛайн Линик, 800-900, ОРГАНИК серый</v>
          </cell>
          <cell r="AM1836" t="str">
            <v>ФайнЛайн Линик</v>
          </cell>
          <cell r="AS1836" t="str">
            <v>ФайнЛайн Линик</v>
          </cell>
          <cell r="AT1836" t="str">
            <v>Органайзер; Хранение столовых приборов</v>
          </cell>
          <cell r="AU1836" t="str">
            <v>Компл</v>
          </cell>
          <cell r="AV1836">
            <v>800</v>
          </cell>
          <cell r="AW1836">
            <v>900</v>
          </cell>
          <cell r="BH1836" t="str">
            <v>Ясень светлый</v>
          </cell>
        </row>
        <row r="1837">
          <cell r="D1837" t="str">
            <v>2373860407</v>
          </cell>
          <cell r="E1837" t="str">
            <v>КОМПЛЕКТ лоток + делитель + держатели для фольги и для ножей, ФайнЛайн Линик 1000-1200 мм, глубина 500 мм, цвет ОРГАНИК серый (2373860407)</v>
          </cell>
          <cell r="K1837" t="str">
            <v>сумма частей</v>
          </cell>
          <cell r="O1837" t="str">
            <v>сумма частей</v>
          </cell>
          <cell r="V1837" t="str">
            <v>Аксессуары</v>
          </cell>
          <cell r="W1837" t="str">
            <v>ФайнЛайн Линик</v>
          </cell>
          <cell r="X1837" t="str">
            <v>1000-1200</v>
          </cell>
          <cell r="Z1837" t="str">
            <v>ОРГАНИК серый</v>
          </cell>
          <cell r="AC1837">
            <v>500</v>
          </cell>
          <cell r="AD1837">
            <v>4</v>
          </cell>
          <cell r="AG1837" t="str">
            <v>Компл</v>
          </cell>
          <cell r="AJ1837" t="str">
            <v>Темно-серый</v>
          </cell>
          <cell r="AK1837" t="str">
            <v>КОМПЛЕКТ лоток + делитель + держатели для фольги и для ножей ФайнЛайн Линик, 1000-1200, ОРГАНИК серый</v>
          </cell>
          <cell r="AM1837" t="str">
            <v>ФайнЛайн Линик</v>
          </cell>
          <cell r="AS1837" t="str">
            <v>ФайнЛайн Линик</v>
          </cell>
          <cell r="AT1837" t="str">
            <v>Органайзер; Хранение столовых приборов</v>
          </cell>
          <cell r="AU1837" t="str">
            <v>Компл</v>
          </cell>
          <cell r="AV1837">
            <v>1000</v>
          </cell>
          <cell r="AW1837">
            <v>1200</v>
          </cell>
          <cell r="BH1837" t="str">
            <v>Ясень светлый</v>
          </cell>
        </row>
        <row r="1838">
          <cell r="D1838" t="str">
            <v>2373830407</v>
          </cell>
          <cell r="E1838" t="str">
            <v>КОМПЛЕКТ лоток + держатель для ножей, ФайнЛайн Линик 1000-1200 мм, глубина 500 мм, цвет ОРГАНИК серый (2373830407)</v>
          </cell>
          <cell r="K1838" t="str">
            <v>сумма частей</v>
          </cell>
          <cell r="O1838" t="str">
            <v>сумма частей</v>
          </cell>
          <cell r="V1838" t="str">
            <v>Аксессуары</v>
          </cell>
          <cell r="W1838" t="str">
            <v>ФайнЛайн Линик</v>
          </cell>
          <cell r="X1838" t="str">
            <v>1000-1200</v>
          </cell>
          <cell r="Z1838" t="str">
            <v>ОРГАНИК серый</v>
          </cell>
          <cell r="AC1838">
            <v>500</v>
          </cell>
          <cell r="AD1838">
            <v>2</v>
          </cell>
          <cell r="AG1838" t="str">
            <v>Компл</v>
          </cell>
          <cell r="AJ1838" t="str">
            <v>Темно-серый</v>
          </cell>
          <cell r="AK1838" t="str">
            <v>КОМПЛЕКТ лоток + держатель для ножей ФайнЛайн Линик, 1000-1200, ОРГАНИК серый</v>
          </cell>
          <cell r="AM1838" t="str">
            <v>ФайнЛайн Линик</v>
          </cell>
          <cell r="AS1838" t="str">
            <v>ФайнЛайн Линик</v>
          </cell>
          <cell r="AT1838" t="str">
            <v>Органайзер; Хранение столовых приборов</v>
          </cell>
          <cell r="AU1838" t="str">
            <v>Компл</v>
          </cell>
          <cell r="AV1838">
            <v>1000</v>
          </cell>
          <cell r="AW1838">
            <v>1200</v>
          </cell>
          <cell r="BH1838" t="str">
            <v>Ясень светлый</v>
          </cell>
        </row>
        <row r="1839">
          <cell r="D1839" t="str">
            <v>2373840407</v>
          </cell>
          <cell r="E1839" t="str">
            <v>КОМПЛЕКТ лоток + держатель для фольги, ФайнЛайн Линик 1000-1200 мм, глубина 500 мм, цвет ОРГАНИК серый (2373840407)</v>
          </cell>
          <cell r="K1839" t="str">
            <v>сумма частей</v>
          </cell>
          <cell r="O1839" t="str">
            <v>сумма частей</v>
          </cell>
          <cell r="V1839" t="str">
            <v>Аксессуары</v>
          </cell>
          <cell r="W1839" t="str">
            <v>ФайнЛайн Линик</v>
          </cell>
          <cell r="X1839" t="str">
            <v>1000-1200</v>
          </cell>
          <cell r="Z1839" t="str">
            <v>ОРГАНИК серый</v>
          </cell>
          <cell r="AC1839">
            <v>500</v>
          </cell>
          <cell r="AD1839">
            <v>3</v>
          </cell>
          <cell r="AG1839" t="str">
            <v>Компл</v>
          </cell>
          <cell r="AJ1839" t="str">
            <v>Темно-серый</v>
          </cell>
          <cell r="AK1839" t="str">
            <v>КОМПЛЕКТ лоток + держатель для фольги ФайнЛайн Линик, 1000-1200, ОРГАНИК серый</v>
          </cell>
          <cell r="AM1839" t="str">
            <v>ФайнЛайн Линик</v>
          </cell>
          <cell r="AS1839" t="str">
            <v>ФайнЛайн Линик</v>
          </cell>
          <cell r="AT1839" t="str">
            <v>Органайзер; Хранение столовых приборов</v>
          </cell>
          <cell r="AU1839" t="str">
            <v>Компл</v>
          </cell>
          <cell r="AV1839">
            <v>1000</v>
          </cell>
          <cell r="AW1839">
            <v>1200</v>
          </cell>
          <cell r="BH1839" t="str">
            <v>Ясень светлый</v>
          </cell>
        </row>
        <row r="1840">
          <cell r="D1840" t="str">
            <v>2373850407</v>
          </cell>
          <cell r="E1840" t="str">
            <v>КОМПЛЕКТ лоток + держатели для фольги и для ножей, ФайнЛайн Линик 1000-1200 мм, глубина 500 мм, цвет ОРГАНИК серый (2373850407)</v>
          </cell>
          <cell r="K1840" t="str">
            <v>сумма частей</v>
          </cell>
          <cell r="O1840" t="str">
            <v>сумма частей</v>
          </cell>
          <cell r="V1840" t="str">
            <v>Аксессуары</v>
          </cell>
          <cell r="W1840" t="str">
            <v>ФайнЛайн Линик</v>
          </cell>
          <cell r="X1840" t="str">
            <v>1000-1200</v>
          </cell>
          <cell r="Z1840" t="str">
            <v>ОРГАНИК серый</v>
          </cell>
          <cell r="AC1840">
            <v>500</v>
          </cell>
          <cell r="AD1840">
            <v>3</v>
          </cell>
          <cell r="AG1840" t="str">
            <v>Компл</v>
          </cell>
          <cell r="AJ1840" t="str">
            <v>Темно-серый</v>
          </cell>
          <cell r="AK1840" t="str">
            <v>КОМПЛЕКТ лоток + держатели для фольги и для ножей ФайнЛайн Линик, 1000-1200, ОРГАНИК серый</v>
          </cell>
          <cell r="AM1840" t="str">
            <v>ФайнЛайн Линик</v>
          </cell>
          <cell r="AS1840" t="str">
            <v>ФайнЛайн Линик</v>
          </cell>
          <cell r="AT1840" t="str">
            <v>Органайзер; Хранение столовых приборов</v>
          </cell>
          <cell r="AU1840" t="str">
            <v>Компл</v>
          </cell>
          <cell r="AV1840">
            <v>1000</v>
          </cell>
          <cell r="AW1840">
            <v>1200</v>
          </cell>
          <cell r="BH1840" t="str">
            <v>Ясень светлый</v>
          </cell>
        </row>
        <row r="1841">
          <cell r="D1841" t="str">
            <v>0092010407</v>
          </cell>
          <cell r="E1841" t="str">
            <v>Лоток ФайнЛайн Линик 400-450 мм, глубина 500 мм, 1 шт, цвет ОРГАНИК серый (0092010407)</v>
          </cell>
          <cell r="H1841">
            <v>1</v>
          </cell>
          <cell r="I1841">
            <v>5</v>
          </cell>
          <cell r="J1841" t="str">
            <v>DE</v>
          </cell>
          <cell r="K1841">
            <v>1.39</v>
          </cell>
          <cell r="L1841">
            <v>0.3</v>
          </cell>
          <cell r="M1841">
            <v>0.16</v>
          </cell>
          <cell r="N1841">
            <v>0.06</v>
          </cell>
          <cell r="O1841">
            <v>2.8800000000000002E-3</v>
          </cell>
          <cell r="Q1841" t="str">
            <v>0407</v>
          </cell>
          <cell r="R1841">
            <v>400</v>
          </cell>
          <cell r="T1841">
            <v>4420909900</v>
          </cell>
          <cell r="V1841" t="str">
            <v>Аксессуары</v>
          </cell>
          <cell r="W1841" t="str">
            <v>ФайнЛайн Линик</v>
          </cell>
          <cell r="X1841" t="str">
            <v>400-450</v>
          </cell>
          <cell r="Z1841" t="str">
            <v>ОРГАНИК серый</v>
          </cell>
          <cell r="AC1841">
            <v>500</v>
          </cell>
          <cell r="AD1841">
            <v>1</v>
          </cell>
          <cell r="AG1841" t="str">
            <v>Компл</v>
          </cell>
          <cell r="AJ1841" t="str">
            <v>Темно-серый</v>
          </cell>
          <cell r="AK1841" t="str">
            <v>Лоток ФайнЛайн Линик, 400-450, ОРГАНИК серый</v>
          </cell>
          <cell r="AM1841" t="str">
            <v>ФайнЛайн Линик</v>
          </cell>
          <cell r="AO1841" t="str">
            <v>0092010407</v>
          </cell>
          <cell r="AS1841" t="str">
            <v>ФайнЛайн Линик</v>
          </cell>
          <cell r="AT1841" t="str">
            <v>Органайзер; Хранение столовых приборов</v>
          </cell>
          <cell r="AU1841" t="str">
            <v>Компл</v>
          </cell>
          <cell r="AV1841">
            <v>400</v>
          </cell>
          <cell r="AW1841">
            <v>450</v>
          </cell>
          <cell r="BH1841" t="str">
            <v>Ясень светлый</v>
          </cell>
        </row>
        <row r="1842">
          <cell r="D1842" t="str">
            <v>0092020407</v>
          </cell>
          <cell r="E1842" t="str">
            <v>Лоток ФайнЛайн Линик 500-600 мм, глубина 500 мм, 1 шт, цвет ОРГАНИК серый (0092020407)</v>
          </cell>
          <cell r="H1842">
            <v>1</v>
          </cell>
          <cell r="I1842">
            <v>5</v>
          </cell>
          <cell r="J1842" t="str">
            <v>DE</v>
          </cell>
          <cell r="K1842">
            <v>1.66</v>
          </cell>
          <cell r="L1842">
            <v>0.5</v>
          </cell>
          <cell r="M1842">
            <v>0.16</v>
          </cell>
          <cell r="N1842">
            <v>0.06</v>
          </cell>
          <cell r="O1842">
            <v>4.7999999999999996E-3</v>
          </cell>
          <cell r="Q1842" t="str">
            <v>0408</v>
          </cell>
          <cell r="R1842">
            <v>400</v>
          </cell>
          <cell r="T1842">
            <v>4420909900</v>
          </cell>
          <cell r="V1842" t="str">
            <v>Аксессуары</v>
          </cell>
          <cell r="W1842" t="str">
            <v>ФайнЛайн Линик</v>
          </cell>
          <cell r="X1842" t="str">
            <v>500-600</v>
          </cell>
          <cell r="Z1842" t="str">
            <v>ОРГАНИК серый</v>
          </cell>
          <cell r="AC1842">
            <v>500</v>
          </cell>
          <cell r="AD1842">
            <v>1</v>
          </cell>
          <cell r="AG1842" t="str">
            <v>Компл</v>
          </cell>
          <cell r="AJ1842" t="str">
            <v>Темно-серый</v>
          </cell>
          <cell r="AK1842" t="str">
            <v>Лоток ФайнЛайн Линик, 500-600, ОРГАНИК серый</v>
          </cell>
          <cell r="AM1842" t="str">
            <v>ФайнЛайн Линик</v>
          </cell>
          <cell r="AO1842" t="str">
            <v>0092020407</v>
          </cell>
          <cell r="AS1842" t="str">
            <v>ФайнЛайн Линик</v>
          </cell>
          <cell r="AT1842" t="str">
            <v>Органайзер; Хранение столовых приборов</v>
          </cell>
          <cell r="AU1842" t="str">
            <v>Компл</v>
          </cell>
          <cell r="AV1842">
            <v>500</v>
          </cell>
          <cell r="AW1842">
            <v>600</v>
          </cell>
          <cell r="BH1842" t="str">
            <v>Ясень светлый</v>
          </cell>
        </row>
        <row r="1843">
          <cell r="D1843" t="str">
            <v>0092030407</v>
          </cell>
          <cell r="E1843" t="str">
            <v>Лоток ФайнЛайн Линик 800-900 мм, глубина 500 мм, 1 шт, цвет ОРГАНИК серый (0092030407)</v>
          </cell>
          <cell r="H1843">
            <v>1</v>
          </cell>
          <cell r="I1843">
            <v>5</v>
          </cell>
          <cell r="J1843" t="str">
            <v>DE</v>
          </cell>
          <cell r="K1843">
            <v>2.7650000000000001</v>
          </cell>
          <cell r="L1843">
            <v>0.8</v>
          </cell>
          <cell r="M1843">
            <v>0.16</v>
          </cell>
          <cell r="N1843">
            <v>0.06</v>
          </cell>
          <cell r="O1843">
            <v>7.6800000000000002E-3</v>
          </cell>
          <cell r="Q1843" t="str">
            <v>0409</v>
          </cell>
          <cell r="R1843">
            <v>400</v>
          </cell>
          <cell r="T1843">
            <v>4420909900</v>
          </cell>
          <cell r="V1843" t="str">
            <v>Аксессуары</v>
          </cell>
          <cell r="W1843" t="str">
            <v>ФайнЛайн Линик</v>
          </cell>
          <cell r="X1843" t="str">
            <v>800-900</v>
          </cell>
          <cell r="Z1843" t="str">
            <v>ОРГАНИК серый</v>
          </cell>
          <cell r="AC1843">
            <v>500</v>
          </cell>
          <cell r="AD1843">
            <v>1</v>
          </cell>
          <cell r="AG1843" t="str">
            <v>Компл</v>
          </cell>
          <cell r="AJ1843" t="str">
            <v>Темно-серый</v>
          </cell>
          <cell r="AK1843" t="str">
            <v>Лоток ФайнЛайн Линик, 800-900, ОРГАНИК серый</v>
          </cell>
          <cell r="AM1843" t="str">
            <v>ФайнЛайн Линик</v>
          </cell>
          <cell r="AO1843" t="str">
            <v>0092030407</v>
          </cell>
          <cell r="AS1843" t="str">
            <v>ФайнЛайн Линик</v>
          </cell>
          <cell r="AT1843" t="str">
            <v>Органайзер; Хранение столовых приборов</v>
          </cell>
          <cell r="AU1843" t="str">
            <v>Компл</v>
          </cell>
          <cell r="AV1843">
            <v>800</v>
          </cell>
          <cell r="AW1843">
            <v>900</v>
          </cell>
          <cell r="BH1843" t="str">
            <v>Ясень светлый</v>
          </cell>
        </row>
        <row r="1844">
          <cell r="D1844" t="str">
            <v>0092040407</v>
          </cell>
          <cell r="E1844" t="str">
            <v>Лоток ФайнЛайн Линик 1000-1200 мм, глубина 500 мм, 1 шт, цвет ОРГАНИК серый (0092040407)</v>
          </cell>
          <cell r="H1844">
            <v>1</v>
          </cell>
          <cell r="I1844">
            <v>5</v>
          </cell>
          <cell r="J1844" t="str">
            <v>DE</v>
          </cell>
          <cell r="K1844">
            <v>3.88</v>
          </cell>
          <cell r="L1844">
            <v>1</v>
          </cell>
          <cell r="M1844">
            <v>0.16</v>
          </cell>
          <cell r="N1844">
            <v>0.06</v>
          </cell>
          <cell r="O1844">
            <v>9.5999999999999992E-3</v>
          </cell>
          <cell r="Q1844" t="str">
            <v>0410</v>
          </cell>
          <cell r="R1844">
            <v>400</v>
          </cell>
          <cell r="T1844">
            <v>4420909900</v>
          </cell>
          <cell r="V1844" t="str">
            <v>Аксессуары</v>
          </cell>
          <cell r="W1844" t="str">
            <v>ФайнЛайн Линик</v>
          </cell>
          <cell r="X1844" t="str">
            <v>1000-1200</v>
          </cell>
          <cell r="Z1844" t="str">
            <v>ОРГАНИК серый</v>
          </cell>
          <cell r="AC1844">
            <v>500</v>
          </cell>
          <cell r="AD1844">
            <v>1</v>
          </cell>
          <cell r="AG1844" t="str">
            <v>Компл</v>
          </cell>
          <cell r="AJ1844" t="str">
            <v>Темно-серый</v>
          </cell>
          <cell r="AK1844" t="str">
            <v>Лоток ФайнЛайн Линик, 1000-1200, ОРГАНИК серый</v>
          </cell>
          <cell r="AM1844" t="str">
            <v>ФайнЛайн Линик</v>
          </cell>
          <cell r="AO1844" t="str">
            <v>0092040407</v>
          </cell>
          <cell r="AS1844" t="str">
            <v>ФайнЛайн Линик</v>
          </cell>
          <cell r="AT1844" t="str">
            <v>Органайзер; Хранение столовых приборов</v>
          </cell>
          <cell r="AU1844" t="str">
            <v>Компл</v>
          </cell>
          <cell r="AV1844">
            <v>1000</v>
          </cell>
          <cell r="AW1844">
            <v>1200</v>
          </cell>
          <cell r="BH1844" t="str">
            <v>Ясень светлый</v>
          </cell>
        </row>
        <row r="1845">
          <cell r="D1845" t="str">
            <v>0092000407</v>
          </cell>
          <cell r="E1845" t="str">
            <v>Вкладыш ФайнЛайн Линик 300 мм, 150х472х43 мм, 1 шт, цвет ОРГАНИК серый (0092000407)</v>
          </cell>
          <cell r="H1845">
            <v>1</v>
          </cell>
          <cell r="I1845">
            <v>5</v>
          </cell>
          <cell r="J1845" t="str">
            <v>DE</v>
          </cell>
          <cell r="K1845">
            <v>0.438</v>
          </cell>
          <cell r="L1845">
            <v>0.49</v>
          </cell>
          <cell r="M1845">
            <v>0.16500000000000001</v>
          </cell>
          <cell r="N1845">
            <v>0.06</v>
          </cell>
          <cell r="O1845">
            <v>4.8510000000000003E-3</v>
          </cell>
          <cell r="Q1845" t="str">
            <v>0411</v>
          </cell>
          <cell r="R1845">
            <v>400</v>
          </cell>
          <cell r="T1845">
            <v>4420909900</v>
          </cell>
          <cell r="V1845" t="str">
            <v>Аксессуары</v>
          </cell>
          <cell r="W1845" t="str">
            <v>ФайнЛайн Линик</v>
          </cell>
          <cell r="X1845">
            <v>300</v>
          </cell>
          <cell r="Z1845" t="str">
            <v>ОРГАНИК серый</v>
          </cell>
          <cell r="AC1845">
            <v>500</v>
          </cell>
          <cell r="AG1845" t="str">
            <v>шт</v>
          </cell>
          <cell r="AJ1845" t="str">
            <v>Темно-серый</v>
          </cell>
          <cell r="AK1845" t="str">
            <v>Вкладыш ФайнЛайн Линик, 300, ОРГАНИК серый</v>
          </cell>
          <cell r="AM1845" t="str">
            <v>ФайнЛайн Линик</v>
          </cell>
          <cell r="AS1845" t="str">
            <v>ФайнЛайн Линик</v>
          </cell>
          <cell r="AT1845" t="str">
            <v>Органайзер; Хранение столовых приборов</v>
          </cell>
          <cell r="AU1845" t="str">
            <v>Комплектующее</v>
          </cell>
          <cell r="AV1845">
            <v>300</v>
          </cell>
          <cell r="AW1845">
            <v>1200</v>
          </cell>
          <cell r="BH1845" t="str">
            <v>Ясень светлый</v>
          </cell>
        </row>
        <row r="1846">
          <cell r="D1846" t="str">
            <v>0092050407</v>
          </cell>
          <cell r="E1846" t="str">
            <v>Делитель для приборов, ФайнЛайн Линик 300 мм, 137x472x37,5 мм, 1 шт, цвет ОРГАНИК серый (0092050407)</v>
          </cell>
          <cell r="H1846">
            <v>1</v>
          </cell>
          <cell r="I1846">
            <v>5</v>
          </cell>
          <cell r="J1846" t="str">
            <v>DE</v>
          </cell>
          <cell r="K1846">
            <v>0.312</v>
          </cell>
          <cell r="L1846">
            <v>0.48499999999999999</v>
          </cell>
          <cell r="M1846">
            <v>0.15</v>
          </cell>
          <cell r="N1846">
            <v>0.06</v>
          </cell>
          <cell r="O1846">
            <v>4.365E-3</v>
          </cell>
          <cell r="Q1846" t="str">
            <v>0412</v>
          </cell>
          <cell r="R1846">
            <v>400</v>
          </cell>
          <cell r="T1846">
            <v>4420909900</v>
          </cell>
          <cell r="V1846" t="str">
            <v>Аксессуары</v>
          </cell>
          <cell r="W1846" t="str">
            <v>ФайнЛайн Линик</v>
          </cell>
          <cell r="X1846">
            <v>300</v>
          </cell>
          <cell r="Z1846" t="str">
            <v>ОРГАНИК серый</v>
          </cell>
          <cell r="AC1846">
            <v>500</v>
          </cell>
          <cell r="AG1846" t="str">
            <v>шт</v>
          </cell>
          <cell r="AJ1846" t="str">
            <v>Темно-серый</v>
          </cell>
          <cell r="AK1846" t="str">
            <v>Делитель для приборов ФайнЛайн Линик, 300, ОРГАНИК серый</v>
          </cell>
          <cell r="AM1846" t="str">
            <v>ФайнЛайн Линик</v>
          </cell>
          <cell r="AS1846" t="str">
            <v>ФайнЛайн Линик</v>
          </cell>
          <cell r="AT1846" t="str">
            <v>Органайзер; Хранение столовых приборов</v>
          </cell>
          <cell r="AU1846" t="str">
            <v>Комплектующее</v>
          </cell>
          <cell r="AV1846">
            <v>300</v>
          </cell>
          <cell r="AW1846">
            <v>1200</v>
          </cell>
          <cell r="BH1846" t="str">
            <v>Ясень светлый</v>
          </cell>
        </row>
        <row r="1847">
          <cell r="D1847" t="str">
            <v>0091690407</v>
          </cell>
          <cell r="E1847" t="str">
            <v>Держатель для ножей, ФайнЛайн Линик 300 мм, 137x472x26 мм, 1 шт, цвет ОРГАНИК серый (0091690407)</v>
          </cell>
          <cell r="H1847">
            <v>1</v>
          </cell>
          <cell r="I1847">
            <v>5</v>
          </cell>
          <cell r="J1847" t="str">
            <v>CZ</v>
          </cell>
          <cell r="K1847">
            <v>0.79</v>
          </cell>
          <cell r="L1847">
            <v>0.48499999999999999</v>
          </cell>
          <cell r="M1847">
            <v>0.15</v>
          </cell>
          <cell r="N1847">
            <v>3.5000000000000003E-2</v>
          </cell>
          <cell r="O1847">
            <v>2.5462499999999999E-3</v>
          </cell>
          <cell r="Q1847" t="str">
            <v>0413</v>
          </cell>
          <cell r="R1847">
            <v>400</v>
          </cell>
          <cell r="T1847">
            <v>4420909900</v>
          </cell>
          <cell r="V1847" t="str">
            <v>Аксессуары</v>
          </cell>
          <cell r="W1847" t="str">
            <v>ФайнЛайн Линик</v>
          </cell>
          <cell r="X1847">
            <v>300</v>
          </cell>
          <cell r="Z1847" t="str">
            <v>ОРГАНИК серый</v>
          </cell>
          <cell r="AC1847">
            <v>500</v>
          </cell>
          <cell r="AG1847" t="str">
            <v>шт</v>
          </cell>
          <cell r="AJ1847" t="str">
            <v>Темно-серый</v>
          </cell>
          <cell r="AK1847" t="str">
            <v>Держатель для ножей ФайнЛайн Линик, 300, ОРГАНИК серый</v>
          </cell>
          <cell r="AM1847" t="str">
            <v>ФайнЛайн Линик</v>
          </cell>
          <cell r="AS1847" t="str">
            <v>ФайнЛайн Линик</v>
          </cell>
          <cell r="AT1847" t="str">
            <v>Органайзер; Хранение столовых приборов</v>
          </cell>
          <cell r="AU1847" t="str">
            <v>Комплектующее</v>
          </cell>
          <cell r="AV1847">
            <v>300</v>
          </cell>
          <cell r="AW1847">
            <v>1200</v>
          </cell>
          <cell r="BH1847" t="str">
            <v>Ясень светлый</v>
          </cell>
        </row>
        <row r="1848">
          <cell r="D1848" t="str">
            <v>0092100407</v>
          </cell>
          <cell r="E1848" t="str">
            <v>Держатель для фольги, ФайнЛайн Линик 300 мм, 137x472x45 мм, 1 шт, цвет ОРГАНИК серый (0092100407)</v>
          </cell>
          <cell r="H1848">
            <v>1</v>
          </cell>
          <cell r="I1848">
            <v>5</v>
          </cell>
          <cell r="J1848" t="str">
            <v>CZ</v>
          </cell>
          <cell r="K1848">
            <v>0.61799999999999999</v>
          </cell>
          <cell r="L1848">
            <v>0.47199999999999998</v>
          </cell>
          <cell r="M1848">
            <v>0.13700000000000001</v>
          </cell>
          <cell r="N1848">
            <v>4.4999999999999998E-2</v>
          </cell>
          <cell r="O1848">
            <v>2.9098800000000001E-3</v>
          </cell>
          <cell r="Q1848" t="str">
            <v>0414</v>
          </cell>
          <cell r="R1848">
            <v>400</v>
          </cell>
          <cell r="T1848" t="str">
            <v>4420909900</v>
          </cell>
          <cell r="V1848" t="str">
            <v>Аксессуары</v>
          </cell>
          <cell r="W1848" t="str">
            <v>ФайнЛайн Линик</v>
          </cell>
          <cell r="X1848">
            <v>300</v>
          </cell>
          <cell r="Z1848" t="str">
            <v>ОРГАНИК серый</v>
          </cell>
          <cell r="AC1848">
            <v>500</v>
          </cell>
          <cell r="AG1848" t="str">
            <v>шт</v>
          </cell>
          <cell r="AJ1848" t="str">
            <v>Темно-серый</v>
          </cell>
          <cell r="AK1848" t="str">
            <v>Держатель для фольги ФайнЛайн Линик, 300, ОРГАНИК серый</v>
          </cell>
          <cell r="AM1848" t="str">
            <v>ФайнЛайн Линик</v>
          </cell>
          <cell r="AS1848" t="str">
            <v>ФайнЛайн Линик</v>
          </cell>
          <cell r="AT1848" t="str">
            <v>Органайзер; Хранение столовых приборов</v>
          </cell>
          <cell r="AU1848" t="str">
            <v>Комплектующее</v>
          </cell>
          <cell r="AV1848">
            <v>300</v>
          </cell>
          <cell r="AW1848">
            <v>1200</v>
          </cell>
          <cell r="BH1848" t="str">
            <v>Ясень светлый</v>
          </cell>
        </row>
        <row r="1849">
          <cell r="D1849" t="str">
            <v>0091970407</v>
          </cell>
          <cell r="E1849" t="str">
            <v>Держатель для тарелок, ФайнЛайн Линик, 340x180x191 мм, 1 шт, цвет ОРГАНИК серый (0091970407)</v>
          </cell>
          <cell r="H1849">
            <v>1</v>
          </cell>
          <cell r="I1849">
            <v>1</v>
          </cell>
          <cell r="J1849" t="str">
            <v>DE</v>
          </cell>
          <cell r="K1849">
            <v>0.54200000000000004</v>
          </cell>
          <cell r="L1849">
            <v>0.36</v>
          </cell>
          <cell r="M1849">
            <v>0.2</v>
          </cell>
          <cell r="N1849">
            <v>7.0000000000000007E-2</v>
          </cell>
          <cell r="O1849">
            <v>5.0400000000000002E-3</v>
          </cell>
          <cell r="Q1849" t="str">
            <v>0415</v>
          </cell>
          <cell r="R1849">
            <v>200</v>
          </cell>
          <cell r="T1849">
            <v>4420909900</v>
          </cell>
          <cell r="V1849" t="str">
            <v>Аксессуары</v>
          </cell>
          <cell r="W1849" t="str">
            <v>ФайнЛайн Линик</v>
          </cell>
          <cell r="Z1849" t="str">
            <v>ОРГАНИК серый</v>
          </cell>
          <cell r="AC1849">
            <v>200</v>
          </cell>
          <cell r="AG1849" t="str">
            <v>шт</v>
          </cell>
          <cell r="AJ1849" t="str">
            <v>Темно-серый</v>
          </cell>
          <cell r="AK1849" t="str">
            <v>Держатель для тарелок ФайнЛайн Линик, ОРГАНИК серый</v>
          </cell>
          <cell r="AM1849" t="str">
            <v>ФайнЛайн Линик</v>
          </cell>
          <cell r="AO1849" t="str">
            <v>0091970407</v>
          </cell>
          <cell r="AS1849" t="str">
            <v>ФайнЛайн Линик</v>
          </cell>
          <cell r="AT1849" t="str">
            <v>Органайзер; Хранение столовых приборов</v>
          </cell>
          <cell r="AU1849" t="str">
            <v>Комплектующее</v>
          </cell>
          <cell r="AV1849">
            <v>200</v>
          </cell>
          <cell r="AW1849">
            <v>1200</v>
          </cell>
          <cell r="BH1849" t="str">
            <v>Ясень светлый</v>
          </cell>
        </row>
        <row r="1850">
          <cell r="D1850" t="str">
            <v>0091710407</v>
          </cell>
          <cell r="E1850" t="str">
            <v>Ящик прямоугольный, ФайнЛайн Линик, 236x472x120 мм, 1 шт, цвет ОРГАНИК серый (0091710407)</v>
          </cell>
          <cell r="H1850">
            <v>1</v>
          </cell>
          <cell r="I1850">
            <v>1</v>
          </cell>
          <cell r="J1850" t="str">
            <v>DE</v>
          </cell>
          <cell r="K1850">
            <v>1.4019999999999999</v>
          </cell>
          <cell r="L1850">
            <v>0.49</v>
          </cell>
          <cell r="M1850">
            <v>0.25</v>
          </cell>
          <cell r="N1850">
            <v>0.13500000000000001</v>
          </cell>
          <cell r="O1850">
            <v>1.65375E-2</v>
          </cell>
          <cell r="Q1850" t="str">
            <v>0416</v>
          </cell>
          <cell r="R1850">
            <v>96</v>
          </cell>
          <cell r="T1850">
            <v>4420909900</v>
          </cell>
          <cell r="V1850" t="str">
            <v>Аксессуары</v>
          </cell>
          <cell r="W1850" t="str">
            <v>ФайнЛайн Линик</v>
          </cell>
          <cell r="Z1850" t="str">
            <v>ОРГАНИК серый</v>
          </cell>
          <cell r="AC1850">
            <v>250</v>
          </cell>
          <cell r="AG1850" t="str">
            <v>шт</v>
          </cell>
          <cell r="AJ1850" t="str">
            <v>Темно-серый</v>
          </cell>
          <cell r="AK1850" t="str">
            <v>Ящик прямоугольный ФайнЛайн Линик, ОРГАНИК серый</v>
          </cell>
          <cell r="AM1850" t="str">
            <v>ФайнЛайн Линик</v>
          </cell>
          <cell r="AO1850" t="str">
            <v>0091710407</v>
          </cell>
          <cell r="AS1850" t="str">
            <v>ФайнЛайн Линик</v>
          </cell>
          <cell r="AT1850" t="str">
            <v>Органайзер; Хранение столовых приборов</v>
          </cell>
          <cell r="AU1850" t="str">
            <v>Комплектующее</v>
          </cell>
          <cell r="AV1850">
            <v>250</v>
          </cell>
          <cell r="AW1850">
            <v>1200</v>
          </cell>
          <cell r="BH1850" t="str">
            <v>Ясень светлый</v>
          </cell>
        </row>
        <row r="1851">
          <cell r="D1851" t="str">
            <v>0091720407</v>
          </cell>
          <cell r="E1851" t="str">
            <v>Ящик квадратный, ФайнЛайн Линик, 236x236x120 мм, 1 шт, цвет ОРГАНИК серый (0091720407)</v>
          </cell>
          <cell r="H1851">
            <v>1</v>
          </cell>
          <cell r="I1851">
            <v>1</v>
          </cell>
          <cell r="J1851" t="str">
            <v>DE</v>
          </cell>
          <cell r="K1851">
            <v>0.88</v>
          </cell>
          <cell r="L1851">
            <v>0.25</v>
          </cell>
          <cell r="M1851">
            <v>0.25</v>
          </cell>
          <cell r="N1851">
            <v>0.14000000000000001</v>
          </cell>
          <cell r="O1851">
            <v>8.7500000000000008E-3</v>
          </cell>
          <cell r="Q1851" t="str">
            <v>0417</v>
          </cell>
          <cell r="R1851">
            <v>144</v>
          </cell>
          <cell r="T1851">
            <v>4420909900</v>
          </cell>
          <cell r="V1851" t="str">
            <v>Аксессуары</v>
          </cell>
          <cell r="W1851" t="str">
            <v>ФайнЛайн Линик</v>
          </cell>
          <cell r="Z1851" t="str">
            <v>ОРГАНИК серый</v>
          </cell>
          <cell r="AC1851">
            <v>250</v>
          </cell>
          <cell r="AG1851" t="str">
            <v>шт</v>
          </cell>
          <cell r="AJ1851" t="str">
            <v>Темно-серый</v>
          </cell>
          <cell r="AK1851" t="str">
            <v>Ящик квадратный ФайнЛайн Линик, ОРГАНИК серый</v>
          </cell>
          <cell r="AM1851" t="str">
            <v>ФайнЛайн Линик</v>
          </cell>
          <cell r="AO1851" t="str">
            <v>0091720407</v>
          </cell>
          <cell r="AS1851" t="str">
            <v>ФайнЛайн Линик</v>
          </cell>
          <cell r="AT1851" t="str">
            <v>Органайзер; Хранение столовых приборов</v>
          </cell>
          <cell r="AU1851" t="str">
            <v>Комплектующее</v>
          </cell>
          <cell r="AV1851">
            <v>250</v>
          </cell>
          <cell r="AW1851">
            <v>1200</v>
          </cell>
          <cell r="BH1851" t="str">
            <v>Ясень светлый</v>
          </cell>
        </row>
        <row r="1852">
          <cell r="D1852" t="str">
            <v>0092060407</v>
          </cell>
          <cell r="E1852" t="str">
            <v>Вставка для глубоких ящиков, ФайнЛайн Линик, 600x150x49 мм, 1 шт, цвет ОРГАНИК серый (0092060407)</v>
          </cell>
          <cell r="H1852">
            <v>1</v>
          </cell>
          <cell r="I1852">
            <v>1</v>
          </cell>
          <cell r="J1852" t="str">
            <v>DE</v>
          </cell>
          <cell r="K1852">
            <v>0.41799999999999998</v>
          </cell>
          <cell r="L1852">
            <v>0.61499999999999999</v>
          </cell>
          <cell r="M1852">
            <v>0.16</v>
          </cell>
          <cell r="N1852">
            <v>0.06</v>
          </cell>
          <cell r="O1852">
            <v>5.9040000000000004E-3</v>
          </cell>
          <cell r="Q1852" t="str">
            <v>0418</v>
          </cell>
          <cell r="T1852">
            <v>4420909900</v>
          </cell>
          <cell r="V1852" t="str">
            <v>Аксессуары</v>
          </cell>
          <cell r="W1852" t="str">
            <v>ФайнЛайн Линик</v>
          </cell>
          <cell r="Z1852" t="str">
            <v>ОРГАНИК серый</v>
          </cell>
          <cell r="AC1852">
            <v>600</v>
          </cell>
          <cell r="AG1852" t="str">
            <v>шт</v>
          </cell>
          <cell r="AJ1852" t="str">
            <v>Темно-серый</v>
          </cell>
          <cell r="AK1852" t="str">
            <v>Вставка для глубоких ящиков ФайнЛайн Линик, ОРГАНИК серый</v>
          </cell>
          <cell r="AM1852" t="str">
            <v>ФайнЛайн Линик</v>
          </cell>
          <cell r="AS1852" t="str">
            <v>ФайнЛайн Линик</v>
          </cell>
          <cell r="AT1852" t="str">
            <v>Органайзер; Хранение столовых приборов</v>
          </cell>
          <cell r="AU1852" t="str">
            <v>Комплектующее</v>
          </cell>
          <cell r="AV1852">
            <v>600</v>
          </cell>
          <cell r="AW1852">
            <v>1200</v>
          </cell>
          <cell r="BH1852" t="str">
            <v>Ясень светлый</v>
          </cell>
        </row>
        <row r="1854">
          <cell r="E1854" t="str">
            <v>ПРЕМИО</v>
          </cell>
        </row>
        <row r="1855">
          <cell r="D1855" t="str">
            <v>2816659846</v>
          </cell>
          <cell r="E1855" t="str">
            <v>КОМПЛЕКТ правый Конвой Премио 600 мм, H 1900+, Арена ВАРИО, 5 полок, цвет АНТРАЦИТ, цвет дна Антрацит (2816659846)</v>
          </cell>
          <cell r="K1855" t="str">
            <v>сумма частей</v>
          </cell>
          <cell r="O1855" t="str">
            <v>сумма частей</v>
          </cell>
          <cell r="V1855" t="str">
            <v>Высокие шкафы</v>
          </cell>
          <cell r="W1855" t="str">
            <v>Конвой Премио</v>
          </cell>
          <cell r="X1855">
            <v>600</v>
          </cell>
          <cell r="Y1855" t="str">
            <v>1900-2000</v>
          </cell>
          <cell r="Z1855" t="str">
            <v>АНТРАЦИТ</v>
          </cell>
          <cell r="AA1855" t="str">
            <v>Арена ВАРИО</v>
          </cell>
          <cell r="AB1855">
            <v>5</v>
          </cell>
          <cell r="AC1855">
            <v>500</v>
          </cell>
          <cell r="AD1855">
            <v>3</v>
          </cell>
          <cell r="AE1855">
            <v>130</v>
          </cell>
          <cell r="AG1855" t="str">
            <v>Компл</v>
          </cell>
          <cell r="AH1855" t="str">
            <v>Антрацит</v>
          </cell>
          <cell r="AJ1855" t="str">
            <v>Темно-серый</v>
          </cell>
          <cell r="AK1855" t="str">
            <v>КОМПЛЕКТ Конвой Премио, 600, H 1900+, Арена ВАРИО, АНТРАЦИТ</v>
          </cell>
          <cell r="AM1855" t="str">
            <v>Конвой Лавидо</v>
          </cell>
          <cell r="AN1855" t="str">
            <v>2816659846</v>
          </cell>
          <cell r="AO1855" t="str">
            <v>2816659846</v>
          </cell>
          <cell r="AS1855" t="str">
            <v>Конвой Лавидо</v>
          </cell>
          <cell r="AT1855" t="str">
            <v xml:space="preserve">Хранение посуды; Хранение продуктов; </v>
          </cell>
          <cell r="AU1855" t="str">
            <v>Компл</v>
          </cell>
          <cell r="AX1855">
            <v>600</v>
          </cell>
          <cell r="AY1855">
            <v>600</v>
          </cell>
          <cell r="BB1855">
            <v>1900</v>
          </cell>
          <cell r="BC1855">
            <v>2300</v>
          </cell>
          <cell r="BF1855">
            <v>0</v>
          </cell>
          <cell r="BG1855">
            <v>130</v>
          </cell>
          <cell r="BH1855" t="str">
            <v>Антрацит</v>
          </cell>
        </row>
        <row r="1856">
          <cell r="D1856" t="str">
            <v>2826659846</v>
          </cell>
          <cell r="E1856" t="str">
            <v>КОМПЛЕКТ левый Конвой Премио 600 мм, H 1900+, Арена ВАРИО, 5 полок, цвет АНТРАЦИТ, цвет дна Антрацит (2826659846)</v>
          </cell>
          <cell r="K1856" t="str">
            <v>сумма частей</v>
          </cell>
          <cell r="O1856" t="str">
            <v>сумма частей</v>
          </cell>
          <cell r="V1856" t="str">
            <v>Высокие шкафы</v>
          </cell>
          <cell r="W1856" t="str">
            <v>Конвой Премио</v>
          </cell>
          <cell r="X1856">
            <v>600</v>
          </cell>
          <cell r="Y1856" t="str">
            <v>1900-2000</v>
          </cell>
          <cell r="Z1856" t="str">
            <v>АНТРАЦИТ</v>
          </cell>
          <cell r="AA1856" t="str">
            <v>Арена ВАРИО</v>
          </cell>
          <cell r="AB1856">
            <v>5</v>
          </cell>
          <cell r="AC1856">
            <v>500</v>
          </cell>
          <cell r="AD1856">
            <v>3</v>
          </cell>
          <cell r="AE1856">
            <v>130</v>
          </cell>
          <cell r="AG1856" t="str">
            <v>Компл</v>
          </cell>
          <cell r="AH1856" t="str">
            <v>Антрацит</v>
          </cell>
          <cell r="AJ1856" t="str">
            <v>Темно-серый</v>
          </cell>
          <cell r="AK1856" t="str">
            <v>КОМПЛЕКТ Конвой Премио, 600, H 1900+, Арена ВАРИО, АНТРАЦИТ</v>
          </cell>
          <cell r="AM1856" t="str">
            <v>Конвой Лавидо</v>
          </cell>
          <cell r="AN1856" t="str">
            <v>2826659846</v>
          </cell>
          <cell r="AO1856" t="str">
            <v>2826659846</v>
          </cell>
          <cell r="AS1856" t="str">
            <v>Конвой Лавидо</v>
          </cell>
          <cell r="AT1856" t="str">
            <v xml:space="preserve">Хранение посуды; Хранение продуктов; </v>
          </cell>
          <cell r="AU1856" t="str">
            <v>Компл</v>
          </cell>
          <cell r="AX1856">
            <v>600</v>
          </cell>
          <cell r="AY1856">
            <v>600</v>
          </cell>
          <cell r="BB1856">
            <v>1900</v>
          </cell>
          <cell r="BC1856">
            <v>2300</v>
          </cell>
          <cell r="BF1856">
            <v>0</v>
          </cell>
          <cell r="BG1856">
            <v>130</v>
          </cell>
          <cell r="BH1856" t="str">
            <v>Антрацит</v>
          </cell>
        </row>
        <row r="1857">
          <cell r="D1857" t="str">
            <v>2816779846</v>
          </cell>
          <cell r="E1857" t="str">
            <v>КОМПЛЕКТ правый Конвой Премио 600 мм, H 1900+, Арена СЕЛЕКТ, 5 полок, цвет АНТРАЦИТ, цвет дна Антрацит (2816779846)</v>
          </cell>
          <cell r="K1857" t="str">
            <v>сумма частей</v>
          </cell>
          <cell r="O1857" t="str">
            <v>сумма частей</v>
          </cell>
          <cell r="V1857" t="str">
            <v>Высокие шкафы</v>
          </cell>
          <cell r="W1857" t="str">
            <v>Конвой Премио</v>
          </cell>
          <cell r="X1857">
            <v>600</v>
          </cell>
          <cell r="Y1857" t="str">
            <v>1900-2000</v>
          </cell>
          <cell r="Z1857" t="str">
            <v>АНТРАЦИТ</v>
          </cell>
          <cell r="AA1857" t="str">
            <v>Арена СЕЛЕКТ</v>
          </cell>
          <cell r="AB1857">
            <v>5</v>
          </cell>
          <cell r="AC1857">
            <v>500</v>
          </cell>
          <cell r="AD1857">
            <v>3</v>
          </cell>
          <cell r="AE1857">
            <v>130</v>
          </cell>
          <cell r="AG1857" t="str">
            <v>Компл</v>
          </cell>
          <cell r="AH1857" t="str">
            <v>Антрацит</v>
          </cell>
          <cell r="AJ1857" t="str">
            <v>Темно-серый</v>
          </cell>
          <cell r="AK1857" t="str">
            <v>КОМПЛЕКТ Конвой Премио, 600, H 1900+, Арена ВАРИО, АНТРАЦИТ</v>
          </cell>
          <cell r="AM1857" t="str">
            <v>Конвой Лавидо</v>
          </cell>
          <cell r="AN1857" t="str">
            <v>2816779846</v>
          </cell>
          <cell r="AO1857" t="str">
            <v>2816779846</v>
          </cell>
          <cell r="AS1857" t="str">
            <v>Конвой Лавидо</v>
          </cell>
          <cell r="AT1857" t="str">
            <v xml:space="preserve">Хранение посуды; Хранение продуктов; </v>
          </cell>
          <cell r="AU1857" t="str">
            <v>Компл</v>
          </cell>
          <cell r="AX1857">
            <v>600</v>
          </cell>
          <cell r="AY1857">
            <v>600</v>
          </cell>
          <cell r="BB1857">
            <v>1900</v>
          </cell>
          <cell r="BC1857">
            <v>2300</v>
          </cell>
          <cell r="BF1857">
            <v>0</v>
          </cell>
          <cell r="BG1857">
            <v>130</v>
          </cell>
          <cell r="BH1857" t="str">
            <v>Антрацит</v>
          </cell>
        </row>
        <row r="1858">
          <cell r="D1858" t="str">
            <v>2826779846</v>
          </cell>
          <cell r="E1858" t="str">
            <v>КОМПЛЕКТ левый Конвой Премио 600 мм, H 1900+, Арена СЕЛЕКТ, 5 полок, цвет АНТРАЦИТ, цвет дна Антрацит (2826779846)</v>
          </cell>
          <cell r="K1858" t="str">
            <v>сумма частей</v>
          </cell>
          <cell r="O1858" t="str">
            <v>сумма частей</v>
          </cell>
          <cell r="V1858" t="str">
            <v>Высокие шкафы</v>
          </cell>
          <cell r="W1858" t="str">
            <v>Конвой Премио</v>
          </cell>
          <cell r="X1858">
            <v>600</v>
          </cell>
          <cell r="Y1858" t="str">
            <v>1900-2000</v>
          </cell>
          <cell r="Z1858" t="str">
            <v>АНТРАЦИТ</v>
          </cell>
          <cell r="AA1858" t="str">
            <v>Арена СЕЛЕКТ</v>
          </cell>
          <cell r="AB1858">
            <v>5</v>
          </cell>
          <cell r="AC1858">
            <v>500</v>
          </cell>
          <cell r="AD1858">
            <v>3</v>
          </cell>
          <cell r="AE1858">
            <v>130</v>
          </cell>
          <cell r="AG1858" t="str">
            <v>Компл</v>
          </cell>
          <cell r="AH1858" t="str">
            <v>Антрацит</v>
          </cell>
          <cell r="AJ1858" t="str">
            <v>Темно-серый</v>
          </cell>
          <cell r="AK1858" t="str">
            <v>КОМПЛЕКТ Конвой Премио, 600, H 1900+, Арена ВАРИО, АНТРАЦИТ</v>
          </cell>
          <cell r="AM1858" t="str">
            <v>Конвой Лавидо</v>
          </cell>
          <cell r="AN1858" t="str">
            <v>2826779846</v>
          </cell>
          <cell r="AO1858" t="str">
            <v>2826779846</v>
          </cell>
          <cell r="AS1858" t="str">
            <v>Конвой Лавидо</v>
          </cell>
          <cell r="AT1858" t="str">
            <v xml:space="preserve">Хранение посуды; Хранение продуктов; </v>
          </cell>
          <cell r="AU1858" t="str">
            <v>Компл</v>
          </cell>
          <cell r="AX1858">
            <v>600</v>
          </cell>
          <cell r="AY1858">
            <v>600</v>
          </cell>
          <cell r="BB1858">
            <v>1900</v>
          </cell>
          <cell r="BC1858">
            <v>2300</v>
          </cell>
          <cell r="BF1858">
            <v>0</v>
          </cell>
          <cell r="BG1858">
            <v>130</v>
          </cell>
          <cell r="BH1858" t="str">
            <v>Антрацит</v>
          </cell>
        </row>
        <row r="1859">
          <cell r="D1859" t="str">
            <v>0024109846</v>
          </cell>
          <cell r="E1859" t="str">
            <v>Направляющая нижняя, Конвой Премио, цвет АНТРАЦИТ (0024109846)</v>
          </cell>
          <cell r="H1859">
            <v>1</v>
          </cell>
          <cell r="I1859">
            <v>5</v>
          </cell>
          <cell r="J1859" t="str">
            <v>CH</v>
          </cell>
          <cell r="K1859">
            <v>7</v>
          </cell>
          <cell r="L1859">
            <v>0.14499999999999999</v>
          </cell>
          <cell r="M1859">
            <v>0.53500000000000003</v>
          </cell>
          <cell r="N1859">
            <v>0.22500000000000001</v>
          </cell>
          <cell r="O1859">
            <v>1.7454375000000001E-2</v>
          </cell>
          <cell r="Q1859" t="str">
            <v>9846</v>
          </cell>
          <cell r="R1859">
            <v>40</v>
          </cell>
          <cell r="S1859" t="str">
            <v>4027655083048</v>
          </cell>
          <cell r="T1859">
            <v>8302420000</v>
          </cell>
          <cell r="V1859" t="str">
            <v>Высокие шкафы</v>
          </cell>
          <cell r="W1859" t="str">
            <v>Конвой Премио</v>
          </cell>
          <cell r="Z1859" t="str">
            <v>АНТРАЦИТ</v>
          </cell>
          <cell r="AC1859">
            <v>500</v>
          </cell>
          <cell r="AD1859">
            <v>1</v>
          </cell>
          <cell r="AE1859">
            <v>130</v>
          </cell>
          <cell r="AG1859" t="str">
            <v>шт</v>
          </cell>
          <cell r="AH1859" t="str">
            <v>Антрацит</v>
          </cell>
          <cell r="AJ1859" t="str">
            <v>Темно-серый</v>
          </cell>
          <cell r="AK1859" t="str">
            <v>Направляющая нижняя Конвой Премио, АНТРАЦИТ</v>
          </cell>
          <cell r="AM1859" t="str">
            <v>Конвой Лавидо</v>
          </cell>
          <cell r="AS1859" t="str">
            <v>Конвой Лавидо</v>
          </cell>
          <cell r="AU1859" t="str">
            <v>Комплектующее</v>
          </cell>
          <cell r="BF1859">
            <v>0</v>
          </cell>
          <cell r="BG1859">
            <v>130</v>
          </cell>
          <cell r="BH1859" t="str">
            <v>Антрацит</v>
          </cell>
        </row>
        <row r="1860">
          <cell r="D1860" t="str">
            <v>2805919846</v>
          </cell>
          <cell r="E1860" t="str">
            <v>Комплект полок 5 шт, правый, Конвой Премио, 600 мм, Арена ВАРИО, цвет АНТРАЦИТ, цвет дна антрацит (2805919846)</v>
          </cell>
          <cell r="H1860">
            <v>1</v>
          </cell>
          <cell r="I1860">
            <v>5</v>
          </cell>
          <cell r="J1860" t="str">
            <v>DE</v>
          </cell>
          <cell r="K1860">
            <v>16.600000000000001</v>
          </cell>
          <cell r="L1860">
            <v>0.192</v>
          </cell>
          <cell r="M1860">
            <v>1</v>
          </cell>
          <cell r="N1860">
            <v>1</v>
          </cell>
          <cell r="O1860">
            <v>0.192</v>
          </cell>
          <cell r="Q1860" t="str">
            <v>9846</v>
          </cell>
          <cell r="R1860">
            <v>4</v>
          </cell>
          <cell r="S1860" t="str">
            <v>4027655577653</v>
          </cell>
          <cell r="T1860">
            <v>9403990001</v>
          </cell>
          <cell r="V1860" t="str">
            <v>Высокие шкафы</v>
          </cell>
          <cell r="W1860" t="str">
            <v>Конвой Премио</v>
          </cell>
          <cell r="Z1860" t="str">
            <v>АНТРАЦИТ</v>
          </cell>
          <cell r="AA1860" t="str">
            <v>Арена ВАРИО</v>
          </cell>
          <cell r="AB1860">
            <v>5</v>
          </cell>
          <cell r="AD1860">
            <v>1</v>
          </cell>
          <cell r="AG1860" t="str">
            <v>шт</v>
          </cell>
          <cell r="AH1860" t="str">
            <v>Антрацит</v>
          </cell>
          <cell r="AI1860" t="str">
            <v>Правый</v>
          </cell>
          <cell r="AJ1860" t="str">
            <v>Темно-серый</v>
          </cell>
          <cell r="AK1860" t="str">
            <v>Комплект полок 5 шт, правый, Конвой Премио, 600 мм, Арена ВАРИО, цвет АНТРАЦИТ</v>
          </cell>
          <cell r="AM1860" t="str">
            <v>Конвой Лавидо</v>
          </cell>
          <cell r="AS1860" t="str">
            <v>Конвой Лавидо</v>
          </cell>
          <cell r="AU1860" t="str">
            <v>Комплектующее</v>
          </cell>
          <cell r="BH1860" t="str">
            <v>Антрацит</v>
          </cell>
        </row>
        <row r="1861">
          <cell r="D1861" t="str">
            <v>2805929846</v>
          </cell>
          <cell r="E1861" t="str">
            <v>Комплект полок 5 шт, левый, Конвой Премио, 600 мм, Арена ВАРИО, цвет АНТРАЦИТ, цвет дна антрацит (2805929846)</v>
          </cell>
          <cell r="H1861">
            <v>1</v>
          </cell>
          <cell r="I1861">
            <v>5</v>
          </cell>
          <cell r="J1861" t="str">
            <v>DE</v>
          </cell>
          <cell r="K1861">
            <v>16.600000000000001</v>
          </cell>
          <cell r="L1861">
            <v>0.192</v>
          </cell>
          <cell r="M1861">
            <v>1</v>
          </cell>
          <cell r="N1861">
            <v>1</v>
          </cell>
          <cell r="O1861">
            <v>0.192</v>
          </cell>
          <cell r="Q1861" t="str">
            <v>9846</v>
          </cell>
          <cell r="R1861">
            <v>4</v>
          </cell>
          <cell r="S1861" t="str">
            <v>4027655577660</v>
          </cell>
          <cell r="T1861">
            <v>9403990001</v>
          </cell>
          <cell r="V1861" t="str">
            <v>Высокие шкафы</v>
          </cell>
          <cell r="W1861" t="str">
            <v>Конвой Премио</v>
          </cell>
          <cell r="Z1861" t="str">
            <v>АНТРАЦИТ</v>
          </cell>
          <cell r="AA1861" t="str">
            <v>Арена ВАРИО</v>
          </cell>
          <cell r="AB1861">
            <v>5</v>
          </cell>
          <cell r="AD1861">
            <v>1</v>
          </cell>
          <cell r="AG1861" t="str">
            <v>шт</v>
          </cell>
          <cell r="AH1861" t="str">
            <v>Антрацит</v>
          </cell>
          <cell r="AI1861" t="str">
            <v>Левый</v>
          </cell>
          <cell r="AJ1861" t="str">
            <v>Темно-серый</v>
          </cell>
          <cell r="AK1861" t="str">
            <v>Комплект полок 5 шт, левый, Конвой Премио, 600 мм, Арена ВАРИО, цвет АНТРАЦИТ</v>
          </cell>
          <cell r="AM1861" t="str">
            <v>Конвой Лавидо</v>
          </cell>
          <cell r="AS1861" t="str">
            <v>Конвой Лавидо</v>
          </cell>
          <cell r="AU1861" t="str">
            <v>Комплектующее</v>
          </cell>
          <cell r="BH1861" t="str">
            <v>Антрацит</v>
          </cell>
        </row>
        <row r="1862">
          <cell r="D1862" t="str">
            <v>2806229846</v>
          </cell>
          <cell r="E1862" t="str">
            <v>Комплект полок 5шт + 1 ручка, правый, Конвой Премио, СЕЛЕКТ, цвет АНТРАЦИТ, цвет дна Антрацит, антислип (2806229846)</v>
          </cell>
          <cell r="H1862">
            <v>1</v>
          </cell>
          <cell r="I1862">
            <v>5</v>
          </cell>
          <cell r="J1862" t="str">
            <v>DE</v>
          </cell>
          <cell r="K1862">
            <v>17.88</v>
          </cell>
          <cell r="L1862">
            <v>0.57999999999999996</v>
          </cell>
          <cell r="M1862">
            <v>0.5</v>
          </cell>
          <cell r="N1862">
            <v>0.57999999999999996</v>
          </cell>
          <cell r="O1862">
            <v>0.16819999999999999</v>
          </cell>
          <cell r="Q1862" t="str">
            <v>9846</v>
          </cell>
          <cell r="S1862" t="str">
            <v>4027655596791</v>
          </cell>
          <cell r="T1862">
            <v>9403990001</v>
          </cell>
          <cell r="V1862" t="str">
            <v>Высокие шкафы</v>
          </cell>
          <cell r="W1862" t="str">
            <v>Конвой Премио</v>
          </cell>
          <cell r="Z1862" t="str">
            <v>АНТРАЦИТ</v>
          </cell>
          <cell r="AA1862" t="str">
            <v>Арена СЕЛЕКТ</v>
          </cell>
          <cell r="AB1862">
            <v>5</v>
          </cell>
          <cell r="AD1862">
            <v>1</v>
          </cell>
          <cell r="AG1862" t="str">
            <v>шт</v>
          </cell>
          <cell r="AH1862" t="str">
            <v>Антрацит</v>
          </cell>
          <cell r="AI1862" t="str">
            <v>Правый</v>
          </cell>
          <cell r="AJ1862" t="str">
            <v>Темно-серый</v>
          </cell>
          <cell r="AK1862" t="str">
            <v>Комплект полок 5шт + 1 ручка, правый, Конвой Премио, СЕЛЕКТ, АНТРАЦИТ</v>
          </cell>
          <cell r="AM1862" t="str">
            <v>Конвой Лавидо</v>
          </cell>
          <cell r="AS1862" t="str">
            <v>Конвой Лавидо</v>
          </cell>
          <cell r="AU1862" t="str">
            <v>Комплектующее</v>
          </cell>
          <cell r="BH1862" t="str">
            <v>Антрацит</v>
          </cell>
        </row>
        <row r="1863">
          <cell r="D1863" t="str">
            <v>2806239846</v>
          </cell>
          <cell r="E1863" t="str">
            <v>Комплект полок 5шт + 1 ручка, левый, Конвой Премио, СЕЛЕКТ, цвет АНТРАЦИТ, цвет дна Антрацит, антислип (2806239846)</v>
          </cell>
          <cell r="H1863">
            <v>1</v>
          </cell>
          <cell r="I1863">
            <v>5</v>
          </cell>
          <cell r="J1863" t="str">
            <v>DE</v>
          </cell>
          <cell r="K1863">
            <v>17.86</v>
          </cell>
          <cell r="L1863">
            <v>0.57999999999999996</v>
          </cell>
          <cell r="M1863">
            <v>0.5</v>
          </cell>
          <cell r="N1863">
            <v>0.57999999999999996</v>
          </cell>
          <cell r="O1863">
            <v>0.16819999999999999</v>
          </cell>
          <cell r="Q1863" t="str">
            <v>9846</v>
          </cell>
          <cell r="S1863" t="str">
            <v>4027655596807</v>
          </cell>
          <cell r="T1863">
            <v>9403990001</v>
          </cell>
          <cell r="V1863" t="str">
            <v>Высокие шкафы</v>
          </cell>
          <cell r="W1863" t="str">
            <v>Конвой Премио</v>
          </cell>
          <cell r="Z1863" t="str">
            <v>АНТРАЦИТ</v>
          </cell>
          <cell r="AA1863" t="str">
            <v>Арена СЕЛЕКТ</v>
          </cell>
          <cell r="AB1863">
            <v>5</v>
          </cell>
          <cell r="AD1863">
            <v>1</v>
          </cell>
          <cell r="AG1863" t="str">
            <v>шт</v>
          </cell>
          <cell r="AH1863" t="str">
            <v>Антрацит</v>
          </cell>
          <cell r="AI1863" t="str">
            <v>Левый</v>
          </cell>
          <cell r="AJ1863" t="str">
            <v>Темно-серый</v>
          </cell>
          <cell r="AK1863" t="str">
            <v>Комплект полок 5шт + 1 ручка, левый, Конвой Премио, СЕЛЕКТ, АНТРАЦИТ</v>
          </cell>
          <cell r="AM1863" t="str">
            <v>Конвой Лавидо</v>
          </cell>
          <cell r="AS1863" t="str">
            <v>Конвой Лавидо</v>
          </cell>
          <cell r="AU1863" t="str">
            <v>Комплектующее</v>
          </cell>
          <cell r="BH1863" t="str">
            <v>Антрацит</v>
          </cell>
        </row>
        <row r="1864">
          <cell r="D1864" t="str">
            <v>2806209846</v>
          </cell>
          <cell r="E1864" t="str">
            <v>Полка 1 шт, Конвой Премио, 600 мм, Арена ВАРИО, цвет АНТРАЦИТ, цвет дна антрацит (2806209846)</v>
          </cell>
          <cell r="H1864">
            <v>1</v>
          </cell>
          <cell r="I1864">
            <v>5</v>
          </cell>
          <cell r="J1864" t="str">
            <v>DE</v>
          </cell>
          <cell r="K1864">
            <v>16.600000000000001</v>
          </cell>
          <cell r="L1864">
            <v>0.192</v>
          </cell>
          <cell r="M1864">
            <v>1</v>
          </cell>
          <cell r="N1864">
            <v>1</v>
          </cell>
          <cell r="O1864">
            <v>0.192</v>
          </cell>
          <cell r="Q1864" t="str">
            <v>9846</v>
          </cell>
          <cell r="R1864">
            <v>4</v>
          </cell>
          <cell r="T1864">
            <v>9403990001</v>
          </cell>
          <cell r="V1864" t="str">
            <v>Высокие шкафы</v>
          </cell>
          <cell r="W1864" t="str">
            <v>Конвой Премио</v>
          </cell>
          <cell r="Z1864" t="str">
            <v>АНТРАЦИТ</v>
          </cell>
          <cell r="AA1864" t="str">
            <v>Арена ВАРИО</v>
          </cell>
          <cell r="AB1864">
            <v>5</v>
          </cell>
          <cell r="AD1864">
            <v>1</v>
          </cell>
          <cell r="AG1864" t="str">
            <v>шт</v>
          </cell>
          <cell r="AH1864" t="str">
            <v>Антрацит</v>
          </cell>
          <cell r="AI1864" t="str">
            <v>Левый</v>
          </cell>
          <cell r="AJ1864" t="str">
            <v>Темно-серый</v>
          </cell>
          <cell r="AK1864" t="str">
            <v>Полка 1 шт, Конвой Премио, 600 мм, Арена ВАРИО, цвет АНТРАЦИТ</v>
          </cell>
          <cell r="AM1864" t="str">
            <v>Конвой Лавидо</v>
          </cell>
          <cell r="AS1864" t="str">
            <v>Конвой Лавидо</v>
          </cell>
          <cell r="AU1864" t="str">
            <v>Комплектующее</v>
          </cell>
          <cell r="BH1864" t="str">
            <v>Антрацит</v>
          </cell>
        </row>
        <row r="1865">
          <cell r="D1865" t="str">
            <v>2806249846</v>
          </cell>
          <cell r="E1865" t="str">
            <v>Полка 1 шт, Конвой Премио, СЕЛЕКТ, цвет АНТРАЦИТ, цвет дна Антрацит, антислип (2806249846)</v>
          </cell>
          <cell r="H1865">
            <v>1</v>
          </cell>
          <cell r="I1865">
            <v>5</v>
          </cell>
          <cell r="J1865" t="str">
            <v>DE</v>
          </cell>
          <cell r="K1865">
            <v>17.88</v>
          </cell>
          <cell r="L1865">
            <v>0.57999999999999996</v>
          </cell>
          <cell r="M1865">
            <v>0.5</v>
          </cell>
          <cell r="N1865">
            <v>0.57999999999999996</v>
          </cell>
          <cell r="O1865">
            <v>0.16819999999999999</v>
          </cell>
          <cell r="Q1865" t="str">
            <v>9846</v>
          </cell>
          <cell r="T1865">
            <v>9403990001</v>
          </cell>
          <cell r="V1865" t="str">
            <v>Высокие шкафы</v>
          </cell>
          <cell r="W1865" t="str">
            <v>Конвой Премио</v>
          </cell>
          <cell r="Z1865" t="str">
            <v>АНТРАЦИТ</v>
          </cell>
          <cell r="AA1865" t="str">
            <v>Арена СЕЛЕКТ</v>
          </cell>
          <cell r="AB1865">
            <v>5</v>
          </cell>
          <cell r="AD1865">
            <v>1</v>
          </cell>
          <cell r="AG1865" t="str">
            <v>шт</v>
          </cell>
          <cell r="AH1865" t="str">
            <v>Антрацит</v>
          </cell>
          <cell r="AI1865" t="str">
            <v>Правый</v>
          </cell>
          <cell r="AJ1865" t="str">
            <v>Темно-серый</v>
          </cell>
          <cell r="AK1865" t="str">
            <v>Полка 1 шт, Конвой Премио, СЕЛЕКТ, АНТРАЦИТ</v>
          </cell>
          <cell r="AM1865" t="str">
            <v>Конвой Лавидо</v>
          </cell>
          <cell r="AS1865" t="str">
            <v>Конвой Лавидо</v>
          </cell>
          <cell r="AU1865" t="str">
            <v>Комплектующее</v>
          </cell>
          <cell r="BH1865" t="str">
            <v>Антрацит</v>
          </cell>
        </row>
        <row r="1866">
          <cell r="D1866" t="str">
            <v>0024189846</v>
          </cell>
          <cell r="E1866" t="str">
            <v>Convoy Premio, крепление для фасада с филёнкой, левый, антрацит</v>
          </cell>
        </row>
        <row r="1867">
          <cell r="D1867" t="str">
            <v>0024179846</v>
          </cell>
          <cell r="E1867" t="str">
            <v>Convoy Premio, крепление для фасада с филёнкой, правый, антрацит</v>
          </cell>
        </row>
        <row r="1868">
          <cell r="D1868" t="str">
            <v>2816650005</v>
          </cell>
          <cell r="E1868" t="str">
            <v>КОМПЛЕКТ правый Конвой Премио 600 мм, H 1900+, Арена ВАРИО, 5 полок, цвет ХРОМ, цвет дна ХРОМ (2816650005)</v>
          </cell>
          <cell r="K1868" t="str">
            <v>сумма частей</v>
          </cell>
          <cell r="O1868" t="str">
            <v>сумма частей</v>
          </cell>
          <cell r="V1868" t="str">
            <v>Высокие шкафы</v>
          </cell>
          <cell r="W1868" t="str">
            <v>Конвой Премио</v>
          </cell>
          <cell r="X1868">
            <v>600</v>
          </cell>
          <cell r="Y1868" t="str">
            <v>1900-2000</v>
          </cell>
          <cell r="Z1868" t="str">
            <v>ХРОМ</v>
          </cell>
          <cell r="AA1868" t="str">
            <v>Арена ВАРИО</v>
          </cell>
          <cell r="AB1868">
            <v>5</v>
          </cell>
          <cell r="AC1868">
            <v>500</v>
          </cell>
          <cell r="AD1868">
            <v>3</v>
          </cell>
          <cell r="AE1868">
            <v>130</v>
          </cell>
          <cell r="AG1868" t="str">
            <v>Компл</v>
          </cell>
          <cell r="AH1868" t="str">
            <v>Хром</v>
          </cell>
          <cell r="AJ1868" t="str">
            <v>Серый</v>
          </cell>
          <cell r="AK1868" t="str">
            <v>КОМПЛЕКТ Конвой Премио, 600, H 1900+, Арена ВАРИО, АНТРАЦИТ</v>
          </cell>
          <cell r="AM1868" t="str">
            <v>Конвой Лавидо</v>
          </cell>
          <cell r="AN1868" t="str">
            <v>2816659846</v>
          </cell>
          <cell r="AO1868" t="str">
            <v>2816659846</v>
          </cell>
          <cell r="AS1868" t="str">
            <v>Конвой Лавидо</v>
          </cell>
          <cell r="AT1868" t="str">
            <v xml:space="preserve">Хранение посуды; Хранение продуктов; </v>
          </cell>
          <cell r="AU1868" t="str">
            <v>Компл</v>
          </cell>
          <cell r="AX1868">
            <v>600</v>
          </cell>
          <cell r="AY1868">
            <v>600</v>
          </cell>
          <cell r="BB1868">
            <v>1900</v>
          </cell>
          <cell r="BC1868">
            <v>2300</v>
          </cell>
          <cell r="BF1868">
            <v>0</v>
          </cell>
          <cell r="BG1868">
            <v>130</v>
          </cell>
          <cell r="BH1868" t="str">
            <v>Хром</v>
          </cell>
        </row>
        <row r="1869">
          <cell r="D1869" t="str">
            <v>2826650005</v>
          </cell>
          <cell r="E1869" t="str">
            <v>КОМПЛЕКТ левый Конвой Премио 600 мм, H 1900+, Арена ВАРИО, 5 полок, цвет ХРОМ, цвет дна ХРОМ (2826650005)</v>
          </cell>
          <cell r="K1869" t="str">
            <v>сумма частей</v>
          </cell>
          <cell r="O1869" t="str">
            <v>сумма частей</v>
          </cell>
          <cell r="V1869" t="str">
            <v>Высокие шкафы</v>
          </cell>
          <cell r="W1869" t="str">
            <v>Конвой Премио</v>
          </cell>
          <cell r="X1869">
            <v>600</v>
          </cell>
          <cell r="Y1869" t="str">
            <v>1900-2000</v>
          </cell>
          <cell r="Z1869" t="str">
            <v>ХРОМ</v>
          </cell>
          <cell r="AA1869" t="str">
            <v>Арена ВАРИО</v>
          </cell>
          <cell r="AB1869">
            <v>5</v>
          </cell>
          <cell r="AC1869">
            <v>500</v>
          </cell>
          <cell r="AD1869">
            <v>3</v>
          </cell>
          <cell r="AE1869">
            <v>130</v>
          </cell>
          <cell r="AG1869" t="str">
            <v>Компл</v>
          </cell>
          <cell r="AH1869" t="str">
            <v>Хром</v>
          </cell>
          <cell r="AJ1869" t="str">
            <v>Серый</v>
          </cell>
          <cell r="AK1869" t="str">
            <v>КОМПЛЕКТ Конвой Премио, 600, H 1900+, Арена ВАРИО, АНТРАЦИТ</v>
          </cell>
          <cell r="AM1869" t="str">
            <v>Конвой Лавидо</v>
          </cell>
          <cell r="AN1869" t="str">
            <v>2826659846</v>
          </cell>
          <cell r="AO1869" t="str">
            <v>2826659846</v>
          </cell>
          <cell r="AS1869" t="str">
            <v>Конвой Лавидо</v>
          </cell>
          <cell r="AT1869" t="str">
            <v xml:space="preserve">Хранение посуды; Хранение продуктов; </v>
          </cell>
          <cell r="AU1869" t="str">
            <v>Компл</v>
          </cell>
          <cell r="AX1869">
            <v>600</v>
          </cell>
          <cell r="AY1869">
            <v>600</v>
          </cell>
          <cell r="BB1869">
            <v>1900</v>
          </cell>
          <cell r="BC1869">
            <v>2300</v>
          </cell>
          <cell r="BF1869">
            <v>0</v>
          </cell>
          <cell r="BG1869">
            <v>130</v>
          </cell>
          <cell r="BH1869" t="str">
            <v>Хром</v>
          </cell>
        </row>
        <row r="1870">
          <cell r="D1870" t="str">
            <v>2816770005</v>
          </cell>
          <cell r="E1870" t="str">
            <v>КОМПЛЕКТ правый Конвой Премио 600 мм, H 1900+, Арена СЕЛЕКТ, 5 полок, цвет ХРОМ, цвет дна ХРОМ (2816770005)</v>
          </cell>
          <cell r="K1870" t="str">
            <v>сумма частей</v>
          </cell>
          <cell r="O1870" t="str">
            <v>сумма частей</v>
          </cell>
          <cell r="V1870" t="str">
            <v>Высокие шкафы</v>
          </cell>
          <cell r="W1870" t="str">
            <v>Конвой Премио</v>
          </cell>
          <cell r="X1870">
            <v>600</v>
          </cell>
          <cell r="Y1870" t="str">
            <v>1900-2000</v>
          </cell>
          <cell r="Z1870" t="str">
            <v>ХРОМ</v>
          </cell>
          <cell r="AA1870" t="str">
            <v>Арена СЕЛЕКТ</v>
          </cell>
          <cell r="AB1870">
            <v>5</v>
          </cell>
          <cell r="AC1870">
            <v>500</v>
          </cell>
          <cell r="AD1870">
            <v>3</v>
          </cell>
          <cell r="AE1870">
            <v>130</v>
          </cell>
          <cell r="AG1870" t="str">
            <v>Компл</v>
          </cell>
          <cell r="AH1870" t="str">
            <v>Хром</v>
          </cell>
          <cell r="AJ1870" t="str">
            <v>Серый</v>
          </cell>
          <cell r="AK1870" t="str">
            <v>КОМПЛЕКТ Конвой Премио, 600, H 1900+, Арена ВАРИО, АНТРАЦИТ</v>
          </cell>
          <cell r="AM1870" t="str">
            <v>Конвой Лавидо</v>
          </cell>
          <cell r="AN1870" t="str">
            <v>2816779846</v>
          </cell>
          <cell r="AO1870" t="str">
            <v>2816779846</v>
          </cell>
          <cell r="AS1870" t="str">
            <v>Конвой Лавидо</v>
          </cell>
          <cell r="AT1870" t="str">
            <v xml:space="preserve">Хранение посуды; Хранение продуктов; </v>
          </cell>
          <cell r="AU1870" t="str">
            <v>Компл</v>
          </cell>
          <cell r="AX1870">
            <v>600</v>
          </cell>
          <cell r="AY1870">
            <v>600</v>
          </cell>
          <cell r="BB1870">
            <v>1900</v>
          </cell>
          <cell r="BC1870">
            <v>2300</v>
          </cell>
          <cell r="BF1870">
            <v>0</v>
          </cell>
          <cell r="BG1870">
            <v>130</v>
          </cell>
          <cell r="BH1870" t="str">
            <v>Хром</v>
          </cell>
        </row>
        <row r="1871">
          <cell r="D1871" t="str">
            <v>2826770005</v>
          </cell>
          <cell r="E1871" t="str">
            <v>КОМПЛЕКТ левый Конвой Премио 600 мм, H 1900+, Арена СЕЛЕКТ, 5 полок, цвет ХРОМ, цвет дна ХРОМ (2826770005)</v>
          </cell>
          <cell r="K1871" t="str">
            <v>сумма частей</v>
          </cell>
          <cell r="O1871" t="str">
            <v>сумма частей</v>
          </cell>
          <cell r="V1871" t="str">
            <v>Высокие шкафы</v>
          </cell>
          <cell r="W1871" t="str">
            <v>Конвой Премио</v>
          </cell>
          <cell r="X1871">
            <v>600</v>
          </cell>
          <cell r="Y1871" t="str">
            <v>1900-2000</v>
          </cell>
          <cell r="Z1871" t="str">
            <v>ХРОМ</v>
          </cell>
          <cell r="AA1871" t="str">
            <v>Арена СЕЛЕКТ</v>
          </cell>
          <cell r="AB1871">
            <v>5</v>
          </cell>
          <cell r="AC1871">
            <v>500</v>
          </cell>
          <cell r="AD1871">
            <v>3</v>
          </cell>
          <cell r="AE1871">
            <v>130</v>
          </cell>
          <cell r="AG1871" t="str">
            <v>Компл</v>
          </cell>
          <cell r="AH1871" t="str">
            <v>Хром</v>
          </cell>
          <cell r="AJ1871" t="str">
            <v>Серый</v>
          </cell>
          <cell r="AK1871" t="str">
            <v>КОМПЛЕКТ Конвой Премио, 600, H 1900+, Арена ВАРИО, АНТРАЦИТ</v>
          </cell>
          <cell r="AM1871" t="str">
            <v>Конвой Лавидо</v>
          </cell>
          <cell r="AN1871" t="str">
            <v>2826779846</v>
          </cell>
          <cell r="AO1871" t="str">
            <v>2826779846</v>
          </cell>
          <cell r="AS1871" t="str">
            <v>Конвой Лавидо</v>
          </cell>
          <cell r="AT1871" t="str">
            <v xml:space="preserve">Хранение посуды; Хранение продуктов; </v>
          </cell>
          <cell r="AU1871" t="str">
            <v>Компл</v>
          </cell>
          <cell r="AX1871">
            <v>600</v>
          </cell>
          <cell r="AY1871">
            <v>600</v>
          </cell>
          <cell r="BB1871">
            <v>1900</v>
          </cell>
          <cell r="BC1871">
            <v>2300</v>
          </cell>
          <cell r="BF1871">
            <v>0</v>
          </cell>
          <cell r="BG1871">
            <v>130</v>
          </cell>
          <cell r="BH1871" t="str">
            <v>Хром</v>
          </cell>
        </row>
        <row r="1872">
          <cell r="D1872" t="str">
            <v>0024107930</v>
          </cell>
          <cell r="E1872" t="str">
            <v>Направляющая нижняя, Конвой Премио, цвет ХРОМ (0024107930)</v>
          </cell>
          <cell r="H1872">
            <v>1</v>
          </cell>
          <cell r="I1872">
            <v>5</v>
          </cell>
          <cell r="J1872" t="str">
            <v>CH</v>
          </cell>
          <cell r="K1872">
            <v>7</v>
          </cell>
          <cell r="L1872">
            <v>0.14499999999999999</v>
          </cell>
          <cell r="M1872">
            <v>0.53500000000000003</v>
          </cell>
          <cell r="N1872">
            <v>0.22500000000000001</v>
          </cell>
          <cell r="O1872">
            <v>1.7454375000000001E-2</v>
          </cell>
          <cell r="Q1872" t="str">
            <v>0005</v>
          </cell>
          <cell r="R1872">
            <v>40</v>
          </cell>
          <cell r="T1872">
            <v>8302420000</v>
          </cell>
          <cell r="V1872" t="str">
            <v>Высокие шкафы</v>
          </cell>
          <cell r="W1872" t="str">
            <v>Конвой Премио</v>
          </cell>
          <cell r="Z1872" t="str">
            <v>ХРОМ</v>
          </cell>
          <cell r="AC1872">
            <v>500</v>
          </cell>
          <cell r="AD1872">
            <v>1</v>
          </cell>
          <cell r="AE1872">
            <v>130</v>
          </cell>
          <cell r="AG1872" t="str">
            <v>шт</v>
          </cell>
          <cell r="AH1872" t="str">
            <v>Хром</v>
          </cell>
          <cell r="AJ1872" t="str">
            <v>Серый</v>
          </cell>
          <cell r="AK1872" t="str">
            <v>Направляющая нижняя Конвой Премио, АНТРАЦИТ</v>
          </cell>
          <cell r="AM1872" t="str">
            <v>Конвой Лавидо</v>
          </cell>
          <cell r="AS1872" t="str">
            <v>Конвой Лавидо</v>
          </cell>
          <cell r="AU1872" t="str">
            <v>Комплектующее</v>
          </cell>
          <cell r="BF1872">
            <v>0</v>
          </cell>
          <cell r="BG1872">
            <v>130</v>
          </cell>
          <cell r="BH1872" t="str">
            <v>Хром</v>
          </cell>
        </row>
        <row r="1873">
          <cell r="D1873" t="str">
            <v>2805080005</v>
          </cell>
          <cell r="E1873" t="str">
            <v>Комплект полок 5 шт, правый, Конвой Премио, 600 мм, Арена ВАРИО, цвет ХРОМ, цвет дна ХРОМ, антислип (2805080005)</v>
          </cell>
          <cell r="H1873">
            <v>1</v>
          </cell>
          <cell r="I1873">
            <v>5</v>
          </cell>
          <cell r="J1873" t="str">
            <v>DE</v>
          </cell>
          <cell r="K1873">
            <v>16.600000000000001</v>
          </cell>
          <cell r="L1873">
            <v>0.192</v>
          </cell>
          <cell r="M1873">
            <v>1</v>
          </cell>
          <cell r="N1873">
            <v>1</v>
          </cell>
          <cell r="O1873">
            <v>0.192</v>
          </cell>
          <cell r="Q1873" t="str">
            <v>0005</v>
          </cell>
          <cell r="R1873">
            <v>4</v>
          </cell>
          <cell r="T1873">
            <v>9403990001</v>
          </cell>
          <cell r="V1873" t="str">
            <v>Высокие шкафы</v>
          </cell>
          <cell r="W1873" t="str">
            <v>Конвой Премио</v>
          </cell>
          <cell r="Z1873" t="str">
            <v>ХРОМ</v>
          </cell>
          <cell r="AA1873" t="str">
            <v>Арена ВАРИО</v>
          </cell>
          <cell r="AB1873">
            <v>5</v>
          </cell>
          <cell r="AD1873">
            <v>1</v>
          </cell>
          <cell r="AG1873" t="str">
            <v>шт</v>
          </cell>
          <cell r="AH1873" t="str">
            <v>Хром</v>
          </cell>
          <cell r="AI1873" t="str">
            <v>Правый</v>
          </cell>
          <cell r="AJ1873" t="str">
            <v>Серый</v>
          </cell>
          <cell r="AK1873" t="str">
            <v>Комплект полок 5 шт, правый, Конвой Премио, 600 мм, Арена ВАРИО, АНТРАЦИТ</v>
          </cell>
          <cell r="AM1873" t="str">
            <v>Конвой Лавидо</v>
          </cell>
          <cell r="AS1873" t="str">
            <v>Конвой Лавидо</v>
          </cell>
          <cell r="AU1873" t="str">
            <v>Комплектующее</v>
          </cell>
          <cell r="BH1873" t="str">
            <v>Хром</v>
          </cell>
        </row>
        <row r="1874">
          <cell r="D1874" t="str">
            <v>2805090005</v>
          </cell>
          <cell r="E1874" t="str">
            <v>Комплект полок 5 шт, левый, Конвой Премио, 600 мм, Арена ВАРИО, цвет ХРОМ, цвет дна ХРОМ, антислип (2805090005)</v>
          </cell>
          <cell r="H1874">
            <v>1</v>
          </cell>
          <cell r="I1874">
            <v>5</v>
          </cell>
          <cell r="J1874" t="str">
            <v>DE</v>
          </cell>
          <cell r="K1874">
            <v>16.600000000000001</v>
          </cell>
          <cell r="L1874">
            <v>0.192</v>
          </cell>
          <cell r="M1874">
            <v>1</v>
          </cell>
          <cell r="N1874">
            <v>1</v>
          </cell>
          <cell r="O1874">
            <v>0.192</v>
          </cell>
          <cell r="Q1874" t="str">
            <v>0005</v>
          </cell>
          <cell r="R1874">
            <v>4</v>
          </cell>
          <cell r="T1874">
            <v>9403990001</v>
          </cell>
          <cell r="V1874" t="str">
            <v>Высокие шкафы</v>
          </cell>
          <cell r="W1874" t="str">
            <v>Конвой Премио</v>
          </cell>
          <cell r="Z1874" t="str">
            <v>ХРОМ</v>
          </cell>
          <cell r="AA1874" t="str">
            <v>Арена ВАРИО</v>
          </cell>
          <cell r="AB1874">
            <v>5</v>
          </cell>
          <cell r="AD1874">
            <v>1</v>
          </cell>
          <cell r="AG1874" t="str">
            <v>шт</v>
          </cell>
          <cell r="AH1874" t="str">
            <v>Хром</v>
          </cell>
          <cell r="AI1874" t="str">
            <v>Левый</v>
          </cell>
          <cell r="AJ1874" t="str">
            <v>Серый</v>
          </cell>
          <cell r="AK1874" t="str">
            <v>Комплект полок 5 шт, левый, Конвой Премио, 600 мм, Арена ВАРИО, АНТРАЦИТ</v>
          </cell>
          <cell r="AM1874" t="str">
            <v>Конвой Лавидо</v>
          </cell>
          <cell r="AS1874" t="str">
            <v>Конвой Лавидо</v>
          </cell>
          <cell r="AU1874" t="str">
            <v>Комплектующее</v>
          </cell>
          <cell r="BH1874" t="str">
            <v>Хром</v>
          </cell>
        </row>
        <row r="1875">
          <cell r="D1875" t="str">
            <v>2806220005</v>
          </cell>
          <cell r="E1875" t="str">
            <v>Комплект полок 5шт + 1 ручка, правый, Конвой Премио, СЕЛЕКТ, цвет ХРОМ, цвет дна ХРОМ, антислип (2806220005)</v>
          </cell>
          <cell r="H1875">
            <v>1</v>
          </cell>
          <cell r="I1875">
            <v>5</v>
          </cell>
          <cell r="J1875" t="str">
            <v>DE</v>
          </cell>
          <cell r="K1875">
            <v>17.88</v>
          </cell>
          <cell r="L1875">
            <v>0.57999999999999996</v>
          </cell>
          <cell r="M1875">
            <v>0.5</v>
          </cell>
          <cell r="N1875">
            <v>0.57999999999999996</v>
          </cell>
          <cell r="O1875">
            <v>0.16819999999999999</v>
          </cell>
          <cell r="Q1875" t="str">
            <v>0005</v>
          </cell>
          <cell r="T1875">
            <v>9403990001</v>
          </cell>
          <cell r="V1875" t="str">
            <v>Высокие шкафы</v>
          </cell>
          <cell r="W1875" t="str">
            <v>Конвой Премио</v>
          </cell>
          <cell r="Z1875" t="str">
            <v>ХРОМ</v>
          </cell>
          <cell r="AA1875" t="str">
            <v>Арена СЕЛЕКТ</v>
          </cell>
          <cell r="AB1875">
            <v>5</v>
          </cell>
          <cell r="AD1875">
            <v>1</v>
          </cell>
          <cell r="AG1875" t="str">
            <v>шт</v>
          </cell>
          <cell r="AH1875" t="str">
            <v>Хром</v>
          </cell>
          <cell r="AI1875" t="str">
            <v>Правый</v>
          </cell>
          <cell r="AJ1875" t="str">
            <v>Серый</v>
          </cell>
          <cell r="AK1875" t="str">
            <v>Комплект полок 5шт + 1 ручка, правый, Конвой Премио, СЕЛЕКТ, АНТРАЦИТ</v>
          </cell>
          <cell r="AM1875" t="str">
            <v>Конвой Лавидо</v>
          </cell>
          <cell r="AS1875" t="str">
            <v>Конвой Лавидо</v>
          </cell>
          <cell r="AU1875" t="str">
            <v>Комплектующее</v>
          </cell>
          <cell r="BH1875" t="str">
            <v>Хром</v>
          </cell>
        </row>
        <row r="1876">
          <cell r="D1876" t="str">
            <v>2806230005</v>
          </cell>
          <cell r="E1876" t="str">
            <v>Комплект полок 5шт + 1 ручка, левый, Конвой Премио, СЕЛЕКТ, цвет ХРОМ, цвет дна ХРОМ, антислип (2806230005)</v>
          </cell>
          <cell r="H1876">
            <v>1</v>
          </cell>
          <cell r="I1876">
            <v>5</v>
          </cell>
          <cell r="J1876" t="str">
            <v>DE</v>
          </cell>
          <cell r="K1876">
            <v>17.86</v>
          </cell>
          <cell r="L1876">
            <v>0.57999999999999996</v>
          </cell>
          <cell r="M1876">
            <v>0.5</v>
          </cell>
          <cell r="N1876">
            <v>0.57999999999999996</v>
          </cell>
          <cell r="O1876">
            <v>0.16819999999999999</v>
          </cell>
          <cell r="Q1876" t="str">
            <v>0005</v>
          </cell>
          <cell r="T1876">
            <v>9403990001</v>
          </cell>
          <cell r="V1876" t="str">
            <v>Высокие шкафы</v>
          </cell>
          <cell r="W1876" t="str">
            <v>Конвой Премио</v>
          </cell>
          <cell r="Z1876" t="str">
            <v>ХРОМ</v>
          </cell>
          <cell r="AA1876" t="str">
            <v>Арена СЕЛЕКТ</v>
          </cell>
          <cell r="AB1876">
            <v>5</v>
          </cell>
          <cell r="AD1876">
            <v>1</v>
          </cell>
          <cell r="AG1876" t="str">
            <v>шт</v>
          </cell>
          <cell r="AH1876" t="str">
            <v>Хром</v>
          </cell>
          <cell r="AI1876" t="str">
            <v>Левый</v>
          </cell>
          <cell r="AJ1876" t="str">
            <v>Серый</v>
          </cell>
          <cell r="AK1876" t="str">
            <v>Комплект полок 5шт + 1 ручка, левый, Конвой Премио, СЕЛЕКТ, АНТРАЦИТ</v>
          </cell>
          <cell r="AM1876" t="str">
            <v>Конвой Лавидо</v>
          </cell>
          <cell r="AS1876" t="str">
            <v>Конвой Лавидо</v>
          </cell>
          <cell r="AU1876" t="str">
            <v>Комплектующее</v>
          </cell>
          <cell r="BH1876" t="str">
            <v>Хром</v>
          </cell>
        </row>
        <row r="1877">
          <cell r="D1877" t="str">
            <v>2806210005</v>
          </cell>
          <cell r="E1877" t="str">
            <v>Полка 1 шт, Конвой Премио, 600 мм, Арена ВАРИО, цвет ХРОМ, цвет дна ХРОМ, антислип (2806210005)</v>
          </cell>
          <cell r="H1877">
            <v>1</v>
          </cell>
          <cell r="I1877">
            <v>5</v>
          </cell>
          <cell r="J1877" t="str">
            <v>DE</v>
          </cell>
          <cell r="K1877">
            <v>16.600000000000001</v>
          </cell>
          <cell r="L1877">
            <v>0.192</v>
          </cell>
          <cell r="M1877">
            <v>1</v>
          </cell>
          <cell r="N1877">
            <v>1</v>
          </cell>
          <cell r="O1877">
            <v>0.192</v>
          </cell>
          <cell r="Q1877" t="str">
            <v>0005</v>
          </cell>
          <cell r="R1877">
            <v>4</v>
          </cell>
          <cell r="T1877">
            <v>9403990001</v>
          </cell>
          <cell r="V1877" t="str">
            <v>Высокие шкафы</v>
          </cell>
          <cell r="W1877" t="str">
            <v>Конвой Премио</v>
          </cell>
          <cell r="Z1877" t="str">
            <v>ХРОМ</v>
          </cell>
          <cell r="AA1877" t="str">
            <v>Арена ВАРИО</v>
          </cell>
          <cell r="AB1877">
            <v>5</v>
          </cell>
          <cell r="AD1877">
            <v>1</v>
          </cell>
          <cell r="AG1877" t="str">
            <v>шт</v>
          </cell>
          <cell r="AH1877" t="str">
            <v>Хром</v>
          </cell>
          <cell r="AI1877" t="str">
            <v>Левый</v>
          </cell>
          <cell r="AJ1877" t="str">
            <v>Серый</v>
          </cell>
          <cell r="AK1877" t="str">
            <v>Полка 1 шт, Конвой Премио, 600 мм, Арена ВАРИО, АНТРАЦИТ</v>
          </cell>
          <cell r="AM1877" t="str">
            <v>Конвой Лавидо</v>
          </cell>
          <cell r="AS1877" t="str">
            <v>Конвой Лавидо</v>
          </cell>
          <cell r="AU1877" t="str">
            <v>Комплектующее</v>
          </cell>
          <cell r="BH1877" t="str">
            <v>Хром</v>
          </cell>
        </row>
        <row r="1878">
          <cell r="D1878" t="str">
            <v>2806240005</v>
          </cell>
          <cell r="E1878" t="str">
            <v>Полка 1 шт, Конвой Премио, СЕЛЕКТ, цвет ХРОМ, цвет дна ХРОМ, антислип (2806240005)</v>
          </cell>
          <cell r="H1878">
            <v>1</v>
          </cell>
          <cell r="I1878">
            <v>5</v>
          </cell>
          <cell r="J1878" t="str">
            <v>DE</v>
          </cell>
          <cell r="K1878">
            <v>17.88</v>
          </cell>
          <cell r="L1878">
            <v>0.57999999999999996</v>
          </cell>
          <cell r="M1878">
            <v>0.5</v>
          </cell>
          <cell r="N1878">
            <v>0.57999999999999996</v>
          </cell>
          <cell r="O1878">
            <v>0.16819999999999999</v>
          </cell>
          <cell r="Q1878" t="str">
            <v>0005</v>
          </cell>
          <cell r="T1878">
            <v>9403990001</v>
          </cell>
          <cell r="V1878" t="str">
            <v>Высокие шкафы</v>
          </cell>
          <cell r="W1878" t="str">
            <v>Конвой Премио</v>
          </cell>
          <cell r="Z1878" t="str">
            <v>ХРОМ</v>
          </cell>
          <cell r="AA1878" t="str">
            <v>Арена СЕЛЕКТ</v>
          </cell>
          <cell r="AB1878">
            <v>5</v>
          </cell>
          <cell r="AD1878">
            <v>1</v>
          </cell>
          <cell r="AG1878" t="str">
            <v>шт</v>
          </cell>
          <cell r="AH1878" t="str">
            <v>Хром</v>
          </cell>
          <cell r="AI1878" t="str">
            <v>Правый</v>
          </cell>
          <cell r="AJ1878" t="str">
            <v>Серый</v>
          </cell>
          <cell r="AK1878" t="str">
            <v>Полка 1 шт, Конвой Премио, 600 мм,  СЕЛЕКТ, АНТРАЦИТ</v>
          </cell>
          <cell r="AM1878" t="str">
            <v>Конвой Лавидо</v>
          </cell>
          <cell r="AS1878" t="str">
            <v>Конвой Лавидо</v>
          </cell>
          <cell r="AU1878" t="str">
            <v>Комплектующее</v>
          </cell>
          <cell r="BH1878" t="str">
            <v>Хром</v>
          </cell>
        </row>
        <row r="1879">
          <cell r="D1879" t="str">
            <v>0024180102</v>
          </cell>
          <cell r="E1879" t="str">
            <v>Convoy Premio, крепление для фасада с филёнкой, левый, титан</v>
          </cell>
        </row>
        <row r="1880">
          <cell r="D1880" t="str">
            <v>0024170102</v>
          </cell>
          <cell r="E1880" t="str">
            <v>Convoy Premio, крепление для фасада с филёнкой, правый, титан</v>
          </cell>
        </row>
        <row r="1881">
          <cell r="D1881" t="str">
            <v>2812770369</v>
          </cell>
          <cell r="E1881" t="str">
            <v>КОМПЛЕКТ вставок СЕЛЕКТ Конвой Премио 600 мм, для 5 полок, цвет ДУБ натуральный (2812770369)</v>
          </cell>
          <cell r="K1881" t="str">
            <v>сумма частей</v>
          </cell>
          <cell r="O1881" t="str">
            <v>сумма частей</v>
          </cell>
          <cell r="V1881" t="str">
            <v>Высокие шкафы</v>
          </cell>
          <cell r="W1881" t="str">
            <v>Конвой Премио</v>
          </cell>
          <cell r="X1881">
            <v>600</v>
          </cell>
          <cell r="Y1881" t="str">
            <v>1900-2000</v>
          </cell>
          <cell r="Z1881" t="str">
            <v>ДУБ натуральный</v>
          </cell>
          <cell r="AA1881" t="str">
            <v>Арена СЕЛЕКТ</v>
          </cell>
          <cell r="AB1881">
            <v>5</v>
          </cell>
          <cell r="AC1881">
            <v>500</v>
          </cell>
          <cell r="AD1881">
            <v>15</v>
          </cell>
          <cell r="AG1881" t="str">
            <v>Компл</v>
          </cell>
          <cell r="AH1881" t="str">
            <v>Антрацит</v>
          </cell>
          <cell r="AJ1881" t="str">
            <v>Бежевый</v>
          </cell>
          <cell r="AK1881" t="str">
            <v>КОМПЛЕКТ Конвой Премио, 600, H 1900+, Арена ВАРИО, АНТРАЦИТ</v>
          </cell>
          <cell r="AM1881" t="str">
            <v>Конвой Лавидо</v>
          </cell>
          <cell r="AS1881" t="str">
            <v>Конвой Премио</v>
          </cell>
          <cell r="AT1881" t="str">
            <v xml:space="preserve">Хранение посуды; Хранение продуктов; </v>
          </cell>
          <cell r="AU1881" t="str">
            <v>Компл</v>
          </cell>
          <cell r="AX1881">
            <v>600</v>
          </cell>
          <cell r="AY1881">
            <v>600</v>
          </cell>
          <cell r="BB1881">
            <v>1900</v>
          </cell>
          <cell r="BC1881">
            <v>2300</v>
          </cell>
          <cell r="BF1881">
            <v>0</v>
          </cell>
          <cell r="BH1881" t="str">
            <v>Дуб натуральный</v>
          </cell>
        </row>
        <row r="1882">
          <cell r="D1882" t="str">
            <v>0091760369</v>
          </cell>
          <cell r="E1882" t="str">
            <v>Вставка поднос для верхней полки с ручками, Конвой Премио, СЕЛЕКТ, 480x470x70 мм, 1 шт, цвет ДУБ натуральный (0091760369)</v>
          </cell>
          <cell r="H1882">
            <v>1</v>
          </cell>
          <cell r="I1882">
            <v>5</v>
          </cell>
          <cell r="J1882" t="str">
            <v>DE</v>
          </cell>
          <cell r="K1882">
            <v>1.782</v>
          </cell>
          <cell r="L1882">
            <v>0.56499999999999995</v>
          </cell>
          <cell r="M1882">
            <v>0.48499999999999999</v>
          </cell>
          <cell r="N1882">
            <v>0.08</v>
          </cell>
          <cell r="O1882">
            <v>2.1922000000000001E-2</v>
          </cell>
          <cell r="Q1882" t="str">
            <v>0369</v>
          </cell>
          <cell r="R1882">
            <v>72</v>
          </cell>
          <cell r="T1882">
            <v>4419909000</v>
          </cell>
          <cell r="V1882" t="str">
            <v>Аксессуары</v>
          </cell>
          <cell r="W1882" t="str">
            <v>Конвой Премио</v>
          </cell>
          <cell r="Z1882" t="str">
            <v>ДУБ натуральный</v>
          </cell>
          <cell r="AA1882" t="str">
            <v>СЕЛЕКТ</v>
          </cell>
          <cell r="AG1882" t="str">
            <v>шт</v>
          </cell>
          <cell r="AJ1882" t="str">
            <v>Бежевый</v>
          </cell>
          <cell r="AK1882" t="str">
            <v>х Вставка поднос для верхней полки с ручками Конвой Премио, СЕЛЕКТ, ДУБ натуральный</v>
          </cell>
          <cell r="AM1882" t="str">
            <v>Конвой Лавидо</v>
          </cell>
          <cell r="AS1882" t="str">
            <v>Конвой Премио</v>
          </cell>
          <cell r="AU1882" t="str">
            <v>Комплектующее</v>
          </cell>
          <cell r="BH1882" t="str">
            <v>Дуб натуральный</v>
          </cell>
        </row>
        <row r="1883">
          <cell r="D1883" t="str">
            <v>0091770369</v>
          </cell>
          <cell r="E1883" t="str">
            <v>Рамка без дна, Конвой Премио, СЕЛЕКТ, 480x470x66 мм, 1 шт, цвет ДУБ натуральный (0091770369)</v>
          </cell>
          <cell r="H1883">
            <v>1</v>
          </cell>
          <cell r="I1883">
            <v>5</v>
          </cell>
          <cell r="J1883" t="str">
            <v>DE</v>
          </cell>
          <cell r="K1883">
            <v>1.1459999999999999</v>
          </cell>
          <cell r="L1883">
            <v>0.56499999999999995</v>
          </cell>
          <cell r="M1883">
            <v>0.48499999999999999</v>
          </cell>
          <cell r="N1883">
            <v>0.08</v>
          </cell>
          <cell r="O1883">
            <v>2.1922000000000001E-2</v>
          </cell>
          <cell r="Q1883" t="str">
            <v>0369</v>
          </cell>
          <cell r="R1883">
            <v>80</v>
          </cell>
          <cell r="T1883">
            <v>4419909000</v>
          </cell>
          <cell r="V1883" t="str">
            <v>Аксессуары</v>
          </cell>
          <cell r="W1883" t="str">
            <v>Конвой Премио</v>
          </cell>
          <cell r="Z1883" t="str">
            <v>ДУБ натуральный</v>
          </cell>
          <cell r="AA1883" t="str">
            <v>СЕЛЕКТ</v>
          </cell>
          <cell r="AG1883" t="str">
            <v>шт</v>
          </cell>
          <cell r="AJ1883" t="str">
            <v>Бежевый</v>
          </cell>
          <cell r="AK1883" t="str">
            <v>х Рамка без дна Конвой Премио, СЕЛЕКТ, ДУБ натуральный</v>
          </cell>
          <cell r="AM1883" t="str">
            <v>Конвой Лавидо</v>
          </cell>
          <cell r="AS1883" t="str">
            <v>Конвой Премио</v>
          </cell>
          <cell r="AU1883" t="str">
            <v>Комплектующее</v>
          </cell>
          <cell r="BH1883" t="str">
            <v>Дуб натуральный</v>
          </cell>
        </row>
        <row r="1884">
          <cell r="D1884" t="str">
            <v>0091790369</v>
          </cell>
          <cell r="E1884" t="str">
            <v>Вкладыш перфорированный, Конвой Премио, СЕЛЕКТ, 455x324x9 мм, 1 шт, цвет ДУБ натуральный (0091790369)</v>
          </cell>
          <cell r="H1884">
            <v>1</v>
          </cell>
          <cell r="I1884">
            <v>5</v>
          </cell>
          <cell r="J1884" t="str">
            <v>DE</v>
          </cell>
          <cell r="K1884">
            <v>1.0820000000000001</v>
          </cell>
          <cell r="L1884">
            <v>0.54</v>
          </cell>
          <cell r="M1884">
            <v>0.33500000000000002</v>
          </cell>
          <cell r="N1884">
            <v>0.02</v>
          </cell>
          <cell r="O1884">
            <v>3.6180000000000001E-3</v>
          </cell>
          <cell r="Q1884" t="str">
            <v>0369</v>
          </cell>
          <cell r="R1884">
            <v>368</v>
          </cell>
          <cell r="T1884">
            <v>4419909000</v>
          </cell>
          <cell r="V1884" t="str">
            <v>Аксессуары</v>
          </cell>
          <cell r="W1884" t="str">
            <v>Конвой Премио</v>
          </cell>
          <cell r="Z1884" t="str">
            <v>ДУБ натуральный</v>
          </cell>
          <cell r="AA1884" t="str">
            <v>СЕЛЕКТ</v>
          </cell>
          <cell r="AG1884" t="str">
            <v>шт</v>
          </cell>
          <cell r="AJ1884" t="str">
            <v>Бежевый</v>
          </cell>
          <cell r="AK1884" t="str">
            <v>х Вкладыш перфорированный Конвой Премио, СЕЛЕКТ, ДУБ натуральный</v>
          </cell>
          <cell r="AM1884" t="str">
            <v>Конвой Лавидо</v>
          </cell>
          <cell r="AS1884" t="str">
            <v>Конвой Премио</v>
          </cell>
          <cell r="AU1884" t="str">
            <v>Комплектующее</v>
          </cell>
          <cell r="BH1884" t="str">
            <v>Дуб натуральный</v>
          </cell>
        </row>
        <row r="1885">
          <cell r="D1885" t="str">
            <v>0091810369</v>
          </cell>
          <cell r="E1885" t="str">
            <v>Делитель в крупную клетку, Конвой Премио, СЕЛЕКТ под вкладыш 0091790369, 324x8x90 мм, 1 шт, цвет ДУБ натуральный (0091810369)</v>
          </cell>
          <cell r="H1885">
            <v>1</v>
          </cell>
          <cell r="I1885">
            <v>5</v>
          </cell>
          <cell r="J1885" t="str">
            <v>DE</v>
          </cell>
          <cell r="K1885">
            <v>0.60199999999999998</v>
          </cell>
          <cell r="L1885">
            <v>0.34</v>
          </cell>
          <cell r="M1885">
            <v>0.125</v>
          </cell>
          <cell r="N1885">
            <v>0.04</v>
          </cell>
          <cell r="O1885">
            <v>1.6999999999999999E-3</v>
          </cell>
          <cell r="Q1885" t="str">
            <v>0369</v>
          </cell>
          <cell r="R1885">
            <v>840</v>
          </cell>
          <cell r="T1885">
            <v>4419909000</v>
          </cell>
          <cell r="V1885" t="str">
            <v>Аксессуары</v>
          </cell>
          <cell r="W1885" t="str">
            <v>Конвой Премио</v>
          </cell>
          <cell r="Z1885" t="str">
            <v>ДУБ натуральный</v>
          </cell>
          <cell r="AA1885" t="str">
            <v>СЕЛЕКТ</v>
          </cell>
          <cell r="AG1885" t="str">
            <v>шт</v>
          </cell>
          <cell r="AJ1885" t="str">
            <v>Бежевый</v>
          </cell>
          <cell r="AK1885" t="str">
            <v>х Делитель в крупную клетку Конвой Премио, СЕЛЕКТ под вкладыш 0091790369, ДУБ натуральный</v>
          </cell>
          <cell r="AM1885" t="str">
            <v>Конвой Лавидо</v>
          </cell>
          <cell r="AS1885" t="str">
            <v>Конвой Премио</v>
          </cell>
          <cell r="AU1885" t="str">
            <v>Комплектующее</v>
          </cell>
          <cell r="BH1885" t="str">
            <v>Дуб натуральный</v>
          </cell>
        </row>
        <row r="1886">
          <cell r="D1886" t="str">
            <v>0091830369</v>
          </cell>
          <cell r="E1886" t="str">
            <v>Держатель для бутылок, Конвой Премио, СЕЛЕКТ под вкладыш 0091790369, 525x8x50 мм, 1 шт, цвет ДУБ натуральный (0091820369)</v>
          </cell>
          <cell r="H1886">
            <v>1</v>
          </cell>
          <cell r="I1886">
            <v>5</v>
          </cell>
          <cell r="J1886" t="str">
            <v>DE</v>
          </cell>
          <cell r="K1886">
            <v>0.23400000000000001</v>
          </cell>
          <cell r="L1886">
            <v>0.54</v>
          </cell>
          <cell r="M1886">
            <v>0.08</v>
          </cell>
          <cell r="N1886">
            <v>2.5000000000000001E-2</v>
          </cell>
          <cell r="O1886">
            <v>1.08E-3</v>
          </cell>
          <cell r="Q1886" t="str">
            <v>0369</v>
          </cell>
          <cell r="R1886">
            <v>400</v>
          </cell>
          <cell r="T1886">
            <v>4419909000</v>
          </cell>
          <cell r="V1886" t="str">
            <v>Аксессуары</v>
          </cell>
          <cell r="W1886" t="str">
            <v>Конвой Премио</v>
          </cell>
          <cell r="Z1886" t="str">
            <v>ДУБ натуральный</v>
          </cell>
          <cell r="AA1886" t="str">
            <v>СЕЛЕКТ</v>
          </cell>
          <cell r="AG1886" t="str">
            <v>шт</v>
          </cell>
          <cell r="AJ1886" t="str">
            <v>Бежевый</v>
          </cell>
          <cell r="AK1886" t="str">
            <v>х Держатель для бутылок Конвой Премио, СЕЛЕКТ под вкладыш 0091790369, ДУБ натуральный</v>
          </cell>
          <cell r="AM1886" t="str">
            <v>Конвой Лавидо</v>
          </cell>
          <cell r="AS1886" t="str">
            <v>Конвой Премио</v>
          </cell>
          <cell r="AU1886" t="str">
            <v>Комплектующее</v>
          </cell>
          <cell r="BH1886" t="str">
            <v>Дуб натуральный</v>
          </cell>
        </row>
        <row r="1887">
          <cell r="D1887" t="str">
            <v>0091850369</v>
          </cell>
          <cell r="E1887" t="str">
            <v>Делитель в мелкую клетку, Конвой Премио, СЕЛЕКТ под вкладыш 0091790369, 455x 324x42 мм, 1 шт, цвет ДУБ натуральный (0091830369)</v>
          </cell>
          <cell r="H1887">
            <v>1</v>
          </cell>
          <cell r="I1887">
            <v>5</v>
          </cell>
          <cell r="J1887" t="str">
            <v>DE</v>
          </cell>
          <cell r="K1887">
            <v>0.436</v>
          </cell>
          <cell r="L1887">
            <v>0.54</v>
          </cell>
          <cell r="M1887">
            <v>0.34</v>
          </cell>
          <cell r="N1887">
            <v>5.5E-2</v>
          </cell>
          <cell r="O1887">
            <v>1.0097999999999999E-2</v>
          </cell>
          <cell r="Q1887" t="str">
            <v>0369</v>
          </cell>
          <cell r="R1887">
            <v>144</v>
          </cell>
          <cell r="T1887">
            <v>4419909000</v>
          </cell>
          <cell r="V1887" t="str">
            <v>Аксессуары</v>
          </cell>
          <cell r="W1887" t="str">
            <v>Конвой Премио</v>
          </cell>
          <cell r="Z1887" t="str">
            <v>ДУБ натуральный</v>
          </cell>
          <cell r="AA1887" t="str">
            <v>СЕЛЕКТ</v>
          </cell>
          <cell r="AG1887" t="str">
            <v>шт</v>
          </cell>
          <cell r="AJ1887" t="str">
            <v>Бежевый</v>
          </cell>
          <cell r="AK1887" t="str">
            <v>х Делитель в мелкую клетку Конвой Премио, СЕЛЕКТ под вкладыш 0091790369, ДУБ натуральный</v>
          </cell>
          <cell r="AM1887" t="str">
            <v>Конвой Лавидо</v>
          </cell>
          <cell r="AS1887" t="str">
            <v>Конвой Премио</v>
          </cell>
          <cell r="AU1887" t="str">
            <v>Комплектующее</v>
          </cell>
          <cell r="BH1887" t="str">
            <v>Дуб натуральный</v>
          </cell>
        </row>
        <row r="1888">
          <cell r="D1888" t="str">
            <v>0091880369</v>
          </cell>
          <cell r="E1888" t="str">
            <v>Делитель для десертных тарелок 1/3, Конвой Премио, СЕЛЕКТ, 151x324x45 мм, 1 шт, цвет ДУБ натуральный (0091880369)</v>
          </cell>
          <cell r="H1888">
            <v>1</v>
          </cell>
          <cell r="I1888">
            <v>5</v>
          </cell>
          <cell r="J1888" t="str">
            <v>DE</v>
          </cell>
          <cell r="K1888">
            <v>0.43</v>
          </cell>
          <cell r="L1888">
            <v>0.33500000000000002</v>
          </cell>
          <cell r="M1888">
            <v>0.19</v>
          </cell>
          <cell r="N1888">
            <v>0.06</v>
          </cell>
          <cell r="O1888">
            <v>3.8189999999999999E-3</v>
          </cell>
          <cell r="Q1888" t="str">
            <v>0369</v>
          </cell>
          <cell r="R1888">
            <v>384</v>
          </cell>
          <cell r="T1888">
            <v>4419909000</v>
          </cell>
          <cell r="V1888" t="str">
            <v>Аксессуары</v>
          </cell>
          <cell r="W1888" t="str">
            <v>Конвой Премио</v>
          </cell>
          <cell r="Z1888" t="str">
            <v>ДУБ натуральный</v>
          </cell>
          <cell r="AA1888" t="str">
            <v>СЕЛЕКТ</v>
          </cell>
          <cell r="AG1888" t="str">
            <v>шт</v>
          </cell>
          <cell r="AJ1888" t="str">
            <v>Бежевый</v>
          </cell>
          <cell r="AK1888" t="str">
            <v>х Делитель для десертных тарелок 1/3 Конвой Премио, СЕЛЕКТ, ДУБ натуральный</v>
          </cell>
          <cell r="AM1888" t="str">
            <v>Конвой Лавидо</v>
          </cell>
          <cell r="AS1888" t="str">
            <v>Конвой Премио</v>
          </cell>
          <cell r="AU1888" t="str">
            <v>Комплектующее</v>
          </cell>
          <cell r="BH1888" t="str">
            <v>Дуб натуральный</v>
          </cell>
        </row>
        <row r="1889">
          <cell r="D1889" t="str">
            <v>0091900369</v>
          </cell>
          <cell r="E1889" t="str">
            <v>Ящик с ручками 1/3, Конвой Премио, СЕЛЕКТ, 151x324x90 мм, 1 шт, цвет ДУБ натуральный (0091900369)</v>
          </cell>
          <cell r="H1889">
            <v>1</v>
          </cell>
          <cell r="I1889">
            <v>5</v>
          </cell>
          <cell r="J1889" t="str">
            <v>DE</v>
          </cell>
          <cell r="K1889">
            <v>0.56000000000000005</v>
          </cell>
          <cell r="L1889">
            <v>0.34</v>
          </cell>
          <cell r="M1889">
            <v>0.19</v>
          </cell>
          <cell r="N1889">
            <v>0.1</v>
          </cell>
          <cell r="O1889">
            <v>6.4599999999999996E-3</v>
          </cell>
          <cell r="Q1889" t="str">
            <v>0369</v>
          </cell>
          <cell r="R1889">
            <v>192</v>
          </cell>
          <cell r="T1889">
            <v>4420909900</v>
          </cell>
          <cell r="V1889" t="str">
            <v>Аксессуары</v>
          </cell>
          <cell r="W1889" t="str">
            <v>Конвой Премио</v>
          </cell>
          <cell r="Z1889" t="str">
            <v>ДУБ натуральный</v>
          </cell>
          <cell r="AA1889" t="str">
            <v>СЕЛЕКТ</v>
          </cell>
          <cell r="AG1889" t="str">
            <v>шт</v>
          </cell>
          <cell r="AJ1889" t="str">
            <v>Бежевый</v>
          </cell>
          <cell r="AK1889" t="str">
            <v>х Ящик с ручками 1/3 Конвой Премио, СЕЛЕКТ, ДУБ натуральный</v>
          </cell>
          <cell r="AM1889" t="str">
            <v>Конвой Лавидо</v>
          </cell>
          <cell r="AS1889" t="str">
            <v>Конвой Премио</v>
          </cell>
          <cell r="AU1889" t="str">
            <v>Комплектующее</v>
          </cell>
          <cell r="BH1889" t="str">
            <v>Дуб натуральный</v>
          </cell>
        </row>
        <row r="1890">
          <cell r="D1890" t="str">
            <v>0091920369</v>
          </cell>
          <cell r="E1890" t="str">
            <v>Делитель крестообразный 1/3, Конвой Премио, СЕЛЕКТ, 151x324x3 мм, 1 шт, цвет ДУБ натуральный (0091920369)</v>
          </cell>
          <cell r="H1890">
            <v>1</v>
          </cell>
          <cell r="I1890">
            <v>5</v>
          </cell>
          <cell r="J1890" t="str">
            <v>DE</v>
          </cell>
          <cell r="K1890">
            <v>0.31</v>
          </cell>
          <cell r="L1890">
            <v>0.33500000000000002</v>
          </cell>
          <cell r="M1890">
            <v>0.19</v>
          </cell>
          <cell r="N1890">
            <v>0.06</v>
          </cell>
          <cell r="O1890">
            <v>3.8189999999999999E-3</v>
          </cell>
          <cell r="Q1890" t="str">
            <v>0369</v>
          </cell>
          <cell r="R1890">
            <v>384</v>
          </cell>
          <cell r="T1890">
            <v>4419909000</v>
          </cell>
          <cell r="V1890" t="str">
            <v>Аксессуары</v>
          </cell>
          <cell r="W1890" t="str">
            <v>Конвой Премио</v>
          </cell>
          <cell r="Z1890" t="str">
            <v>ДУБ натуральный</v>
          </cell>
          <cell r="AA1890" t="str">
            <v>СЕЛЕКТ</v>
          </cell>
          <cell r="AG1890" t="str">
            <v>шт</v>
          </cell>
          <cell r="AJ1890" t="str">
            <v>Бежевый</v>
          </cell>
          <cell r="AK1890" t="str">
            <v>х Делитель крестообразный 1/3 Конвой Премио, СЕЛЕКТ, ДУБ натуральный</v>
          </cell>
          <cell r="AM1890" t="str">
            <v>Конвой Лавидо</v>
          </cell>
          <cell r="AS1890" t="str">
            <v>Конвой Премио</v>
          </cell>
          <cell r="AU1890" t="str">
            <v>Комплектующее</v>
          </cell>
          <cell r="BH1890" t="str">
            <v>Дуб натуральный</v>
          </cell>
        </row>
        <row r="1893">
          <cell r="D1893" t="str">
            <v>0054550102</v>
          </cell>
          <cell r="E1893" t="str">
            <v>Комплект установочный, Диспенса Джуниор Слим, H 695-783, 1 шт, цвет ТИТАН (0054550102)</v>
          </cell>
          <cell r="H1893">
            <v>1</v>
          </cell>
          <cell r="I1893">
            <v>6</v>
          </cell>
          <cell r="J1893" t="str">
            <v>DE</v>
          </cell>
          <cell r="K1893">
            <v>4.8600000000000003</v>
          </cell>
          <cell r="L1893">
            <v>0.63500000000000001</v>
          </cell>
          <cell r="M1893">
            <v>0.49</v>
          </cell>
          <cell r="N1893">
            <v>7.6999999999999999E-2</v>
          </cell>
          <cell r="O1893">
            <v>2.3958549999999999E-2</v>
          </cell>
          <cell r="Q1893" t="str">
            <v>0102</v>
          </cell>
          <cell r="R1893">
            <v>30</v>
          </cell>
          <cell r="T1893">
            <v>8302420000</v>
          </cell>
          <cell r="V1893" t="str">
            <v>Нижние тумбы</v>
          </cell>
          <cell r="W1893" t="str">
            <v>Диспенса Джуниор Слим</v>
          </cell>
          <cell r="Y1893" t="str">
            <v>695-783</v>
          </cell>
          <cell r="Z1893" t="str">
            <v>ТИТАН</v>
          </cell>
          <cell r="AA1893" t="str">
            <v>Арена КЛАССИК</v>
          </cell>
          <cell r="AC1893">
            <v>480</v>
          </cell>
          <cell r="AE1893">
            <v>28</v>
          </cell>
          <cell r="AG1893" t="str">
            <v>шт</v>
          </cell>
          <cell r="AJ1893" t="str">
            <v>Серый</v>
          </cell>
          <cell r="AK1893" t="str">
            <v>Комплект установочный Диспенса Джуниор Слим, H 695-783, ТИТАН</v>
          </cell>
          <cell r="AM1893" t="str">
            <v>Диспенса Джуниор Слим</v>
          </cell>
          <cell r="AO1893" t="str">
            <v>0054500102</v>
          </cell>
          <cell r="AS1893" t="str">
            <v>Диспенса Джуниор Слим</v>
          </cell>
          <cell r="AU1893" t="str">
            <v>Комплектующее</v>
          </cell>
          <cell r="AX1893">
            <v>200</v>
          </cell>
          <cell r="AY1893">
            <v>450</v>
          </cell>
          <cell r="BB1893">
            <v>695</v>
          </cell>
          <cell r="BC1893">
            <v>783</v>
          </cell>
          <cell r="BF1893">
            <v>0</v>
          </cell>
          <cell r="BG1893">
            <v>28</v>
          </cell>
          <cell r="BH1893" t="str">
            <v>Титан</v>
          </cell>
        </row>
        <row r="1894">
          <cell r="D1894" t="str">
            <v>0054559846</v>
          </cell>
          <cell r="E1894" t="str">
            <v>Комплект установочный, Диспенса Джуниор Слим, H 695-783, 1 шт, цвет АНТРАЦИТ (0054559846)</v>
          </cell>
          <cell r="H1894">
            <v>1</v>
          </cell>
          <cell r="I1894">
            <v>6</v>
          </cell>
          <cell r="J1894" t="str">
            <v>DE</v>
          </cell>
          <cell r="K1894">
            <v>4.8600000000000003</v>
          </cell>
          <cell r="L1894">
            <v>0.63500000000000001</v>
          </cell>
          <cell r="M1894">
            <v>0.49</v>
          </cell>
          <cell r="N1894">
            <v>7.6999999999999999E-2</v>
          </cell>
          <cell r="O1894">
            <v>2.3958549999999999E-2</v>
          </cell>
          <cell r="Q1894" t="str">
            <v>9846</v>
          </cell>
          <cell r="R1894">
            <v>30</v>
          </cell>
          <cell r="T1894">
            <v>8302420000</v>
          </cell>
          <cell r="V1894" t="str">
            <v>Нижние тумбы</v>
          </cell>
          <cell r="W1894" t="str">
            <v>Диспенса Джуниор Слим</v>
          </cell>
          <cell r="Y1894" t="str">
            <v>695-783</v>
          </cell>
          <cell r="Z1894" t="str">
            <v>АНТРАЦИТ</v>
          </cell>
          <cell r="AA1894" t="str">
            <v>Арена СТИЛЬ</v>
          </cell>
          <cell r="AC1894">
            <v>480</v>
          </cell>
          <cell r="AE1894">
            <v>28</v>
          </cell>
          <cell r="AG1894" t="str">
            <v>шт</v>
          </cell>
          <cell r="AJ1894" t="str">
            <v>Темно-серый</v>
          </cell>
          <cell r="AK1894" t="str">
            <v>Комплект установочный Диспенса Джуниор Слим, H 695-783, АНТРАЦИТ</v>
          </cell>
          <cell r="AM1894" t="str">
            <v>Диспенса Джуниор Слим</v>
          </cell>
          <cell r="AO1894" t="str">
            <v>0054509846</v>
          </cell>
          <cell r="AS1894" t="str">
            <v>Диспенса Джуниор Слим</v>
          </cell>
          <cell r="AU1894" t="str">
            <v>Комплектующее</v>
          </cell>
          <cell r="AX1894">
            <v>200</v>
          </cell>
          <cell r="AY1894">
            <v>450</v>
          </cell>
          <cell r="BB1894">
            <v>695</v>
          </cell>
          <cell r="BC1894">
            <v>783</v>
          </cell>
          <cell r="BF1894">
            <v>0</v>
          </cell>
          <cell r="BG1894">
            <v>28</v>
          </cell>
          <cell r="BH1894" t="str">
            <v>Антрацит</v>
          </cell>
        </row>
        <row r="1895">
          <cell r="D1895" t="str">
            <v>3806300005</v>
          </cell>
          <cell r="E1895" t="str">
            <v>КОМПЛЕКТ Диспенса Джуниор Слим 200 мм, H 695-783, Арена СТИЛЬ, 2 полки, цвет ХРОМ, цвет дна Белый (3806300005)</v>
          </cell>
          <cell r="K1895" t="str">
            <v>сумма частей</v>
          </cell>
          <cell r="O1895" t="str">
            <v>сумма частей</v>
          </cell>
          <cell r="V1895" t="str">
            <v>Нижние тумбы</v>
          </cell>
          <cell r="W1895" t="str">
            <v>Диспенса Джуниор Слим</v>
          </cell>
          <cell r="X1895">
            <v>200</v>
          </cell>
          <cell r="Y1895" t="str">
            <v>695-783</v>
          </cell>
          <cell r="Z1895" t="str">
            <v>ХРОМ</v>
          </cell>
          <cell r="AA1895" t="str">
            <v>Арена СТИЛЬ</v>
          </cell>
          <cell r="AB1895">
            <v>2</v>
          </cell>
          <cell r="AC1895">
            <v>480</v>
          </cell>
          <cell r="AD1895">
            <v>2</v>
          </cell>
          <cell r="AE1895">
            <v>28</v>
          </cell>
          <cell r="AG1895" t="str">
            <v>Компл</v>
          </cell>
          <cell r="AH1895" t="str">
            <v>Белый</v>
          </cell>
          <cell r="AJ1895" t="str">
            <v>Серый</v>
          </cell>
          <cell r="AK1895" t="str">
            <v>КОМПЛЕКТ Диспенса Джуниор Слим, 200, H 695-783, Арена СТИЛЬ, ХРОМ</v>
          </cell>
          <cell r="AM1895" t="str">
            <v>Диспенса Джуниор Слим</v>
          </cell>
          <cell r="AS1895" t="str">
            <v>Диспенса Джуниор Слим</v>
          </cell>
          <cell r="AT1895" t="str">
            <v xml:space="preserve">Хранение посуды; Хранение продуктов; </v>
          </cell>
          <cell r="AU1895" t="str">
            <v>Компл</v>
          </cell>
          <cell r="AX1895">
            <v>200</v>
          </cell>
          <cell r="AY1895">
            <v>200</v>
          </cell>
          <cell r="BB1895">
            <v>695</v>
          </cell>
          <cell r="BC1895">
            <v>783</v>
          </cell>
          <cell r="BF1895">
            <v>0</v>
          </cell>
          <cell r="BG1895">
            <v>28</v>
          </cell>
          <cell r="BH1895" t="str">
            <v>Хром</v>
          </cell>
        </row>
        <row r="1896">
          <cell r="D1896" t="str">
            <v>3806310005</v>
          </cell>
          <cell r="E1896" t="str">
            <v>КОМПЛЕКТ Диспенса Джуниор Слим 300 мм, H 695-783, Арена СТИЛЬ, 2 полки, цвет ХРОМ, цвет дна Белый (3806310005)</v>
          </cell>
          <cell r="K1896" t="str">
            <v>сумма частей</v>
          </cell>
          <cell r="O1896" t="str">
            <v>сумма частей</v>
          </cell>
          <cell r="V1896" t="str">
            <v>Нижние тумбы</v>
          </cell>
          <cell r="W1896" t="str">
            <v>Диспенса Джуниор Слим</v>
          </cell>
          <cell r="X1896">
            <v>300</v>
          </cell>
          <cell r="Y1896" t="str">
            <v>695-783</v>
          </cell>
          <cell r="Z1896" t="str">
            <v>ХРОМ</v>
          </cell>
          <cell r="AA1896" t="str">
            <v>Арена СТИЛЬ</v>
          </cell>
          <cell r="AB1896">
            <v>2</v>
          </cell>
          <cell r="AC1896">
            <v>480</v>
          </cell>
          <cell r="AD1896">
            <v>2</v>
          </cell>
          <cell r="AE1896">
            <v>28</v>
          </cell>
          <cell r="AG1896" t="str">
            <v>Компл</v>
          </cell>
          <cell r="AH1896" t="str">
            <v>Белый</v>
          </cell>
          <cell r="AJ1896" t="str">
            <v>Серый</v>
          </cell>
          <cell r="AK1896" t="str">
            <v>КОМПЛЕКТ Диспенса Джуниор Слим, 300, H 695-783, Арена СТИЛЬ, ХРОМ</v>
          </cell>
          <cell r="AM1896" t="str">
            <v>Диспенса Джуниор Слим</v>
          </cell>
          <cell r="AS1896" t="str">
            <v>Диспенса Джуниор Слим</v>
          </cell>
          <cell r="AT1896" t="str">
            <v xml:space="preserve">Хранение посуды; Хранение продуктов; </v>
          </cell>
          <cell r="AU1896" t="str">
            <v>Компл</v>
          </cell>
          <cell r="AX1896">
            <v>300</v>
          </cell>
          <cell r="AY1896">
            <v>300</v>
          </cell>
          <cell r="BB1896">
            <v>695</v>
          </cell>
          <cell r="BC1896">
            <v>783</v>
          </cell>
          <cell r="BF1896">
            <v>0</v>
          </cell>
          <cell r="BG1896">
            <v>28</v>
          </cell>
          <cell r="BH1896" t="str">
            <v>Хром</v>
          </cell>
        </row>
        <row r="1897">
          <cell r="D1897" t="str">
            <v>3806320005</v>
          </cell>
          <cell r="E1897" t="str">
            <v>КОМПЛЕКТ Диспенса Джуниор Слим 400 мм, H 695-783, Арена СТИЛЬ, 2 полки, цвет ХРОМ, цвет дна Белый (3806320005)</v>
          </cell>
          <cell r="K1897" t="str">
            <v>сумма частей</v>
          </cell>
          <cell r="O1897" t="str">
            <v>сумма частей</v>
          </cell>
          <cell r="V1897" t="str">
            <v>Нижние тумбы</v>
          </cell>
          <cell r="W1897" t="str">
            <v>Диспенса Джуниор Слим</v>
          </cell>
          <cell r="X1897">
            <v>400</v>
          </cell>
          <cell r="Y1897" t="str">
            <v>695-783</v>
          </cell>
          <cell r="Z1897" t="str">
            <v>ХРОМ</v>
          </cell>
          <cell r="AA1897" t="str">
            <v>Арена СТИЛЬ</v>
          </cell>
          <cell r="AB1897">
            <v>2</v>
          </cell>
          <cell r="AC1897">
            <v>480</v>
          </cell>
          <cell r="AD1897">
            <v>2</v>
          </cell>
          <cell r="AE1897">
            <v>28</v>
          </cell>
          <cell r="AG1897" t="str">
            <v>Компл</v>
          </cell>
          <cell r="AH1897" t="str">
            <v>Белый</v>
          </cell>
          <cell r="AJ1897" t="str">
            <v>Серый</v>
          </cell>
          <cell r="AK1897" t="str">
            <v>КОМПЛЕКТ Диспенса Джуниор Слим, 400, H 695-783, Арена СТИЛЬ, ХРОМ</v>
          </cell>
          <cell r="AM1897" t="str">
            <v>Диспенса Джуниор Слим</v>
          </cell>
          <cell r="AS1897" t="str">
            <v>Диспенса Джуниор Слим</v>
          </cell>
          <cell r="AT1897" t="str">
            <v xml:space="preserve">Хранение посуды; Хранение продуктов; </v>
          </cell>
          <cell r="AU1897" t="str">
            <v>Компл</v>
          </cell>
          <cell r="AX1897">
            <v>400</v>
          </cell>
          <cell r="AY1897">
            <v>400</v>
          </cell>
          <cell r="BB1897">
            <v>695</v>
          </cell>
          <cell r="BC1897">
            <v>783</v>
          </cell>
          <cell r="BF1897">
            <v>0</v>
          </cell>
          <cell r="BG1897">
            <v>28</v>
          </cell>
          <cell r="BH1897" t="str">
            <v>Хром</v>
          </cell>
        </row>
        <row r="1898">
          <cell r="D1898" t="str">
            <v>3807010005</v>
          </cell>
          <cell r="E1898" t="str">
            <v>КОМПЛЕКТ №1 Юбокс, Диспенса Джуниор Слим 300 мм, H 695-783, Арена СТИЛЬ, 1 полка + 1 Юбокс, цвет ХРОМ, цвет дна Белый (3807010005)</v>
          </cell>
          <cell r="K1898" t="str">
            <v>сумма частей</v>
          </cell>
          <cell r="O1898" t="str">
            <v>сумма частей</v>
          </cell>
          <cell r="V1898" t="str">
            <v>Нижние тумбы</v>
          </cell>
          <cell r="W1898" t="str">
            <v>Диспенса Джуниор Слим</v>
          </cell>
          <cell r="X1898">
            <v>300</v>
          </cell>
          <cell r="Y1898" t="str">
            <v>695-783</v>
          </cell>
          <cell r="Z1898" t="str">
            <v>ХРОМ</v>
          </cell>
          <cell r="AA1898" t="str">
            <v>Арена СТИЛЬ</v>
          </cell>
          <cell r="AB1898">
            <v>2</v>
          </cell>
          <cell r="AC1898">
            <v>480</v>
          </cell>
          <cell r="AD1898">
            <v>3</v>
          </cell>
          <cell r="AE1898">
            <v>28</v>
          </cell>
          <cell r="AG1898" t="str">
            <v>Компл</v>
          </cell>
          <cell r="AH1898" t="str">
            <v>Белый</v>
          </cell>
          <cell r="AJ1898" t="str">
            <v>Серый;Белый</v>
          </cell>
          <cell r="AK1898" t="str">
            <v>КОМПЛЕКТ №1 Юбокс Диспенса Джуниор Слим, 300, H 695-783, Арена СТИЛЬ, ХРОМ</v>
          </cell>
          <cell r="AM1898" t="str">
            <v>Диспенса Джуниор Слим</v>
          </cell>
          <cell r="AS1898" t="str">
            <v>Диспенса Джуниор Слим</v>
          </cell>
          <cell r="AT1898" t="str">
            <v xml:space="preserve">Хранение посуды; Хранение продуктов; </v>
          </cell>
          <cell r="AU1898" t="str">
            <v>Компл</v>
          </cell>
          <cell r="AX1898">
            <v>300</v>
          </cell>
          <cell r="AY1898">
            <v>300</v>
          </cell>
          <cell r="BB1898">
            <v>695</v>
          </cell>
          <cell r="BC1898">
            <v>783</v>
          </cell>
          <cell r="BF1898">
            <v>0</v>
          </cell>
          <cell r="BG1898">
            <v>28</v>
          </cell>
          <cell r="BH1898" t="str">
            <v>Хром</v>
          </cell>
        </row>
        <row r="1899">
          <cell r="D1899" t="str">
            <v>3806400005</v>
          </cell>
          <cell r="E1899" t="str">
            <v>КОМПЛЕКТ №3 Юбокс, Диспенса Джуниор Слим 300 мм, H 695-783, Арена СТИЛЬ, 1 полка + 1 Юбокс, цвет ХРОМ, цвет дна Белый (3806400005)</v>
          </cell>
          <cell r="K1899" t="str">
            <v>сумма частей</v>
          </cell>
          <cell r="O1899" t="str">
            <v>сумма частей</v>
          </cell>
          <cell r="V1899" t="str">
            <v>Нижние тумбы</v>
          </cell>
          <cell r="W1899" t="str">
            <v>Диспенса Джуниор Слим</v>
          </cell>
          <cell r="X1899">
            <v>300</v>
          </cell>
          <cell r="Y1899" t="str">
            <v>695-783</v>
          </cell>
          <cell r="Z1899" t="str">
            <v>ХРОМ</v>
          </cell>
          <cell r="AA1899" t="str">
            <v>Арена СТИЛЬ</v>
          </cell>
          <cell r="AB1899">
            <v>2</v>
          </cell>
          <cell r="AC1899">
            <v>480</v>
          </cell>
          <cell r="AD1899">
            <v>3</v>
          </cell>
          <cell r="AE1899">
            <v>28</v>
          </cell>
          <cell r="AG1899" t="str">
            <v>Компл</v>
          </cell>
          <cell r="AH1899" t="str">
            <v>Белый</v>
          </cell>
          <cell r="AJ1899" t="str">
            <v>Серый;Белый</v>
          </cell>
          <cell r="AK1899" t="str">
            <v>КОМПЛЕКТ №3 Юбокс Диспенса Джуниор Слим, 300, H 695-783, Арена СТИЛЬ, ХРОМ</v>
          </cell>
          <cell r="AM1899" t="str">
            <v>Диспенса Джуниор Слим</v>
          </cell>
          <cell r="AS1899" t="str">
            <v>Диспенса Джуниор Слим</v>
          </cell>
          <cell r="AT1899" t="str">
            <v xml:space="preserve">Хранение посуды; Хранение продуктов; </v>
          </cell>
          <cell r="AU1899" t="str">
            <v>Компл</v>
          </cell>
          <cell r="AX1899">
            <v>300</v>
          </cell>
          <cell r="AY1899">
            <v>300</v>
          </cell>
          <cell r="BB1899">
            <v>695</v>
          </cell>
          <cell r="BC1899">
            <v>783</v>
          </cell>
          <cell r="BF1899">
            <v>0</v>
          </cell>
          <cell r="BG1899">
            <v>28</v>
          </cell>
          <cell r="BH1899" t="str">
            <v>Хром</v>
          </cell>
        </row>
        <row r="1900">
          <cell r="D1900" t="str">
            <v>3806390005</v>
          </cell>
          <cell r="E1900" t="str">
            <v>КОМПЛЕКТ №5 Юбокс, Диспенса Джуниор Слим 300 мм, H 695-783, Арена СТИЛЬ, 1 полка + 1 Юбокс, цвет ХРОМ, цвет дна Белый (3806390005)</v>
          </cell>
          <cell r="K1900" t="str">
            <v>сумма частей</v>
          </cell>
          <cell r="O1900" t="str">
            <v>сумма частей</v>
          </cell>
          <cell r="V1900" t="str">
            <v>Нижние тумбы</v>
          </cell>
          <cell r="W1900" t="str">
            <v>Диспенса Джуниор Слим</v>
          </cell>
          <cell r="X1900">
            <v>300</v>
          </cell>
          <cell r="Y1900" t="str">
            <v>695-783</v>
          </cell>
          <cell r="Z1900" t="str">
            <v>ХРОМ</v>
          </cell>
          <cell r="AA1900" t="str">
            <v>Арена СТИЛЬ</v>
          </cell>
          <cell r="AB1900">
            <v>2</v>
          </cell>
          <cell r="AC1900">
            <v>480</v>
          </cell>
          <cell r="AD1900">
            <v>3</v>
          </cell>
          <cell r="AE1900">
            <v>28</v>
          </cell>
          <cell r="AG1900" t="str">
            <v>Компл</v>
          </cell>
          <cell r="AH1900" t="str">
            <v>Белый</v>
          </cell>
          <cell r="AJ1900" t="str">
            <v>Серый;Белый</v>
          </cell>
          <cell r="AK1900" t="str">
            <v>КОМПЛЕКТ №5 Юбокс Диспенса Джуниор Слим, 300, H 695-783, Арена СТИЛЬ, ХРОМ</v>
          </cell>
          <cell r="AM1900" t="str">
            <v>Диспенса Джуниор Слим</v>
          </cell>
          <cell r="AS1900" t="str">
            <v>Диспенса Джуниор Слим</v>
          </cell>
          <cell r="AT1900" t="str">
            <v xml:space="preserve">Хранение посуды; Хранение продуктов; </v>
          </cell>
          <cell r="AU1900" t="str">
            <v>Компл</v>
          </cell>
          <cell r="AX1900">
            <v>300</v>
          </cell>
          <cell r="AY1900">
            <v>300</v>
          </cell>
          <cell r="BB1900">
            <v>695</v>
          </cell>
          <cell r="BC1900">
            <v>783</v>
          </cell>
          <cell r="BF1900">
            <v>0</v>
          </cell>
          <cell r="BG1900">
            <v>28</v>
          </cell>
          <cell r="BH1900" t="str">
            <v>Хром</v>
          </cell>
        </row>
        <row r="1901">
          <cell r="D1901" t="str">
            <v>3806360102</v>
          </cell>
          <cell r="E1901" t="str">
            <v>КОМПЛЕКТ Диспенса Джуниор Слим 200 мм, H 695-783, Арена КЛАССИК, 2 полки, цвет ТИТАН, цвет дна Серый (3806360102)</v>
          </cell>
          <cell r="K1901" t="str">
            <v>сумма частей</v>
          </cell>
          <cell r="O1901" t="str">
            <v>сумма частей</v>
          </cell>
          <cell r="V1901" t="str">
            <v>Нижние тумбы</v>
          </cell>
          <cell r="W1901" t="str">
            <v>Диспенса Джуниор Слим</v>
          </cell>
          <cell r="X1901">
            <v>200</v>
          </cell>
          <cell r="Y1901" t="str">
            <v>695-783</v>
          </cell>
          <cell r="Z1901" t="str">
            <v>ТИТАН</v>
          </cell>
          <cell r="AA1901" t="str">
            <v>Арена КЛАССИК</v>
          </cell>
          <cell r="AB1901">
            <v>2</v>
          </cell>
          <cell r="AC1901">
            <v>480</v>
          </cell>
          <cell r="AD1901">
            <v>2</v>
          </cell>
          <cell r="AE1901">
            <v>28</v>
          </cell>
          <cell r="AG1901" t="str">
            <v>Компл</v>
          </cell>
          <cell r="AH1901" t="str">
            <v>Серый</v>
          </cell>
          <cell r="AJ1901" t="str">
            <v>Серый</v>
          </cell>
          <cell r="AK1901" t="str">
            <v>КОМПЛЕКТ Диспенса Джуниор Слим, 200, H 695-783, Арена КЛАССИК, ТИТАН</v>
          </cell>
          <cell r="AM1901" t="str">
            <v>Диспенса Джуниор Слим</v>
          </cell>
          <cell r="AS1901" t="str">
            <v>Диспенса Джуниор Слим</v>
          </cell>
          <cell r="AT1901" t="str">
            <v xml:space="preserve">Хранение посуды; Хранение продуктов; </v>
          </cell>
          <cell r="AU1901" t="str">
            <v>Компл</v>
          </cell>
          <cell r="AX1901">
            <v>200</v>
          </cell>
          <cell r="AY1901">
            <v>200</v>
          </cell>
          <cell r="BB1901">
            <v>695</v>
          </cell>
          <cell r="BC1901">
            <v>783</v>
          </cell>
          <cell r="BF1901">
            <v>0</v>
          </cell>
          <cell r="BG1901">
            <v>28</v>
          </cell>
          <cell r="BH1901" t="str">
            <v>Титан</v>
          </cell>
        </row>
        <row r="1902">
          <cell r="D1902" t="str">
            <v>3806370102</v>
          </cell>
          <cell r="E1902" t="str">
            <v>КОМПЛЕКТ Диспенса Джуниор Слим 300 мм, H 695-783, Арена КЛАССИК, 2 полки, цвет ТИТАН, цвет дна Серый (3806370102)</v>
          </cell>
          <cell r="K1902" t="str">
            <v>сумма частей</v>
          </cell>
          <cell r="O1902" t="str">
            <v>сумма частей</v>
          </cell>
          <cell r="V1902" t="str">
            <v>Нижние тумбы</v>
          </cell>
          <cell r="W1902" t="str">
            <v>Диспенса Джуниор Слим</v>
          </cell>
          <cell r="X1902">
            <v>300</v>
          </cell>
          <cell r="Y1902" t="str">
            <v>695-783</v>
          </cell>
          <cell r="Z1902" t="str">
            <v>ТИТАН</v>
          </cell>
          <cell r="AA1902" t="str">
            <v>Арена КЛАССИК</v>
          </cell>
          <cell r="AB1902">
            <v>2</v>
          </cell>
          <cell r="AC1902">
            <v>480</v>
          </cell>
          <cell r="AD1902">
            <v>2</v>
          </cell>
          <cell r="AE1902">
            <v>28</v>
          </cell>
          <cell r="AG1902" t="str">
            <v>Компл</v>
          </cell>
          <cell r="AH1902" t="str">
            <v>Серый</v>
          </cell>
          <cell r="AJ1902" t="str">
            <v>Серый</v>
          </cell>
          <cell r="AK1902" t="str">
            <v>КОМПЛЕКТ Диспенса Джуниор Слим, 300, H 695-783, Арена КЛАССИК, ТИТАН</v>
          </cell>
          <cell r="AM1902" t="str">
            <v>Диспенса Джуниор Слим</v>
          </cell>
          <cell r="AS1902" t="str">
            <v>Диспенса Джуниор Слим</v>
          </cell>
          <cell r="AT1902" t="str">
            <v xml:space="preserve">Хранение посуды; Хранение продуктов; </v>
          </cell>
          <cell r="AU1902" t="str">
            <v>Компл</v>
          </cell>
          <cell r="AX1902">
            <v>300</v>
          </cell>
          <cell r="AY1902">
            <v>300</v>
          </cell>
          <cell r="BB1902">
            <v>695</v>
          </cell>
          <cell r="BC1902">
            <v>783</v>
          </cell>
          <cell r="BF1902">
            <v>0</v>
          </cell>
          <cell r="BG1902">
            <v>28</v>
          </cell>
          <cell r="BH1902" t="str">
            <v>Титан</v>
          </cell>
        </row>
        <row r="1903">
          <cell r="D1903" t="str">
            <v>3806380102</v>
          </cell>
          <cell r="E1903" t="str">
            <v>КОМПЛЕКТ Диспенса Джуниор Слим 400 мм, H 695-783, Арена КЛАССИК, 2 полки, цвет ТИТАН, цвет дна Серый (3806380102)</v>
          </cell>
          <cell r="K1903" t="str">
            <v>сумма частей</v>
          </cell>
          <cell r="O1903" t="str">
            <v>сумма частей</v>
          </cell>
          <cell r="V1903" t="str">
            <v>Нижние тумбы</v>
          </cell>
          <cell r="W1903" t="str">
            <v>Диспенса Джуниор Слим</v>
          </cell>
          <cell r="X1903">
            <v>400</v>
          </cell>
          <cell r="Y1903" t="str">
            <v>695-783</v>
          </cell>
          <cell r="Z1903" t="str">
            <v>ТИТАН</v>
          </cell>
          <cell r="AA1903" t="str">
            <v>Арена КЛАССИК</v>
          </cell>
          <cell r="AB1903">
            <v>2</v>
          </cell>
          <cell r="AC1903">
            <v>480</v>
          </cell>
          <cell r="AD1903">
            <v>2</v>
          </cell>
          <cell r="AE1903">
            <v>28</v>
          </cell>
          <cell r="AG1903" t="str">
            <v>Компл</v>
          </cell>
          <cell r="AH1903" t="str">
            <v>Серый</v>
          </cell>
          <cell r="AJ1903" t="str">
            <v>Серый</v>
          </cell>
          <cell r="AK1903" t="str">
            <v>КОМПЛЕКТ Диспенса Джуниор Слим, 400, H 695-783, Арена КЛАССИК, ТИТАН</v>
          </cell>
          <cell r="AM1903" t="str">
            <v>Диспенса Джуниор Слим</v>
          </cell>
          <cell r="AS1903" t="str">
            <v>Диспенса Джуниор Слим</v>
          </cell>
          <cell r="AT1903" t="str">
            <v xml:space="preserve">Хранение посуды; Хранение продуктов; </v>
          </cell>
          <cell r="AU1903" t="str">
            <v>Компл</v>
          </cell>
          <cell r="AX1903">
            <v>400</v>
          </cell>
          <cell r="AY1903">
            <v>400</v>
          </cell>
          <cell r="BB1903">
            <v>695</v>
          </cell>
          <cell r="BC1903">
            <v>783</v>
          </cell>
          <cell r="BF1903">
            <v>0</v>
          </cell>
          <cell r="BG1903">
            <v>28</v>
          </cell>
          <cell r="BH1903" t="str">
            <v>Титан</v>
          </cell>
        </row>
        <row r="1904">
          <cell r="D1904" t="str">
            <v>3807010102</v>
          </cell>
          <cell r="E1904" t="str">
            <v>КОМПЛЕКТ №1 Юбокс, Диспенса Джуниор Слим 300 мм, H 695-783, Арена КЛАССИК, 1 полка + 1 Юбокс, цвет ТИТАН, цвет дна Серый (3807010102)</v>
          </cell>
          <cell r="K1904" t="str">
            <v>сумма частей</v>
          </cell>
          <cell r="O1904" t="str">
            <v>сумма частей</v>
          </cell>
          <cell r="V1904" t="str">
            <v>Нижние тумбы</v>
          </cell>
          <cell r="W1904" t="str">
            <v>Диспенса Джуниор Слим</v>
          </cell>
          <cell r="X1904">
            <v>300</v>
          </cell>
          <cell r="Y1904" t="str">
            <v>695-783</v>
          </cell>
          <cell r="Z1904" t="str">
            <v>ТИТАН</v>
          </cell>
          <cell r="AA1904" t="str">
            <v>Арена КЛАССИК</v>
          </cell>
          <cell r="AB1904">
            <v>2</v>
          </cell>
          <cell r="AC1904">
            <v>480</v>
          </cell>
          <cell r="AD1904">
            <v>3</v>
          </cell>
          <cell r="AE1904">
            <v>28</v>
          </cell>
          <cell r="AG1904" t="str">
            <v>Компл</v>
          </cell>
          <cell r="AH1904" t="str">
            <v>Серый</v>
          </cell>
          <cell r="AJ1904" t="str">
            <v>Серый;Белый</v>
          </cell>
          <cell r="AK1904" t="str">
            <v>КОМПЛЕКТ №1 Юбокс Диспенса Джуниор Слим, 300, H 695-783, Арена КЛАССИК, ТИТАН</v>
          </cell>
          <cell r="AM1904" t="str">
            <v>Диспенса Джуниор Слим</v>
          </cell>
          <cell r="AS1904" t="str">
            <v>Диспенса Джуниор Слим</v>
          </cell>
          <cell r="AT1904" t="str">
            <v xml:space="preserve">Хранение посуды; Хранение продуктов; </v>
          </cell>
          <cell r="AU1904" t="str">
            <v>Компл</v>
          </cell>
          <cell r="AX1904">
            <v>300</v>
          </cell>
          <cell r="AY1904">
            <v>300</v>
          </cell>
          <cell r="BB1904">
            <v>695</v>
          </cell>
          <cell r="BC1904">
            <v>783</v>
          </cell>
          <cell r="BF1904">
            <v>0</v>
          </cell>
          <cell r="BG1904">
            <v>28</v>
          </cell>
          <cell r="BH1904" t="str">
            <v>Титан</v>
          </cell>
        </row>
        <row r="1905">
          <cell r="D1905" t="str">
            <v>3806440102</v>
          </cell>
          <cell r="E1905" t="str">
            <v>КОМПЛЕКТ №3 Юбокс, Диспенса Джуниор Слим 300 мм, H 695-783, Арена КЛАССИК, 1 полка + 1 Юбокс, цвет ТИТАН, цвет дна Серый (3806440102)</v>
          </cell>
          <cell r="K1905" t="str">
            <v>сумма частей</v>
          </cell>
          <cell r="O1905" t="str">
            <v>сумма частей</v>
          </cell>
          <cell r="V1905" t="str">
            <v>Нижние тумбы</v>
          </cell>
          <cell r="W1905" t="str">
            <v>Диспенса Джуниор Слим</v>
          </cell>
          <cell r="X1905">
            <v>300</v>
          </cell>
          <cell r="Y1905" t="str">
            <v>695-783</v>
          </cell>
          <cell r="Z1905" t="str">
            <v>ТИТАН</v>
          </cell>
          <cell r="AA1905" t="str">
            <v>Арена КЛАССИК</v>
          </cell>
          <cell r="AB1905">
            <v>2</v>
          </cell>
          <cell r="AC1905">
            <v>480</v>
          </cell>
          <cell r="AD1905">
            <v>3</v>
          </cell>
          <cell r="AE1905">
            <v>28</v>
          </cell>
          <cell r="AG1905" t="str">
            <v>Компл</v>
          </cell>
          <cell r="AH1905" t="str">
            <v>Серый</v>
          </cell>
          <cell r="AJ1905" t="str">
            <v>Серый;Белый</v>
          </cell>
          <cell r="AK1905" t="str">
            <v>КОМПЛЕКТ №3 Юбокс Диспенса Джуниор Слим, 300, H 695-783, Арена КЛАССИК, ТИТАН</v>
          </cell>
          <cell r="AM1905" t="str">
            <v>Диспенса Джуниор Слим</v>
          </cell>
          <cell r="AS1905" t="str">
            <v>Диспенса Джуниор Слим</v>
          </cell>
          <cell r="AT1905" t="str">
            <v xml:space="preserve">Хранение посуды; Хранение продуктов; </v>
          </cell>
          <cell r="AU1905" t="str">
            <v>Компл</v>
          </cell>
          <cell r="AX1905">
            <v>300</v>
          </cell>
          <cell r="AY1905">
            <v>300</v>
          </cell>
          <cell r="BB1905">
            <v>695</v>
          </cell>
          <cell r="BC1905">
            <v>783</v>
          </cell>
          <cell r="BF1905">
            <v>0</v>
          </cell>
          <cell r="BG1905">
            <v>28</v>
          </cell>
          <cell r="BH1905" t="str">
            <v>Титан</v>
          </cell>
        </row>
        <row r="1906">
          <cell r="D1906" t="str">
            <v>3806430102</v>
          </cell>
          <cell r="E1906" t="str">
            <v>КОМПЛЕКТ №5 Юбокс, Диспенса Джуниор Слим 300 мм, H 695-783, Арена КЛАССИК, 1 полка + 1 Юбокс, цвет ТИТАН, цвет дна Серый (3806430102)</v>
          </cell>
          <cell r="K1906" t="str">
            <v>сумма частей</v>
          </cell>
          <cell r="O1906" t="str">
            <v>сумма частей</v>
          </cell>
          <cell r="V1906" t="str">
            <v>Нижние тумбы</v>
          </cell>
          <cell r="W1906" t="str">
            <v>Диспенса Джуниор Слим</v>
          </cell>
          <cell r="X1906">
            <v>300</v>
          </cell>
          <cell r="Y1906" t="str">
            <v>695-783</v>
          </cell>
          <cell r="Z1906" t="str">
            <v>ТИТАН</v>
          </cell>
          <cell r="AA1906" t="str">
            <v>Арена КЛАССИК</v>
          </cell>
          <cell r="AB1906">
            <v>2</v>
          </cell>
          <cell r="AC1906">
            <v>480</v>
          </cell>
          <cell r="AD1906">
            <v>3</v>
          </cell>
          <cell r="AE1906">
            <v>28</v>
          </cell>
          <cell r="AG1906" t="str">
            <v>Компл</v>
          </cell>
          <cell r="AH1906" t="str">
            <v>Серый</v>
          </cell>
          <cell r="AJ1906" t="str">
            <v>Серый;Белый</v>
          </cell>
          <cell r="AK1906" t="str">
            <v>КОМПЛЕКТ №5 Юбокс Диспенса Джуниор Слим, 300, H 695-783, Арена КЛАССИК, ТИТАН</v>
          </cell>
          <cell r="AM1906" t="str">
            <v>Диспенса Джуниор Слим</v>
          </cell>
          <cell r="AS1906" t="str">
            <v>Диспенса Джуниор Слим</v>
          </cell>
          <cell r="AT1906" t="str">
            <v xml:space="preserve">Хранение посуды; Хранение продуктов; </v>
          </cell>
          <cell r="AU1906" t="str">
            <v>Компл</v>
          </cell>
          <cell r="AX1906">
            <v>300</v>
          </cell>
          <cell r="AY1906">
            <v>300</v>
          </cell>
          <cell r="BB1906">
            <v>695</v>
          </cell>
          <cell r="BC1906">
            <v>783</v>
          </cell>
          <cell r="BF1906">
            <v>0</v>
          </cell>
          <cell r="BG1906">
            <v>28</v>
          </cell>
          <cell r="BH1906" t="str">
            <v>Титан</v>
          </cell>
        </row>
        <row r="1907">
          <cell r="D1907" t="str">
            <v>3906339846</v>
          </cell>
          <cell r="E1907" t="str">
            <v>КОМПЛЕКТ Диспенса Джуниор Слим 200 мм, H 695-783, Арена ПЬЮР, 2 полки, цвет АНТРАЦИТ, цвет дна Антрацит (3906339846)</v>
          </cell>
          <cell r="K1907" t="str">
            <v>сумма частей</v>
          </cell>
          <cell r="O1907" t="str">
            <v>сумма частей</v>
          </cell>
          <cell r="Q1907" t="str">
            <v>9846</v>
          </cell>
          <cell r="V1907" t="str">
            <v>Нижние тумбы</v>
          </cell>
          <cell r="W1907" t="str">
            <v>Диспенса Джуниор Слим</v>
          </cell>
          <cell r="X1907">
            <v>200</v>
          </cell>
          <cell r="Y1907" t="str">
            <v>695-783</v>
          </cell>
          <cell r="Z1907" t="str">
            <v>АНТРАЦИТ</v>
          </cell>
          <cell r="AA1907" t="str">
            <v>Арена ПЬЮР</v>
          </cell>
          <cell r="AB1907">
            <v>2</v>
          </cell>
          <cell r="AC1907">
            <v>480</v>
          </cell>
          <cell r="AD1907">
            <v>2</v>
          </cell>
          <cell r="AE1907">
            <v>28</v>
          </cell>
          <cell r="AG1907" t="str">
            <v>Компл</v>
          </cell>
          <cell r="AH1907" t="str">
            <v>Антрацит</v>
          </cell>
          <cell r="AJ1907" t="str">
            <v>Темно-серый</v>
          </cell>
          <cell r="AK1907" t="str">
            <v>КОМПЛЕКТ Диспенса Джуниор Слим, 200, H 695-783, Арена ПЬЮР, АНТРАЦИТ</v>
          </cell>
          <cell r="AM1907" t="str">
            <v>Диспенса Джуниор Слим</v>
          </cell>
          <cell r="AS1907" t="str">
            <v>Диспенса Джуниор Слим</v>
          </cell>
          <cell r="AU1907" t="str">
            <v>Компл</v>
          </cell>
          <cell r="AX1907">
            <v>200</v>
          </cell>
          <cell r="AY1907">
            <v>200</v>
          </cell>
          <cell r="BB1907">
            <v>695</v>
          </cell>
          <cell r="BC1907">
            <v>783</v>
          </cell>
          <cell r="BF1907">
            <v>0</v>
          </cell>
          <cell r="BG1907">
            <v>28</v>
          </cell>
          <cell r="BH1907" t="str">
            <v>Антрацит</v>
          </cell>
        </row>
        <row r="1908">
          <cell r="D1908" t="str">
            <v>3906349846</v>
          </cell>
          <cell r="E1908" t="str">
            <v>КОМПЛЕКТ Диспенса Джуниор Слим 300 мм, H 695-783, Арена ПЬЮР, 2 полки, цвет АНТРАЦИТ, цвет дна Антрацит (3906349846)</v>
          </cell>
          <cell r="K1908" t="str">
            <v>сумма частей</v>
          </cell>
          <cell r="O1908" t="str">
            <v>сумма частей</v>
          </cell>
          <cell r="Q1908" t="str">
            <v>9846</v>
          </cell>
          <cell r="V1908" t="str">
            <v>Нижние тумбы</v>
          </cell>
          <cell r="W1908" t="str">
            <v>Диспенса Джуниор Слим</v>
          </cell>
          <cell r="X1908">
            <v>300</v>
          </cell>
          <cell r="Y1908" t="str">
            <v>695-783</v>
          </cell>
          <cell r="Z1908" t="str">
            <v>АНТРАЦИТ</v>
          </cell>
          <cell r="AA1908" t="str">
            <v>Арена ПЬЮР</v>
          </cell>
          <cell r="AB1908">
            <v>2</v>
          </cell>
          <cell r="AC1908">
            <v>480</v>
          </cell>
          <cell r="AD1908">
            <v>2</v>
          </cell>
          <cell r="AE1908">
            <v>28</v>
          </cell>
          <cell r="AG1908" t="str">
            <v>Компл</v>
          </cell>
          <cell r="AH1908" t="str">
            <v>Антрацит</v>
          </cell>
          <cell r="AJ1908" t="str">
            <v>Темно-серый</v>
          </cell>
          <cell r="AK1908" t="str">
            <v>КОМПЛЕКТ Диспенса Джуниор Слим, 300, H 695-783, Арена ПЬЮР, АНТРАЦИТ</v>
          </cell>
          <cell r="AM1908" t="str">
            <v>Диспенса Джуниор Слим</v>
          </cell>
          <cell r="AS1908" t="str">
            <v>Диспенса Джуниор Слим</v>
          </cell>
          <cell r="AU1908" t="str">
            <v>Компл</v>
          </cell>
          <cell r="AX1908">
            <v>300</v>
          </cell>
          <cell r="AY1908">
            <v>300</v>
          </cell>
          <cell r="BB1908">
            <v>695</v>
          </cell>
          <cell r="BC1908">
            <v>783</v>
          </cell>
          <cell r="BF1908">
            <v>0</v>
          </cell>
          <cell r="BG1908">
            <v>28</v>
          </cell>
          <cell r="BH1908" t="str">
            <v>Антрацит</v>
          </cell>
        </row>
        <row r="1909">
          <cell r="D1909" t="str">
            <v>3906359846</v>
          </cell>
          <cell r="E1909" t="str">
            <v>КОМПЛЕКТ Диспенса Джуниор Слим 400 мм, H 695-783, Арена ПЬЮР, 2 полки, цвет АНТРАЦИТ, цвет дна Антрацит (3906359846)</v>
          </cell>
          <cell r="K1909" t="str">
            <v>сумма частей</v>
          </cell>
          <cell r="O1909" t="str">
            <v>сумма частей</v>
          </cell>
          <cell r="Q1909" t="str">
            <v>9846</v>
          </cell>
          <cell r="V1909" t="str">
            <v>Нижние тумбы</v>
          </cell>
          <cell r="W1909" t="str">
            <v>Диспенса Джуниор Слим</v>
          </cell>
          <cell r="X1909">
            <v>400</v>
          </cell>
          <cell r="Y1909" t="str">
            <v>695-783</v>
          </cell>
          <cell r="Z1909" t="str">
            <v>АНТРАЦИТ</v>
          </cell>
          <cell r="AA1909" t="str">
            <v>Арена ПЬЮР</v>
          </cell>
          <cell r="AB1909">
            <v>2</v>
          </cell>
          <cell r="AC1909">
            <v>480</v>
          </cell>
          <cell r="AD1909">
            <v>2</v>
          </cell>
          <cell r="AE1909">
            <v>28</v>
          </cell>
          <cell r="AG1909" t="str">
            <v>Компл</v>
          </cell>
          <cell r="AH1909" t="str">
            <v>Антрацит</v>
          </cell>
          <cell r="AJ1909" t="str">
            <v>Темно-серый</v>
          </cell>
          <cell r="AK1909" t="str">
            <v>КОМПЛЕКТ Диспенса Джуниор Слим, 400, H 695-783, Арена ПЬЮР, АНТРАЦИТ</v>
          </cell>
          <cell r="AM1909" t="str">
            <v>Диспенса Джуниор Слим</v>
          </cell>
          <cell r="AS1909" t="str">
            <v>Диспенса Джуниор Слим</v>
          </cell>
          <cell r="AU1909" t="str">
            <v>Компл</v>
          </cell>
          <cell r="AX1909">
            <v>400</v>
          </cell>
          <cell r="AY1909">
            <v>400</v>
          </cell>
          <cell r="BB1909">
            <v>695</v>
          </cell>
          <cell r="BC1909">
            <v>783</v>
          </cell>
          <cell r="BF1909">
            <v>0</v>
          </cell>
          <cell r="BG1909">
            <v>28</v>
          </cell>
          <cell r="BH1909" t="str">
            <v>Антрацит</v>
          </cell>
        </row>
        <row r="1910">
          <cell r="D1910" t="str">
            <v>3907019846</v>
          </cell>
          <cell r="E1910" t="str">
            <v>КОМПЛЕКТ №1 Юбокс, Диспенса Джуниор Слим 300 мм, H 695-783, Арена ПЬЮР, 1 полка + 1 Юбокс, цвет АНТРАЦИТ, цвет дна Антрацит (3907019846)</v>
          </cell>
          <cell r="K1910" t="str">
            <v>сумма частей</v>
          </cell>
          <cell r="O1910" t="str">
            <v>сумма частей</v>
          </cell>
          <cell r="Q1910" t="str">
            <v>9846</v>
          </cell>
          <cell r="V1910" t="str">
            <v>Нижние тумбы</v>
          </cell>
          <cell r="W1910" t="str">
            <v>Диспенса Джуниор Слим</v>
          </cell>
          <cell r="X1910">
            <v>300</v>
          </cell>
          <cell r="Y1910" t="str">
            <v>695-783</v>
          </cell>
          <cell r="Z1910" t="str">
            <v>АНТРАЦИТ</v>
          </cell>
          <cell r="AA1910" t="str">
            <v>Арена ПЬЮР</v>
          </cell>
          <cell r="AB1910">
            <v>2</v>
          </cell>
          <cell r="AC1910">
            <v>480</v>
          </cell>
          <cell r="AD1910">
            <v>3</v>
          </cell>
          <cell r="AE1910">
            <v>28</v>
          </cell>
          <cell r="AG1910" t="str">
            <v>Компл</v>
          </cell>
          <cell r="AH1910" t="str">
            <v>Антрацит</v>
          </cell>
          <cell r="AJ1910" t="str">
            <v>Темно-серый</v>
          </cell>
          <cell r="AK1910" t="str">
            <v>КОМПЛЕКТ №1 Юбокс Диспенса Джуниор Слим, 300, H 695-783, Арена ПЬЮР, АНТРАЦИТ</v>
          </cell>
          <cell r="AM1910" t="str">
            <v>Диспенса Джуниор Слим</v>
          </cell>
          <cell r="AS1910" t="str">
            <v>Диспенса Джуниор Слим</v>
          </cell>
          <cell r="AU1910" t="str">
            <v>Компл</v>
          </cell>
          <cell r="AX1910">
            <v>300</v>
          </cell>
          <cell r="AY1910">
            <v>300</v>
          </cell>
          <cell r="BB1910">
            <v>695</v>
          </cell>
          <cell r="BC1910">
            <v>783</v>
          </cell>
          <cell r="BF1910">
            <v>0</v>
          </cell>
          <cell r="BG1910">
            <v>28</v>
          </cell>
          <cell r="BH1910" t="str">
            <v>Антрацит</v>
          </cell>
        </row>
        <row r="1911">
          <cell r="D1911" t="str">
            <v>3906429846</v>
          </cell>
          <cell r="E1911" t="str">
            <v>КОМПЛЕКТ №3 Юбокс, Диспенса Джуниор Слим 300 мм, H 695-783, Арена ПЬЮР, 1 полка + 1 Юбокс, цвет АНТРАЦИТ, цвет дна Антрацит (3906429846)</v>
          </cell>
          <cell r="K1911" t="str">
            <v>сумма частей</v>
          </cell>
          <cell r="O1911" t="str">
            <v>сумма частей</v>
          </cell>
          <cell r="Q1911" t="str">
            <v>9846</v>
          </cell>
          <cell r="V1911" t="str">
            <v>Нижние тумбы</v>
          </cell>
          <cell r="W1911" t="str">
            <v>Диспенса Джуниор Слим</v>
          </cell>
          <cell r="X1911">
            <v>300</v>
          </cell>
          <cell r="Y1911" t="str">
            <v>695-783</v>
          </cell>
          <cell r="Z1911" t="str">
            <v>АНТРАЦИТ</v>
          </cell>
          <cell r="AA1911" t="str">
            <v>Арена ПЬЮР</v>
          </cell>
          <cell r="AB1911">
            <v>2</v>
          </cell>
          <cell r="AC1911">
            <v>480</v>
          </cell>
          <cell r="AD1911">
            <v>3</v>
          </cell>
          <cell r="AE1911">
            <v>28</v>
          </cell>
          <cell r="AG1911" t="str">
            <v>Компл</v>
          </cell>
          <cell r="AH1911" t="str">
            <v>Антрацит</v>
          </cell>
          <cell r="AJ1911" t="str">
            <v>Темно-серый</v>
          </cell>
          <cell r="AK1911" t="str">
            <v>КОМПЛЕКТ №3 Юбокс Диспенса Джуниор Слим, 300, H 695-783, Арена ПЬЮР, АНТРАЦИТ</v>
          </cell>
          <cell r="AM1911" t="str">
            <v>Диспенса Джуниор Слим</v>
          </cell>
          <cell r="AS1911" t="str">
            <v>Диспенса Джуниор Слим</v>
          </cell>
          <cell r="AU1911" t="str">
            <v>Компл</v>
          </cell>
          <cell r="AX1911">
            <v>300</v>
          </cell>
          <cell r="AY1911">
            <v>300</v>
          </cell>
          <cell r="BB1911">
            <v>695</v>
          </cell>
          <cell r="BC1911">
            <v>783</v>
          </cell>
          <cell r="BF1911">
            <v>0</v>
          </cell>
          <cell r="BG1911">
            <v>28</v>
          </cell>
          <cell r="BH1911" t="str">
            <v>Антрацит</v>
          </cell>
        </row>
        <row r="1912">
          <cell r="D1912" t="str">
            <v>3906419846</v>
          </cell>
          <cell r="E1912" t="str">
            <v>КОМПЛЕКТ №5 Юбокс, Диспенса Джуниор Слим 300 мм, H 695-783, Арена ПЬЮР, 1 полка + 1 Юбокс, цвет АНТРАЦИТ, цвет дна Антрацит (3906419846)</v>
          </cell>
          <cell r="K1912" t="str">
            <v>сумма частей</v>
          </cell>
          <cell r="O1912" t="str">
            <v>сумма частей</v>
          </cell>
          <cell r="Q1912" t="str">
            <v>9846</v>
          </cell>
          <cell r="V1912" t="str">
            <v>Нижние тумбы</v>
          </cell>
          <cell r="W1912" t="str">
            <v>Диспенса Джуниор Слим</v>
          </cell>
          <cell r="X1912">
            <v>300</v>
          </cell>
          <cell r="Y1912" t="str">
            <v>695-783</v>
          </cell>
          <cell r="Z1912" t="str">
            <v>АНТРАЦИТ</v>
          </cell>
          <cell r="AA1912" t="str">
            <v>Арена ПЬЮР</v>
          </cell>
          <cell r="AB1912">
            <v>2</v>
          </cell>
          <cell r="AC1912">
            <v>480</v>
          </cell>
          <cell r="AD1912">
            <v>3</v>
          </cell>
          <cell r="AE1912">
            <v>28</v>
          </cell>
          <cell r="AG1912" t="str">
            <v>Компл</v>
          </cell>
          <cell r="AH1912" t="str">
            <v>Антрацит</v>
          </cell>
          <cell r="AJ1912" t="str">
            <v>Темно-серый</v>
          </cell>
          <cell r="AK1912" t="str">
            <v>КОМПЛЕКТ №5 Юбокс Диспенса Джуниор Слим, 300, H 695-783, Арена ПЬЮР, АНТРАЦИТ</v>
          </cell>
          <cell r="AM1912" t="str">
            <v>Диспенса Джуниор Слим</v>
          </cell>
          <cell r="AS1912" t="str">
            <v>Диспенса Джуниор Слим</v>
          </cell>
          <cell r="AU1912" t="str">
            <v>Компл</v>
          </cell>
          <cell r="AX1912">
            <v>300</v>
          </cell>
          <cell r="AY1912">
            <v>300</v>
          </cell>
          <cell r="BB1912">
            <v>695</v>
          </cell>
          <cell r="BC1912">
            <v>783</v>
          </cell>
          <cell r="BF1912">
            <v>0</v>
          </cell>
          <cell r="BG1912">
            <v>28</v>
          </cell>
          <cell r="BH1912" t="str">
            <v>Антрацит</v>
          </cell>
        </row>
        <row r="1914">
          <cell r="D1914" t="str">
            <v>3806339846</v>
          </cell>
          <cell r="E1914" t="str">
            <v>КОМПЛЕКТ Диспенса Джуниор Слим 200 мм, H 695-783, Арена СТИЛЬ, 2 полки, цвет АНТРАЦИТ, цвет дна Антрацит (3806339846)</v>
          </cell>
          <cell r="K1914" t="str">
            <v>сумма частей</v>
          </cell>
          <cell r="O1914" t="str">
            <v>сумма частей</v>
          </cell>
          <cell r="V1914" t="str">
            <v>Нижние тумбы</v>
          </cell>
          <cell r="W1914" t="str">
            <v>Диспенса Джуниор Слим</v>
          </cell>
          <cell r="X1914">
            <v>200</v>
          </cell>
          <cell r="Y1914" t="str">
            <v>695-783</v>
          </cell>
          <cell r="Z1914" t="str">
            <v>АНТРАЦИТ</v>
          </cell>
          <cell r="AA1914" t="str">
            <v>Арена СТИЛЬ</v>
          </cell>
          <cell r="AB1914">
            <v>2</v>
          </cell>
          <cell r="AC1914">
            <v>480</v>
          </cell>
          <cell r="AD1914">
            <v>2</v>
          </cell>
          <cell r="AE1914">
            <v>28</v>
          </cell>
          <cell r="AG1914" t="str">
            <v>Компл</v>
          </cell>
          <cell r="AH1914" t="str">
            <v>Антрацит</v>
          </cell>
          <cell r="AJ1914" t="str">
            <v>Темно-серый</v>
          </cell>
          <cell r="AK1914" t="str">
            <v>КОМПЛЕКТ Диспенса Джуниор Слим, 200, H 695-783, Арена СТИЛЬ, АНТРАЦИТ</v>
          </cell>
          <cell r="AM1914" t="str">
            <v>Диспенса Джуниор Слим</v>
          </cell>
          <cell r="AS1914" t="str">
            <v>Диспенса Джуниор Слим</v>
          </cell>
          <cell r="AT1914" t="str">
            <v xml:space="preserve">Хранение посуды; Хранение продуктов; </v>
          </cell>
          <cell r="AU1914" t="str">
            <v>Компл</v>
          </cell>
          <cell r="AX1914">
            <v>200</v>
          </cell>
          <cell r="AY1914">
            <v>200</v>
          </cell>
          <cell r="BB1914">
            <v>695</v>
          </cell>
          <cell r="BC1914">
            <v>783</v>
          </cell>
          <cell r="BF1914">
            <v>0</v>
          </cell>
          <cell r="BG1914">
            <v>28</v>
          </cell>
          <cell r="BH1914" t="str">
            <v>Антрацит</v>
          </cell>
        </row>
        <row r="1915">
          <cell r="D1915" t="str">
            <v>3806349846</v>
          </cell>
          <cell r="E1915" t="str">
            <v>КОМПЛЕКТ Диспенса Джуниор Слим 300 мм, H 695-783, Арена СТИЛЬ, 2 полки, цвет АНТРАЦИТ, цвет дна Антрацит (3806349846)</v>
          </cell>
          <cell r="K1915" t="str">
            <v>сумма частей</v>
          </cell>
          <cell r="O1915" t="str">
            <v>сумма частей</v>
          </cell>
          <cell r="V1915" t="str">
            <v>Нижние тумбы</v>
          </cell>
          <cell r="W1915" t="str">
            <v>Диспенса Джуниор Слим</v>
          </cell>
          <cell r="X1915">
            <v>300</v>
          </cell>
          <cell r="Y1915" t="str">
            <v>695-783</v>
          </cell>
          <cell r="Z1915" t="str">
            <v>АНТРАЦИТ</v>
          </cell>
          <cell r="AA1915" t="str">
            <v>Арена СТИЛЬ</v>
          </cell>
          <cell r="AB1915">
            <v>2</v>
          </cell>
          <cell r="AC1915">
            <v>480</v>
          </cell>
          <cell r="AD1915">
            <v>2</v>
          </cell>
          <cell r="AE1915">
            <v>28</v>
          </cell>
          <cell r="AG1915" t="str">
            <v>Компл</v>
          </cell>
          <cell r="AH1915" t="str">
            <v>Антрацит</v>
          </cell>
          <cell r="AJ1915" t="str">
            <v>Темно-серый</v>
          </cell>
          <cell r="AK1915" t="str">
            <v>КОМПЛЕКТ Диспенса Джуниор Слим, 300, H 695-783, Арена СТИЛЬ, АНТРАЦИТ</v>
          </cell>
          <cell r="AM1915" t="str">
            <v>Диспенса Джуниор Слим</v>
          </cell>
          <cell r="AS1915" t="str">
            <v>Диспенса Джуниор Слим</v>
          </cell>
          <cell r="AT1915" t="str">
            <v xml:space="preserve">Хранение посуды; Хранение продуктов; </v>
          </cell>
          <cell r="AU1915" t="str">
            <v>Компл</v>
          </cell>
          <cell r="AX1915">
            <v>300</v>
          </cell>
          <cell r="AY1915">
            <v>300</v>
          </cell>
          <cell r="BB1915">
            <v>695</v>
          </cell>
          <cell r="BC1915">
            <v>783</v>
          </cell>
          <cell r="BF1915">
            <v>0</v>
          </cell>
          <cell r="BG1915">
            <v>28</v>
          </cell>
          <cell r="BH1915" t="str">
            <v>Антрацит</v>
          </cell>
        </row>
        <row r="1916">
          <cell r="D1916" t="str">
            <v>3806359846</v>
          </cell>
          <cell r="E1916" t="str">
            <v>КОМПЛЕКТ Диспенса Джуниор Слим 400 мм, H 695-783, Арена СТИЛЬ, 2 полки, цвет АНТРАЦИТ, цвет дна Антрацит (3806359846)</v>
          </cell>
          <cell r="K1916" t="str">
            <v>сумма частей</v>
          </cell>
          <cell r="O1916" t="str">
            <v>сумма частей</v>
          </cell>
          <cell r="V1916" t="str">
            <v>Нижние тумбы</v>
          </cell>
          <cell r="W1916" t="str">
            <v>Диспенса Джуниор Слим</v>
          </cell>
          <cell r="X1916">
            <v>400</v>
          </cell>
          <cell r="Y1916" t="str">
            <v>695-783</v>
          </cell>
          <cell r="Z1916" t="str">
            <v>АНТРАЦИТ</v>
          </cell>
          <cell r="AA1916" t="str">
            <v>Арена СТИЛЬ</v>
          </cell>
          <cell r="AB1916">
            <v>2</v>
          </cell>
          <cell r="AC1916">
            <v>480</v>
          </cell>
          <cell r="AD1916">
            <v>2</v>
          </cell>
          <cell r="AE1916">
            <v>28</v>
          </cell>
          <cell r="AG1916" t="str">
            <v>Компл</v>
          </cell>
          <cell r="AH1916" t="str">
            <v>Антрацит</v>
          </cell>
          <cell r="AJ1916" t="str">
            <v>Темно-серый</v>
          </cell>
          <cell r="AK1916" t="str">
            <v>КОМПЛЕКТ Диспенса Джуниор Слим, 400, H 695-783, Арена СТИЛЬ, АНТРАЦИТ</v>
          </cell>
          <cell r="AM1916" t="str">
            <v>Диспенса Джуниор Слим</v>
          </cell>
          <cell r="AS1916" t="str">
            <v>Диспенса Джуниор Слим</v>
          </cell>
          <cell r="AT1916" t="str">
            <v xml:space="preserve">Хранение посуды; Хранение продуктов; </v>
          </cell>
          <cell r="AU1916" t="str">
            <v>Компл</v>
          </cell>
          <cell r="AX1916">
            <v>400</v>
          </cell>
          <cell r="AY1916">
            <v>400</v>
          </cell>
          <cell r="BB1916">
            <v>695</v>
          </cell>
          <cell r="BC1916">
            <v>783</v>
          </cell>
          <cell r="BF1916">
            <v>0</v>
          </cell>
          <cell r="BG1916">
            <v>28</v>
          </cell>
          <cell r="BH1916" t="str">
            <v>Антрацит</v>
          </cell>
        </row>
        <row r="1917">
          <cell r="D1917" t="str">
            <v>3807019846</v>
          </cell>
          <cell r="E1917" t="str">
            <v>КОМПЛЕКТ №1 Юбокс, Диспенса Джуниор Слим 300 мм, H 695-783, Арена СТИЛЬ, 1 полка + 1 Юбокс, цвет АНТРАЦИТ, цвет дна Антрацит (3807019846)</v>
          </cell>
          <cell r="K1917" t="str">
            <v>сумма частей</v>
          </cell>
          <cell r="O1917" t="str">
            <v>сумма частей</v>
          </cell>
          <cell r="V1917" t="str">
            <v>Нижние тумбы</v>
          </cell>
          <cell r="W1917" t="str">
            <v>Диспенса Джуниор Слим</v>
          </cell>
          <cell r="X1917">
            <v>300</v>
          </cell>
          <cell r="Y1917" t="str">
            <v>695-783</v>
          </cell>
          <cell r="Z1917" t="str">
            <v>АНТРАЦИТ</v>
          </cell>
          <cell r="AA1917" t="str">
            <v>Арена СТИЛЬ</v>
          </cell>
          <cell r="AB1917">
            <v>2</v>
          </cell>
          <cell r="AC1917">
            <v>480</v>
          </cell>
          <cell r="AD1917">
            <v>3</v>
          </cell>
          <cell r="AE1917">
            <v>28</v>
          </cell>
          <cell r="AG1917" t="str">
            <v>Компл</v>
          </cell>
          <cell r="AH1917" t="str">
            <v>Антрацит</v>
          </cell>
          <cell r="AJ1917" t="str">
            <v>Темно-серый</v>
          </cell>
          <cell r="AK1917" t="str">
            <v>КОМПЛЕКТ №1 Юбокс Диспенса Джуниор Слим, 300, H 695-783, Арена СТИЛЬ, АНТРАЦИТ</v>
          </cell>
          <cell r="AM1917" t="str">
            <v>Диспенса Джуниор Слим</v>
          </cell>
          <cell r="AS1917" t="str">
            <v>Диспенса Джуниор Слим</v>
          </cell>
          <cell r="AT1917" t="str">
            <v xml:space="preserve">Хранение посуды; Хранение продуктов; </v>
          </cell>
          <cell r="AU1917" t="str">
            <v>Компл</v>
          </cell>
          <cell r="AX1917">
            <v>300</v>
          </cell>
          <cell r="AY1917">
            <v>300</v>
          </cell>
          <cell r="BB1917">
            <v>695</v>
          </cell>
          <cell r="BC1917">
            <v>783</v>
          </cell>
          <cell r="BF1917">
            <v>0</v>
          </cell>
          <cell r="BG1917">
            <v>28</v>
          </cell>
          <cell r="BH1917" t="str">
            <v>Антрацит</v>
          </cell>
        </row>
        <row r="1918">
          <cell r="D1918" t="str">
            <v>3806429846</v>
          </cell>
          <cell r="E1918" t="str">
            <v>КОМПЛЕКТ №3 Юбокс, Диспенса Джуниор Слим 300 мм, H 695-783, Арена СТИЛЬ, 1 полка + 1 Юбокс, цвет АНТРАЦИТ, цвет дна Антрацит (3806429846)</v>
          </cell>
          <cell r="K1918" t="str">
            <v>сумма частей</v>
          </cell>
          <cell r="O1918" t="str">
            <v>сумма частей</v>
          </cell>
          <cell r="V1918" t="str">
            <v>Нижние тумбы</v>
          </cell>
          <cell r="W1918" t="str">
            <v>Диспенса Джуниор Слим</v>
          </cell>
          <cell r="X1918">
            <v>300</v>
          </cell>
          <cell r="Y1918" t="str">
            <v>695-783</v>
          </cell>
          <cell r="Z1918" t="str">
            <v>АНТРАЦИТ</v>
          </cell>
          <cell r="AA1918" t="str">
            <v>Арена СТИЛЬ</v>
          </cell>
          <cell r="AB1918">
            <v>2</v>
          </cell>
          <cell r="AC1918">
            <v>480</v>
          </cell>
          <cell r="AD1918">
            <v>3</v>
          </cell>
          <cell r="AE1918">
            <v>28</v>
          </cell>
          <cell r="AG1918" t="str">
            <v>Компл</v>
          </cell>
          <cell r="AH1918" t="str">
            <v>Антрацит</v>
          </cell>
          <cell r="AJ1918" t="str">
            <v>Темно-серый</v>
          </cell>
          <cell r="AK1918" t="str">
            <v>КОМПЛЕКТ №3 Юбокс Диспенса Джуниор Слим, 300, H 695-783, Арена СТИЛЬ, АНТРАЦИТ</v>
          </cell>
          <cell r="AM1918" t="str">
            <v>Диспенса Джуниор Слим</v>
          </cell>
          <cell r="AS1918" t="str">
            <v>Диспенса Джуниор Слим</v>
          </cell>
          <cell r="AT1918" t="str">
            <v xml:space="preserve">Хранение посуды; Хранение продуктов; </v>
          </cell>
          <cell r="AU1918" t="str">
            <v>Компл</v>
          </cell>
          <cell r="AX1918">
            <v>300</v>
          </cell>
          <cell r="AY1918">
            <v>300</v>
          </cell>
          <cell r="BB1918">
            <v>695</v>
          </cell>
          <cell r="BC1918">
            <v>783</v>
          </cell>
          <cell r="BF1918">
            <v>0</v>
          </cell>
          <cell r="BG1918">
            <v>28</v>
          </cell>
          <cell r="BH1918" t="str">
            <v>Антрацит</v>
          </cell>
        </row>
        <row r="1919">
          <cell r="D1919" t="str">
            <v>3806419846</v>
          </cell>
          <cell r="E1919" t="str">
            <v>КОМПЛЕКТ №5 Юбокс, Диспенса Джуниор Слим 300 мм, H 695-783, Арена СТИЛЬ, 1 полка + 1 Юбокс, цвет АНТРАЦИТ, цвет дна Антрацит (3806419846)</v>
          </cell>
          <cell r="K1919" t="str">
            <v>сумма частей</v>
          </cell>
          <cell r="O1919" t="str">
            <v>сумма частей</v>
          </cell>
          <cell r="V1919" t="str">
            <v>Нижние тумбы</v>
          </cell>
          <cell r="W1919" t="str">
            <v>Диспенса Джуниор Слим</v>
          </cell>
          <cell r="X1919">
            <v>300</v>
          </cell>
          <cell r="Y1919" t="str">
            <v>695-783</v>
          </cell>
          <cell r="Z1919" t="str">
            <v>АНТРАЦИТ</v>
          </cell>
          <cell r="AA1919" t="str">
            <v>Арена СТИЛЬ</v>
          </cell>
          <cell r="AB1919">
            <v>2</v>
          </cell>
          <cell r="AC1919">
            <v>480</v>
          </cell>
          <cell r="AD1919">
            <v>3</v>
          </cell>
          <cell r="AE1919">
            <v>28</v>
          </cell>
          <cell r="AG1919" t="str">
            <v>Компл</v>
          </cell>
          <cell r="AH1919" t="str">
            <v>Антрацит</v>
          </cell>
          <cell r="AJ1919" t="str">
            <v>Темно-серый</v>
          </cell>
          <cell r="AK1919" t="str">
            <v>КОМПЛЕКТ №5 Юбокс Диспенса Джуниор Слим, 300, H 695-783, Арена СТИЛЬ, АНТРАЦИТ</v>
          </cell>
          <cell r="AM1919" t="str">
            <v>Диспенса Джуниор Слим</v>
          </cell>
          <cell r="AS1919" t="str">
            <v>Диспенса Джуниор Слим</v>
          </cell>
          <cell r="AT1919" t="str">
            <v xml:space="preserve">Хранение посуды; Хранение продуктов; </v>
          </cell>
          <cell r="AU1919" t="str">
            <v>Компл</v>
          </cell>
          <cell r="AX1919">
            <v>300</v>
          </cell>
          <cell r="AY1919">
            <v>300</v>
          </cell>
          <cell r="BB1919">
            <v>695</v>
          </cell>
          <cell r="BC1919">
            <v>783</v>
          </cell>
          <cell r="BF1919">
            <v>0</v>
          </cell>
          <cell r="BG1919">
            <v>28</v>
          </cell>
          <cell r="BH1919" t="str">
            <v>Антрацит</v>
          </cell>
        </row>
        <row r="1921">
          <cell r="D1921" t="str">
            <v>0079450102</v>
          </cell>
          <cell r="E1921" t="str">
            <v>Комплект установочный, Леманс, H 720-900, Ось + крепежный профиль для полок, цвет ТИТАН (0079450102)</v>
          </cell>
          <cell r="H1921">
            <v>1</v>
          </cell>
          <cell r="I1921">
            <v>10</v>
          </cell>
          <cell r="J1921" t="str">
            <v>DE</v>
          </cell>
          <cell r="K1921">
            <v>1</v>
          </cell>
          <cell r="L1921">
            <v>0.77</v>
          </cell>
          <cell r="M1921">
            <v>7.4999999999999997E-2</v>
          </cell>
          <cell r="N1921">
            <v>0.08</v>
          </cell>
          <cell r="O1921">
            <v>4.62E-3</v>
          </cell>
          <cell r="Q1921" t="str">
            <v>0102</v>
          </cell>
          <cell r="R1921">
            <v>204</v>
          </cell>
          <cell r="T1921" t="str">
            <v>8302420000</v>
          </cell>
          <cell r="V1921" t="str">
            <v>Нижние угловые тумбы</v>
          </cell>
          <cell r="W1921" t="str">
            <v>Леманс</v>
          </cell>
          <cell r="X1921" t="str">
            <v>400-600</v>
          </cell>
          <cell r="Y1921" t="str">
            <v>720-900</v>
          </cell>
          <cell r="Z1921" t="str">
            <v>ТИТАН</v>
          </cell>
          <cell r="AA1921" t="str">
            <v>Арена КЛАССИК</v>
          </cell>
          <cell r="AC1921">
            <v>500</v>
          </cell>
          <cell r="AE1921">
            <v>50</v>
          </cell>
          <cell r="AG1921" t="str">
            <v>шт</v>
          </cell>
          <cell r="AJ1921" t="str">
            <v>Серый</v>
          </cell>
          <cell r="AK1921" t="str">
            <v>Комплект установочный Леманс, H 720-900, ТИТАН</v>
          </cell>
          <cell r="AM1921" t="str">
            <v>Леманс</v>
          </cell>
          <cell r="AO1921" t="str">
            <v>0079440102</v>
          </cell>
          <cell r="AS1921" t="str">
            <v>Леманс</v>
          </cell>
          <cell r="AU1921" t="str">
            <v>Комплектующее</v>
          </cell>
          <cell r="AX1921">
            <v>400</v>
          </cell>
          <cell r="AY1921">
            <v>600</v>
          </cell>
          <cell r="BB1921">
            <v>720</v>
          </cell>
          <cell r="BC1921">
            <v>900</v>
          </cell>
          <cell r="BF1921">
            <v>0</v>
          </cell>
          <cell r="BG1921">
            <v>50</v>
          </cell>
          <cell r="BH1921" t="str">
            <v>Титан</v>
          </cell>
        </row>
        <row r="1922">
          <cell r="D1922" t="str">
            <v>0079459846</v>
          </cell>
          <cell r="E1922" t="str">
            <v>Комплект установочный, Леманс, H 720-900, Ось + крепежный профиль для полок, цвет АНТРАЦИТ (0079459846)</v>
          </cell>
          <cell r="H1922">
            <v>1</v>
          </cell>
          <cell r="I1922">
            <v>10</v>
          </cell>
          <cell r="J1922" t="str">
            <v>DE</v>
          </cell>
          <cell r="K1922">
            <v>1</v>
          </cell>
          <cell r="L1922">
            <v>0.77</v>
          </cell>
          <cell r="M1922">
            <v>7.4999999999999997E-2</v>
          </cell>
          <cell r="N1922">
            <v>0.08</v>
          </cell>
          <cell r="O1922">
            <v>4.62E-3</v>
          </cell>
          <cell r="Q1922" t="str">
            <v>9846</v>
          </cell>
          <cell r="R1922">
            <v>204</v>
          </cell>
          <cell r="T1922">
            <v>8302420000</v>
          </cell>
          <cell r="V1922" t="str">
            <v>Нижние угловые тумбы</v>
          </cell>
          <cell r="W1922" t="str">
            <v>Леманс</v>
          </cell>
          <cell r="X1922" t="str">
            <v>400-600</v>
          </cell>
          <cell r="Y1922" t="str">
            <v>720-900</v>
          </cell>
          <cell r="Z1922" t="str">
            <v>АНТРАЦИТ</v>
          </cell>
          <cell r="AA1922" t="str">
            <v>Арена СТИЛЬ</v>
          </cell>
          <cell r="AC1922">
            <v>500</v>
          </cell>
          <cell r="AE1922">
            <v>50</v>
          </cell>
          <cell r="AG1922" t="str">
            <v>шт</v>
          </cell>
          <cell r="AJ1922" t="str">
            <v>Темно-серый</v>
          </cell>
          <cell r="AK1922" t="str">
            <v>Комплект установочный Леманс, H 720-900, АНТРАЦИТ</v>
          </cell>
          <cell r="AM1922" t="str">
            <v>Леманс</v>
          </cell>
          <cell r="AO1922" t="str">
            <v>0079449846</v>
          </cell>
          <cell r="AS1922" t="str">
            <v>Леманс</v>
          </cell>
          <cell r="AU1922" t="str">
            <v>Комплектующее</v>
          </cell>
          <cell r="AX1922">
            <v>400</v>
          </cell>
          <cell r="AY1922">
            <v>600</v>
          </cell>
          <cell r="BB1922">
            <v>720</v>
          </cell>
          <cell r="BC1922">
            <v>900</v>
          </cell>
          <cell r="BF1922">
            <v>0</v>
          </cell>
          <cell r="BG1922">
            <v>50</v>
          </cell>
          <cell r="BH1922" t="str">
            <v>Антрацит</v>
          </cell>
        </row>
        <row r="1923">
          <cell r="D1923" t="str">
            <v>3879270005</v>
          </cell>
          <cell r="E1923" t="str">
            <v>КОМПЛЕКТ левый, Леманс 400 мм, H 720-900, Арена СТИЛЬ, 2 полки, 2 доводчика, цвет ХРОМ, цвет дна Белый (3879270005)</v>
          </cell>
          <cell r="K1923" t="str">
            <v>сумма частей</v>
          </cell>
          <cell r="O1923" t="str">
            <v>сумма частей</v>
          </cell>
          <cell r="V1923" t="str">
            <v>Нижние угловые тумбы</v>
          </cell>
          <cell r="W1923" t="str">
            <v>Леманс</v>
          </cell>
          <cell r="X1923">
            <v>400</v>
          </cell>
          <cell r="Y1923" t="str">
            <v>720-900</v>
          </cell>
          <cell r="Z1923" t="str">
            <v>ХРОМ</v>
          </cell>
          <cell r="AA1923" t="str">
            <v>Арена СТИЛЬ</v>
          </cell>
          <cell r="AB1923">
            <v>2</v>
          </cell>
          <cell r="AC1923">
            <v>500</v>
          </cell>
          <cell r="AD1923">
            <v>3</v>
          </cell>
          <cell r="AE1923">
            <v>50</v>
          </cell>
          <cell r="AG1923" t="str">
            <v>Компл</v>
          </cell>
          <cell r="AH1923" t="str">
            <v>Белый</v>
          </cell>
          <cell r="AI1923" t="str">
            <v>Левый</v>
          </cell>
          <cell r="AJ1923" t="str">
            <v>Серый</v>
          </cell>
          <cell r="AK1923" t="str">
            <v>КОМПЛЕКТ левый Леманс, 400, H 720-900, Арена СТИЛЬ, ХРОМ</v>
          </cell>
          <cell r="AM1923" t="str">
            <v>Леманс</v>
          </cell>
          <cell r="AS1923" t="str">
            <v>Леманс</v>
          </cell>
          <cell r="AT1923" t="str">
            <v xml:space="preserve">Хранение посуды; Хранение продуктов; </v>
          </cell>
          <cell r="AU1923" t="str">
            <v>Компл</v>
          </cell>
          <cell r="AX1923">
            <v>400</v>
          </cell>
          <cell r="AY1923">
            <v>400</v>
          </cell>
          <cell r="BB1923">
            <v>720</v>
          </cell>
          <cell r="BC1923">
            <v>900</v>
          </cell>
          <cell r="BF1923">
            <v>0</v>
          </cell>
          <cell r="BG1923">
            <v>50</v>
          </cell>
          <cell r="BH1923" t="str">
            <v>Хром</v>
          </cell>
        </row>
        <row r="1924">
          <cell r="D1924" t="str">
            <v>3879260005</v>
          </cell>
          <cell r="E1924" t="str">
            <v>КОМПЛЕКТ правый, Леманс 400 мм, H 720-900, Арена СТИЛЬ, 2 полки, 2 доводчика, цвет ХРОМ, цвет дна Белый (3879260005)</v>
          </cell>
          <cell r="K1924" t="str">
            <v>сумма частей</v>
          </cell>
          <cell r="O1924" t="str">
            <v>сумма частей</v>
          </cell>
          <cell r="V1924" t="str">
            <v>Нижние угловые тумбы</v>
          </cell>
          <cell r="W1924" t="str">
            <v>Леманс</v>
          </cell>
          <cell r="X1924">
            <v>400</v>
          </cell>
          <cell r="Y1924" t="str">
            <v>720-900</v>
          </cell>
          <cell r="Z1924" t="str">
            <v>ХРОМ</v>
          </cell>
          <cell r="AA1924" t="str">
            <v>Арена СТИЛЬ</v>
          </cell>
          <cell r="AB1924">
            <v>2</v>
          </cell>
          <cell r="AC1924">
            <v>500</v>
          </cell>
          <cell r="AD1924">
            <v>3</v>
          </cell>
          <cell r="AE1924">
            <v>50</v>
          </cell>
          <cell r="AG1924" t="str">
            <v>Компл</v>
          </cell>
          <cell r="AH1924" t="str">
            <v>Белый</v>
          </cell>
          <cell r="AI1924" t="str">
            <v>Правый</v>
          </cell>
          <cell r="AJ1924" t="str">
            <v>Серый</v>
          </cell>
          <cell r="AK1924" t="str">
            <v>КОМПЛЕКТ правый Леманс, 400, H 720-900, Арена СТИЛЬ, ХРОМ</v>
          </cell>
          <cell r="AM1924" t="str">
            <v>Леманс</v>
          </cell>
          <cell r="AS1924" t="str">
            <v>Леманс</v>
          </cell>
          <cell r="AT1924" t="str">
            <v xml:space="preserve">Хранение посуды; Хранение продуктов; </v>
          </cell>
          <cell r="AU1924" t="str">
            <v>Компл</v>
          </cell>
          <cell r="AX1924">
            <v>400</v>
          </cell>
          <cell r="AY1924">
            <v>400</v>
          </cell>
          <cell r="BB1924">
            <v>720</v>
          </cell>
          <cell r="BC1924">
            <v>900</v>
          </cell>
          <cell r="BF1924">
            <v>0</v>
          </cell>
          <cell r="BG1924">
            <v>50</v>
          </cell>
          <cell r="BH1924" t="str">
            <v>Хром</v>
          </cell>
        </row>
        <row r="1925">
          <cell r="D1925" t="str">
            <v>3879290005</v>
          </cell>
          <cell r="E1925" t="str">
            <v>КОМПЛЕКТ левый, Леманс 450 мм, H 720-900, Арена СТИЛЬ, 2 полки, 2 доводчика, цвет ХРОМ, цвет дна Белый (3879290005)</v>
          </cell>
          <cell r="K1925" t="str">
            <v>сумма частей</v>
          </cell>
          <cell r="O1925" t="str">
            <v>сумма частей</v>
          </cell>
          <cell r="V1925" t="str">
            <v>Нижние угловые тумбы</v>
          </cell>
          <cell r="W1925" t="str">
            <v>Леманс</v>
          </cell>
          <cell r="X1925">
            <v>450</v>
          </cell>
          <cell r="Y1925" t="str">
            <v>720-900</v>
          </cell>
          <cell r="Z1925" t="str">
            <v>ХРОМ</v>
          </cell>
          <cell r="AA1925" t="str">
            <v>Арена СТИЛЬ</v>
          </cell>
          <cell r="AB1925">
            <v>2</v>
          </cell>
          <cell r="AC1925">
            <v>500</v>
          </cell>
          <cell r="AD1925">
            <v>3</v>
          </cell>
          <cell r="AE1925">
            <v>50</v>
          </cell>
          <cell r="AG1925" t="str">
            <v>Компл</v>
          </cell>
          <cell r="AH1925" t="str">
            <v>Белый</v>
          </cell>
          <cell r="AI1925" t="str">
            <v>Левый</v>
          </cell>
          <cell r="AJ1925" t="str">
            <v>Серый</v>
          </cell>
          <cell r="AK1925" t="str">
            <v>КОМПЛЕКТ левый Леманс, 450, H 720-900, Арена СТИЛЬ, ХРОМ</v>
          </cell>
          <cell r="AM1925" t="str">
            <v>Леманс</v>
          </cell>
          <cell r="AS1925" t="str">
            <v>Леманс</v>
          </cell>
          <cell r="AT1925" t="str">
            <v xml:space="preserve">Хранение посуды; Хранение продуктов; </v>
          </cell>
          <cell r="AU1925" t="str">
            <v>Компл</v>
          </cell>
          <cell r="AX1925">
            <v>450</v>
          </cell>
          <cell r="AY1925">
            <v>450</v>
          </cell>
          <cell r="BB1925">
            <v>720</v>
          </cell>
          <cell r="BC1925">
            <v>900</v>
          </cell>
          <cell r="BF1925">
            <v>0</v>
          </cell>
          <cell r="BG1925">
            <v>50</v>
          </cell>
          <cell r="BH1925" t="str">
            <v>Хром</v>
          </cell>
        </row>
        <row r="1926">
          <cell r="D1926" t="str">
            <v>3879280005</v>
          </cell>
          <cell r="E1926" t="str">
            <v>КОМПЛЕКТ правый, Леманс 450 мм, H 720-900, Арена СТИЛЬ, 2 полки, 2 доводчика, цвет ХРОМ, цвет дна Белый (3879280005)</v>
          </cell>
          <cell r="K1926" t="str">
            <v>сумма частей</v>
          </cell>
          <cell r="O1926" t="str">
            <v>сумма частей</v>
          </cell>
          <cell r="V1926" t="str">
            <v>Нижние угловые тумбы</v>
          </cell>
          <cell r="W1926" t="str">
            <v>Леманс</v>
          </cell>
          <cell r="X1926">
            <v>450</v>
          </cell>
          <cell r="Y1926" t="str">
            <v>720-900</v>
          </cell>
          <cell r="Z1926" t="str">
            <v>ХРОМ</v>
          </cell>
          <cell r="AA1926" t="str">
            <v>Арена СТИЛЬ</v>
          </cell>
          <cell r="AB1926">
            <v>2</v>
          </cell>
          <cell r="AC1926">
            <v>500</v>
          </cell>
          <cell r="AD1926">
            <v>3</v>
          </cell>
          <cell r="AE1926">
            <v>50</v>
          </cell>
          <cell r="AG1926" t="str">
            <v>Компл</v>
          </cell>
          <cell r="AH1926" t="str">
            <v>Белый</v>
          </cell>
          <cell r="AI1926" t="str">
            <v>Правый</v>
          </cell>
          <cell r="AJ1926" t="str">
            <v>Серый</v>
          </cell>
          <cell r="AK1926" t="str">
            <v>КОМПЛЕКТ правый Леманс, 450, H 720-900, Арена СТИЛЬ, ХРОМ</v>
          </cell>
          <cell r="AM1926" t="str">
            <v>Леманс</v>
          </cell>
          <cell r="AS1926" t="str">
            <v>Леманс</v>
          </cell>
          <cell r="AT1926" t="str">
            <v xml:space="preserve">Хранение посуды; Хранение продуктов; </v>
          </cell>
          <cell r="AU1926" t="str">
            <v>Компл</v>
          </cell>
          <cell r="AX1926">
            <v>450</v>
          </cell>
          <cell r="AY1926">
            <v>450</v>
          </cell>
          <cell r="BB1926">
            <v>720</v>
          </cell>
          <cell r="BC1926">
            <v>900</v>
          </cell>
          <cell r="BF1926">
            <v>0</v>
          </cell>
          <cell r="BG1926">
            <v>50</v>
          </cell>
          <cell r="BH1926" t="str">
            <v>Хром</v>
          </cell>
        </row>
        <row r="1927">
          <cell r="D1927" t="str">
            <v>3879310005</v>
          </cell>
          <cell r="E1927" t="str">
            <v>КОМПЛЕКТ левый, Леманс 500 мм, H 720-900, Арена СТИЛЬ, 2 полки, 2 доводчика, цвет ХРОМ, цвет дна Белый (3879310005)</v>
          </cell>
          <cell r="K1927" t="str">
            <v>сумма частей</v>
          </cell>
          <cell r="O1927" t="str">
            <v>сумма частей</v>
          </cell>
          <cell r="V1927" t="str">
            <v>Нижние угловые тумбы</v>
          </cell>
          <cell r="W1927" t="str">
            <v>Леманс</v>
          </cell>
          <cell r="X1927">
            <v>500</v>
          </cell>
          <cell r="Y1927" t="str">
            <v>720-900</v>
          </cell>
          <cell r="Z1927" t="str">
            <v>ХРОМ</v>
          </cell>
          <cell r="AA1927" t="str">
            <v>Арена СТИЛЬ</v>
          </cell>
          <cell r="AB1927">
            <v>2</v>
          </cell>
          <cell r="AC1927">
            <v>500</v>
          </cell>
          <cell r="AD1927">
            <v>3</v>
          </cell>
          <cell r="AE1927">
            <v>50</v>
          </cell>
          <cell r="AG1927" t="str">
            <v>Компл</v>
          </cell>
          <cell r="AH1927" t="str">
            <v>Белый</v>
          </cell>
          <cell r="AI1927" t="str">
            <v>Левый</v>
          </cell>
          <cell r="AJ1927" t="str">
            <v>Серый</v>
          </cell>
          <cell r="AK1927" t="str">
            <v>КОМПЛЕКТ левый Леманс, 500, H 720-900, Арена СТИЛЬ, ХРОМ</v>
          </cell>
          <cell r="AM1927" t="str">
            <v>Леманс</v>
          </cell>
          <cell r="AS1927" t="str">
            <v>Леманс</v>
          </cell>
          <cell r="AT1927" t="str">
            <v xml:space="preserve">Хранение посуды; Хранение продуктов; </v>
          </cell>
          <cell r="AU1927" t="str">
            <v>Компл</v>
          </cell>
          <cell r="AX1927">
            <v>500</v>
          </cell>
          <cell r="AY1927">
            <v>500</v>
          </cell>
          <cell r="BB1927">
            <v>720</v>
          </cell>
          <cell r="BC1927">
            <v>900</v>
          </cell>
          <cell r="BF1927">
            <v>0</v>
          </cell>
          <cell r="BG1927">
            <v>50</v>
          </cell>
          <cell r="BH1927" t="str">
            <v>Хром</v>
          </cell>
        </row>
        <row r="1928">
          <cell r="D1928" t="str">
            <v>3879300005</v>
          </cell>
          <cell r="E1928" t="str">
            <v>КОМПЛЕКТ правый, Леманс 500 мм, H 720-900, Арена СТИЛЬ, 2 полки, 2 доводчика, цвет ХРОМ, цвет дна Белый (3879300005)</v>
          </cell>
          <cell r="K1928" t="str">
            <v>сумма частей</v>
          </cell>
          <cell r="O1928" t="str">
            <v>сумма частей</v>
          </cell>
          <cell r="V1928" t="str">
            <v>Нижние угловые тумбы</v>
          </cell>
          <cell r="W1928" t="str">
            <v>Леманс</v>
          </cell>
          <cell r="X1928">
            <v>500</v>
          </cell>
          <cell r="Y1928" t="str">
            <v>720-900</v>
          </cell>
          <cell r="Z1928" t="str">
            <v>ХРОМ</v>
          </cell>
          <cell r="AA1928" t="str">
            <v>Арена СТИЛЬ</v>
          </cell>
          <cell r="AB1928">
            <v>2</v>
          </cell>
          <cell r="AC1928">
            <v>500</v>
          </cell>
          <cell r="AD1928">
            <v>3</v>
          </cell>
          <cell r="AE1928">
            <v>50</v>
          </cell>
          <cell r="AG1928" t="str">
            <v>Компл</v>
          </cell>
          <cell r="AH1928" t="str">
            <v>Белый</v>
          </cell>
          <cell r="AI1928" t="str">
            <v>Правый</v>
          </cell>
          <cell r="AJ1928" t="str">
            <v>Серый</v>
          </cell>
          <cell r="AK1928" t="str">
            <v>КОМПЛЕКТ правый Леманс, 500, H 720-900, Арена СТИЛЬ, ХРОМ</v>
          </cell>
          <cell r="AM1928" t="str">
            <v>Леманс</v>
          </cell>
          <cell r="AS1928" t="str">
            <v>Леманс</v>
          </cell>
          <cell r="AT1928" t="str">
            <v xml:space="preserve">Хранение посуды; Хранение продуктов; </v>
          </cell>
          <cell r="AU1928" t="str">
            <v>Компл</v>
          </cell>
          <cell r="AX1928">
            <v>500</v>
          </cell>
          <cell r="AY1928">
            <v>500</v>
          </cell>
          <cell r="BB1928">
            <v>720</v>
          </cell>
          <cell r="BC1928">
            <v>900</v>
          </cell>
          <cell r="BF1928">
            <v>0</v>
          </cell>
          <cell r="BG1928">
            <v>50</v>
          </cell>
          <cell r="BH1928" t="str">
            <v>Хром</v>
          </cell>
        </row>
        <row r="1929">
          <cell r="D1929" t="str">
            <v>3879330005</v>
          </cell>
          <cell r="E1929" t="str">
            <v>КОМПЛЕКТ левый, Леманс 600 мм, H 720-900, Арена СТИЛЬ, 2 полки, 2 доводчика, цвет ХРОМ, цвет дна Белый (3879330005)</v>
          </cell>
          <cell r="K1929" t="str">
            <v>сумма частей</v>
          </cell>
          <cell r="O1929" t="str">
            <v>сумма частей</v>
          </cell>
          <cell r="V1929" t="str">
            <v>Нижние угловые тумбы</v>
          </cell>
          <cell r="W1929" t="str">
            <v>Леманс</v>
          </cell>
          <cell r="X1929">
            <v>600</v>
          </cell>
          <cell r="Y1929" t="str">
            <v>720-900</v>
          </cell>
          <cell r="Z1929" t="str">
            <v>ХРОМ</v>
          </cell>
          <cell r="AA1929" t="str">
            <v>Арена СТИЛЬ</v>
          </cell>
          <cell r="AB1929">
            <v>2</v>
          </cell>
          <cell r="AC1929">
            <v>500</v>
          </cell>
          <cell r="AD1929">
            <v>3</v>
          </cell>
          <cell r="AE1929">
            <v>50</v>
          </cell>
          <cell r="AG1929" t="str">
            <v>Компл</v>
          </cell>
          <cell r="AH1929" t="str">
            <v>Белый</v>
          </cell>
          <cell r="AI1929" t="str">
            <v>Левый</v>
          </cell>
          <cell r="AJ1929" t="str">
            <v>Серый</v>
          </cell>
          <cell r="AK1929" t="str">
            <v>КОМПЛЕКТ левый Леманс, 600, H 720-900, Арена СТИЛЬ, ХРОМ</v>
          </cell>
          <cell r="AM1929" t="str">
            <v>Леманс</v>
          </cell>
          <cell r="AS1929" t="str">
            <v>Леманс</v>
          </cell>
          <cell r="AT1929" t="str">
            <v xml:space="preserve">Хранение посуды; Хранение продуктов; </v>
          </cell>
          <cell r="AU1929" t="str">
            <v>Компл</v>
          </cell>
          <cell r="AX1929">
            <v>600</v>
          </cell>
          <cell r="AY1929">
            <v>600</v>
          </cell>
          <cell r="BB1929">
            <v>720</v>
          </cell>
          <cell r="BC1929">
            <v>900</v>
          </cell>
          <cell r="BF1929">
            <v>0</v>
          </cell>
          <cell r="BG1929">
            <v>50</v>
          </cell>
          <cell r="BH1929" t="str">
            <v>Хром</v>
          </cell>
        </row>
        <row r="1930">
          <cell r="D1930" t="str">
            <v>3879320005</v>
          </cell>
          <cell r="E1930" t="str">
            <v>КОМПЛЕКТ правый, Леманс 600 мм, H 720-900, Арена СТИЛЬ, 2 полки, 2 доводчика, цвет ХРОМ, цвет дна Белый (3879320005)</v>
          </cell>
          <cell r="K1930" t="str">
            <v>сумма частей</v>
          </cell>
          <cell r="O1930" t="str">
            <v>сумма частей</v>
          </cell>
          <cell r="V1930" t="str">
            <v>Нижние угловые тумбы</v>
          </cell>
          <cell r="W1930" t="str">
            <v>Леманс</v>
          </cell>
          <cell r="X1930">
            <v>600</v>
          </cell>
          <cell r="Y1930" t="str">
            <v>720-900</v>
          </cell>
          <cell r="Z1930" t="str">
            <v>ХРОМ</v>
          </cell>
          <cell r="AA1930" t="str">
            <v>Арена СТИЛЬ</v>
          </cell>
          <cell r="AB1930">
            <v>2</v>
          </cell>
          <cell r="AC1930">
            <v>500</v>
          </cell>
          <cell r="AD1930">
            <v>3</v>
          </cell>
          <cell r="AE1930">
            <v>50</v>
          </cell>
          <cell r="AG1930" t="str">
            <v>Компл</v>
          </cell>
          <cell r="AH1930" t="str">
            <v>Белый</v>
          </cell>
          <cell r="AI1930" t="str">
            <v>Правый</v>
          </cell>
          <cell r="AJ1930" t="str">
            <v>Серый</v>
          </cell>
          <cell r="AK1930" t="str">
            <v>КОМПЛЕКТ правый Леманс, 600, H 720-900, Арена СТИЛЬ, ХРОМ</v>
          </cell>
          <cell r="AM1930" t="str">
            <v>Леманс</v>
          </cell>
          <cell r="AS1930" t="str">
            <v>Леманс</v>
          </cell>
          <cell r="AT1930" t="str">
            <v xml:space="preserve">Хранение посуды; Хранение продуктов; </v>
          </cell>
          <cell r="AU1930" t="str">
            <v>Компл</v>
          </cell>
          <cell r="AX1930">
            <v>600</v>
          </cell>
          <cell r="AY1930">
            <v>600</v>
          </cell>
          <cell r="BB1930">
            <v>720</v>
          </cell>
          <cell r="BC1930">
            <v>900</v>
          </cell>
          <cell r="BF1930">
            <v>0</v>
          </cell>
          <cell r="BG1930">
            <v>50</v>
          </cell>
          <cell r="BH1930" t="str">
            <v>Хром</v>
          </cell>
        </row>
        <row r="1931">
          <cell r="D1931" t="str">
            <v>3879270102</v>
          </cell>
          <cell r="E1931" t="str">
            <v>КОМПЛЕКТ левый, Леманс 400 мм, H 720-900, Арена КЛАССИК, 2 полки, 2 доводчика, цвет ТИТАН, цвет дна Серый (3879270102)</v>
          </cell>
          <cell r="K1931" t="str">
            <v>сумма частей</v>
          </cell>
          <cell r="O1931" t="str">
            <v>сумма частей</v>
          </cell>
          <cell r="V1931" t="str">
            <v>Нижние угловые тумбы</v>
          </cell>
          <cell r="W1931" t="str">
            <v>Леманс</v>
          </cell>
          <cell r="X1931">
            <v>400</v>
          </cell>
          <cell r="Y1931" t="str">
            <v>720-900</v>
          </cell>
          <cell r="Z1931" t="str">
            <v>ТИТАН</v>
          </cell>
          <cell r="AA1931" t="str">
            <v>Арена КЛАССИК</v>
          </cell>
          <cell r="AB1931">
            <v>2</v>
          </cell>
          <cell r="AC1931">
            <v>500</v>
          </cell>
          <cell r="AD1931">
            <v>3</v>
          </cell>
          <cell r="AE1931">
            <v>50</v>
          </cell>
          <cell r="AG1931" t="str">
            <v>Компл</v>
          </cell>
          <cell r="AH1931" t="str">
            <v>Серый</v>
          </cell>
          <cell r="AI1931" t="str">
            <v>Левый</v>
          </cell>
          <cell r="AJ1931" t="str">
            <v>Серый</v>
          </cell>
          <cell r="AK1931" t="str">
            <v>КОМПЛЕКТ левый Леманс, 400, H 720-900, Арена КЛАССИК, ТИТАН</v>
          </cell>
          <cell r="AM1931" t="str">
            <v>Леманс</v>
          </cell>
          <cell r="AS1931" t="str">
            <v>Леманс</v>
          </cell>
          <cell r="AT1931" t="str">
            <v xml:space="preserve">Хранение посуды; Хранение продуктов; </v>
          </cell>
          <cell r="AU1931" t="str">
            <v>Компл</v>
          </cell>
          <cell r="AX1931">
            <v>400</v>
          </cell>
          <cell r="AY1931">
            <v>400</v>
          </cell>
          <cell r="BB1931">
            <v>720</v>
          </cell>
          <cell r="BC1931">
            <v>900</v>
          </cell>
          <cell r="BF1931">
            <v>0</v>
          </cell>
          <cell r="BG1931">
            <v>50</v>
          </cell>
          <cell r="BH1931" t="str">
            <v>Титан</v>
          </cell>
        </row>
        <row r="1932">
          <cell r="D1932" t="str">
            <v>3879260102</v>
          </cell>
          <cell r="E1932" t="str">
            <v>КОМПЛЕКТ правый, Леманс 400 мм, H 720-900, Арена КЛАССИК, 2 полки, 2 доводчика, цвет ТИТАН, цвет дна Серый (3879260102)</v>
          </cell>
          <cell r="K1932" t="str">
            <v>сумма частей</v>
          </cell>
          <cell r="O1932" t="str">
            <v>сумма частей</v>
          </cell>
          <cell r="V1932" t="str">
            <v>Нижние угловые тумбы</v>
          </cell>
          <cell r="W1932" t="str">
            <v>Леманс</v>
          </cell>
          <cell r="X1932">
            <v>400</v>
          </cell>
          <cell r="Y1932" t="str">
            <v>720-900</v>
          </cell>
          <cell r="Z1932" t="str">
            <v>ТИТАН</v>
          </cell>
          <cell r="AA1932" t="str">
            <v>Арена КЛАССИК</v>
          </cell>
          <cell r="AB1932">
            <v>2</v>
          </cell>
          <cell r="AC1932">
            <v>500</v>
          </cell>
          <cell r="AD1932">
            <v>3</v>
          </cell>
          <cell r="AE1932">
            <v>50</v>
          </cell>
          <cell r="AG1932" t="str">
            <v>Компл</v>
          </cell>
          <cell r="AH1932" t="str">
            <v>Серый</v>
          </cell>
          <cell r="AI1932" t="str">
            <v>Правый</v>
          </cell>
          <cell r="AJ1932" t="str">
            <v>Серый</v>
          </cell>
          <cell r="AK1932" t="str">
            <v>КОМПЛЕКТ правый Леманс, 400, H 720-900, Арена КЛАССИК, ТИТАН</v>
          </cell>
          <cell r="AM1932" t="str">
            <v>Леманс</v>
          </cell>
          <cell r="AS1932" t="str">
            <v>Леманс</v>
          </cell>
          <cell r="AT1932" t="str">
            <v xml:space="preserve">Хранение посуды; Хранение продуктов; </v>
          </cell>
          <cell r="AU1932" t="str">
            <v>Компл</v>
          </cell>
          <cell r="AX1932">
            <v>400</v>
          </cell>
          <cell r="AY1932">
            <v>400</v>
          </cell>
          <cell r="BB1932">
            <v>720</v>
          </cell>
          <cell r="BC1932">
            <v>900</v>
          </cell>
          <cell r="BF1932">
            <v>0</v>
          </cell>
          <cell r="BG1932">
            <v>50</v>
          </cell>
          <cell r="BH1932" t="str">
            <v>Титан</v>
          </cell>
        </row>
        <row r="1933">
          <cell r="D1933" t="str">
            <v>3879290102</v>
          </cell>
          <cell r="E1933" t="str">
            <v>КОМПЛЕКТ левый, Леманс 450 мм, H 720-900, Арена КЛАССИК, 2 полки, 2 доводчика, цвет ТИТАН, цвет дна Серый (3879290102)</v>
          </cell>
          <cell r="K1933" t="str">
            <v>сумма частей</v>
          </cell>
          <cell r="O1933" t="str">
            <v>сумма частей</v>
          </cell>
          <cell r="V1933" t="str">
            <v>Нижние угловые тумбы</v>
          </cell>
          <cell r="W1933" t="str">
            <v>Леманс</v>
          </cell>
          <cell r="X1933">
            <v>450</v>
          </cell>
          <cell r="Y1933" t="str">
            <v>720-900</v>
          </cell>
          <cell r="Z1933" t="str">
            <v>ТИТАН</v>
          </cell>
          <cell r="AA1933" t="str">
            <v>Арена КЛАССИК</v>
          </cell>
          <cell r="AB1933">
            <v>2</v>
          </cell>
          <cell r="AC1933">
            <v>500</v>
          </cell>
          <cell r="AD1933">
            <v>3</v>
          </cell>
          <cell r="AE1933">
            <v>50</v>
          </cell>
          <cell r="AG1933" t="str">
            <v>Компл</v>
          </cell>
          <cell r="AH1933" t="str">
            <v>Серый</v>
          </cell>
          <cell r="AI1933" t="str">
            <v>Левый</v>
          </cell>
          <cell r="AJ1933" t="str">
            <v>Серый</v>
          </cell>
          <cell r="AK1933" t="str">
            <v>КОМПЛЕКТ левый Леманс, 450, H 720-900, Арена КЛАССИК, ТИТАН</v>
          </cell>
          <cell r="AM1933" t="str">
            <v>Леманс</v>
          </cell>
          <cell r="AS1933" t="str">
            <v>Леманс</v>
          </cell>
          <cell r="AT1933" t="str">
            <v xml:space="preserve">Хранение посуды; Хранение продуктов; </v>
          </cell>
          <cell r="AU1933" t="str">
            <v>Компл</v>
          </cell>
          <cell r="AX1933">
            <v>450</v>
          </cell>
          <cell r="AY1933">
            <v>450</v>
          </cell>
          <cell r="BB1933">
            <v>720</v>
          </cell>
          <cell r="BC1933">
            <v>900</v>
          </cell>
          <cell r="BF1933">
            <v>0</v>
          </cell>
          <cell r="BG1933">
            <v>50</v>
          </cell>
          <cell r="BH1933" t="str">
            <v>Титан</v>
          </cell>
        </row>
        <row r="1934">
          <cell r="D1934" t="str">
            <v>3879280102</v>
          </cell>
          <cell r="E1934" t="str">
            <v>КОМПЛЕКТ правый, Леманс 450 мм, H 720-900, Арена КЛАССИК, 2 полки, 2 доводчика, цвет ТИТАН, цвет дна Серый (3879280102)</v>
          </cell>
          <cell r="K1934" t="str">
            <v>сумма частей</v>
          </cell>
          <cell r="O1934" t="str">
            <v>сумма частей</v>
          </cell>
          <cell r="V1934" t="str">
            <v>Нижние угловые тумбы</v>
          </cell>
          <cell r="W1934" t="str">
            <v>Леманс</v>
          </cell>
          <cell r="X1934">
            <v>450</v>
          </cell>
          <cell r="Y1934" t="str">
            <v>720-900</v>
          </cell>
          <cell r="Z1934" t="str">
            <v>ТИТАН</v>
          </cell>
          <cell r="AA1934" t="str">
            <v>Арена КЛАССИК</v>
          </cell>
          <cell r="AB1934">
            <v>2</v>
          </cell>
          <cell r="AC1934">
            <v>500</v>
          </cell>
          <cell r="AD1934">
            <v>3</v>
          </cell>
          <cell r="AE1934">
            <v>50</v>
          </cell>
          <cell r="AG1934" t="str">
            <v>Компл</v>
          </cell>
          <cell r="AH1934" t="str">
            <v>Серый</v>
          </cell>
          <cell r="AI1934" t="str">
            <v>Правый</v>
          </cell>
          <cell r="AJ1934" t="str">
            <v>Серый</v>
          </cell>
          <cell r="AK1934" t="str">
            <v>КОМПЛЕКТ правый Леманс, 450, H 720-900, Арена КЛАССИК, ТИТАН</v>
          </cell>
          <cell r="AM1934" t="str">
            <v>Леманс</v>
          </cell>
          <cell r="AS1934" t="str">
            <v>Леманс</v>
          </cell>
          <cell r="AT1934" t="str">
            <v xml:space="preserve">Хранение посуды; Хранение продуктов; </v>
          </cell>
          <cell r="AU1934" t="str">
            <v>Компл</v>
          </cell>
          <cell r="AX1934">
            <v>450</v>
          </cell>
          <cell r="AY1934">
            <v>450</v>
          </cell>
          <cell r="BB1934">
            <v>720</v>
          </cell>
          <cell r="BC1934">
            <v>900</v>
          </cell>
          <cell r="BF1934">
            <v>0</v>
          </cell>
          <cell r="BG1934">
            <v>50</v>
          </cell>
          <cell r="BH1934" t="str">
            <v>Титан</v>
          </cell>
        </row>
        <row r="1935">
          <cell r="D1935" t="str">
            <v>3879310102</v>
          </cell>
          <cell r="E1935" t="str">
            <v>КОМПЛЕКТ левый, Леманс 500 мм, H 720-900, Арена КЛАССИК, 2 полки, 2 доводчика, цвет ТИТАН, цвет дна Серый (3879310102)</v>
          </cell>
          <cell r="K1935" t="str">
            <v>сумма частей</v>
          </cell>
          <cell r="O1935" t="str">
            <v>сумма частей</v>
          </cell>
          <cell r="V1935" t="str">
            <v>Нижние угловые тумбы</v>
          </cell>
          <cell r="W1935" t="str">
            <v>Леманс</v>
          </cell>
          <cell r="X1935">
            <v>500</v>
          </cell>
          <cell r="Y1935" t="str">
            <v>720-900</v>
          </cell>
          <cell r="Z1935" t="str">
            <v>ТИТАН</v>
          </cell>
          <cell r="AA1935" t="str">
            <v>Арена КЛАССИК</v>
          </cell>
          <cell r="AB1935">
            <v>2</v>
          </cell>
          <cell r="AC1935">
            <v>500</v>
          </cell>
          <cell r="AD1935">
            <v>3</v>
          </cell>
          <cell r="AE1935">
            <v>50</v>
          </cell>
          <cell r="AG1935" t="str">
            <v>Компл</v>
          </cell>
          <cell r="AH1935" t="str">
            <v>Серый</v>
          </cell>
          <cell r="AI1935" t="str">
            <v>Левый</v>
          </cell>
          <cell r="AJ1935" t="str">
            <v>Серый</v>
          </cell>
          <cell r="AK1935" t="str">
            <v>КОМПЛЕКТ левый Леманс, 500, H 720-900, Арена КЛАССИК, ТИТАН</v>
          </cell>
          <cell r="AM1935" t="str">
            <v>Леманс</v>
          </cell>
          <cell r="AS1935" t="str">
            <v>Леманс</v>
          </cell>
          <cell r="AT1935" t="str">
            <v xml:space="preserve">Хранение посуды; Хранение продуктов; </v>
          </cell>
          <cell r="AU1935" t="str">
            <v>Компл</v>
          </cell>
          <cell r="AX1935">
            <v>500</v>
          </cell>
          <cell r="AY1935">
            <v>500</v>
          </cell>
          <cell r="BB1935">
            <v>720</v>
          </cell>
          <cell r="BC1935">
            <v>900</v>
          </cell>
          <cell r="BF1935">
            <v>0</v>
          </cell>
          <cell r="BG1935">
            <v>50</v>
          </cell>
          <cell r="BH1935" t="str">
            <v>Титан</v>
          </cell>
        </row>
        <row r="1936">
          <cell r="D1936" t="str">
            <v>3879300102</v>
          </cell>
          <cell r="E1936" t="str">
            <v>КОМПЛЕКТ правый, Леманс 500 мм, H 720-900, Арена КЛАССИК, 2 полки, 2 доводчика, цвет ТИТАН, цвет дна Серый (3879300102)</v>
          </cell>
          <cell r="K1936" t="str">
            <v>сумма частей</v>
          </cell>
          <cell r="O1936" t="str">
            <v>сумма частей</v>
          </cell>
          <cell r="V1936" t="str">
            <v>Нижние угловые тумбы</v>
          </cell>
          <cell r="W1936" t="str">
            <v>Леманс</v>
          </cell>
          <cell r="X1936">
            <v>500</v>
          </cell>
          <cell r="Y1936" t="str">
            <v>720-900</v>
          </cell>
          <cell r="Z1936" t="str">
            <v>ТИТАН</v>
          </cell>
          <cell r="AA1936" t="str">
            <v>Арена КЛАССИК</v>
          </cell>
          <cell r="AB1936">
            <v>2</v>
          </cell>
          <cell r="AC1936">
            <v>500</v>
          </cell>
          <cell r="AD1936">
            <v>3</v>
          </cell>
          <cell r="AE1936">
            <v>50</v>
          </cell>
          <cell r="AG1936" t="str">
            <v>Компл</v>
          </cell>
          <cell r="AH1936" t="str">
            <v>Серый</v>
          </cell>
          <cell r="AI1936" t="str">
            <v>Правый</v>
          </cell>
          <cell r="AJ1936" t="str">
            <v>Серый</v>
          </cell>
          <cell r="AK1936" t="str">
            <v>КОМПЛЕКТ правый Леманс, 500, H 720-900, Арена КЛАССИК, ТИТАН</v>
          </cell>
          <cell r="AM1936" t="str">
            <v>Леманс</v>
          </cell>
          <cell r="AS1936" t="str">
            <v>Леманс</v>
          </cell>
          <cell r="AT1936" t="str">
            <v xml:space="preserve">Хранение посуды; Хранение продуктов; </v>
          </cell>
          <cell r="AU1936" t="str">
            <v>Компл</v>
          </cell>
          <cell r="AX1936">
            <v>500</v>
          </cell>
          <cell r="AY1936">
            <v>500</v>
          </cell>
          <cell r="BB1936">
            <v>720</v>
          </cell>
          <cell r="BC1936">
            <v>900</v>
          </cell>
          <cell r="BF1936">
            <v>0</v>
          </cell>
          <cell r="BG1936">
            <v>50</v>
          </cell>
          <cell r="BH1936" t="str">
            <v>Титан</v>
          </cell>
        </row>
        <row r="1937">
          <cell r="D1937" t="str">
            <v>3879330102</v>
          </cell>
          <cell r="E1937" t="str">
            <v>КОМПЛЕКТ левый, Леманс 600 мм, H 720-900, Арена КЛАССИК, 2 полки, 2 доводчика, цвет ТИТАН, цвет дна Серый (3879330102)</v>
          </cell>
          <cell r="K1937" t="str">
            <v>сумма частей</v>
          </cell>
          <cell r="O1937" t="str">
            <v>сумма частей</v>
          </cell>
          <cell r="V1937" t="str">
            <v>Нижние угловые тумбы</v>
          </cell>
          <cell r="W1937" t="str">
            <v>Леманс</v>
          </cell>
          <cell r="X1937">
            <v>600</v>
          </cell>
          <cell r="Y1937" t="str">
            <v>720-900</v>
          </cell>
          <cell r="Z1937" t="str">
            <v>ТИТАН</v>
          </cell>
          <cell r="AA1937" t="str">
            <v>Арена КЛАССИК</v>
          </cell>
          <cell r="AB1937">
            <v>2</v>
          </cell>
          <cell r="AC1937">
            <v>500</v>
          </cell>
          <cell r="AD1937">
            <v>3</v>
          </cell>
          <cell r="AE1937">
            <v>50</v>
          </cell>
          <cell r="AG1937" t="str">
            <v>Компл</v>
          </cell>
          <cell r="AH1937" t="str">
            <v>Серый</v>
          </cell>
          <cell r="AI1937" t="str">
            <v>Левый</v>
          </cell>
          <cell r="AJ1937" t="str">
            <v>Серый</v>
          </cell>
          <cell r="AK1937" t="str">
            <v>КОМПЛЕКТ левый Леманс, 600, H 720-900, Арена КЛАССИК, ТИТАН</v>
          </cell>
          <cell r="AM1937" t="str">
            <v>Леманс</v>
          </cell>
          <cell r="AS1937" t="str">
            <v>Леманс</v>
          </cell>
          <cell r="AT1937" t="str">
            <v xml:space="preserve">Хранение посуды; Хранение продуктов; </v>
          </cell>
          <cell r="AU1937" t="str">
            <v>Компл</v>
          </cell>
          <cell r="AX1937">
            <v>600</v>
          </cell>
          <cell r="AY1937">
            <v>600</v>
          </cell>
          <cell r="BB1937">
            <v>720</v>
          </cell>
          <cell r="BC1937">
            <v>900</v>
          </cell>
          <cell r="BF1937">
            <v>0</v>
          </cell>
          <cell r="BG1937">
            <v>50</v>
          </cell>
          <cell r="BH1937" t="str">
            <v>Титан</v>
          </cell>
        </row>
        <row r="1938">
          <cell r="D1938" t="str">
            <v>3879320102</v>
          </cell>
          <cell r="E1938" t="str">
            <v>КОМПЛЕКТ правый, Леманс 600 мм, H 720-900, Арена КЛАССИК, 2 полки, 2 доводчика, цвет ТИТАН, цвет дна Серый (3879320102)</v>
          </cell>
          <cell r="K1938" t="str">
            <v>сумма частей</v>
          </cell>
          <cell r="O1938" t="str">
            <v>сумма частей</v>
          </cell>
          <cell r="V1938" t="str">
            <v>Нижние угловые тумбы</v>
          </cell>
          <cell r="W1938" t="str">
            <v>Леманс</v>
          </cell>
          <cell r="X1938">
            <v>600</v>
          </cell>
          <cell r="Y1938" t="str">
            <v>720-900</v>
          </cell>
          <cell r="Z1938" t="str">
            <v>ТИТАН</v>
          </cell>
          <cell r="AA1938" t="str">
            <v>Арена КЛАССИК</v>
          </cell>
          <cell r="AB1938">
            <v>2</v>
          </cell>
          <cell r="AC1938">
            <v>500</v>
          </cell>
          <cell r="AD1938">
            <v>3</v>
          </cell>
          <cell r="AE1938">
            <v>50</v>
          </cell>
          <cell r="AG1938" t="str">
            <v>Компл</v>
          </cell>
          <cell r="AH1938" t="str">
            <v>Серый</v>
          </cell>
          <cell r="AI1938" t="str">
            <v>Правый</v>
          </cell>
          <cell r="AJ1938" t="str">
            <v>Серый</v>
          </cell>
          <cell r="AK1938" t="str">
            <v>КОМПЛЕКТ правый Леманс, 600, H 720-900, Арена КЛАССИК, ТИТАН</v>
          </cell>
          <cell r="AM1938" t="str">
            <v>Леманс</v>
          </cell>
          <cell r="AS1938" t="str">
            <v>Леманс</v>
          </cell>
          <cell r="AT1938" t="str">
            <v xml:space="preserve">Хранение посуды; Хранение продуктов; </v>
          </cell>
          <cell r="AU1938" t="str">
            <v>Компл</v>
          </cell>
          <cell r="AX1938">
            <v>600</v>
          </cell>
          <cell r="AY1938">
            <v>600</v>
          </cell>
          <cell r="BB1938">
            <v>720</v>
          </cell>
          <cell r="BC1938">
            <v>900</v>
          </cell>
          <cell r="BF1938">
            <v>0</v>
          </cell>
          <cell r="BG1938">
            <v>50</v>
          </cell>
          <cell r="BH1938" t="str">
            <v>Титан</v>
          </cell>
        </row>
        <row r="1939">
          <cell r="D1939" t="str">
            <v>3981919846</v>
          </cell>
          <cell r="E1939" t="str">
            <v>КОМПЛЕКТ левый, Леманс 400 мм, H 720-900, Арена ПЬЮР, 2 полки, 2 доводчика, цвет АНТРАЦИТ, цвет дна Антрацит (3981919846)</v>
          </cell>
          <cell r="K1939" t="str">
            <v>сумма частей</v>
          </cell>
          <cell r="O1939" t="str">
            <v>сумма частей</v>
          </cell>
          <cell r="Q1939" t="str">
            <v>9846</v>
          </cell>
          <cell r="V1939" t="str">
            <v>Нижние угловые тумбы</v>
          </cell>
          <cell r="W1939" t="str">
            <v>Леманс</v>
          </cell>
          <cell r="X1939">
            <v>400</v>
          </cell>
          <cell r="Y1939" t="str">
            <v>720-900</v>
          </cell>
          <cell r="Z1939" t="str">
            <v>АНТРАЦИТ</v>
          </cell>
          <cell r="AA1939" t="str">
            <v>Арена ПЬЮР</v>
          </cell>
          <cell r="AB1939">
            <v>2</v>
          </cell>
          <cell r="AC1939">
            <v>500</v>
          </cell>
          <cell r="AD1939">
            <v>3</v>
          </cell>
          <cell r="AE1939">
            <v>50</v>
          </cell>
          <cell r="AG1939" t="str">
            <v>Компл</v>
          </cell>
          <cell r="AH1939" t="str">
            <v>Антрацит</v>
          </cell>
          <cell r="AI1939" t="str">
            <v>Левый</v>
          </cell>
          <cell r="AJ1939" t="str">
            <v>Темно-серый</v>
          </cell>
          <cell r="AK1939" t="str">
            <v>КОМПЛЕКТ левый Леманс, 400, H 720-900, Арена ПЬЮР, АНТРАЦИТ</v>
          </cell>
          <cell r="AL1939">
            <v>355.12</v>
          </cell>
          <cell r="AM1939" t="str">
            <v>Леманс</v>
          </cell>
          <cell r="AS1939" t="str">
            <v>Леманс</v>
          </cell>
          <cell r="AU1939" t="str">
            <v>Компл</v>
          </cell>
          <cell r="AX1939">
            <v>400</v>
          </cell>
          <cell r="AY1939">
            <v>400</v>
          </cell>
          <cell r="BB1939">
            <v>720</v>
          </cell>
          <cell r="BC1939">
            <v>900</v>
          </cell>
          <cell r="BF1939">
            <v>0</v>
          </cell>
          <cell r="BG1939">
            <v>50</v>
          </cell>
          <cell r="BH1939" t="str">
            <v>Антрацит</v>
          </cell>
        </row>
        <row r="1940">
          <cell r="D1940" t="str">
            <v>3981909846</v>
          </cell>
          <cell r="E1940" t="str">
            <v>КОМПЛЕКТ правый, Леманс 400 мм, H 720-900, Арена ПЬЮР, 2 полки, 2 доводчика, цвет АНТРАЦИТ, цвет дна Антрацит (3981909846)</v>
          </cell>
          <cell r="K1940" t="str">
            <v>сумма частей</v>
          </cell>
          <cell r="O1940" t="str">
            <v>сумма частей</v>
          </cell>
          <cell r="Q1940" t="str">
            <v>9846</v>
          </cell>
          <cell r="V1940" t="str">
            <v>Нижние угловые тумбы</v>
          </cell>
          <cell r="W1940" t="str">
            <v>Леманс</v>
          </cell>
          <cell r="X1940">
            <v>400</v>
          </cell>
          <cell r="Y1940" t="str">
            <v>720-900</v>
          </cell>
          <cell r="Z1940" t="str">
            <v>АНТРАЦИТ</v>
          </cell>
          <cell r="AA1940" t="str">
            <v>Арена ПЬЮР</v>
          </cell>
          <cell r="AB1940">
            <v>2</v>
          </cell>
          <cell r="AC1940">
            <v>500</v>
          </cell>
          <cell r="AD1940">
            <v>3</v>
          </cell>
          <cell r="AE1940">
            <v>50</v>
          </cell>
          <cell r="AG1940" t="str">
            <v>Компл</v>
          </cell>
          <cell r="AH1940" t="str">
            <v>Антрацит</v>
          </cell>
          <cell r="AI1940" t="str">
            <v>Правый</v>
          </cell>
          <cell r="AJ1940" t="str">
            <v>Темно-серый</v>
          </cell>
          <cell r="AK1940" t="str">
            <v>КОМПЛЕКТ правый Леманс, 400, H 720-900, Арена ПЬЮР, АНТРАЦИТ</v>
          </cell>
          <cell r="AL1940">
            <v>355.12</v>
          </cell>
          <cell r="AM1940" t="str">
            <v>Леманс</v>
          </cell>
          <cell r="AS1940" t="str">
            <v>Леманс</v>
          </cell>
          <cell r="AU1940" t="str">
            <v>Компл</v>
          </cell>
          <cell r="AX1940">
            <v>400</v>
          </cell>
          <cell r="AY1940">
            <v>400</v>
          </cell>
          <cell r="BB1940">
            <v>720</v>
          </cell>
          <cell r="BC1940">
            <v>900</v>
          </cell>
          <cell r="BF1940">
            <v>0</v>
          </cell>
          <cell r="BG1940">
            <v>50</v>
          </cell>
          <cell r="BH1940" t="str">
            <v>Антрацит</v>
          </cell>
        </row>
        <row r="1941">
          <cell r="D1941" t="str">
            <v>3905759846</v>
          </cell>
          <cell r="E1941" t="str">
            <v>КОМПЛЕКТ левый, Леманс 450 мм, H 720-900, Арена ПЬЮР, 2 полки, 2 доводчика, цвет АНТРАЦИТ, цвет дна Антрацит (3905759846)</v>
          </cell>
          <cell r="K1941" t="str">
            <v>сумма частей</v>
          </cell>
          <cell r="O1941" t="str">
            <v>сумма частей</v>
          </cell>
          <cell r="Q1941" t="str">
            <v>9846</v>
          </cell>
          <cell r="V1941" t="str">
            <v>Нижние угловые тумбы</v>
          </cell>
          <cell r="W1941" t="str">
            <v>Леманс</v>
          </cell>
          <cell r="X1941">
            <v>450</v>
          </cell>
          <cell r="Y1941" t="str">
            <v>720-900</v>
          </cell>
          <cell r="Z1941" t="str">
            <v>АНТРАЦИТ</v>
          </cell>
          <cell r="AA1941" t="str">
            <v>Арена ПЬЮР</v>
          </cell>
          <cell r="AB1941">
            <v>2</v>
          </cell>
          <cell r="AC1941">
            <v>500</v>
          </cell>
          <cell r="AD1941">
            <v>3</v>
          </cell>
          <cell r="AE1941">
            <v>50</v>
          </cell>
          <cell r="AG1941" t="str">
            <v>Компл</v>
          </cell>
          <cell r="AH1941" t="str">
            <v>Антрацит</v>
          </cell>
          <cell r="AI1941" t="str">
            <v>Левый</v>
          </cell>
          <cell r="AJ1941" t="str">
            <v>Темно-серый</v>
          </cell>
          <cell r="AK1941" t="str">
            <v>КОМПЛЕКТ левый Леманс, 450, H 720-900, Арена ПЬЮР, АНТРАЦИТ</v>
          </cell>
          <cell r="AL1941">
            <v>359.85</v>
          </cell>
          <cell r="AM1941" t="str">
            <v>Леманс</v>
          </cell>
          <cell r="AS1941" t="str">
            <v>Леманс</v>
          </cell>
          <cell r="AU1941" t="str">
            <v>Компл</v>
          </cell>
          <cell r="AX1941">
            <v>450</v>
          </cell>
          <cell r="AY1941">
            <v>450</v>
          </cell>
          <cell r="BB1941">
            <v>720</v>
          </cell>
          <cell r="BC1941">
            <v>900</v>
          </cell>
          <cell r="BF1941">
            <v>0</v>
          </cell>
          <cell r="BG1941">
            <v>50</v>
          </cell>
          <cell r="BH1941" t="str">
            <v>Антрацит</v>
          </cell>
        </row>
        <row r="1942">
          <cell r="D1942" t="str">
            <v>3905749846</v>
          </cell>
          <cell r="E1942" t="str">
            <v>КОМПЛЕКТ правый, Леманс 450 мм, H 720-900, Арена ПЬЮР, 2 полки, 2 доводчика, цвет АНТРАЦИТ, цвет дна Антрацит (3905749846)</v>
          </cell>
          <cell r="K1942" t="str">
            <v>сумма частей</v>
          </cell>
          <cell r="O1942" t="str">
            <v>сумма частей</v>
          </cell>
          <cell r="Q1942" t="str">
            <v>9846</v>
          </cell>
          <cell r="V1942" t="str">
            <v>Нижние угловые тумбы</v>
          </cell>
          <cell r="W1942" t="str">
            <v>Леманс</v>
          </cell>
          <cell r="X1942">
            <v>450</v>
          </cell>
          <cell r="Y1942" t="str">
            <v>720-900</v>
          </cell>
          <cell r="Z1942" t="str">
            <v>АНТРАЦИТ</v>
          </cell>
          <cell r="AA1942" t="str">
            <v>Арена ПЬЮР</v>
          </cell>
          <cell r="AB1942">
            <v>2</v>
          </cell>
          <cell r="AC1942">
            <v>500</v>
          </cell>
          <cell r="AD1942">
            <v>3</v>
          </cell>
          <cell r="AE1942">
            <v>50</v>
          </cell>
          <cell r="AG1942" t="str">
            <v>Компл</v>
          </cell>
          <cell r="AH1942" t="str">
            <v>Антрацит</v>
          </cell>
          <cell r="AI1942" t="str">
            <v>Правый</v>
          </cell>
          <cell r="AJ1942" t="str">
            <v>Темно-серый</v>
          </cell>
          <cell r="AK1942" t="str">
            <v>КОМПЛЕКТ правый Леманс, 450, H 720-900, Арена ПЬЮР, АНТРАЦИТ</v>
          </cell>
          <cell r="AL1942">
            <v>359.85</v>
          </cell>
          <cell r="AM1942" t="str">
            <v>Леманс</v>
          </cell>
          <cell r="AS1942" t="str">
            <v>Леманс</v>
          </cell>
          <cell r="AU1942" t="str">
            <v>Компл</v>
          </cell>
          <cell r="AX1942">
            <v>450</v>
          </cell>
          <cell r="AY1942">
            <v>450</v>
          </cell>
          <cell r="BB1942">
            <v>720</v>
          </cell>
          <cell r="BC1942">
            <v>900</v>
          </cell>
          <cell r="BF1942">
            <v>0</v>
          </cell>
          <cell r="BG1942">
            <v>50</v>
          </cell>
          <cell r="BH1942" t="str">
            <v>Антрацит</v>
          </cell>
        </row>
        <row r="1943">
          <cell r="D1943" t="str">
            <v>3905799846</v>
          </cell>
          <cell r="E1943" t="str">
            <v>КОМПЛЕКТ левый, Леманс 500 мм, H 720-900, Арена ПЬЮР, 2 полки, 2 доводчика, цвет АНТРАЦИТ, цвет дна Антрацит (3905799846)</v>
          </cell>
          <cell r="K1943" t="str">
            <v>сумма частей</v>
          </cell>
          <cell r="O1943" t="str">
            <v>сумма частей</v>
          </cell>
          <cell r="Q1943" t="str">
            <v>9846</v>
          </cell>
          <cell r="V1943" t="str">
            <v>Нижние угловые тумбы</v>
          </cell>
          <cell r="W1943" t="str">
            <v>Леманс</v>
          </cell>
          <cell r="X1943">
            <v>500</v>
          </cell>
          <cell r="Y1943" t="str">
            <v>720-900</v>
          </cell>
          <cell r="Z1943" t="str">
            <v>АНТРАЦИТ</v>
          </cell>
          <cell r="AA1943" t="str">
            <v>Арена ПЬЮР</v>
          </cell>
          <cell r="AB1943">
            <v>2</v>
          </cell>
          <cell r="AC1943">
            <v>500</v>
          </cell>
          <cell r="AD1943">
            <v>3</v>
          </cell>
          <cell r="AE1943">
            <v>50</v>
          </cell>
          <cell r="AG1943" t="str">
            <v>Компл</v>
          </cell>
          <cell r="AH1943" t="str">
            <v>Антрацит</v>
          </cell>
          <cell r="AI1943" t="str">
            <v>Левый</v>
          </cell>
          <cell r="AJ1943" t="str">
            <v>Темно-серый</v>
          </cell>
          <cell r="AK1943" t="str">
            <v>КОМПЛЕКТ левый Леманс, 500, H 720-900, Арена ПЬЮР, АНТРАЦИТ</v>
          </cell>
          <cell r="AL1943">
            <v>374.83</v>
          </cell>
          <cell r="AM1943" t="str">
            <v>Леманс</v>
          </cell>
          <cell r="AS1943" t="str">
            <v>Леманс</v>
          </cell>
          <cell r="AU1943" t="str">
            <v>Компл</v>
          </cell>
          <cell r="AX1943">
            <v>500</v>
          </cell>
          <cell r="AY1943">
            <v>500</v>
          </cell>
          <cell r="BB1943">
            <v>720</v>
          </cell>
          <cell r="BC1943">
            <v>900</v>
          </cell>
          <cell r="BF1943">
            <v>0</v>
          </cell>
          <cell r="BG1943">
            <v>50</v>
          </cell>
          <cell r="BH1943" t="str">
            <v>Антрацит</v>
          </cell>
        </row>
        <row r="1944">
          <cell r="D1944" t="str">
            <v>3905789846</v>
          </cell>
          <cell r="E1944" t="str">
            <v>КОМПЛЕКТ правый, Леманс 500 мм, H 720-900, Арена ПЬЮР, 2 полки, 2 доводчика, цвет АНТРАЦИТ, цвет дна Антрацит (3905789846)</v>
          </cell>
          <cell r="K1944" t="str">
            <v>сумма частей</v>
          </cell>
          <cell r="O1944" t="str">
            <v>сумма частей</v>
          </cell>
          <cell r="Q1944" t="str">
            <v>9846</v>
          </cell>
          <cell r="V1944" t="str">
            <v>Нижние угловые тумбы</v>
          </cell>
          <cell r="W1944" t="str">
            <v>Леманс</v>
          </cell>
          <cell r="X1944">
            <v>500</v>
          </cell>
          <cell r="Y1944" t="str">
            <v>720-900</v>
          </cell>
          <cell r="Z1944" t="str">
            <v>АНТРАЦИТ</v>
          </cell>
          <cell r="AA1944" t="str">
            <v>Арена ПЬЮР</v>
          </cell>
          <cell r="AB1944">
            <v>2</v>
          </cell>
          <cell r="AC1944">
            <v>500</v>
          </cell>
          <cell r="AD1944">
            <v>3</v>
          </cell>
          <cell r="AE1944">
            <v>50</v>
          </cell>
          <cell r="AG1944" t="str">
            <v>Компл</v>
          </cell>
          <cell r="AH1944" t="str">
            <v>Антрацит</v>
          </cell>
          <cell r="AI1944" t="str">
            <v>Правый</v>
          </cell>
          <cell r="AJ1944" t="str">
            <v>Темно-серый</v>
          </cell>
          <cell r="AK1944" t="str">
            <v>КОМПЛЕКТ правый Леманс, 500, H 720-900, Арена ПЬЮР, АНТРАЦИТ</v>
          </cell>
          <cell r="AL1944">
            <v>374.83</v>
          </cell>
          <cell r="AM1944" t="str">
            <v>Леманс</v>
          </cell>
          <cell r="AS1944" t="str">
            <v>Леманс</v>
          </cell>
          <cell r="AU1944" t="str">
            <v>Компл</v>
          </cell>
          <cell r="AX1944">
            <v>500</v>
          </cell>
          <cell r="AY1944">
            <v>500</v>
          </cell>
          <cell r="BB1944">
            <v>720</v>
          </cell>
          <cell r="BC1944">
            <v>900</v>
          </cell>
          <cell r="BF1944">
            <v>0</v>
          </cell>
          <cell r="BG1944">
            <v>50</v>
          </cell>
          <cell r="BH1944" t="str">
            <v>Антрацит</v>
          </cell>
        </row>
        <row r="1945">
          <cell r="D1945" t="str">
            <v>3905779846</v>
          </cell>
          <cell r="E1945" t="str">
            <v>КОМПЛЕКТ левый, Леманс 600 мм, H 720-900, Арена ПЬЮР, 2 полки, 2 доводчика, цвет АНТРАЦИТ, цвет дна Антрацит (3905779846)</v>
          </cell>
          <cell r="K1945" t="str">
            <v>сумма частей</v>
          </cell>
          <cell r="O1945" t="str">
            <v>сумма частей</v>
          </cell>
          <cell r="Q1945" t="str">
            <v>9846</v>
          </cell>
          <cell r="V1945" t="str">
            <v>Нижние угловые тумбы</v>
          </cell>
          <cell r="W1945" t="str">
            <v>Леманс</v>
          </cell>
          <cell r="X1945">
            <v>600</v>
          </cell>
          <cell r="Y1945" t="str">
            <v>720-900</v>
          </cell>
          <cell r="Z1945" t="str">
            <v>АНТРАЦИТ</v>
          </cell>
          <cell r="AA1945" t="str">
            <v>Арена ПЬЮР</v>
          </cell>
          <cell r="AB1945">
            <v>2</v>
          </cell>
          <cell r="AC1945">
            <v>500</v>
          </cell>
          <cell r="AD1945">
            <v>3</v>
          </cell>
          <cell r="AE1945">
            <v>50</v>
          </cell>
          <cell r="AG1945" t="str">
            <v>Компл</v>
          </cell>
          <cell r="AH1945" t="str">
            <v>Антрацит</v>
          </cell>
          <cell r="AI1945" t="str">
            <v>Левый</v>
          </cell>
          <cell r="AJ1945" t="str">
            <v>Темно-серый</v>
          </cell>
          <cell r="AK1945" t="str">
            <v>КОМПЛЕКТ левый Леманс, 600, H 720-900, Арена ПЬЮР, АНТРАЦИТ</v>
          </cell>
          <cell r="AL1945">
            <v>390.96</v>
          </cell>
          <cell r="AM1945" t="str">
            <v>Леманс</v>
          </cell>
          <cell r="AS1945" t="str">
            <v>Леманс</v>
          </cell>
          <cell r="AU1945" t="str">
            <v>Компл</v>
          </cell>
          <cell r="AX1945">
            <v>600</v>
          </cell>
          <cell r="AY1945">
            <v>600</v>
          </cell>
          <cell r="BB1945">
            <v>720</v>
          </cell>
          <cell r="BC1945">
            <v>900</v>
          </cell>
          <cell r="BF1945">
            <v>0</v>
          </cell>
          <cell r="BG1945">
            <v>50</v>
          </cell>
          <cell r="BH1945" t="str">
            <v>Антрацит</v>
          </cell>
        </row>
        <row r="1946">
          <cell r="D1946" t="str">
            <v>3905769846</v>
          </cell>
          <cell r="E1946" t="str">
            <v>КОМПЛЕКТ правый, Леманс 600 мм, H 720-900, Арена ПЬЮР, 2 полки, 2 доводчика, цвет АНТРАЦИТ, цвет дна Антрацит (3905769846)</v>
          </cell>
          <cell r="K1946" t="str">
            <v>сумма частей</v>
          </cell>
          <cell r="O1946" t="str">
            <v>сумма частей</v>
          </cell>
          <cell r="Q1946" t="str">
            <v>9846</v>
          </cell>
          <cell r="V1946" t="str">
            <v>Нижние угловые тумбы</v>
          </cell>
          <cell r="W1946" t="str">
            <v>Леманс</v>
          </cell>
          <cell r="X1946">
            <v>600</v>
          </cell>
          <cell r="Y1946" t="str">
            <v>720-900</v>
          </cell>
          <cell r="Z1946" t="str">
            <v>АНТРАЦИТ</v>
          </cell>
          <cell r="AA1946" t="str">
            <v>Арена ПЬЮР</v>
          </cell>
          <cell r="AB1946">
            <v>2</v>
          </cell>
          <cell r="AC1946">
            <v>500</v>
          </cell>
          <cell r="AD1946">
            <v>3</v>
          </cell>
          <cell r="AE1946">
            <v>50</v>
          </cell>
          <cell r="AG1946" t="str">
            <v>Компл</v>
          </cell>
          <cell r="AH1946" t="str">
            <v>Антрацит</v>
          </cell>
          <cell r="AI1946" t="str">
            <v>Правый</v>
          </cell>
          <cell r="AJ1946" t="str">
            <v>Темно-серый</v>
          </cell>
          <cell r="AK1946" t="str">
            <v>КОМПЛЕКТ правый Леманс, 600, H 720-900, Арена ПЬЮР, АНТРАЦИТ</v>
          </cell>
          <cell r="AL1946">
            <v>390.96</v>
          </cell>
          <cell r="AM1946" t="str">
            <v>Леманс</v>
          </cell>
          <cell r="AS1946" t="str">
            <v>Леманс</v>
          </cell>
          <cell r="AU1946" t="str">
            <v>Компл</v>
          </cell>
          <cell r="AX1946">
            <v>600</v>
          </cell>
          <cell r="AY1946">
            <v>600</v>
          </cell>
          <cell r="BB1946">
            <v>720</v>
          </cell>
          <cell r="BC1946">
            <v>900</v>
          </cell>
          <cell r="BF1946">
            <v>0</v>
          </cell>
          <cell r="BG1946">
            <v>50</v>
          </cell>
          <cell r="BH1946" t="str">
            <v>Антрацит</v>
          </cell>
        </row>
        <row r="1948">
          <cell r="D1948" t="str">
            <v>3881919846</v>
          </cell>
          <cell r="E1948" t="str">
            <v>КОМПЛЕКТ левый, Леманс 400 мм, H 720-900, Арена СТИЛЬ, 2 полки, 2 доводчика, цвет АНТРАЦИТ, цвет дна Антрацит (3881919846)</v>
          </cell>
          <cell r="K1948" t="str">
            <v>сумма частей</v>
          </cell>
          <cell r="O1948" t="str">
            <v>сумма частей</v>
          </cell>
          <cell r="V1948" t="str">
            <v>Нижние угловые тумбы</v>
          </cell>
          <cell r="W1948" t="str">
            <v>Леманс</v>
          </cell>
          <cell r="X1948">
            <v>400</v>
          </cell>
          <cell r="Y1948" t="str">
            <v>720-900</v>
          </cell>
          <cell r="Z1948" t="str">
            <v>АНТРАЦИТ</v>
          </cell>
          <cell r="AA1948" t="str">
            <v>Арена СТИЛЬ</v>
          </cell>
          <cell r="AB1948">
            <v>2</v>
          </cell>
          <cell r="AC1948">
            <v>500</v>
          </cell>
          <cell r="AD1948">
            <v>3</v>
          </cell>
          <cell r="AE1948">
            <v>50</v>
          </cell>
          <cell r="AG1948" t="str">
            <v>Компл</v>
          </cell>
          <cell r="AH1948" t="str">
            <v>Антрацит</v>
          </cell>
          <cell r="AI1948" t="str">
            <v>Левый</v>
          </cell>
          <cell r="AJ1948" t="str">
            <v>Темно-серый</v>
          </cell>
          <cell r="AK1948" t="str">
            <v>КОМПЛЕКТ левый Леманс, 400, H 720-900, Арена СТИЛЬ, АНТРАЦИТ</v>
          </cell>
          <cell r="AM1948" t="str">
            <v>Леманс</v>
          </cell>
          <cell r="AS1948" t="str">
            <v>Леманс</v>
          </cell>
          <cell r="AT1948" t="str">
            <v xml:space="preserve">Хранение посуды; Хранение продуктов; </v>
          </cell>
          <cell r="AU1948" t="str">
            <v>Компл</v>
          </cell>
          <cell r="AX1948">
            <v>400</v>
          </cell>
          <cell r="AY1948">
            <v>400</v>
          </cell>
          <cell r="BB1948">
            <v>720</v>
          </cell>
          <cell r="BC1948">
            <v>900</v>
          </cell>
          <cell r="BF1948">
            <v>0</v>
          </cell>
          <cell r="BG1948">
            <v>50</v>
          </cell>
          <cell r="BH1948" t="str">
            <v>Антрацит</v>
          </cell>
        </row>
        <row r="1949">
          <cell r="D1949" t="str">
            <v>3881909846</v>
          </cell>
          <cell r="E1949" t="str">
            <v>КОМПЛЕКТ правый, Леманс 400 мм, H 720-900, Арена СТИЛЬ, 2 полки, 2 доводчика, цвет АНТРАЦИТ, цвет дна Антрацит (3881909846)</v>
          </cell>
          <cell r="K1949" t="str">
            <v>сумма частей</v>
          </cell>
          <cell r="O1949" t="str">
            <v>сумма частей</v>
          </cell>
          <cell r="V1949" t="str">
            <v>Нижние угловые тумбы</v>
          </cell>
          <cell r="W1949" t="str">
            <v>Леманс</v>
          </cell>
          <cell r="X1949">
            <v>400</v>
          </cell>
          <cell r="Y1949" t="str">
            <v>720-900</v>
          </cell>
          <cell r="Z1949" t="str">
            <v>АНТРАЦИТ</v>
          </cell>
          <cell r="AA1949" t="str">
            <v>Арена СТИЛЬ</v>
          </cell>
          <cell r="AB1949">
            <v>2</v>
          </cell>
          <cell r="AC1949">
            <v>500</v>
          </cell>
          <cell r="AD1949">
            <v>3</v>
          </cell>
          <cell r="AE1949">
            <v>50</v>
          </cell>
          <cell r="AG1949" t="str">
            <v>Компл</v>
          </cell>
          <cell r="AH1949" t="str">
            <v>Антрацит</v>
          </cell>
          <cell r="AI1949" t="str">
            <v>Правый</v>
          </cell>
          <cell r="AJ1949" t="str">
            <v>Темно-серый</v>
          </cell>
          <cell r="AK1949" t="str">
            <v>КОМПЛЕКТ правый Леманс, 400, H 720-900, Арена СТИЛЬ, АНТРАЦИТ</v>
          </cell>
          <cell r="AM1949" t="str">
            <v>Леманс</v>
          </cell>
          <cell r="AS1949" t="str">
            <v>Леманс</v>
          </cell>
          <cell r="AT1949" t="str">
            <v xml:space="preserve">Хранение посуды; Хранение продуктов; </v>
          </cell>
          <cell r="AU1949" t="str">
            <v>Компл</v>
          </cell>
          <cell r="AX1949">
            <v>400</v>
          </cell>
          <cell r="AY1949">
            <v>400</v>
          </cell>
          <cell r="BB1949">
            <v>720</v>
          </cell>
          <cell r="BC1949">
            <v>900</v>
          </cell>
          <cell r="BF1949">
            <v>0</v>
          </cell>
          <cell r="BG1949">
            <v>50</v>
          </cell>
          <cell r="BH1949" t="str">
            <v>Антрацит</v>
          </cell>
        </row>
        <row r="1950">
          <cell r="D1950" t="str">
            <v>3805759846</v>
          </cell>
          <cell r="E1950" t="str">
            <v>КОМПЛЕКТ левый, Леманс 450 мм, H 720-900, Арена СТИЛЬ, 2 полки, 2 доводчика, цвет АНТРАЦИТ, цвет дна Антрацит (3805759846)</v>
          </cell>
          <cell r="K1950" t="str">
            <v>сумма частей</v>
          </cell>
          <cell r="O1950" t="str">
            <v>сумма частей</v>
          </cell>
          <cell r="V1950" t="str">
            <v>Нижние угловые тумбы</v>
          </cell>
          <cell r="W1950" t="str">
            <v>Леманс</v>
          </cell>
          <cell r="X1950">
            <v>450</v>
          </cell>
          <cell r="Y1950" t="str">
            <v>720-900</v>
          </cell>
          <cell r="Z1950" t="str">
            <v>АНТРАЦИТ</v>
          </cell>
          <cell r="AA1950" t="str">
            <v>Арена СТИЛЬ</v>
          </cell>
          <cell r="AB1950">
            <v>2</v>
          </cell>
          <cell r="AC1950">
            <v>500</v>
          </cell>
          <cell r="AD1950">
            <v>3</v>
          </cell>
          <cell r="AE1950">
            <v>50</v>
          </cell>
          <cell r="AG1950" t="str">
            <v>Компл</v>
          </cell>
          <cell r="AH1950" t="str">
            <v>Антрацит</v>
          </cell>
          <cell r="AI1950" t="str">
            <v>Левый</v>
          </cell>
          <cell r="AJ1950" t="str">
            <v>Темно-серый</v>
          </cell>
          <cell r="AK1950" t="str">
            <v>КОМПЛЕКТ левый Леманс, 450, H 720-900, Арена СТИЛЬ, АНТРАЦИТ</v>
          </cell>
          <cell r="AM1950" t="str">
            <v>Леманс</v>
          </cell>
          <cell r="AS1950" t="str">
            <v>Леманс</v>
          </cell>
          <cell r="AT1950" t="str">
            <v xml:space="preserve">Хранение посуды; Хранение продуктов; </v>
          </cell>
          <cell r="AU1950" t="str">
            <v>Компл</v>
          </cell>
          <cell r="AX1950">
            <v>450</v>
          </cell>
          <cell r="AY1950">
            <v>450</v>
          </cell>
          <cell r="BB1950">
            <v>720</v>
          </cell>
          <cell r="BC1950">
            <v>900</v>
          </cell>
          <cell r="BF1950">
            <v>0</v>
          </cell>
          <cell r="BG1950">
            <v>50</v>
          </cell>
          <cell r="BH1950" t="str">
            <v>Антрацит</v>
          </cell>
        </row>
        <row r="1951">
          <cell r="D1951" t="str">
            <v>3805749846</v>
          </cell>
          <cell r="E1951" t="str">
            <v>КОМПЛЕКТ правый, Леманс 450 мм, H 720-900, Арена СТИЛЬ, 2 полки, 2 доводчика, цвет АНТРАЦИТ, цвет дна Антрацит (3805749846)</v>
          </cell>
          <cell r="K1951" t="str">
            <v>сумма частей</v>
          </cell>
          <cell r="O1951" t="str">
            <v>сумма частей</v>
          </cell>
          <cell r="V1951" t="str">
            <v>Нижние угловые тумбы</v>
          </cell>
          <cell r="W1951" t="str">
            <v>Леманс</v>
          </cell>
          <cell r="X1951">
            <v>450</v>
          </cell>
          <cell r="Y1951" t="str">
            <v>720-900</v>
          </cell>
          <cell r="Z1951" t="str">
            <v>АНТРАЦИТ</v>
          </cell>
          <cell r="AA1951" t="str">
            <v>Арена СТИЛЬ</v>
          </cell>
          <cell r="AB1951">
            <v>2</v>
          </cell>
          <cell r="AC1951">
            <v>500</v>
          </cell>
          <cell r="AD1951">
            <v>3</v>
          </cell>
          <cell r="AE1951">
            <v>50</v>
          </cell>
          <cell r="AG1951" t="str">
            <v>Компл</v>
          </cell>
          <cell r="AH1951" t="str">
            <v>Антрацит</v>
          </cell>
          <cell r="AI1951" t="str">
            <v>Правый</v>
          </cell>
          <cell r="AJ1951" t="str">
            <v>Темно-серый</v>
          </cell>
          <cell r="AK1951" t="str">
            <v>КОМПЛЕКТ правый Леманс, 450, H 720-900, Арена СТИЛЬ, АНТРАЦИТ</v>
          </cell>
          <cell r="AM1951" t="str">
            <v>Леманс</v>
          </cell>
          <cell r="AS1951" t="str">
            <v>Леманс</v>
          </cell>
          <cell r="AT1951" t="str">
            <v xml:space="preserve">Хранение посуды; Хранение продуктов; </v>
          </cell>
          <cell r="AU1951" t="str">
            <v>Компл</v>
          </cell>
          <cell r="AX1951">
            <v>450</v>
          </cell>
          <cell r="AY1951">
            <v>450</v>
          </cell>
          <cell r="BB1951">
            <v>720</v>
          </cell>
          <cell r="BC1951">
            <v>900</v>
          </cell>
          <cell r="BF1951">
            <v>0</v>
          </cell>
          <cell r="BG1951">
            <v>50</v>
          </cell>
          <cell r="BH1951" t="str">
            <v>Антрацит</v>
          </cell>
        </row>
        <row r="1952">
          <cell r="D1952" t="str">
            <v>3805799846</v>
          </cell>
          <cell r="E1952" t="str">
            <v>КОМПЛЕКТ левый, Леманс 500 мм, H 720-900, Арена СТИЛЬ, 2 полки, 2 доводчика, цвет АНТРАЦИТ, цвет дна Антрацит (3805799846)</v>
          </cell>
          <cell r="K1952" t="str">
            <v>сумма частей</v>
          </cell>
          <cell r="O1952" t="str">
            <v>сумма частей</v>
          </cell>
          <cell r="V1952" t="str">
            <v>Нижние угловые тумбы</v>
          </cell>
          <cell r="W1952" t="str">
            <v>Леманс</v>
          </cell>
          <cell r="X1952">
            <v>500</v>
          </cell>
          <cell r="Y1952" t="str">
            <v>720-900</v>
          </cell>
          <cell r="Z1952" t="str">
            <v>АНТРАЦИТ</v>
          </cell>
          <cell r="AA1952" t="str">
            <v>Арена СТИЛЬ</v>
          </cell>
          <cell r="AB1952">
            <v>2</v>
          </cell>
          <cell r="AC1952">
            <v>500</v>
          </cell>
          <cell r="AD1952">
            <v>3</v>
          </cell>
          <cell r="AE1952">
            <v>50</v>
          </cell>
          <cell r="AG1952" t="str">
            <v>Компл</v>
          </cell>
          <cell r="AH1952" t="str">
            <v>Антрацит</v>
          </cell>
          <cell r="AI1952" t="str">
            <v>Левый</v>
          </cell>
          <cell r="AJ1952" t="str">
            <v>Темно-серый</v>
          </cell>
          <cell r="AK1952" t="str">
            <v>КОМПЛЕКТ левый Леманс, 500, H 720-900, Арена СТИЛЬ, АНТРАЦИТ</v>
          </cell>
          <cell r="AM1952" t="str">
            <v>Леманс</v>
          </cell>
          <cell r="AS1952" t="str">
            <v>Леманс</v>
          </cell>
          <cell r="AT1952" t="str">
            <v xml:space="preserve">Хранение посуды; Хранение продуктов; </v>
          </cell>
          <cell r="AU1952" t="str">
            <v>Компл</v>
          </cell>
          <cell r="AX1952">
            <v>500</v>
          </cell>
          <cell r="AY1952">
            <v>500</v>
          </cell>
          <cell r="BB1952">
            <v>720</v>
          </cell>
          <cell r="BC1952">
            <v>900</v>
          </cell>
          <cell r="BF1952">
            <v>0</v>
          </cell>
          <cell r="BG1952">
            <v>50</v>
          </cell>
          <cell r="BH1952" t="str">
            <v>Антрацит</v>
          </cell>
        </row>
        <row r="1953">
          <cell r="D1953" t="str">
            <v>3805789846</v>
          </cell>
          <cell r="E1953" t="str">
            <v>КОМПЛЕКТ правый, Леманс 500 мм, H 720-900, Арена СТИЛЬ, 2 полки, 2 доводчика, цвет АНТРАЦИТ, цвет дна Антрацит (3805789846)</v>
          </cell>
          <cell r="K1953" t="str">
            <v>сумма частей</v>
          </cell>
          <cell r="O1953" t="str">
            <v>сумма частей</v>
          </cell>
          <cell r="V1953" t="str">
            <v>Нижние угловые тумбы</v>
          </cell>
          <cell r="W1953" t="str">
            <v>Леманс</v>
          </cell>
          <cell r="X1953">
            <v>500</v>
          </cell>
          <cell r="Y1953" t="str">
            <v>720-900</v>
          </cell>
          <cell r="Z1953" t="str">
            <v>АНТРАЦИТ</v>
          </cell>
          <cell r="AA1953" t="str">
            <v>Арена СТИЛЬ</v>
          </cell>
          <cell r="AB1953">
            <v>2</v>
          </cell>
          <cell r="AC1953">
            <v>500</v>
          </cell>
          <cell r="AD1953">
            <v>3</v>
          </cell>
          <cell r="AE1953">
            <v>50</v>
          </cell>
          <cell r="AG1953" t="str">
            <v>Компл</v>
          </cell>
          <cell r="AH1953" t="str">
            <v>Антрацит</v>
          </cell>
          <cell r="AI1953" t="str">
            <v>Правый</v>
          </cell>
          <cell r="AJ1953" t="str">
            <v>Темно-серый</v>
          </cell>
          <cell r="AK1953" t="str">
            <v>КОМПЛЕКТ правый Леманс, 500, H 720-900, Арена СТИЛЬ, АНТРАЦИТ</v>
          </cell>
          <cell r="AM1953" t="str">
            <v>Леманс</v>
          </cell>
          <cell r="AS1953" t="str">
            <v>Леманс</v>
          </cell>
          <cell r="AT1953" t="str">
            <v xml:space="preserve">Хранение посуды; Хранение продуктов; </v>
          </cell>
          <cell r="AU1953" t="str">
            <v>Компл</v>
          </cell>
          <cell r="AX1953">
            <v>500</v>
          </cell>
          <cell r="AY1953">
            <v>500</v>
          </cell>
          <cell r="BB1953">
            <v>720</v>
          </cell>
          <cell r="BC1953">
            <v>900</v>
          </cell>
          <cell r="BF1953">
            <v>0</v>
          </cell>
          <cell r="BG1953">
            <v>50</v>
          </cell>
          <cell r="BH1953" t="str">
            <v>Антрацит</v>
          </cell>
        </row>
        <row r="1954">
          <cell r="D1954" t="str">
            <v>3805779846</v>
          </cell>
          <cell r="E1954" t="str">
            <v>КОМПЛЕКТ левый, Леманс 600 мм, H 720-900, Арена СТИЛЬ, 2 полки, 2 доводчика, цвет АНТРАЦИТ, цвет дна Антрацит (3805779846)</v>
          </cell>
          <cell r="K1954" t="str">
            <v>сумма частей</v>
          </cell>
          <cell r="O1954" t="str">
            <v>сумма частей</v>
          </cell>
          <cell r="V1954" t="str">
            <v>Нижние угловые тумбы</v>
          </cell>
          <cell r="W1954" t="str">
            <v>Леманс</v>
          </cell>
          <cell r="X1954">
            <v>600</v>
          </cell>
          <cell r="Y1954" t="str">
            <v>720-900</v>
          </cell>
          <cell r="Z1954" t="str">
            <v>АНТРАЦИТ</v>
          </cell>
          <cell r="AA1954" t="str">
            <v>Арена СТИЛЬ</v>
          </cell>
          <cell r="AB1954">
            <v>2</v>
          </cell>
          <cell r="AC1954">
            <v>500</v>
          </cell>
          <cell r="AD1954">
            <v>3</v>
          </cell>
          <cell r="AE1954">
            <v>50</v>
          </cell>
          <cell r="AG1954" t="str">
            <v>Компл</v>
          </cell>
          <cell r="AH1954" t="str">
            <v>Антрацит</v>
          </cell>
          <cell r="AI1954" t="str">
            <v>Левый</v>
          </cell>
          <cell r="AJ1954" t="str">
            <v>Темно-серый</v>
          </cell>
          <cell r="AK1954" t="str">
            <v>КОМПЛЕКТ левый Леманс, 600, H 720-900, Арена СТИЛЬ, АНТРАЦИТ</v>
          </cell>
          <cell r="AM1954" t="str">
            <v>Леманс</v>
          </cell>
          <cell r="AS1954" t="str">
            <v>Леманс</v>
          </cell>
          <cell r="AT1954" t="str">
            <v xml:space="preserve">Хранение посуды; Хранение продуктов; </v>
          </cell>
          <cell r="AU1954" t="str">
            <v>Компл</v>
          </cell>
          <cell r="AX1954">
            <v>600</v>
          </cell>
          <cell r="AY1954">
            <v>600</v>
          </cell>
          <cell r="BB1954">
            <v>720</v>
          </cell>
          <cell r="BC1954">
            <v>900</v>
          </cell>
          <cell r="BF1954">
            <v>0</v>
          </cell>
          <cell r="BG1954">
            <v>50</v>
          </cell>
          <cell r="BH1954" t="str">
            <v>Антрацит</v>
          </cell>
        </row>
        <row r="1955">
          <cell r="D1955" t="str">
            <v>3805769846</v>
          </cell>
          <cell r="E1955" t="str">
            <v>КОМПЛЕКТ правый, Леманс 600 мм, H 720-900, Арена СТИЛЬ, 2 полки, 2 доводчика, цвет АНТРАЦИТ, цвет дна Антрацит (3805769846)</v>
          </cell>
          <cell r="K1955" t="str">
            <v>сумма частей</v>
          </cell>
          <cell r="O1955" t="str">
            <v>сумма частей</v>
          </cell>
          <cell r="V1955" t="str">
            <v>Нижние угловые тумбы</v>
          </cell>
          <cell r="W1955" t="str">
            <v>Леманс</v>
          </cell>
          <cell r="X1955">
            <v>600</v>
          </cell>
          <cell r="Y1955" t="str">
            <v>720-900</v>
          </cell>
          <cell r="Z1955" t="str">
            <v>АНТРАЦИТ</v>
          </cell>
          <cell r="AA1955" t="str">
            <v>Арена СТИЛЬ</v>
          </cell>
          <cell r="AB1955">
            <v>2</v>
          </cell>
          <cell r="AC1955">
            <v>500</v>
          </cell>
          <cell r="AD1955">
            <v>3</v>
          </cell>
          <cell r="AE1955">
            <v>50</v>
          </cell>
          <cell r="AG1955" t="str">
            <v>Компл</v>
          </cell>
          <cell r="AH1955" t="str">
            <v>Антрацит</v>
          </cell>
          <cell r="AI1955" t="str">
            <v>Правый</v>
          </cell>
          <cell r="AJ1955" t="str">
            <v>Темно-серый</v>
          </cell>
          <cell r="AK1955" t="str">
            <v>КОМПЛЕКТ правый Леманс, 600, H 720-900, Арена СТИЛЬ, АНТРАЦИТ</v>
          </cell>
          <cell r="AM1955" t="str">
            <v>Леманс</v>
          </cell>
          <cell r="AS1955" t="str">
            <v>Леманс</v>
          </cell>
          <cell r="AT1955" t="str">
            <v xml:space="preserve">Хранение посуды; Хранение продуктов; </v>
          </cell>
          <cell r="AU1955" t="str">
            <v>Компл</v>
          </cell>
          <cell r="AX1955">
            <v>600</v>
          </cell>
          <cell r="AY1955">
            <v>600</v>
          </cell>
          <cell r="BB1955">
            <v>720</v>
          </cell>
          <cell r="BC1955">
            <v>900</v>
          </cell>
          <cell r="BF1955">
            <v>0</v>
          </cell>
          <cell r="BG1955">
            <v>50</v>
          </cell>
          <cell r="BH1955" t="str">
            <v>Антрацит</v>
          </cell>
        </row>
        <row r="1957">
          <cell r="D1957" t="str">
            <v>0023710102</v>
          </cell>
          <cell r="E1957" t="str">
            <v>Рама 1530 мм, Конвой Лавидо, H 2100-2199, 1 шт, цвет ТИТАН (0023710102)</v>
          </cell>
          <cell r="H1957">
            <v>1</v>
          </cell>
          <cell r="I1957">
            <v>5</v>
          </cell>
          <cell r="J1957" t="str">
            <v>DE</v>
          </cell>
          <cell r="K1957">
            <v>10</v>
          </cell>
          <cell r="L1957">
            <v>1.605</v>
          </cell>
          <cell r="M1957">
            <v>0.4</v>
          </cell>
          <cell r="N1957">
            <v>0.14199999999999999</v>
          </cell>
          <cell r="O1957">
            <v>9.1163999999999995E-2</v>
          </cell>
          <cell r="Q1957" t="str">
            <v>0102</v>
          </cell>
          <cell r="R1957">
            <v>20</v>
          </cell>
          <cell r="T1957">
            <v>8302420000</v>
          </cell>
          <cell r="V1957" t="str">
            <v>Высокие шкафы</v>
          </cell>
          <cell r="W1957" t="str">
            <v>Конвой Лавидо</v>
          </cell>
          <cell r="Y1957" t="str">
            <v>2100-2199</v>
          </cell>
          <cell r="Z1957" t="str">
            <v>ТИТАН</v>
          </cell>
          <cell r="AA1957" t="str">
            <v>Арена ВАРИО</v>
          </cell>
          <cell r="AC1957">
            <v>500</v>
          </cell>
          <cell r="AG1957" t="str">
            <v>шт</v>
          </cell>
          <cell r="AJ1957" t="str">
            <v>Серый</v>
          </cell>
          <cell r="AK1957" t="str">
            <v>Рама 1530 мм Конвой Лавидо, H 2100-2199, ТИТАН</v>
          </cell>
          <cell r="AM1957" t="str">
            <v>Конвой Лавидо</v>
          </cell>
          <cell r="AO1957" t="str">
            <v>0023690102</v>
          </cell>
          <cell r="AS1957" t="str">
            <v>Конвой Лавидо</v>
          </cell>
          <cell r="AU1957" t="str">
            <v>Комплектующее</v>
          </cell>
          <cell r="AX1957">
            <v>450</v>
          </cell>
          <cell r="AY1957">
            <v>600</v>
          </cell>
          <cell r="BB1957">
            <v>2100</v>
          </cell>
          <cell r="BC1957">
            <v>2199</v>
          </cell>
          <cell r="BH1957" t="str">
            <v>Титан</v>
          </cell>
        </row>
        <row r="1958">
          <cell r="D1958" t="str">
            <v>0023719846</v>
          </cell>
          <cell r="E1958" t="str">
            <v>Рама 1530 мм, Конвой Лавидо, H 2100-2199, 1 шт, цвет АНТРАЦИТ (0023719846)</v>
          </cell>
          <cell r="H1958">
            <v>1</v>
          </cell>
          <cell r="I1958">
            <v>5</v>
          </cell>
          <cell r="J1958" t="str">
            <v>DE</v>
          </cell>
          <cell r="K1958">
            <v>10</v>
          </cell>
          <cell r="L1958">
            <v>1.605</v>
          </cell>
          <cell r="M1958">
            <v>0.4</v>
          </cell>
          <cell r="N1958">
            <v>0.14199999999999999</v>
          </cell>
          <cell r="O1958">
            <v>9.1163999999999995E-2</v>
          </cell>
          <cell r="Q1958" t="str">
            <v>9846</v>
          </cell>
          <cell r="R1958">
            <v>20</v>
          </cell>
          <cell r="T1958">
            <v>8302420000</v>
          </cell>
          <cell r="V1958" t="str">
            <v>Высокие шкафы</v>
          </cell>
          <cell r="W1958" t="str">
            <v>Конвой Лавидо</v>
          </cell>
          <cell r="Y1958" t="str">
            <v>2100-2199</v>
          </cell>
          <cell r="Z1958" t="str">
            <v>АНТРАЦИТ</v>
          </cell>
          <cell r="AA1958" t="str">
            <v>Арена ВАРИО</v>
          </cell>
          <cell r="AC1958">
            <v>500</v>
          </cell>
          <cell r="AG1958" t="str">
            <v>шт</v>
          </cell>
          <cell r="AJ1958" t="str">
            <v>Темно-серый</v>
          </cell>
          <cell r="AK1958" t="str">
            <v>Рама 1530 мм Конвой Лавидо, H 2100-2199, АНТРАЦИТ</v>
          </cell>
          <cell r="AM1958" t="str">
            <v>Конвой Лавидо</v>
          </cell>
          <cell r="AO1958" t="str">
            <v>0023699846</v>
          </cell>
          <cell r="AS1958" t="str">
            <v>Конвой Лавидо</v>
          </cell>
          <cell r="AU1958" t="str">
            <v>Комплектующее</v>
          </cell>
          <cell r="AX1958">
            <v>450</v>
          </cell>
          <cell r="AY1958">
            <v>600</v>
          </cell>
          <cell r="BB1958">
            <v>2100</v>
          </cell>
          <cell r="BC1958">
            <v>2199</v>
          </cell>
          <cell r="BH1958" t="str">
            <v>Антрацит</v>
          </cell>
        </row>
        <row r="1959">
          <cell r="D1959" t="str">
            <v>3806570005</v>
          </cell>
          <cell r="E1959" t="str">
            <v>КОМПЛЕКТ Конвой Лавидо 600 мм, H 2100-2199, Арена ВАРИО, 5 полок, цвет ХРОМ, цвет дна Серый (3806570005)</v>
          </cell>
          <cell r="K1959" t="str">
            <v>сумма частей</v>
          </cell>
          <cell r="O1959" t="str">
            <v>сумма частей</v>
          </cell>
          <cell r="V1959" t="str">
            <v>Высокие шкафы</v>
          </cell>
          <cell r="W1959" t="str">
            <v>Конвой Лавидо</v>
          </cell>
          <cell r="X1959">
            <v>600</v>
          </cell>
          <cell r="Y1959" t="str">
            <v>2100-2199</v>
          </cell>
          <cell r="Z1959" t="str">
            <v>ХРОМ</v>
          </cell>
          <cell r="AA1959" t="str">
            <v>Арена ВАРИО</v>
          </cell>
          <cell r="AB1959">
            <v>5</v>
          </cell>
          <cell r="AC1959">
            <v>500</v>
          </cell>
          <cell r="AD1959">
            <v>3</v>
          </cell>
          <cell r="AE1959">
            <v>130</v>
          </cell>
          <cell r="AG1959" t="str">
            <v>Компл</v>
          </cell>
          <cell r="AH1959" t="str">
            <v>Серый</v>
          </cell>
          <cell r="AJ1959" t="str">
            <v>Серый</v>
          </cell>
          <cell r="AK1959" t="str">
            <v>КОМПЛЕКТ Конвой Лавидо, 600, H 2100-2199, Арена ВАРИО, ХРОМ</v>
          </cell>
          <cell r="AM1959" t="str">
            <v>Конвой Лавидо</v>
          </cell>
          <cell r="AO1959" t="str">
            <v>2806570005</v>
          </cell>
          <cell r="AS1959" t="str">
            <v>Конвой Лавидо</v>
          </cell>
          <cell r="AT1959" t="str">
            <v xml:space="preserve">Хранение посуды; Хранение продуктов; </v>
          </cell>
          <cell r="AU1959" t="str">
            <v>Компл</v>
          </cell>
          <cell r="AX1959">
            <v>600</v>
          </cell>
          <cell r="AY1959">
            <v>600</v>
          </cell>
          <cell r="BB1959">
            <v>2100</v>
          </cell>
          <cell r="BC1959">
            <v>2199</v>
          </cell>
          <cell r="BF1959">
            <v>0</v>
          </cell>
          <cell r="BG1959">
            <v>130</v>
          </cell>
          <cell r="BH1959" t="str">
            <v>Хром</v>
          </cell>
        </row>
        <row r="1960">
          <cell r="D1960" t="str">
            <v>3806659846</v>
          </cell>
          <cell r="E1960" t="str">
            <v>КОМПЛЕКТ Конвой Лавидо 600 мм, H 2100-2199, Арена ВАРИО, 5 полок, цвет АНТРАЦИТ, цвет дна Антрацит (3806659846)</v>
          </cell>
          <cell r="K1960" t="str">
            <v>сумма частей</v>
          </cell>
          <cell r="O1960" t="str">
            <v>сумма частей</v>
          </cell>
          <cell r="V1960" t="str">
            <v>Высокие шкафы</v>
          </cell>
          <cell r="W1960" t="str">
            <v>Конвой Лавидо</v>
          </cell>
          <cell r="X1960">
            <v>600</v>
          </cell>
          <cell r="Y1960" t="str">
            <v>2100-2199</v>
          </cell>
          <cell r="Z1960" t="str">
            <v>АНТРАЦИТ</v>
          </cell>
          <cell r="AA1960" t="str">
            <v>Арена ВАРИО</v>
          </cell>
          <cell r="AB1960">
            <v>5</v>
          </cell>
          <cell r="AC1960">
            <v>500</v>
          </cell>
          <cell r="AD1960">
            <v>3</v>
          </cell>
          <cell r="AE1960">
            <v>130</v>
          </cell>
          <cell r="AG1960" t="str">
            <v>Компл</v>
          </cell>
          <cell r="AH1960" t="str">
            <v>Антрацит</v>
          </cell>
          <cell r="AJ1960" t="str">
            <v>Темно-серый</v>
          </cell>
          <cell r="AK1960" t="str">
            <v>КОМПЛЕКТ Конвой Лавидо, 600, H 2100-2199, Арена ВАРИО, АНТРАЦИТ</v>
          </cell>
          <cell r="AM1960" t="str">
            <v>Конвой Лавидо</v>
          </cell>
          <cell r="AN1960" t="str">
            <v>2806659846</v>
          </cell>
          <cell r="AO1960" t="str">
            <v>2806659846</v>
          </cell>
          <cell r="AS1960" t="str">
            <v>Конвой Лавидо</v>
          </cell>
          <cell r="AT1960" t="str">
            <v xml:space="preserve">Хранение посуды; Хранение продуктов; </v>
          </cell>
          <cell r="AU1960" t="str">
            <v>Компл</v>
          </cell>
          <cell r="AX1960">
            <v>600</v>
          </cell>
          <cell r="AY1960">
            <v>600</v>
          </cell>
          <cell r="BB1960">
            <v>2100</v>
          </cell>
          <cell r="BC1960">
            <v>2199</v>
          </cell>
          <cell r="BF1960">
            <v>0</v>
          </cell>
          <cell r="BG1960">
            <v>130</v>
          </cell>
          <cell r="BH1960" t="str">
            <v>Антрацит</v>
          </cell>
        </row>
        <row r="1961">
          <cell r="D1961" t="str">
            <v>3806770005</v>
          </cell>
          <cell r="E1961" t="str">
            <v>КОМПЛЕКТ Конвой Лавидо 600 мм, H 2100-2199, Арена СЕЛЕКТ, 5 полок, цвет ХРОМ, цвет дна СЕРЫЙ (3806770005)</v>
          </cell>
          <cell r="K1961" t="str">
            <v>сумма частей</v>
          </cell>
          <cell r="O1961" t="str">
            <v>сумма частей</v>
          </cell>
          <cell r="V1961" t="str">
            <v>Высокие шкафы</v>
          </cell>
          <cell r="W1961" t="str">
            <v>Конвой Лавидо</v>
          </cell>
          <cell r="X1961">
            <v>600</v>
          </cell>
          <cell r="Y1961" t="str">
            <v>2100-2199</v>
          </cell>
          <cell r="Z1961" t="str">
            <v>АНТРАЦИТ</v>
          </cell>
          <cell r="AA1961" t="str">
            <v>Арена СЕЛЕКТ</v>
          </cell>
          <cell r="AB1961">
            <v>5</v>
          </cell>
          <cell r="AC1961">
            <v>500</v>
          </cell>
          <cell r="AD1961">
            <v>3</v>
          </cell>
          <cell r="AE1961">
            <v>130</v>
          </cell>
          <cell r="AG1961" t="str">
            <v>Компл</v>
          </cell>
          <cell r="AH1961" t="str">
            <v>Хром</v>
          </cell>
          <cell r="AJ1961" t="str">
            <v>Серый</v>
          </cell>
          <cell r="AK1961" t="str">
            <v>КОМПЛЕКТ Конвой Лавидо, 600, H 2100-2199, Арена ВАРИО, ХРОМ</v>
          </cell>
          <cell r="AM1961" t="str">
            <v>Конвой Лавидо</v>
          </cell>
          <cell r="AN1961">
            <v>2806779846</v>
          </cell>
          <cell r="AO1961">
            <v>2806779846</v>
          </cell>
          <cell r="AS1961" t="str">
            <v>Конвой Лавидо</v>
          </cell>
          <cell r="AT1961" t="str">
            <v xml:space="preserve">Хранение посуды; Хранение продуктов; </v>
          </cell>
          <cell r="AU1961" t="str">
            <v>Компл</v>
          </cell>
          <cell r="AX1961">
            <v>600</v>
          </cell>
          <cell r="AY1961">
            <v>600</v>
          </cell>
          <cell r="BB1961">
            <v>2100</v>
          </cell>
          <cell r="BC1961">
            <v>2199</v>
          </cell>
          <cell r="BF1961">
            <v>0</v>
          </cell>
          <cell r="BG1961">
            <v>130</v>
          </cell>
          <cell r="BH1961" t="str">
            <v>Хром</v>
          </cell>
        </row>
        <row r="1962">
          <cell r="D1962" t="str">
            <v>3806779846</v>
          </cell>
          <cell r="E1962" t="str">
            <v>КОМПЛЕКТ Конвой Лавидо 600 мм, H 2100-2199, Арена СЕЛЕКТ, 5 полок, цвет АНТРАЦИТ, цвет дна Антрацит (3806779846)</v>
          </cell>
          <cell r="K1962" t="str">
            <v>сумма частей</v>
          </cell>
          <cell r="O1962" t="str">
            <v>сумма частей</v>
          </cell>
          <cell r="V1962" t="str">
            <v>Высокие шкафы</v>
          </cell>
          <cell r="W1962" t="str">
            <v>Конвой Лавидо</v>
          </cell>
          <cell r="X1962">
            <v>600</v>
          </cell>
          <cell r="Y1962" t="str">
            <v>2100-2199</v>
          </cell>
          <cell r="Z1962" t="str">
            <v>АНТРАЦИТ</v>
          </cell>
          <cell r="AA1962" t="str">
            <v>Арена СЕЛЕКТ</v>
          </cell>
          <cell r="AB1962">
            <v>5</v>
          </cell>
          <cell r="AC1962">
            <v>500</v>
          </cell>
          <cell r="AD1962">
            <v>3</v>
          </cell>
          <cell r="AE1962">
            <v>130</v>
          </cell>
          <cell r="AG1962" t="str">
            <v>Компл</v>
          </cell>
          <cell r="AH1962" t="str">
            <v>Антрацит</v>
          </cell>
          <cell r="AJ1962" t="str">
            <v>Темно-серый</v>
          </cell>
          <cell r="AK1962" t="str">
            <v>КОМПЛЕКТ Конвой Лавидо, 600, H 2100-2199, Арена ВАРИО, АНТРАЦИТ</v>
          </cell>
          <cell r="AM1962" t="str">
            <v>Конвой Лавидо</v>
          </cell>
          <cell r="AN1962">
            <v>2806779846</v>
          </cell>
          <cell r="AO1962">
            <v>2806779846</v>
          </cell>
          <cell r="AS1962" t="str">
            <v>Конвой Лавидо</v>
          </cell>
          <cell r="AT1962" t="str">
            <v xml:space="preserve">Хранение посуды; Хранение продуктов; </v>
          </cell>
          <cell r="AU1962" t="str">
            <v>Компл</v>
          </cell>
          <cell r="AX1962">
            <v>600</v>
          </cell>
          <cell r="AY1962">
            <v>600</v>
          </cell>
          <cell r="BB1962">
            <v>2100</v>
          </cell>
          <cell r="BC1962">
            <v>2199</v>
          </cell>
          <cell r="BF1962">
            <v>0</v>
          </cell>
          <cell r="BG1962">
            <v>130</v>
          </cell>
          <cell r="BH1962" t="str">
            <v>Антрацит</v>
          </cell>
        </row>
        <row r="1963">
          <cell r="D1963" t="str">
            <v>3816659846</v>
          </cell>
          <cell r="E1963" t="str">
            <v>КОМПЛЕКТ правый Конвой Премио 600 мм, H 2100-2199, Арена ВАРИО, 5 полок, цвет АНТРАЦИТ, цвет дна Антрацит (3816659846)</v>
          </cell>
          <cell r="K1963" t="str">
            <v>сумма частей</v>
          </cell>
          <cell r="O1963" t="str">
            <v>сумма частей</v>
          </cell>
          <cell r="V1963" t="str">
            <v>Высокие шкафы</v>
          </cell>
          <cell r="W1963" t="str">
            <v>Конвой Премио</v>
          </cell>
          <cell r="X1963">
            <v>600</v>
          </cell>
          <cell r="Y1963" t="str">
            <v>2100-2199</v>
          </cell>
          <cell r="Z1963" t="str">
            <v>АНТРАЦИТ</v>
          </cell>
          <cell r="AA1963" t="str">
            <v>Арена ВАРИО</v>
          </cell>
          <cell r="AB1963">
            <v>5</v>
          </cell>
          <cell r="AC1963">
            <v>500</v>
          </cell>
          <cell r="AD1963">
            <v>3</v>
          </cell>
          <cell r="AE1963">
            <v>130</v>
          </cell>
          <cell r="AG1963" t="str">
            <v>Компл</v>
          </cell>
          <cell r="AH1963" t="str">
            <v>Антрацит</v>
          </cell>
          <cell r="AJ1963" t="str">
            <v>Темно-серый</v>
          </cell>
          <cell r="AK1963" t="str">
            <v>КОМПЛЕКТ Конвой Премио, 600, H 2100-2199, Арена ВАРИО, АНТРАЦИТ</v>
          </cell>
          <cell r="AM1963" t="str">
            <v>Конвой Лавидо</v>
          </cell>
          <cell r="AN1963" t="str">
            <v>2816659846</v>
          </cell>
          <cell r="AO1963" t="str">
            <v>2816659846</v>
          </cell>
          <cell r="AS1963" t="str">
            <v>Конвой Лавидо</v>
          </cell>
          <cell r="AT1963" t="str">
            <v xml:space="preserve">Хранение посуды; Хранение продуктов; </v>
          </cell>
          <cell r="AU1963" t="str">
            <v>Компл</v>
          </cell>
          <cell r="AX1963">
            <v>600</v>
          </cell>
          <cell r="AY1963">
            <v>600</v>
          </cell>
          <cell r="BB1963">
            <v>2100</v>
          </cell>
          <cell r="BC1963">
            <v>2199</v>
          </cell>
          <cell r="BF1963">
            <v>0</v>
          </cell>
          <cell r="BG1963">
            <v>130</v>
          </cell>
          <cell r="BH1963" t="str">
            <v>Антрацит</v>
          </cell>
        </row>
        <row r="1964">
          <cell r="D1964" t="str">
            <v>3826659846</v>
          </cell>
          <cell r="E1964" t="str">
            <v>КОМПЛЕКТ левый Конвой Премио 600 мм, H 2100-2199, Арена ВАРИО, 5 полок, цвет АНТРАЦИТ, цвет дна Антрацит (3826659846)</v>
          </cell>
          <cell r="K1964" t="str">
            <v>сумма частей</v>
          </cell>
          <cell r="O1964" t="str">
            <v>сумма частей</v>
          </cell>
          <cell r="V1964" t="str">
            <v>Высокие шкафы</v>
          </cell>
          <cell r="W1964" t="str">
            <v>Конвой Премио</v>
          </cell>
          <cell r="X1964">
            <v>600</v>
          </cell>
          <cell r="Y1964" t="str">
            <v>2100-2199</v>
          </cell>
          <cell r="Z1964" t="str">
            <v>АНТРАЦИТ</v>
          </cell>
          <cell r="AA1964" t="str">
            <v>Арена ВАРИО</v>
          </cell>
          <cell r="AB1964">
            <v>5</v>
          </cell>
          <cell r="AC1964">
            <v>500</v>
          </cell>
          <cell r="AD1964">
            <v>3</v>
          </cell>
          <cell r="AE1964">
            <v>130</v>
          </cell>
          <cell r="AG1964" t="str">
            <v>Компл</v>
          </cell>
          <cell r="AH1964" t="str">
            <v>Антрацит</v>
          </cell>
          <cell r="AJ1964" t="str">
            <v>Темно-серый</v>
          </cell>
          <cell r="AK1964" t="str">
            <v>КОМПЛЕКТ Конвой Премио, 600, H 2100-2199, Арена ВАРИО, АНТРАЦИТ</v>
          </cell>
          <cell r="AM1964" t="str">
            <v>Конвой Лавидо</v>
          </cell>
          <cell r="AN1964" t="str">
            <v>2826659846</v>
          </cell>
          <cell r="AO1964" t="str">
            <v>2826659846</v>
          </cell>
          <cell r="AS1964" t="str">
            <v>Конвой Лавидо</v>
          </cell>
          <cell r="AT1964" t="str">
            <v xml:space="preserve">Хранение посуды; Хранение продуктов; </v>
          </cell>
          <cell r="AU1964" t="str">
            <v>Компл</v>
          </cell>
          <cell r="AX1964">
            <v>600</v>
          </cell>
          <cell r="AY1964">
            <v>600</v>
          </cell>
          <cell r="BB1964">
            <v>2100</v>
          </cell>
          <cell r="BC1964">
            <v>2199</v>
          </cell>
          <cell r="BF1964">
            <v>0</v>
          </cell>
          <cell r="BG1964">
            <v>130</v>
          </cell>
          <cell r="BH1964" t="str">
            <v>Антрацит</v>
          </cell>
        </row>
        <row r="1965">
          <cell r="D1965" t="str">
            <v>3816779846</v>
          </cell>
          <cell r="E1965" t="str">
            <v>КОМПЛЕКТ правый Конвой Премио 600 мм, H 2100-2199, Арена СЕЛЕКТ, 5 полок, цвет АНТРАЦИТ, цвет дна Антрацит (3816779846)</v>
          </cell>
          <cell r="K1965" t="str">
            <v>сумма частей</v>
          </cell>
          <cell r="O1965" t="str">
            <v>сумма частей</v>
          </cell>
          <cell r="V1965" t="str">
            <v>Высокие шкафы</v>
          </cell>
          <cell r="W1965" t="str">
            <v>Конвой Премио</v>
          </cell>
          <cell r="X1965">
            <v>600</v>
          </cell>
          <cell r="Y1965" t="str">
            <v>2100-2199</v>
          </cell>
          <cell r="Z1965" t="str">
            <v>АНТРАЦИТ</v>
          </cell>
          <cell r="AA1965" t="str">
            <v>Арена СЕЛЕКТ</v>
          </cell>
          <cell r="AB1965">
            <v>5</v>
          </cell>
          <cell r="AC1965">
            <v>500</v>
          </cell>
          <cell r="AD1965">
            <v>3</v>
          </cell>
          <cell r="AE1965">
            <v>130</v>
          </cell>
          <cell r="AG1965" t="str">
            <v>Компл</v>
          </cell>
          <cell r="AH1965" t="str">
            <v>Антрацит</v>
          </cell>
          <cell r="AJ1965" t="str">
            <v>Темно-серый</v>
          </cell>
          <cell r="AK1965" t="str">
            <v>КОМПЛЕКТ Конвой Премио, 600, H 2100-2199, Арена ВАРИО, АНТРАЦИТ</v>
          </cell>
          <cell r="AM1965" t="str">
            <v>Конвой Лавидо</v>
          </cell>
          <cell r="AN1965" t="str">
            <v>2816779846</v>
          </cell>
          <cell r="AO1965" t="str">
            <v>2816779846</v>
          </cell>
          <cell r="AS1965" t="str">
            <v>Конвой Лавидо</v>
          </cell>
          <cell r="AT1965" t="str">
            <v xml:space="preserve">Хранение посуды; Хранение продуктов; </v>
          </cell>
          <cell r="AU1965" t="str">
            <v>Компл</v>
          </cell>
          <cell r="AX1965">
            <v>600</v>
          </cell>
          <cell r="AY1965">
            <v>600</v>
          </cell>
          <cell r="BB1965">
            <v>2100</v>
          </cell>
          <cell r="BC1965">
            <v>2199</v>
          </cell>
          <cell r="BF1965">
            <v>0</v>
          </cell>
          <cell r="BG1965">
            <v>130</v>
          </cell>
          <cell r="BH1965" t="str">
            <v>Антрацит</v>
          </cell>
        </row>
        <row r="1966">
          <cell r="D1966" t="str">
            <v>3826779846</v>
          </cell>
          <cell r="E1966" t="str">
            <v>КОМПЛЕКТ левый Конвой Премио 600 мм, H 2100-2199, Арена СЕЛЕКТ, 5 полок, цвет АНТРАЦИТ, цвет дна Антрацит (3826779846)</v>
          </cell>
          <cell r="K1966" t="str">
            <v>сумма частей</v>
          </cell>
          <cell r="O1966" t="str">
            <v>сумма частей</v>
          </cell>
          <cell r="V1966" t="str">
            <v>Высокие шкафы</v>
          </cell>
          <cell r="W1966" t="str">
            <v>Конвой Премио</v>
          </cell>
          <cell r="X1966">
            <v>600</v>
          </cell>
          <cell r="Y1966" t="str">
            <v>2100-2199</v>
          </cell>
          <cell r="Z1966" t="str">
            <v>АНТРАЦИТ</v>
          </cell>
          <cell r="AA1966" t="str">
            <v>Арена СЕЛЕКТ</v>
          </cell>
          <cell r="AB1966">
            <v>5</v>
          </cell>
          <cell r="AC1966">
            <v>500</v>
          </cell>
          <cell r="AD1966">
            <v>3</v>
          </cell>
          <cell r="AE1966">
            <v>130</v>
          </cell>
          <cell r="AG1966" t="str">
            <v>Компл</v>
          </cell>
          <cell r="AH1966" t="str">
            <v>Антрацит</v>
          </cell>
          <cell r="AJ1966" t="str">
            <v>Темно-серый</v>
          </cell>
          <cell r="AK1966" t="str">
            <v>КОМПЛЕКТ Конвой Премио, 600, H 2100-2199, Арена ВАРИО, АНТРАЦИТ</v>
          </cell>
          <cell r="AM1966" t="str">
            <v>Конвой Лавидо</v>
          </cell>
          <cell r="AN1966" t="str">
            <v>2826779846</v>
          </cell>
          <cell r="AO1966" t="str">
            <v>2826779846</v>
          </cell>
          <cell r="AS1966" t="str">
            <v>Конвой Лавидо</v>
          </cell>
          <cell r="AT1966" t="str">
            <v xml:space="preserve">Хранение посуды; Хранение продуктов; </v>
          </cell>
          <cell r="AU1966" t="str">
            <v>Компл</v>
          </cell>
          <cell r="AX1966">
            <v>600</v>
          </cell>
          <cell r="AY1966">
            <v>600</v>
          </cell>
          <cell r="BB1966">
            <v>2100</v>
          </cell>
          <cell r="BC1966">
            <v>2199</v>
          </cell>
          <cell r="BF1966">
            <v>0</v>
          </cell>
          <cell r="BG1966">
            <v>130</v>
          </cell>
          <cell r="BH1966" t="str">
            <v>Антрацит</v>
          </cell>
        </row>
        <row r="1967">
          <cell r="D1967" t="str">
            <v>3816650005</v>
          </cell>
          <cell r="E1967" t="str">
            <v>КОМПЛЕКТ правый Конвой Премио 600 мм, H 2100-2199, Арена ВАРИО, 5 полок, цвет ХРОМ, цвет дна ХРОМ (3816650005)</v>
          </cell>
          <cell r="K1967" t="str">
            <v>сумма частей</v>
          </cell>
          <cell r="O1967" t="str">
            <v>сумма частей</v>
          </cell>
          <cell r="V1967" t="str">
            <v>Высокие шкафы</v>
          </cell>
          <cell r="W1967" t="str">
            <v>Конвой Премио</v>
          </cell>
          <cell r="X1967">
            <v>600</v>
          </cell>
          <cell r="Y1967" t="str">
            <v>2100-2199</v>
          </cell>
          <cell r="Z1967" t="str">
            <v>ХРОМ</v>
          </cell>
          <cell r="AA1967" t="str">
            <v>Арена ВАРИО</v>
          </cell>
          <cell r="AB1967">
            <v>5</v>
          </cell>
          <cell r="AC1967">
            <v>500</v>
          </cell>
          <cell r="AD1967">
            <v>3</v>
          </cell>
          <cell r="AE1967">
            <v>130</v>
          </cell>
          <cell r="AG1967" t="str">
            <v>Компл</v>
          </cell>
          <cell r="AH1967" t="str">
            <v>Хром</v>
          </cell>
          <cell r="AJ1967" t="str">
            <v>Серый</v>
          </cell>
          <cell r="AK1967" t="str">
            <v>КОМПЛЕКТ Конвой Премио, 600, H 2100-2199, Арена ВАРИО, АНТРАЦИТ</v>
          </cell>
          <cell r="AM1967" t="str">
            <v>Конвой Лавидо</v>
          </cell>
          <cell r="AN1967" t="str">
            <v>2816659846</v>
          </cell>
          <cell r="AO1967" t="str">
            <v>2816659846</v>
          </cell>
          <cell r="AS1967" t="str">
            <v>Конвой Лавидо</v>
          </cell>
          <cell r="AT1967" t="str">
            <v xml:space="preserve">Хранение посуды; Хранение продуктов; </v>
          </cell>
          <cell r="AU1967" t="str">
            <v>Компл</v>
          </cell>
          <cell r="AX1967">
            <v>600</v>
          </cell>
          <cell r="AY1967">
            <v>600</v>
          </cell>
          <cell r="BB1967">
            <v>2100</v>
          </cell>
          <cell r="BC1967">
            <v>2199</v>
          </cell>
          <cell r="BF1967">
            <v>0</v>
          </cell>
          <cell r="BG1967">
            <v>130</v>
          </cell>
          <cell r="BH1967" t="str">
            <v>Хром</v>
          </cell>
        </row>
        <row r="1968">
          <cell r="D1968" t="str">
            <v>3826650005</v>
          </cell>
          <cell r="E1968" t="str">
            <v>КОМПЛЕКТ левый Конвой Премио 600 мм, H 2100-2199, Арена ВАРИО, 5 полок, цвет ХРОМ, цвет дна ХРОМ (3826650005)</v>
          </cell>
          <cell r="K1968" t="str">
            <v>сумма частей</v>
          </cell>
          <cell r="O1968" t="str">
            <v>сумма частей</v>
          </cell>
          <cell r="V1968" t="str">
            <v>Высокие шкафы</v>
          </cell>
          <cell r="W1968" t="str">
            <v>Конвой Премио</v>
          </cell>
          <cell r="X1968">
            <v>600</v>
          </cell>
          <cell r="Y1968" t="str">
            <v>2100-2199</v>
          </cell>
          <cell r="Z1968" t="str">
            <v>ХРОМ</v>
          </cell>
          <cell r="AA1968" t="str">
            <v>Арена ВАРИО</v>
          </cell>
          <cell r="AB1968">
            <v>5</v>
          </cell>
          <cell r="AC1968">
            <v>500</v>
          </cell>
          <cell r="AD1968">
            <v>3</v>
          </cell>
          <cell r="AE1968">
            <v>130</v>
          </cell>
          <cell r="AG1968" t="str">
            <v>Компл</v>
          </cell>
          <cell r="AH1968" t="str">
            <v>Хром</v>
          </cell>
          <cell r="AJ1968" t="str">
            <v>Серый</v>
          </cell>
          <cell r="AK1968" t="str">
            <v>КОМПЛЕКТ Конвой Премио, 600, H 2100-2199, Арена ВАРИО, АНТРАЦИТ</v>
          </cell>
          <cell r="AM1968" t="str">
            <v>Конвой Лавидо</v>
          </cell>
          <cell r="AN1968" t="str">
            <v>2826659846</v>
          </cell>
          <cell r="AO1968" t="str">
            <v>2826659846</v>
          </cell>
          <cell r="AS1968" t="str">
            <v>Конвой Лавидо</v>
          </cell>
          <cell r="AT1968" t="str">
            <v xml:space="preserve">Хранение посуды; Хранение продуктов; </v>
          </cell>
          <cell r="AU1968" t="str">
            <v>Компл</v>
          </cell>
          <cell r="AX1968">
            <v>600</v>
          </cell>
          <cell r="AY1968">
            <v>600</v>
          </cell>
          <cell r="BB1968">
            <v>2100</v>
          </cell>
          <cell r="BC1968">
            <v>2199</v>
          </cell>
          <cell r="BF1968">
            <v>0</v>
          </cell>
          <cell r="BG1968">
            <v>130</v>
          </cell>
          <cell r="BH1968" t="str">
            <v>Хром</v>
          </cell>
        </row>
        <row r="1969">
          <cell r="D1969" t="str">
            <v>3816770005</v>
          </cell>
          <cell r="E1969" t="str">
            <v>КОМПЛЕКТ правый Конвой Премио 600 мм, H 2100-2199, Арена СЕЛЕКТ, 5 полок, цвет ХРОМ, цвет дна ХРОМ (3816770005)</v>
          </cell>
          <cell r="K1969" t="str">
            <v>сумма частей</v>
          </cell>
          <cell r="O1969" t="str">
            <v>сумма частей</v>
          </cell>
          <cell r="V1969" t="str">
            <v>Высокие шкафы</v>
          </cell>
          <cell r="W1969" t="str">
            <v>Конвой Премио</v>
          </cell>
          <cell r="X1969">
            <v>600</v>
          </cell>
          <cell r="Y1969" t="str">
            <v>2100-2199</v>
          </cell>
          <cell r="Z1969" t="str">
            <v>ХРОМ</v>
          </cell>
          <cell r="AA1969" t="str">
            <v>Арена СЕЛЕКТ</v>
          </cell>
          <cell r="AB1969">
            <v>5</v>
          </cell>
          <cell r="AC1969">
            <v>500</v>
          </cell>
          <cell r="AD1969">
            <v>3</v>
          </cell>
          <cell r="AE1969">
            <v>130</v>
          </cell>
          <cell r="AG1969" t="str">
            <v>Компл</v>
          </cell>
          <cell r="AH1969" t="str">
            <v>Хром</v>
          </cell>
          <cell r="AJ1969" t="str">
            <v>Серый</v>
          </cell>
          <cell r="AK1969" t="str">
            <v>КОМПЛЕКТ Конвой Премио, 600, H 2100-2199, Арена ВАРИО, АНТРАЦИТ</v>
          </cell>
          <cell r="AM1969" t="str">
            <v>Конвой Лавидо</v>
          </cell>
          <cell r="AN1969" t="str">
            <v>2816779846</v>
          </cell>
          <cell r="AO1969" t="str">
            <v>2816779846</v>
          </cell>
          <cell r="AS1969" t="str">
            <v>Конвой Лавидо</v>
          </cell>
          <cell r="AT1969" t="str">
            <v xml:space="preserve">Хранение посуды; Хранение продуктов; </v>
          </cell>
          <cell r="AU1969" t="str">
            <v>Компл</v>
          </cell>
          <cell r="AX1969">
            <v>600</v>
          </cell>
          <cell r="AY1969">
            <v>600</v>
          </cell>
          <cell r="BB1969">
            <v>2100</v>
          </cell>
          <cell r="BC1969">
            <v>2199</v>
          </cell>
          <cell r="BF1969">
            <v>0</v>
          </cell>
          <cell r="BG1969">
            <v>130</v>
          </cell>
          <cell r="BH1969" t="str">
            <v>Хром</v>
          </cell>
        </row>
        <row r="1970">
          <cell r="D1970" t="str">
            <v>3826770005</v>
          </cell>
          <cell r="E1970" t="str">
            <v>КОМПЛЕКТ левый Конвой Премио 600 мм, H 2100-2199, Арена СЕЛЕКТ, 5 полок, цвет ХРОМ, цвет дна ХРОМ (3826770005)</v>
          </cell>
          <cell r="K1970" t="str">
            <v>сумма частей</v>
          </cell>
          <cell r="O1970" t="str">
            <v>сумма частей</v>
          </cell>
          <cell r="V1970" t="str">
            <v>Высокие шкафы</v>
          </cell>
          <cell r="W1970" t="str">
            <v>Конвой Премио</v>
          </cell>
          <cell r="X1970">
            <v>600</v>
          </cell>
          <cell r="Y1970" t="str">
            <v>2100-2199</v>
          </cell>
          <cell r="Z1970" t="str">
            <v>ХРОМ</v>
          </cell>
          <cell r="AA1970" t="str">
            <v>Арена СЕЛЕКТ</v>
          </cell>
          <cell r="AB1970">
            <v>5</v>
          </cell>
          <cell r="AC1970">
            <v>500</v>
          </cell>
          <cell r="AD1970">
            <v>3</v>
          </cell>
          <cell r="AE1970">
            <v>130</v>
          </cell>
          <cell r="AG1970" t="str">
            <v>Компл</v>
          </cell>
          <cell r="AH1970" t="str">
            <v>Хром</v>
          </cell>
          <cell r="AJ1970" t="str">
            <v>Серый</v>
          </cell>
          <cell r="AK1970" t="str">
            <v>КОМПЛЕКТ Конвой Премио, 600, H 2100-2199, Арена ВАРИО, АНТРАЦИТ</v>
          </cell>
          <cell r="AM1970" t="str">
            <v>Конвой Лавидо</v>
          </cell>
          <cell r="AN1970" t="str">
            <v>2826779846</v>
          </cell>
          <cell r="AO1970" t="str">
            <v>2826779846</v>
          </cell>
          <cell r="AS1970" t="str">
            <v>Конвой Лавидо</v>
          </cell>
          <cell r="AT1970" t="str">
            <v xml:space="preserve">Хранение посуды; Хранение продуктов; </v>
          </cell>
          <cell r="AU1970" t="str">
            <v>Компл</v>
          </cell>
          <cell r="AX1970">
            <v>600</v>
          </cell>
          <cell r="AY1970">
            <v>600</v>
          </cell>
          <cell r="BB1970">
            <v>2100</v>
          </cell>
          <cell r="BC1970">
            <v>2199</v>
          </cell>
          <cell r="BF1970">
            <v>0</v>
          </cell>
          <cell r="BG1970">
            <v>130</v>
          </cell>
          <cell r="BH1970" t="str">
            <v>Хром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esseboehmer-rus.com/catalo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06048"/>
    <outlinePr summaryBelow="0" summaryRight="0"/>
  </sheetPr>
  <dimension ref="A1:V3824"/>
  <sheetViews>
    <sheetView tabSelected="1" zoomScale="70" zoomScaleNormal="70" workbookViewId="0">
      <pane xSplit="2" ySplit="8" topLeftCell="C1554" activePane="bottomRight" state="frozenSplit"/>
      <selection pane="topRight" activeCell="U228" sqref="U228"/>
      <selection pane="bottomLeft" activeCell="U228" sqref="U228"/>
      <selection pane="bottomRight" activeCell="F5" sqref="F5"/>
    </sheetView>
  </sheetViews>
  <sheetFormatPr defaultColWidth="9.42578125" defaultRowHeight="15.75" outlineLevelRow="1" x14ac:dyDescent="0.2"/>
  <cols>
    <col min="1" max="1" width="25.42578125" style="134" customWidth="1"/>
    <col min="2" max="2" width="86.140625" style="65" customWidth="1"/>
    <col min="3" max="3" width="7.85546875" style="135" customWidth="1"/>
    <col min="4" max="4" width="10.42578125" style="136" customWidth="1"/>
    <col min="5" max="5" width="14.5703125" style="136" customWidth="1"/>
    <col min="6" max="6" width="17.85546875" style="137" customWidth="1"/>
    <col min="7" max="7" width="6.85546875" style="138" customWidth="1"/>
    <col min="8" max="8" width="17.7109375" style="139" customWidth="1"/>
    <col min="9" max="9" width="25.85546875" style="66" customWidth="1"/>
    <col min="10" max="10" width="6.85546875" style="138" customWidth="1"/>
    <col min="11" max="11" width="21.7109375" style="291" customWidth="1"/>
    <col min="12" max="12" width="20.5703125" style="291" customWidth="1"/>
    <col min="13" max="20" width="15.28515625" style="291" customWidth="1"/>
    <col min="21" max="16384" width="9.42578125" style="44"/>
  </cols>
  <sheetData>
    <row r="1" spans="1:20" ht="27" customHeight="1" x14ac:dyDescent="0.3">
      <c r="A1" s="37"/>
      <c r="B1" s="38" t="s">
        <v>31</v>
      </c>
      <c r="C1" s="39"/>
      <c r="D1" s="40"/>
      <c r="E1" s="40"/>
      <c r="F1" s="5"/>
      <c r="G1" s="41"/>
      <c r="H1" s="42"/>
      <c r="I1" s="43"/>
      <c r="J1" s="41"/>
      <c r="K1" s="276"/>
      <c r="L1" s="276"/>
      <c r="M1" s="276"/>
      <c r="N1" s="276"/>
      <c r="O1" s="276"/>
      <c r="P1" s="276"/>
      <c r="Q1" s="276"/>
      <c r="R1" s="276"/>
      <c r="S1" s="276"/>
      <c r="T1" s="276"/>
    </row>
    <row r="2" spans="1:20" ht="19.5" customHeight="1" x14ac:dyDescent="0.25">
      <c r="A2" s="37"/>
      <c r="B2" s="8"/>
      <c r="C2" s="39"/>
      <c r="D2" s="45"/>
      <c r="E2" s="46"/>
      <c r="F2" s="47"/>
      <c r="G2" s="41"/>
      <c r="H2" s="370" t="s">
        <v>32</v>
      </c>
      <c r="I2" s="371"/>
      <c r="J2" s="41"/>
      <c r="K2" s="277"/>
      <c r="L2" s="277"/>
      <c r="M2" s="277"/>
      <c r="N2" s="277"/>
      <c r="O2" s="277"/>
      <c r="P2" s="277"/>
      <c r="Q2" s="277"/>
      <c r="R2" s="277"/>
      <c r="S2" s="277"/>
      <c r="T2" s="277"/>
    </row>
    <row r="3" spans="1:20" ht="4.5" customHeight="1" thickBot="1" x14ac:dyDescent="0.35">
      <c r="A3" s="37"/>
      <c r="B3" s="48"/>
      <c r="C3" s="39"/>
      <c r="D3" s="49"/>
      <c r="E3" s="50"/>
      <c r="F3" s="47"/>
      <c r="G3" s="41"/>
      <c r="H3" s="331"/>
      <c r="I3" s="51"/>
      <c r="J3" s="41"/>
      <c r="K3" s="278"/>
      <c r="L3" s="278"/>
      <c r="M3" s="278"/>
      <c r="N3" s="278"/>
      <c r="O3" s="278"/>
      <c r="P3" s="278"/>
      <c r="Q3" s="278"/>
      <c r="R3" s="278"/>
      <c r="S3" s="278"/>
      <c r="T3" s="278"/>
    </row>
    <row r="4" spans="1:20" ht="30.75" customHeight="1" thickBot="1" x14ac:dyDescent="0.25">
      <c r="A4" s="52"/>
      <c r="C4" s="53"/>
      <c r="D4" s="54"/>
      <c r="E4" s="55" t="s">
        <v>33</v>
      </c>
      <c r="F4" s="19">
        <v>0.3</v>
      </c>
      <c r="G4" s="41"/>
      <c r="H4" s="56" t="s">
        <v>34</v>
      </c>
      <c r="I4" s="57">
        <f>SUM(I10:I4009)</f>
        <v>0</v>
      </c>
      <c r="J4" s="41"/>
      <c r="K4" s="279"/>
      <c r="L4" s="279"/>
      <c r="M4" s="279"/>
      <c r="N4" s="279"/>
      <c r="O4" s="279"/>
      <c r="P4" s="279"/>
      <c r="Q4" s="279"/>
      <c r="R4" s="279"/>
      <c r="S4" s="279"/>
      <c r="T4" s="279"/>
    </row>
    <row r="5" spans="1:20" s="64" customFormat="1" ht="30.6" customHeight="1" x14ac:dyDescent="0.3">
      <c r="A5" s="9"/>
      <c r="B5" s="343" t="s">
        <v>3533</v>
      </c>
      <c r="C5" s="58"/>
      <c r="D5" s="59"/>
      <c r="E5" s="60"/>
      <c r="F5" s="61"/>
      <c r="G5" s="41"/>
      <c r="H5" s="62" t="s">
        <v>35</v>
      </c>
      <c r="I5" s="63">
        <f>(I4/(1-F4))*F4</f>
        <v>0</v>
      </c>
      <c r="J5" s="41"/>
      <c r="K5" s="280"/>
      <c r="L5" s="280"/>
      <c r="M5" s="280"/>
      <c r="N5" s="280"/>
      <c r="O5" s="280"/>
      <c r="P5" s="280"/>
      <c r="Q5" s="280"/>
      <c r="R5" s="280"/>
      <c r="S5" s="280"/>
      <c r="T5" s="280"/>
    </row>
    <row r="6" spans="1:20" s="351" customFormat="1" ht="22.9" customHeight="1" thickBot="1" x14ac:dyDescent="0.25">
      <c r="A6" s="344"/>
      <c r="B6" s="345" t="s">
        <v>0</v>
      </c>
      <c r="C6" s="344"/>
      <c r="D6" s="346"/>
      <c r="E6" s="346"/>
      <c r="F6" s="347"/>
      <c r="G6" s="348"/>
      <c r="H6" s="349"/>
      <c r="I6" s="350"/>
      <c r="J6" s="348"/>
      <c r="K6" s="281"/>
      <c r="L6" s="281"/>
      <c r="M6" s="281"/>
      <c r="N6" s="281"/>
      <c r="O6" s="281"/>
      <c r="P6" s="281"/>
      <c r="Q6" s="281"/>
      <c r="R6" s="281"/>
      <c r="S6" s="281"/>
      <c r="T6" s="281"/>
    </row>
    <row r="7" spans="1:20" s="75" customFormat="1" ht="59.25" customHeight="1" thickTop="1" thickBot="1" x14ac:dyDescent="0.25">
      <c r="A7" s="67" t="s">
        <v>36</v>
      </c>
      <c r="B7" s="68" t="s">
        <v>37</v>
      </c>
      <c r="C7" s="69" t="s">
        <v>38</v>
      </c>
      <c r="D7" s="70" t="s">
        <v>39</v>
      </c>
      <c r="E7" s="71" t="s">
        <v>40</v>
      </c>
      <c r="F7" s="72" t="s">
        <v>41</v>
      </c>
      <c r="G7" s="41"/>
      <c r="H7" s="73" t="s">
        <v>42</v>
      </c>
      <c r="I7" s="74" t="s">
        <v>43</v>
      </c>
      <c r="J7" s="41"/>
      <c r="K7" s="156" t="s">
        <v>44</v>
      </c>
      <c r="L7" s="156" t="s">
        <v>45</v>
      </c>
      <c r="M7" s="156" t="s">
        <v>46</v>
      </c>
      <c r="N7" s="156" t="s">
        <v>47</v>
      </c>
      <c r="O7" s="156" t="s">
        <v>48</v>
      </c>
      <c r="P7" s="156" t="s">
        <v>49</v>
      </c>
      <c r="Q7" s="156" t="s">
        <v>50</v>
      </c>
      <c r="R7" s="156" t="s">
        <v>51</v>
      </c>
      <c r="S7" s="156" t="s">
        <v>52</v>
      </c>
      <c r="T7" s="156" t="s">
        <v>53</v>
      </c>
    </row>
    <row r="8" spans="1:20" ht="19.5" customHeight="1" thickTop="1" thickBot="1" x14ac:dyDescent="0.25">
      <c r="A8" s="76">
        <v>1</v>
      </c>
      <c r="B8" s="77">
        <v>2</v>
      </c>
      <c r="C8" s="78">
        <v>3</v>
      </c>
      <c r="D8" s="78">
        <v>4</v>
      </c>
      <c r="E8" s="1">
        <v>5</v>
      </c>
      <c r="F8" s="6">
        <v>6</v>
      </c>
      <c r="G8" s="41"/>
      <c r="H8" s="1">
        <v>8</v>
      </c>
      <c r="I8" s="1">
        <v>9</v>
      </c>
      <c r="J8" s="41"/>
      <c r="K8" s="282">
        <v>12</v>
      </c>
      <c r="L8" s="282">
        <v>13</v>
      </c>
      <c r="M8" s="282">
        <v>14</v>
      </c>
      <c r="N8" s="282">
        <v>15</v>
      </c>
      <c r="O8" s="282">
        <v>16</v>
      </c>
      <c r="P8" s="282">
        <v>17</v>
      </c>
      <c r="Q8" s="282">
        <v>18</v>
      </c>
      <c r="R8" s="282">
        <v>19</v>
      </c>
      <c r="S8" s="282">
        <v>20</v>
      </c>
      <c r="T8" s="282">
        <v>21</v>
      </c>
    </row>
    <row r="9" spans="1:20" ht="24" customHeight="1" thickTop="1" thickBot="1" x14ac:dyDescent="0.25">
      <c r="A9" s="336" t="s">
        <v>1</v>
      </c>
      <c r="B9" s="334" t="s">
        <v>2</v>
      </c>
      <c r="C9" s="89"/>
      <c r="D9" s="90"/>
      <c r="E9" s="200"/>
      <c r="F9" s="201"/>
      <c r="G9" s="225"/>
      <c r="H9" s="91"/>
      <c r="I9" s="200"/>
      <c r="J9" s="225"/>
      <c r="K9" s="283"/>
      <c r="L9" s="283"/>
      <c r="M9" s="283"/>
      <c r="N9" s="283"/>
      <c r="O9" s="283"/>
      <c r="P9" s="283"/>
      <c r="Q9" s="283"/>
      <c r="R9" s="283"/>
      <c r="S9" s="283"/>
      <c r="T9" s="283"/>
    </row>
    <row r="10" spans="1:20" ht="32.25" outlineLevel="1" thickTop="1" x14ac:dyDescent="0.2">
      <c r="A10" s="176" t="s">
        <v>54</v>
      </c>
      <c r="B10" s="177" t="s">
        <v>55</v>
      </c>
      <c r="C10" s="178"/>
      <c r="D10" s="179" t="s">
        <v>56</v>
      </c>
      <c r="E10" s="180">
        <v>174720</v>
      </c>
      <c r="F10" s="181">
        <f t="shared" ref="F10:F17" si="0">E10-E10*$F$4</f>
        <v>122304</v>
      </c>
      <c r="G10" s="225"/>
      <c r="H10" s="26"/>
      <c r="I10" s="27">
        <f t="shared" ref="I10:I41" si="1">IF(H10*F10&gt;0,H10*F10,0)</f>
        <v>0</v>
      </c>
      <c r="J10" s="225"/>
      <c r="K10" s="284" t="s">
        <v>57</v>
      </c>
      <c r="L10" s="284" t="s">
        <v>2</v>
      </c>
      <c r="M10" s="284">
        <v>450</v>
      </c>
      <c r="N10" s="284" t="s">
        <v>58</v>
      </c>
      <c r="O10" s="284" t="s">
        <v>59</v>
      </c>
      <c r="P10" s="284" t="s">
        <v>60</v>
      </c>
      <c r="Q10" s="284">
        <v>5</v>
      </c>
      <c r="R10" s="284">
        <v>500</v>
      </c>
      <c r="S10" s="284">
        <v>38.010000000000005</v>
      </c>
      <c r="T10" s="284">
        <v>130</v>
      </c>
    </row>
    <row r="11" spans="1:20" outlineLevel="1" x14ac:dyDescent="0.2">
      <c r="A11" s="79" t="s">
        <v>61</v>
      </c>
      <c r="B11" s="80" t="s">
        <v>62</v>
      </c>
      <c r="C11" s="81">
        <v>1</v>
      </c>
      <c r="D11" s="82" t="s">
        <v>63</v>
      </c>
      <c r="E11" s="2">
        <v>42360</v>
      </c>
      <c r="F11" s="166">
        <f t="shared" si="0"/>
        <v>29652</v>
      </c>
      <c r="G11" s="225"/>
      <c r="H11" s="30"/>
      <c r="I11" s="31">
        <f t="shared" si="1"/>
        <v>0</v>
      </c>
      <c r="J11" s="225"/>
      <c r="K11" s="81" t="s">
        <v>57</v>
      </c>
      <c r="L11" s="81" t="s">
        <v>2</v>
      </c>
      <c r="M11" s="81">
        <v>450</v>
      </c>
      <c r="N11" s="81" t="s">
        <v>58</v>
      </c>
      <c r="O11" s="81" t="s">
        <v>59</v>
      </c>
      <c r="P11" s="81" t="s">
        <v>60</v>
      </c>
      <c r="Q11" s="81">
        <v>5</v>
      </c>
      <c r="R11" s="81">
        <v>500</v>
      </c>
      <c r="S11" s="81">
        <v>38.010000000000005</v>
      </c>
      <c r="T11" s="81">
        <v>130</v>
      </c>
    </row>
    <row r="12" spans="1:20" outlineLevel="1" x14ac:dyDescent="0.2">
      <c r="A12" s="79" t="s">
        <v>64</v>
      </c>
      <c r="B12" s="80" t="s">
        <v>3260</v>
      </c>
      <c r="C12" s="81">
        <v>1</v>
      </c>
      <c r="D12" s="82" t="s">
        <v>63</v>
      </c>
      <c r="E12" s="2">
        <v>23280</v>
      </c>
      <c r="F12" s="166">
        <f t="shared" si="0"/>
        <v>16296</v>
      </c>
      <c r="G12" s="225"/>
      <c r="H12" s="30"/>
      <c r="I12" s="31">
        <f t="shared" si="1"/>
        <v>0</v>
      </c>
      <c r="J12" s="225"/>
      <c r="K12" s="81" t="s">
        <v>57</v>
      </c>
      <c r="L12" s="81" t="s">
        <v>2</v>
      </c>
      <c r="M12" s="81">
        <v>450</v>
      </c>
      <c r="N12" s="81" t="s">
        <v>58</v>
      </c>
      <c r="O12" s="81" t="s">
        <v>59</v>
      </c>
      <c r="P12" s="81" t="s">
        <v>60</v>
      </c>
      <c r="Q12" s="81">
        <v>5</v>
      </c>
      <c r="R12" s="81">
        <v>500</v>
      </c>
      <c r="S12" s="81">
        <v>38.010000000000005</v>
      </c>
      <c r="T12" s="81">
        <v>130</v>
      </c>
    </row>
    <row r="13" spans="1:20" ht="25.5" outlineLevel="1" x14ac:dyDescent="0.2">
      <c r="A13" s="79" t="s">
        <v>65</v>
      </c>
      <c r="B13" s="80" t="s">
        <v>66</v>
      </c>
      <c r="C13" s="81">
        <v>1</v>
      </c>
      <c r="D13" s="82" t="s">
        <v>56</v>
      </c>
      <c r="E13" s="2">
        <v>109080</v>
      </c>
      <c r="F13" s="166">
        <f t="shared" si="0"/>
        <v>76356</v>
      </c>
      <c r="G13" s="225"/>
      <c r="H13" s="30"/>
      <c r="I13" s="31">
        <f t="shared" si="1"/>
        <v>0</v>
      </c>
      <c r="J13" s="225"/>
      <c r="K13" s="81" t="s">
        <v>57</v>
      </c>
      <c r="L13" s="81" t="s">
        <v>2</v>
      </c>
      <c r="M13" s="81">
        <v>450</v>
      </c>
      <c r="N13" s="81" t="s">
        <v>58</v>
      </c>
      <c r="O13" s="81" t="s">
        <v>59</v>
      </c>
      <c r="P13" s="81" t="s">
        <v>60</v>
      </c>
      <c r="Q13" s="81">
        <v>5</v>
      </c>
      <c r="R13" s="81">
        <v>500</v>
      </c>
      <c r="S13" s="81">
        <v>38.010000000000005</v>
      </c>
      <c r="T13" s="81">
        <v>130</v>
      </c>
    </row>
    <row r="14" spans="1:20" ht="31.5" outlineLevel="1" x14ac:dyDescent="0.2">
      <c r="A14" s="158" t="s">
        <v>67</v>
      </c>
      <c r="B14" s="159" t="s">
        <v>68</v>
      </c>
      <c r="C14" s="160"/>
      <c r="D14" s="161" t="s">
        <v>56</v>
      </c>
      <c r="E14" s="162">
        <v>179400</v>
      </c>
      <c r="F14" s="163">
        <f t="shared" si="0"/>
        <v>125580</v>
      </c>
      <c r="G14" s="225"/>
      <c r="H14" s="164"/>
      <c r="I14" s="165">
        <f t="shared" si="1"/>
        <v>0</v>
      </c>
      <c r="J14" s="225"/>
      <c r="K14" s="285" t="s">
        <v>57</v>
      </c>
      <c r="L14" s="285" t="s">
        <v>2</v>
      </c>
      <c r="M14" s="285">
        <v>600</v>
      </c>
      <c r="N14" s="285" t="s">
        <v>58</v>
      </c>
      <c r="O14" s="285" t="s">
        <v>59</v>
      </c>
      <c r="P14" s="285" t="s">
        <v>60</v>
      </c>
      <c r="Q14" s="285">
        <v>5</v>
      </c>
      <c r="R14" s="285">
        <v>500</v>
      </c>
      <c r="S14" s="285">
        <v>38.010000000000005</v>
      </c>
      <c r="T14" s="285">
        <v>130</v>
      </c>
    </row>
    <row r="15" spans="1:20" outlineLevel="1" x14ac:dyDescent="0.2">
      <c r="A15" s="79" t="s">
        <v>61</v>
      </c>
      <c r="B15" s="80" t="s">
        <v>62</v>
      </c>
      <c r="C15" s="81">
        <v>1</v>
      </c>
      <c r="D15" s="82" t="s">
        <v>63</v>
      </c>
      <c r="E15" s="2">
        <v>42360</v>
      </c>
      <c r="F15" s="166">
        <f t="shared" si="0"/>
        <v>29652</v>
      </c>
      <c r="G15" s="225"/>
      <c r="H15" s="30"/>
      <c r="I15" s="31">
        <f t="shared" si="1"/>
        <v>0</v>
      </c>
      <c r="J15" s="225"/>
      <c r="K15" s="81" t="s">
        <v>57</v>
      </c>
      <c r="L15" s="81" t="s">
        <v>2</v>
      </c>
      <c r="M15" s="81">
        <v>600</v>
      </c>
      <c r="N15" s="81" t="s">
        <v>58</v>
      </c>
      <c r="O15" s="81" t="s">
        <v>59</v>
      </c>
      <c r="P15" s="81" t="s">
        <v>60</v>
      </c>
      <c r="Q15" s="81">
        <v>5</v>
      </c>
      <c r="R15" s="81">
        <v>500</v>
      </c>
      <c r="S15" s="81">
        <v>38.010000000000005</v>
      </c>
      <c r="T15" s="81">
        <v>130</v>
      </c>
    </row>
    <row r="16" spans="1:20" outlineLevel="1" x14ac:dyDescent="0.2">
      <c r="A16" s="79" t="s">
        <v>64</v>
      </c>
      <c r="B16" s="80" t="s">
        <v>3260</v>
      </c>
      <c r="C16" s="81">
        <v>1</v>
      </c>
      <c r="D16" s="82" t="s">
        <v>63</v>
      </c>
      <c r="E16" s="2">
        <v>23280</v>
      </c>
      <c r="F16" s="166">
        <f t="shared" si="0"/>
        <v>16296</v>
      </c>
      <c r="G16" s="225"/>
      <c r="H16" s="30"/>
      <c r="I16" s="31">
        <f t="shared" si="1"/>
        <v>0</v>
      </c>
      <c r="J16" s="225"/>
      <c r="K16" s="81" t="s">
        <v>57</v>
      </c>
      <c r="L16" s="81" t="s">
        <v>2</v>
      </c>
      <c r="M16" s="81">
        <v>600</v>
      </c>
      <c r="N16" s="81" t="s">
        <v>58</v>
      </c>
      <c r="O16" s="81" t="s">
        <v>59</v>
      </c>
      <c r="P16" s="81" t="s">
        <v>60</v>
      </c>
      <c r="Q16" s="81">
        <v>5</v>
      </c>
      <c r="R16" s="81">
        <v>500</v>
      </c>
      <c r="S16" s="81">
        <v>38.010000000000005</v>
      </c>
      <c r="T16" s="81">
        <v>130</v>
      </c>
    </row>
    <row r="17" spans="1:20" ht="25.5" outlineLevel="1" x14ac:dyDescent="0.2">
      <c r="A17" s="79" t="s">
        <v>69</v>
      </c>
      <c r="B17" s="80" t="s">
        <v>70</v>
      </c>
      <c r="C17" s="81">
        <v>1</v>
      </c>
      <c r="D17" s="82" t="s">
        <v>56</v>
      </c>
      <c r="E17" s="2">
        <v>113760</v>
      </c>
      <c r="F17" s="166">
        <f t="shared" si="0"/>
        <v>79632</v>
      </c>
      <c r="G17" s="225"/>
      <c r="H17" s="30"/>
      <c r="I17" s="31">
        <f t="shared" si="1"/>
        <v>0</v>
      </c>
      <c r="J17" s="225"/>
      <c r="K17" s="81" t="s">
        <v>57</v>
      </c>
      <c r="L17" s="81" t="s">
        <v>2</v>
      </c>
      <c r="M17" s="81">
        <v>600</v>
      </c>
      <c r="N17" s="81" t="s">
        <v>58</v>
      </c>
      <c r="O17" s="81" t="s">
        <v>59</v>
      </c>
      <c r="P17" s="81" t="s">
        <v>60</v>
      </c>
      <c r="Q17" s="81">
        <v>5</v>
      </c>
      <c r="R17" s="81">
        <v>500</v>
      </c>
      <c r="S17" s="81">
        <v>38.010000000000005</v>
      </c>
      <c r="T17" s="81">
        <v>130</v>
      </c>
    </row>
    <row r="18" spans="1:20" s="141" customFormat="1" ht="31.5" outlineLevel="1" x14ac:dyDescent="0.2">
      <c r="A18" s="160" t="s">
        <v>71</v>
      </c>
      <c r="B18" s="167" t="s">
        <v>3251</v>
      </c>
      <c r="C18" s="160"/>
      <c r="D18" s="161" t="s">
        <v>56</v>
      </c>
      <c r="E18" s="162">
        <v>183600</v>
      </c>
      <c r="F18" s="163">
        <f>E18-E18*$F$4</f>
        <v>128520</v>
      </c>
      <c r="G18" s="225"/>
      <c r="H18" s="164"/>
      <c r="I18" s="165">
        <f t="shared" si="1"/>
        <v>0</v>
      </c>
      <c r="J18" s="225"/>
      <c r="K18" s="285" t="s">
        <v>57</v>
      </c>
      <c r="L18" s="285" t="s">
        <v>2</v>
      </c>
      <c r="M18" s="285">
        <v>600</v>
      </c>
      <c r="N18" s="285" t="s">
        <v>72</v>
      </c>
      <c r="O18" s="285" t="s">
        <v>59</v>
      </c>
      <c r="P18" s="285" t="s">
        <v>60</v>
      </c>
      <c r="Q18" s="285">
        <v>5</v>
      </c>
      <c r="R18" s="285">
        <v>500</v>
      </c>
      <c r="S18" s="285"/>
      <c r="T18" s="285">
        <v>130</v>
      </c>
    </row>
    <row r="19" spans="1:20" s="141" customFormat="1" outlineLevel="1" x14ac:dyDescent="0.2">
      <c r="A19" s="79" t="s">
        <v>61</v>
      </c>
      <c r="B19" s="80" t="s">
        <v>62</v>
      </c>
      <c r="C19" s="81">
        <v>1</v>
      </c>
      <c r="D19" s="82" t="s">
        <v>63</v>
      </c>
      <c r="E19" s="2">
        <v>42360</v>
      </c>
      <c r="F19" s="166">
        <f>E19-E19*$F$4</f>
        <v>29652</v>
      </c>
      <c r="G19" s="225"/>
      <c r="H19" s="30"/>
      <c r="I19" s="31">
        <f t="shared" si="1"/>
        <v>0</v>
      </c>
      <c r="J19" s="225"/>
      <c r="K19" s="81" t="s">
        <v>57</v>
      </c>
      <c r="L19" s="81" t="s">
        <v>2</v>
      </c>
      <c r="M19" s="81">
        <v>600</v>
      </c>
      <c r="N19" s="81" t="s">
        <v>72</v>
      </c>
      <c r="O19" s="81" t="s">
        <v>59</v>
      </c>
      <c r="P19" s="81" t="s">
        <v>60</v>
      </c>
      <c r="Q19" s="81">
        <v>0</v>
      </c>
      <c r="R19" s="81">
        <v>500</v>
      </c>
      <c r="S19" s="81"/>
      <c r="T19" s="81">
        <v>130</v>
      </c>
    </row>
    <row r="20" spans="1:20" s="141" customFormat="1" outlineLevel="1" x14ac:dyDescent="0.2">
      <c r="A20" s="79" t="s">
        <v>73</v>
      </c>
      <c r="B20" s="80" t="s">
        <v>3261</v>
      </c>
      <c r="C20" s="81">
        <v>1</v>
      </c>
      <c r="D20" s="82" t="s">
        <v>63</v>
      </c>
      <c r="E20" s="2">
        <v>27480</v>
      </c>
      <c r="F20" s="166">
        <f>E20-E20*$F$4</f>
        <v>19236</v>
      </c>
      <c r="G20" s="225"/>
      <c r="H20" s="30"/>
      <c r="I20" s="31">
        <f t="shared" si="1"/>
        <v>0</v>
      </c>
      <c r="J20" s="225"/>
      <c r="K20" s="81" t="s">
        <v>57</v>
      </c>
      <c r="L20" s="81" t="s">
        <v>2</v>
      </c>
      <c r="M20" s="81">
        <v>600</v>
      </c>
      <c r="N20" s="81" t="s">
        <v>72</v>
      </c>
      <c r="O20" s="81" t="s">
        <v>59</v>
      </c>
      <c r="P20" s="81" t="s">
        <v>60</v>
      </c>
      <c r="Q20" s="81">
        <v>0</v>
      </c>
      <c r="R20" s="81">
        <v>500</v>
      </c>
      <c r="S20" s="81"/>
      <c r="T20" s="81">
        <v>130</v>
      </c>
    </row>
    <row r="21" spans="1:20" s="141" customFormat="1" ht="26.25" outlineLevel="1" thickBot="1" x14ac:dyDescent="0.25">
      <c r="A21" s="129" t="s">
        <v>69</v>
      </c>
      <c r="B21" s="142" t="s">
        <v>70</v>
      </c>
      <c r="C21" s="130">
        <v>1</v>
      </c>
      <c r="D21" s="131" t="s">
        <v>63</v>
      </c>
      <c r="E21" s="143">
        <v>113760</v>
      </c>
      <c r="F21" s="188">
        <f>E21-E21*$F$4</f>
        <v>79632</v>
      </c>
      <c r="G21" s="225"/>
      <c r="H21" s="144"/>
      <c r="I21" s="34">
        <f t="shared" si="1"/>
        <v>0</v>
      </c>
      <c r="J21" s="225"/>
      <c r="K21" s="81" t="s">
        <v>57</v>
      </c>
      <c r="L21" s="81" t="s">
        <v>2</v>
      </c>
      <c r="M21" s="81">
        <v>600</v>
      </c>
      <c r="N21" s="81" t="s">
        <v>72</v>
      </c>
      <c r="O21" s="81" t="s">
        <v>59</v>
      </c>
      <c r="P21" s="81" t="s">
        <v>60</v>
      </c>
      <c r="Q21" s="81">
        <v>5</v>
      </c>
      <c r="R21" s="81">
        <v>500</v>
      </c>
      <c r="S21" s="81"/>
      <c r="T21" s="81">
        <v>130</v>
      </c>
    </row>
    <row r="22" spans="1:20" ht="32.25" outlineLevel="1" thickTop="1" x14ac:dyDescent="0.2">
      <c r="A22" s="182" t="s">
        <v>74</v>
      </c>
      <c r="B22" s="183" t="s">
        <v>75</v>
      </c>
      <c r="C22" s="184"/>
      <c r="D22" s="185" t="s">
        <v>56</v>
      </c>
      <c r="E22" s="186">
        <v>204720</v>
      </c>
      <c r="F22" s="187">
        <f t="shared" ref="F22:F29" si="2">E22-E22*$F$4</f>
        <v>143304</v>
      </c>
      <c r="G22" s="225"/>
      <c r="H22" s="22"/>
      <c r="I22" s="23">
        <f t="shared" si="1"/>
        <v>0</v>
      </c>
      <c r="J22" s="225"/>
      <c r="K22" s="286" t="s">
        <v>57</v>
      </c>
      <c r="L22" s="286" t="s">
        <v>2</v>
      </c>
      <c r="M22" s="286">
        <v>450</v>
      </c>
      <c r="N22" s="286" t="s">
        <v>58</v>
      </c>
      <c r="O22" s="286" t="s">
        <v>76</v>
      </c>
      <c r="P22" s="286" t="s">
        <v>60</v>
      </c>
      <c r="Q22" s="286">
        <v>5</v>
      </c>
      <c r="R22" s="286">
        <v>500</v>
      </c>
      <c r="S22" s="286">
        <v>38.010000000000005</v>
      </c>
      <c r="T22" s="286">
        <v>130</v>
      </c>
    </row>
    <row r="23" spans="1:20" outlineLevel="1" x14ac:dyDescent="0.2">
      <c r="A23" s="79" t="s">
        <v>77</v>
      </c>
      <c r="B23" s="80" t="s">
        <v>78</v>
      </c>
      <c r="C23" s="81">
        <v>1</v>
      </c>
      <c r="D23" s="82" t="s">
        <v>63</v>
      </c>
      <c r="E23" s="2">
        <v>42360</v>
      </c>
      <c r="F23" s="166">
        <f t="shared" si="2"/>
        <v>29652</v>
      </c>
      <c r="G23" s="225"/>
      <c r="H23" s="30"/>
      <c r="I23" s="31">
        <f t="shared" si="1"/>
        <v>0</v>
      </c>
      <c r="J23" s="225"/>
      <c r="K23" s="81" t="s">
        <v>57</v>
      </c>
      <c r="L23" s="81" t="s">
        <v>2</v>
      </c>
      <c r="M23" s="81">
        <v>450</v>
      </c>
      <c r="N23" s="81" t="s">
        <v>58</v>
      </c>
      <c r="O23" s="81" t="s">
        <v>76</v>
      </c>
      <c r="P23" s="81" t="s">
        <v>60</v>
      </c>
      <c r="Q23" s="81">
        <v>5</v>
      </c>
      <c r="R23" s="81">
        <v>500</v>
      </c>
      <c r="S23" s="81">
        <v>38.010000000000005</v>
      </c>
      <c r="T23" s="81">
        <v>130</v>
      </c>
    </row>
    <row r="24" spans="1:20" outlineLevel="1" x14ac:dyDescent="0.2">
      <c r="A24" s="79" t="s">
        <v>79</v>
      </c>
      <c r="B24" s="80" t="s">
        <v>3262</v>
      </c>
      <c r="C24" s="81">
        <v>1</v>
      </c>
      <c r="D24" s="82" t="s">
        <v>63</v>
      </c>
      <c r="E24" s="2">
        <v>23280</v>
      </c>
      <c r="F24" s="166">
        <f t="shared" si="2"/>
        <v>16296</v>
      </c>
      <c r="G24" s="225"/>
      <c r="H24" s="30"/>
      <c r="I24" s="31">
        <f t="shared" si="1"/>
        <v>0</v>
      </c>
      <c r="J24" s="225"/>
      <c r="K24" s="81" t="s">
        <v>57</v>
      </c>
      <c r="L24" s="81" t="s">
        <v>2</v>
      </c>
      <c r="M24" s="81">
        <v>450</v>
      </c>
      <c r="N24" s="81" t="s">
        <v>58</v>
      </c>
      <c r="O24" s="81" t="s">
        <v>76</v>
      </c>
      <c r="P24" s="81" t="s">
        <v>60</v>
      </c>
      <c r="Q24" s="81">
        <v>5</v>
      </c>
      <c r="R24" s="81">
        <v>500</v>
      </c>
      <c r="S24" s="81">
        <v>38.010000000000005</v>
      </c>
      <c r="T24" s="81">
        <v>130</v>
      </c>
    </row>
    <row r="25" spans="1:20" ht="25.5" outlineLevel="1" x14ac:dyDescent="0.2">
      <c r="A25" s="79" t="s">
        <v>80</v>
      </c>
      <c r="B25" s="80" t="s">
        <v>81</v>
      </c>
      <c r="C25" s="81">
        <v>1</v>
      </c>
      <c r="D25" s="82" t="s">
        <v>56</v>
      </c>
      <c r="E25" s="2">
        <v>139080</v>
      </c>
      <c r="F25" s="166">
        <f t="shared" si="2"/>
        <v>97356</v>
      </c>
      <c r="G25" s="225"/>
      <c r="H25" s="30"/>
      <c r="I25" s="31">
        <f t="shared" si="1"/>
        <v>0</v>
      </c>
      <c r="J25" s="225"/>
      <c r="K25" s="81" t="s">
        <v>57</v>
      </c>
      <c r="L25" s="81" t="s">
        <v>2</v>
      </c>
      <c r="M25" s="81">
        <v>450</v>
      </c>
      <c r="N25" s="81" t="s">
        <v>58</v>
      </c>
      <c r="O25" s="81" t="s">
        <v>76</v>
      </c>
      <c r="P25" s="81" t="s">
        <v>60</v>
      </c>
      <c r="Q25" s="81">
        <v>5</v>
      </c>
      <c r="R25" s="81">
        <v>500</v>
      </c>
      <c r="S25" s="81">
        <v>38.010000000000005</v>
      </c>
      <c r="T25" s="81">
        <v>130</v>
      </c>
    </row>
    <row r="26" spans="1:20" ht="31.5" outlineLevel="1" x14ac:dyDescent="0.2">
      <c r="A26" s="158" t="s">
        <v>82</v>
      </c>
      <c r="B26" s="159" t="s">
        <v>83</v>
      </c>
      <c r="C26" s="160"/>
      <c r="D26" s="161" t="s">
        <v>56</v>
      </c>
      <c r="E26" s="162">
        <v>210480</v>
      </c>
      <c r="F26" s="163">
        <f t="shared" si="2"/>
        <v>147336</v>
      </c>
      <c r="G26" s="225"/>
      <c r="H26" s="164"/>
      <c r="I26" s="165">
        <f t="shared" si="1"/>
        <v>0</v>
      </c>
      <c r="J26" s="225"/>
      <c r="K26" s="285" t="s">
        <v>57</v>
      </c>
      <c r="L26" s="285" t="s">
        <v>2</v>
      </c>
      <c r="M26" s="285">
        <v>600</v>
      </c>
      <c r="N26" s="285" t="s">
        <v>58</v>
      </c>
      <c r="O26" s="285" t="s">
        <v>76</v>
      </c>
      <c r="P26" s="285" t="s">
        <v>60</v>
      </c>
      <c r="Q26" s="285">
        <v>5</v>
      </c>
      <c r="R26" s="285">
        <v>500</v>
      </c>
      <c r="S26" s="285">
        <v>38.010000000000005</v>
      </c>
      <c r="T26" s="285">
        <v>130</v>
      </c>
    </row>
    <row r="27" spans="1:20" outlineLevel="1" x14ac:dyDescent="0.2">
      <c r="A27" s="79" t="s">
        <v>77</v>
      </c>
      <c r="B27" s="80" t="s">
        <v>78</v>
      </c>
      <c r="C27" s="81">
        <v>1</v>
      </c>
      <c r="D27" s="82" t="s">
        <v>63</v>
      </c>
      <c r="E27" s="2">
        <v>42360</v>
      </c>
      <c r="F27" s="166">
        <f t="shared" si="2"/>
        <v>29652</v>
      </c>
      <c r="G27" s="225"/>
      <c r="H27" s="30"/>
      <c r="I27" s="31">
        <f t="shared" si="1"/>
        <v>0</v>
      </c>
      <c r="J27" s="225"/>
      <c r="K27" s="81" t="s">
        <v>57</v>
      </c>
      <c r="L27" s="81" t="s">
        <v>2</v>
      </c>
      <c r="M27" s="81">
        <v>600</v>
      </c>
      <c r="N27" s="81" t="s">
        <v>58</v>
      </c>
      <c r="O27" s="81" t="s">
        <v>76</v>
      </c>
      <c r="P27" s="81" t="s">
        <v>60</v>
      </c>
      <c r="Q27" s="81">
        <v>5</v>
      </c>
      <c r="R27" s="81">
        <v>500</v>
      </c>
      <c r="S27" s="81">
        <v>38.010000000000005</v>
      </c>
      <c r="T27" s="81">
        <v>130</v>
      </c>
    </row>
    <row r="28" spans="1:20" outlineLevel="1" x14ac:dyDescent="0.2">
      <c r="A28" s="79" t="s">
        <v>79</v>
      </c>
      <c r="B28" s="80" t="s">
        <v>3262</v>
      </c>
      <c r="C28" s="81">
        <v>1</v>
      </c>
      <c r="D28" s="82" t="s">
        <v>63</v>
      </c>
      <c r="E28" s="2">
        <v>23280</v>
      </c>
      <c r="F28" s="166">
        <f t="shared" si="2"/>
        <v>16296</v>
      </c>
      <c r="G28" s="225"/>
      <c r="H28" s="30"/>
      <c r="I28" s="31">
        <f t="shared" si="1"/>
        <v>0</v>
      </c>
      <c r="J28" s="225"/>
      <c r="K28" s="81" t="s">
        <v>57</v>
      </c>
      <c r="L28" s="81" t="s">
        <v>2</v>
      </c>
      <c r="M28" s="81">
        <v>600</v>
      </c>
      <c r="N28" s="81" t="s">
        <v>58</v>
      </c>
      <c r="O28" s="81" t="s">
        <v>76</v>
      </c>
      <c r="P28" s="81" t="s">
        <v>60</v>
      </c>
      <c r="Q28" s="81">
        <v>5</v>
      </c>
      <c r="R28" s="81">
        <v>500</v>
      </c>
      <c r="S28" s="81">
        <v>38.010000000000005</v>
      </c>
      <c r="T28" s="81">
        <v>130</v>
      </c>
    </row>
    <row r="29" spans="1:20" ht="25.5" outlineLevel="1" x14ac:dyDescent="0.2">
      <c r="A29" s="79" t="s">
        <v>84</v>
      </c>
      <c r="B29" s="80" t="s">
        <v>85</v>
      </c>
      <c r="C29" s="81">
        <v>1</v>
      </c>
      <c r="D29" s="82" t="s">
        <v>56</v>
      </c>
      <c r="E29" s="2">
        <v>144840</v>
      </c>
      <c r="F29" s="166">
        <f t="shared" si="2"/>
        <v>101388</v>
      </c>
      <c r="G29" s="225"/>
      <c r="H29" s="30"/>
      <c r="I29" s="31">
        <f t="shared" si="1"/>
        <v>0</v>
      </c>
      <c r="J29" s="225"/>
      <c r="K29" s="81" t="s">
        <v>57</v>
      </c>
      <c r="L29" s="81" t="s">
        <v>2</v>
      </c>
      <c r="M29" s="81">
        <v>600</v>
      </c>
      <c r="N29" s="81" t="s">
        <v>58</v>
      </c>
      <c r="O29" s="81" t="s">
        <v>76</v>
      </c>
      <c r="P29" s="81" t="s">
        <v>60</v>
      </c>
      <c r="Q29" s="81">
        <v>5</v>
      </c>
      <c r="R29" s="81">
        <v>500</v>
      </c>
      <c r="S29" s="81">
        <v>38.010000000000005</v>
      </c>
      <c r="T29" s="81">
        <v>130</v>
      </c>
    </row>
    <row r="30" spans="1:20" s="141" customFormat="1" ht="31.5" outlineLevel="1" x14ac:dyDescent="0.2">
      <c r="A30" s="160" t="s">
        <v>86</v>
      </c>
      <c r="B30" s="167" t="s">
        <v>3252</v>
      </c>
      <c r="C30" s="160"/>
      <c r="D30" s="161" t="s">
        <v>56</v>
      </c>
      <c r="E30" s="162">
        <v>214680</v>
      </c>
      <c r="F30" s="163">
        <f t="shared" ref="F30:F33" si="3">E30-E30*$F$4</f>
        <v>150276</v>
      </c>
      <c r="G30" s="225"/>
      <c r="H30" s="164"/>
      <c r="I30" s="165">
        <f t="shared" si="1"/>
        <v>0</v>
      </c>
      <c r="J30" s="225"/>
      <c r="K30" s="285" t="s">
        <v>57</v>
      </c>
      <c r="L30" s="285" t="s">
        <v>2</v>
      </c>
      <c r="M30" s="285">
        <v>600</v>
      </c>
      <c r="N30" s="285" t="s">
        <v>72</v>
      </c>
      <c r="O30" s="285" t="s">
        <v>76</v>
      </c>
      <c r="P30" s="285" t="s">
        <v>60</v>
      </c>
      <c r="Q30" s="285">
        <v>5</v>
      </c>
      <c r="R30" s="285">
        <v>500</v>
      </c>
      <c r="S30" s="285"/>
      <c r="T30" s="285">
        <v>130</v>
      </c>
    </row>
    <row r="31" spans="1:20" s="141" customFormat="1" outlineLevel="1" x14ac:dyDescent="0.2">
      <c r="A31" s="79" t="s">
        <v>77</v>
      </c>
      <c r="B31" s="80" t="s">
        <v>78</v>
      </c>
      <c r="C31" s="81">
        <v>1</v>
      </c>
      <c r="D31" s="82" t="s">
        <v>63</v>
      </c>
      <c r="E31" s="2">
        <v>42360</v>
      </c>
      <c r="F31" s="166">
        <f t="shared" si="3"/>
        <v>29652</v>
      </c>
      <c r="G31" s="225"/>
      <c r="H31" s="30"/>
      <c r="I31" s="31">
        <f t="shared" si="1"/>
        <v>0</v>
      </c>
      <c r="J31" s="225"/>
      <c r="K31" s="81" t="s">
        <v>57</v>
      </c>
      <c r="L31" s="81" t="s">
        <v>2</v>
      </c>
      <c r="M31" s="81">
        <v>600</v>
      </c>
      <c r="N31" s="81" t="s">
        <v>72</v>
      </c>
      <c r="O31" s="81" t="s">
        <v>87</v>
      </c>
      <c r="P31" s="81" t="s">
        <v>60</v>
      </c>
      <c r="Q31" s="81">
        <v>0</v>
      </c>
      <c r="R31" s="81">
        <v>500</v>
      </c>
      <c r="S31" s="81"/>
      <c r="T31" s="81">
        <v>130</v>
      </c>
    </row>
    <row r="32" spans="1:20" s="141" customFormat="1" outlineLevel="1" x14ac:dyDescent="0.2">
      <c r="A32" s="79" t="s">
        <v>88</v>
      </c>
      <c r="B32" s="80" t="s">
        <v>3263</v>
      </c>
      <c r="C32" s="81">
        <v>1</v>
      </c>
      <c r="D32" s="82" t="s">
        <v>63</v>
      </c>
      <c r="E32" s="2">
        <v>27480</v>
      </c>
      <c r="F32" s="166">
        <f t="shared" si="3"/>
        <v>19236</v>
      </c>
      <c r="G32" s="225"/>
      <c r="H32" s="30"/>
      <c r="I32" s="31">
        <f t="shared" si="1"/>
        <v>0</v>
      </c>
      <c r="J32" s="225"/>
      <c r="K32" s="81" t="s">
        <v>57</v>
      </c>
      <c r="L32" s="81" t="s">
        <v>2</v>
      </c>
      <c r="M32" s="81">
        <v>600</v>
      </c>
      <c r="N32" s="81" t="s">
        <v>72</v>
      </c>
      <c r="O32" s="81" t="s">
        <v>87</v>
      </c>
      <c r="P32" s="81" t="s">
        <v>60</v>
      </c>
      <c r="Q32" s="81">
        <v>0</v>
      </c>
      <c r="R32" s="81">
        <v>500</v>
      </c>
      <c r="S32" s="81"/>
      <c r="T32" s="81">
        <v>130</v>
      </c>
    </row>
    <row r="33" spans="1:20" s="141" customFormat="1" ht="26.25" outlineLevel="1" thickBot="1" x14ac:dyDescent="0.25">
      <c r="A33" s="129" t="s">
        <v>84</v>
      </c>
      <c r="B33" s="142" t="s">
        <v>85</v>
      </c>
      <c r="C33" s="130">
        <v>1</v>
      </c>
      <c r="D33" s="131" t="s">
        <v>63</v>
      </c>
      <c r="E33" s="143">
        <v>144840</v>
      </c>
      <c r="F33" s="188">
        <f t="shared" si="3"/>
        <v>101388</v>
      </c>
      <c r="G33" s="225"/>
      <c r="H33" s="144"/>
      <c r="I33" s="34">
        <f t="shared" si="1"/>
        <v>0</v>
      </c>
      <c r="J33" s="225"/>
      <c r="K33" s="81" t="s">
        <v>57</v>
      </c>
      <c r="L33" s="81" t="s">
        <v>2</v>
      </c>
      <c r="M33" s="81">
        <v>600</v>
      </c>
      <c r="N33" s="81" t="s">
        <v>72</v>
      </c>
      <c r="O33" s="81" t="s">
        <v>87</v>
      </c>
      <c r="P33" s="81" t="s">
        <v>60</v>
      </c>
      <c r="Q33" s="81">
        <v>5</v>
      </c>
      <c r="R33" s="81">
        <v>500</v>
      </c>
      <c r="S33" s="81"/>
      <c r="T33" s="81">
        <v>130</v>
      </c>
    </row>
    <row r="34" spans="1:20" s="141" customFormat="1" ht="32.25" outlineLevel="1" thickTop="1" x14ac:dyDescent="0.2">
      <c r="A34" s="178" t="s">
        <v>89</v>
      </c>
      <c r="B34" s="198" t="s">
        <v>90</v>
      </c>
      <c r="C34" s="178"/>
      <c r="D34" s="179" t="s">
        <v>56</v>
      </c>
      <c r="E34" s="180">
        <v>181320</v>
      </c>
      <c r="F34" s="181">
        <f t="shared" ref="F34:F41" si="4">E34-E34*$F$4</f>
        <v>126924</v>
      </c>
      <c r="G34" s="225"/>
      <c r="H34" s="26"/>
      <c r="I34" s="27">
        <f t="shared" si="1"/>
        <v>0</v>
      </c>
      <c r="J34" s="225"/>
      <c r="K34" s="284" t="s">
        <v>57</v>
      </c>
      <c r="L34" s="284" t="s">
        <v>2</v>
      </c>
      <c r="M34" s="284">
        <v>600</v>
      </c>
      <c r="N34" s="284" t="s">
        <v>58</v>
      </c>
      <c r="O34" s="284" t="s">
        <v>59</v>
      </c>
      <c r="P34" s="284" t="s">
        <v>91</v>
      </c>
      <c r="Q34" s="284">
        <v>5</v>
      </c>
      <c r="R34" s="284">
        <v>500</v>
      </c>
      <c r="S34" s="284"/>
      <c r="T34" s="284">
        <v>130</v>
      </c>
    </row>
    <row r="35" spans="1:20" s="141" customFormat="1" outlineLevel="1" x14ac:dyDescent="0.2">
      <c r="A35" s="79" t="s">
        <v>61</v>
      </c>
      <c r="B35" s="80" t="s">
        <v>62</v>
      </c>
      <c r="C35" s="81">
        <v>1</v>
      </c>
      <c r="D35" s="82" t="s">
        <v>63</v>
      </c>
      <c r="E35" s="2">
        <v>42360</v>
      </c>
      <c r="F35" s="166">
        <f t="shared" si="4"/>
        <v>29652</v>
      </c>
      <c r="G35" s="225"/>
      <c r="H35" s="30"/>
      <c r="I35" s="31">
        <f t="shared" si="1"/>
        <v>0</v>
      </c>
      <c r="J35" s="225"/>
      <c r="K35" s="81" t="s">
        <v>57</v>
      </c>
      <c r="L35" s="81" t="s">
        <v>2</v>
      </c>
      <c r="M35" s="81">
        <v>600</v>
      </c>
      <c r="N35" s="81" t="s">
        <v>58</v>
      </c>
      <c r="O35" s="81" t="s">
        <v>59</v>
      </c>
      <c r="P35" s="81" t="s">
        <v>91</v>
      </c>
      <c r="Q35" s="81">
        <v>0</v>
      </c>
      <c r="R35" s="81">
        <v>500</v>
      </c>
      <c r="S35" s="81"/>
      <c r="T35" s="81">
        <v>130</v>
      </c>
    </row>
    <row r="36" spans="1:20" s="141" customFormat="1" outlineLevel="1" x14ac:dyDescent="0.2">
      <c r="A36" s="79" t="s">
        <v>64</v>
      </c>
      <c r="B36" s="80" t="s">
        <v>3260</v>
      </c>
      <c r="C36" s="81">
        <v>1</v>
      </c>
      <c r="D36" s="82" t="s">
        <v>63</v>
      </c>
      <c r="E36" s="2">
        <v>23280</v>
      </c>
      <c r="F36" s="166">
        <f t="shared" si="4"/>
        <v>16296</v>
      </c>
      <c r="G36" s="225"/>
      <c r="H36" s="30"/>
      <c r="I36" s="31">
        <f t="shared" si="1"/>
        <v>0</v>
      </c>
      <c r="J36" s="225"/>
      <c r="K36" s="81" t="s">
        <v>57</v>
      </c>
      <c r="L36" s="81" t="s">
        <v>2</v>
      </c>
      <c r="M36" s="81">
        <v>600</v>
      </c>
      <c r="N36" s="81" t="s">
        <v>58</v>
      </c>
      <c r="O36" s="81" t="s">
        <v>59</v>
      </c>
      <c r="P36" s="81" t="s">
        <v>91</v>
      </c>
      <c r="Q36" s="81">
        <v>0</v>
      </c>
      <c r="R36" s="81">
        <v>500</v>
      </c>
      <c r="S36" s="81"/>
      <c r="T36" s="81">
        <v>130</v>
      </c>
    </row>
    <row r="37" spans="1:20" s="141" customFormat="1" ht="25.5" outlineLevel="1" x14ac:dyDescent="0.2">
      <c r="A37" s="79" t="s">
        <v>92</v>
      </c>
      <c r="B37" s="80" t="s">
        <v>93</v>
      </c>
      <c r="C37" s="81">
        <v>1</v>
      </c>
      <c r="D37" s="82" t="s">
        <v>63</v>
      </c>
      <c r="E37" s="2">
        <v>115680</v>
      </c>
      <c r="F37" s="166">
        <f t="shared" si="4"/>
        <v>80976</v>
      </c>
      <c r="G37" s="225"/>
      <c r="H37" s="30"/>
      <c r="I37" s="31">
        <f t="shared" si="1"/>
        <v>0</v>
      </c>
      <c r="J37" s="225"/>
      <c r="K37" s="81" t="s">
        <v>57</v>
      </c>
      <c r="L37" s="81" t="s">
        <v>2</v>
      </c>
      <c r="M37" s="81">
        <v>600</v>
      </c>
      <c r="N37" s="81" t="s">
        <v>58</v>
      </c>
      <c r="O37" s="81" t="s">
        <v>59</v>
      </c>
      <c r="P37" s="81" t="s">
        <v>91</v>
      </c>
      <c r="Q37" s="81">
        <v>5</v>
      </c>
      <c r="R37" s="81">
        <v>500</v>
      </c>
      <c r="S37" s="81"/>
      <c r="T37" s="81">
        <v>130</v>
      </c>
    </row>
    <row r="38" spans="1:20" s="141" customFormat="1" ht="31.5" outlineLevel="1" x14ac:dyDescent="0.2">
      <c r="A38" s="160" t="s">
        <v>94</v>
      </c>
      <c r="B38" s="167" t="s">
        <v>3253</v>
      </c>
      <c r="C38" s="160"/>
      <c r="D38" s="161" t="s">
        <v>56</v>
      </c>
      <c r="E38" s="162">
        <v>185520</v>
      </c>
      <c r="F38" s="163">
        <f t="shared" si="4"/>
        <v>129864</v>
      </c>
      <c r="G38" s="225"/>
      <c r="H38" s="164"/>
      <c r="I38" s="165">
        <f t="shared" si="1"/>
        <v>0</v>
      </c>
      <c r="J38" s="225"/>
      <c r="K38" s="285" t="s">
        <v>57</v>
      </c>
      <c r="L38" s="285" t="s">
        <v>2</v>
      </c>
      <c r="M38" s="285">
        <v>600</v>
      </c>
      <c r="N38" s="285" t="s">
        <v>72</v>
      </c>
      <c r="O38" s="285" t="s">
        <v>59</v>
      </c>
      <c r="P38" s="285" t="s">
        <v>91</v>
      </c>
      <c r="Q38" s="285">
        <v>5</v>
      </c>
      <c r="R38" s="285">
        <v>500</v>
      </c>
      <c r="S38" s="285"/>
      <c r="T38" s="285">
        <v>130</v>
      </c>
    </row>
    <row r="39" spans="1:20" s="141" customFormat="1" outlineLevel="1" x14ac:dyDescent="0.2">
      <c r="A39" s="79" t="s">
        <v>61</v>
      </c>
      <c r="B39" s="80" t="s">
        <v>62</v>
      </c>
      <c r="C39" s="81">
        <v>1</v>
      </c>
      <c r="D39" s="82" t="s">
        <v>63</v>
      </c>
      <c r="E39" s="2">
        <v>42360</v>
      </c>
      <c r="F39" s="166">
        <f t="shared" si="4"/>
        <v>29652</v>
      </c>
      <c r="G39" s="225"/>
      <c r="H39" s="30"/>
      <c r="I39" s="31">
        <f t="shared" si="1"/>
        <v>0</v>
      </c>
      <c r="J39" s="225"/>
      <c r="K39" s="81" t="s">
        <v>57</v>
      </c>
      <c r="L39" s="81" t="s">
        <v>2</v>
      </c>
      <c r="M39" s="81">
        <v>600</v>
      </c>
      <c r="N39" s="81" t="s">
        <v>72</v>
      </c>
      <c r="O39" s="81" t="s">
        <v>59</v>
      </c>
      <c r="P39" s="81" t="s">
        <v>91</v>
      </c>
      <c r="Q39" s="81">
        <v>0</v>
      </c>
      <c r="R39" s="81">
        <v>500</v>
      </c>
      <c r="S39" s="81"/>
      <c r="T39" s="81">
        <v>130</v>
      </c>
    </row>
    <row r="40" spans="1:20" s="141" customFormat="1" outlineLevel="1" x14ac:dyDescent="0.2">
      <c r="A40" s="79" t="s">
        <v>73</v>
      </c>
      <c r="B40" s="80" t="s">
        <v>3261</v>
      </c>
      <c r="C40" s="81">
        <v>1</v>
      </c>
      <c r="D40" s="82" t="s">
        <v>63</v>
      </c>
      <c r="E40" s="2">
        <v>27480</v>
      </c>
      <c r="F40" s="166">
        <f t="shared" si="4"/>
        <v>19236</v>
      </c>
      <c r="G40" s="225"/>
      <c r="H40" s="30"/>
      <c r="I40" s="31">
        <f t="shared" si="1"/>
        <v>0</v>
      </c>
      <c r="J40" s="225"/>
      <c r="K40" s="81" t="s">
        <v>57</v>
      </c>
      <c r="L40" s="81" t="s">
        <v>2</v>
      </c>
      <c r="M40" s="81">
        <v>600</v>
      </c>
      <c r="N40" s="81" t="s">
        <v>72</v>
      </c>
      <c r="O40" s="81" t="s">
        <v>59</v>
      </c>
      <c r="P40" s="81" t="s">
        <v>91</v>
      </c>
      <c r="Q40" s="81">
        <v>0</v>
      </c>
      <c r="R40" s="81">
        <v>500</v>
      </c>
      <c r="S40" s="81"/>
      <c r="T40" s="81">
        <v>130</v>
      </c>
    </row>
    <row r="41" spans="1:20" s="141" customFormat="1" ht="26.25" outlineLevel="1" thickBot="1" x14ac:dyDescent="0.25">
      <c r="A41" s="84" t="s">
        <v>92</v>
      </c>
      <c r="B41" s="85" t="s">
        <v>93</v>
      </c>
      <c r="C41" s="86">
        <v>1</v>
      </c>
      <c r="D41" s="87" t="s">
        <v>63</v>
      </c>
      <c r="E41" s="3">
        <v>115680</v>
      </c>
      <c r="F41" s="189">
        <f t="shared" si="4"/>
        <v>80976</v>
      </c>
      <c r="G41" s="225"/>
      <c r="H41" s="32"/>
      <c r="I41" s="33">
        <f t="shared" si="1"/>
        <v>0</v>
      </c>
      <c r="J41" s="225"/>
      <c r="K41" s="81" t="s">
        <v>57</v>
      </c>
      <c r="L41" s="81" t="s">
        <v>2</v>
      </c>
      <c r="M41" s="81">
        <v>600</v>
      </c>
      <c r="N41" s="81" t="s">
        <v>72</v>
      </c>
      <c r="O41" s="81" t="s">
        <v>59</v>
      </c>
      <c r="P41" s="81" t="s">
        <v>91</v>
      </c>
      <c r="Q41" s="81">
        <v>5</v>
      </c>
      <c r="R41" s="81">
        <v>500</v>
      </c>
      <c r="S41" s="81"/>
      <c r="T41" s="81">
        <v>130</v>
      </c>
    </row>
    <row r="42" spans="1:20" ht="25.9" customHeight="1" thickTop="1" thickBot="1" x14ac:dyDescent="0.25">
      <c r="A42" s="336" t="s">
        <v>1</v>
      </c>
      <c r="B42" s="335" t="s">
        <v>3294</v>
      </c>
      <c r="C42" s="89"/>
      <c r="D42" s="90"/>
      <c r="E42" s="15"/>
      <c r="F42" s="16"/>
      <c r="G42" s="225"/>
      <c r="H42" s="17"/>
      <c r="I42" s="18"/>
      <c r="J42" s="225"/>
      <c r="K42" s="287"/>
      <c r="L42" s="287"/>
      <c r="M42" s="287"/>
      <c r="N42" s="287"/>
      <c r="O42" s="287"/>
      <c r="P42" s="287"/>
      <c r="Q42" s="287"/>
      <c r="R42" s="287"/>
      <c r="S42" s="287"/>
      <c r="T42" s="287"/>
    </row>
    <row r="43" spans="1:20" s="141" customFormat="1" ht="32.25" outlineLevel="1" thickTop="1" x14ac:dyDescent="0.2">
      <c r="A43" s="184" t="s">
        <v>95</v>
      </c>
      <c r="B43" s="202" t="s">
        <v>96</v>
      </c>
      <c r="C43" s="184"/>
      <c r="D43" s="185" t="s">
        <v>56</v>
      </c>
      <c r="E43" s="186">
        <v>212400</v>
      </c>
      <c r="F43" s="187">
        <f t="shared" ref="F43:F52" si="5">E43-E43*$F$4</f>
        <v>148680</v>
      </c>
      <c r="G43" s="225"/>
      <c r="H43" s="22"/>
      <c r="I43" s="23">
        <f t="shared" ref="I43:I81" si="6">IF(H43*F43&gt;0,H43*F43,0)</f>
        <v>0</v>
      </c>
      <c r="J43" s="225"/>
      <c r="K43" s="286" t="s">
        <v>57</v>
      </c>
      <c r="L43" s="286" t="s">
        <v>2</v>
      </c>
      <c r="M43" s="286">
        <v>600</v>
      </c>
      <c r="N43" s="286" t="s">
        <v>58</v>
      </c>
      <c r="O43" s="286" t="s">
        <v>97</v>
      </c>
      <c r="P43" s="286" t="s">
        <v>98</v>
      </c>
      <c r="Q43" s="286">
        <v>5</v>
      </c>
      <c r="R43" s="286">
        <v>500</v>
      </c>
      <c r="S43" s="286"/>
      <c r="T43" s="286"/>
    </row>
    <row r="44" spans="1:20" s="141" customFormat="1" ht="25.5" outlineLevel="1" x14ac:dyDescent="0.2">
      <c r="A44" s="79" t="s">
        <v>99</v>
      </c>
      <c r="B44" s="80" t="s">
        <v>100</v>
      </c>
      <c r="C44" s="81">
        <v>1</v>
      </c>
      <c r="D44" s="82" t="s">
        <v>63</v>
      </c>
      <c r="E44" s="2">
        <v>25920</v>
      </c>
      <c r="F44" s="166">
        <f t="shared" si="5"/>
        <v>18144</v>
      </c>
      <c r="G44" s="225"/>
      <c r="H44" s="30"/>
      <c r="I44" s="31">
        <f t="shared" si="6"/>
        <v>0</v>
      </c>
      <c r="J44" s="225"/>
      <c r="K44" s="81" t="s">
        <v>23</v>
      </c>
      <c r="L44" s="81" t="s">
        <v>2</v>
      </c>
      <c r="M44" s="81"/>
      <c r="N44" s="81"/>
      <c r="O44" s="81" t="s">
        <v>97</v>
      </c>
      <c r="P44" s="81" t="s">
        <v>98</v>
      </c>
      <c r="Q44" s="81">
        <v>5</v>
      </c>
      <c r="R44" s="81">
        <v>500</v>
      </c>
      <c r="S44" s="81"/>
      <c r="T44" s="81"/>
    </row>
    <row r="45" spans="1:20" s="141" customFormat="1" ht="25.5" outlineLevel="1" x14ac:dyDescent="0.2">
      <c r="A45" s="79" t="s">
        <v>101</v>
      </c>
      <c r="B45" s="80" t="s">
        <v>102</v>
      </c>
      <c r="C45" s="81">
        <v>4</v>
      </c>
      <c r="D45" s="82" t="s">
        <v>63</v>
      </c>
      <c r="E45" s="2">
        <v>22320</v>
      </c>
      <c r="F45" s="166">
        <f t="shared" si="5"/>
        <v>15624</v>
      </c>
      <c r="G45" s="225"/>
      <c r="H45" s="30"/>
      <c r="I45" s="31">
        <f t="shared" si="6"/>
        <v>0</v>
      </c>
      <c r="J45" s="225"/>
      <c r="K45" s="81" t="s">
        <v>23</v>
      </c>
      <c r="L45" s="81" t="s">
        <v>2</v>
      </c>
      <c r="M45" s="81"/>
      <c r="N45" s="81"/>
      <c r="O45" s="81" t="s">
        <v>97</v>
      </c>
      <c r="P45" s="81" t="s">
        <v>98</v>
      </c>
      <c r="Q45" s="81">
        <v>5</v>
      </c>
      <c r="R45" s="81">
        <v>500</v>
      </c>
      <c r="S45" s="81"/>
      <c r="T45" s="81"/>
    </row>
    <row r="46" spans="1:20" s="141" customFormat="1" ht="25.5" outlineLevel="1" x14ac:dyDescent="0.2">
      <c r="A46" s="79" t="s">
        <v>103</v>
      </c>
      <c r="B46" s="80" t="s">
        <v>104</v>
      </c>
      <c r="C46" s="81">
        <v>2</v>
      </c>
      <c r="D46" s="82" t="s">
        <v>63</v>
      </c>
      <c r="E46" s="2">
        <v>6840</v>
      </c>
      <c r="F46" s="166">
        <f t="shared" si="5"/>
        <v>4788</v>
      </c>
      <c r="G46" s="225"/>
      <c r="H46" s="30"/>
      <c r="I46" s="31">
        <f t="shared" si="6"/>
        <v>0</v>
      </c>
      <c r="J46" s="225"/>
      <c r="K46" s="81" t="s">
        <v>23</v>
      </c>
      <c r="L46" s="81" t="s">
        <v>2</v>
      </c>
      <c r="M46" s="81"/>
      <c r="N46" s="81"/>
      <c r="O46" s="81" t="s">
        <v>97</v>
      </c>
      <c r="P46" s="81" t="s">
        <v>98</v>
      </c>
      <c r="Q46" s="81">
        <v>5</v>
      </c>
      <c r="R46" s="81">
        <v>500</v>
      </c>
      <c r="S46" s="81"/>
      <c r="T46" s="81"/>
    </row>
    <row r="47" spans="1:20" s="141" customFormat="1" ht="25.5" outlineLevel="1" x14ac:dyDescent="0.2">
      <c r="A47" s="79" t="s">
        <v>105</v>
      </c>
      <c r="B47" s="80" t="s">
        <v>106</v>
      </c>
      <c r="C47" s="81">
        <v>1</v>
      </c>
      <c r="D47" s="82" t="s">
        <v>63</v>
      </c>
      <c r="E47" s="2">
        <v>19440</v>
      </c>
      <c r="F47" s="166">
        <f t="shared" si="5"/>
        <v>13608</v>
      </c>
      <c r="G47" s="225"/>
      <c r="H47" s="30"/>
      <c r="I47" s="31">
        <f t="shared" si="6"/>
        <v>0</v>
      </c>
      <c r="J47" s="225"/>
      <c r="K47" s="81" t="s">
        <v>23</v>
      </c>
      <c r="L47" s="81" t="s">
        <v>2</v>
      </c>
      <c r="M47" s="81"/>
      <c r="N47" s="81"/>
      <c r="O47" s="81" t="s">
        <v>97</v>
      </c>
      <c r="P47" s="81" t="s">
        <v>98</v>
      </c>
      <c r="Q47" s="81">
        <v>5</v>
      </c>
      <c r="R47" s="81">
        <v>500</v>
      </c>
      <c r="S47" s="81"/>
      <c r="T47" s="81"/>
    </row>
    <row r="48" spans="1:20" s="141" customFormat="1" ht="25.5" outlineLevel="1" x14ac:dyDescent="0.2">
      <c r="A48" s="79" t="s">
        <v>107</v>
      </c>
      <c r="B48" s="80" t="s">
        <v>108</v>
      </c>
      <c r="C48" s="81">
        <v>1</v>
      </c>
      <c r="D48" s="82" t="s">
        <v>63</v>
      </c>
      <c r="E48" s="2">
        <v>10440</v>
      </c>
      <c r="F48" s="166">
        <f t="shared" si="5"/>
        <v>7308</v>
      </c>
      <c r="G48" s="225"/>
      <c r="H48" s="30"/>
      <c r="I48" s="31">
        <f t="shared" si="6"/>
        <v>0</v>
      </c>
      <c r="J48" s="225"/>
      <c r="K48" s="81" t="s">
        <v>23</v>
      </c>
      <c r="L48" s="81" t="s">
        <v>2</v>
      </c>
      <c r="M48" s="81"/>
      <c r="N48" s="81"/>
      <c r="O48" s="81" t="s">
        <v>97</v>
      </c>
      <c r="P48" s="81" t="s">
        <v>98</v>
      </c>
      <c r="Q48" s="81">
        <v>5</v>
      </c>
      <c r="R48" s="81">
        <v>500</v>
      </c>
      <c r="S48" s="81"/>
      <c r="T48" s="81"/>
    </row>
    <row r="49" spans="1:20" s="141" customFormat="1" ht="25.5" outlineLevel="1" x14ac:dyDescent="0.2">
      <c r="A49" s="79" t="s">
        <v>109</v>
      </c>
      <c r="B49" s="80" t="s">
        <v>110</v>
      </c>
      <c r="C49" s="81">
        <v>1</v>
      </c>
      <c r="D49" s="82" t="s">
        <v>63</v>
      </c>
      <c r="E49" s="2">
        <v>14880</v>
      </c>
      <c r="F49" s="166">
        <f t="shared" si="5"/>
        <v>10416</v>
      </c>
      <c r="G49" s="225"/>
      <c r="H49" s="30"/>
      <c r="I49" s="31">
        <f t="shared" si="6"/>
        <v>0</v>
      </c>
      <c r="J49" s="225"/>
      <c r="K49" s="81" t="s">
        <v>23</v>
      </c>
      <c r="L49" s="81" t="s">
        <v>2</v>
      </c>
      <c r="M49" s="81"/>
      <c r="N49" s="81"/>
      <c r="O49" s="81" t="s">
        <v>97</v>
      </c>
      <c r="P49" s="81" t="s">
        <v>98</v>
      </c>
      <c r="Q49" s="81">
        <v>5</v>
      </c>
      <c r="R49" s="81">
        <v>500</v>
      </c>
      <c r="S49" s="81"/>
      <c r="T49" s="81"/>
    </row>
    <row r="50" spans="1:20" s="141" customFormat="1" ht="25.5" outlineLevel="1" x14ac:dyDescent="0.2">
      <c r="A50" s="79" t="s">
        <v>111</v>
      </c>
      <c r="B50" s="80" t="s">
        <v>112</v>
      </c>
      <c r="C50" s="81">
        <v>1</v>
      </c>
      <c r="D50" s="82" t="s">
        <v>63</v>
      </c>
      <c r="E50" s="2">
        <v>15240</v>
      </c>
      <c r="F50" s="166">
        <f t="shared" si="5"/>
        <v>10668</v>
      </c>
      <c r="G50" s="225"/>
      <c r="H50" s="30"/>
      <c r="I50" s="31">
        <f t="shared" si="6"/>
        <v>0</v>
      </c>
      <c r="J50" s="225"/>
      <c r="K50" s="81" t="s">
        <v>23</v>
      </c>
      <c r="L50" s="81" t="s">
        <v>2</v>
      </c>
      <c r="M50" s="81"/>
      <c r="N50" s="81"/>
      <c r="O50" s="81" t="s">
        <v>97</v>
      </c>
      <c r="P50" s="81" t="s">
        <v>98</v>
      </c>
      <c r="Q50" s="81">
        <v>5</v>
      </c>
      <c r="R50" s="81">
        <v>500</v>
      </c>
      <c r="S50" s="81"/>
      <c r="T50" s="81"/>
    </row>
    <row r="51" spans="1:20" s="141" customFormat="1" ht="25.5" outlineLevel="1" x14ac:dyDescent="0.2">
      <c r="A51" s="79" t="s">
        <v>113</v>
      </c>
      <c r="B51" s="80" t="s">
        <v>114</v>
      </c>
      <c r="C51" s="81">
        <v>1</v>
      </c>
      <c r="D51" s="82" t="s">
        <v>63</v>
      </c>
      <c r="E51" s="2">
        <v>13440</v>
      </c>
      <c r="F51" s="166">
        <f t="shared" si="5"/>
        <v>9408</v>
      </c>
      <c r="G51" s="225"/>
      <c r="H51" s="30"/>
      <c r="I51" s="31">
        <f t="shared" si="6"/>
        <v>0</v>
      </c>
      <c r="J51" s="225"/>
      <c r="K51" s="81" t="s">
        <v>23</v>
      </c>
      <c r="L51" s="81" t="s">
        <v>2</v>
      </c>
      <c r="M51" s="81"/>
      <c r="N51" s="81"/>
      <c r="O51" s="81" t="s">
        <v>97</v>
      </c>
      <c r="P51" s="81" t="s">
        <v>98</v>
      </c>
      <c r="Q51" s="81">
        <v>5</v>
      </c>
      <c r="R51" s="81">
        <v>500</v>
      </c>
      <c r="S51" s="81"/>
      <c r="T51" s="81"/>
    </row>
    <row r="52" spans="1:20" s="141" customFormat="1" ht="26.25" outlineLevel="1" thickBot="1" x14ac:dyDescent="0.25">
      <c r="A52" s="132" t="s">
        <v>115</v>
      </c>
      <c r="B52" s="155" t="s">
        <v>116</v>
      </c>
      <c r="C52" s="133">
        <v>1</v>
      </c>
      <c r="D52" s="88" t="s">
        <v>63</v>
      </c>
      <c r="E52" s="7">
        <v>10080</v>
      </c>
      <c r="F52" s="226">
        <f t="shared" si="5"/>
        <v>7056</v>
      </c>
      <c r="G52" s="225"/>
      <c r="H52" s="35"/>
      <c r="I52" s="36">
        <f t="shared" si="6"/>
        <v>0</v>
      </c>
      <c r="J52" s="225"/>
      <c r="K52" s="133" t="s">
        <v>23</v>
      </c>
      <c r="L52" s="133" t="s">
        <v>2</v>
      </c>
      <c r="M52" s="133"/>
      <c r="N52" s="133"/>
      <c r="O52" s="133" t="s">
        <v>97</v>
      </c>
      <c r="P52" s="133" t="s">
        <v>98</v>
      </c>
      <c r="Q52" s="133">
        <v>5</v>
      </c>
      <c r="R52" s="133">
        <v>500</v>
      </c>
      <c r="S52" s="133"/>
      <c r="T52" s="133"/>
    </row>
    <row r="53" spans="1:20" s="98" customFormat="1" ht="32.25" outlineLevel="1" thickBot="1" x14ac:dyDescent="0.25">
      <c r="A53" s="110" t="s">
        <v>99</v>
      </c>
      <c r="B53" s="111" t="s">
        <v>100</v>
      </c>
      <c r="C53" s="112"/>
      <c r="D53" s="113" t="s">
        <v>56</v>
      </c>
      <c r="E53" s="12">
        <v>25920</v>
      </c>
      <c r="F53" s="273">
        <f t="shared" ref="F53:F81" si="7">E53-E53*$F$4</f>
        <v>18144</v>
      </c>
      <c r="G53" s="225"/>
      <c r="H53" s="24"/>
      <c r="I53" s="25">
        <f t="shared" si="6"/>
        <v>0</v>
      </c>
      <c r="J53" s="225"/>
      <c r="K53" s="275" t="s">
        <v>57</v>
      </c>
      <c r="L53" s="275" t="s">
        <v>2</v>
      </c>
      <c r="M53" s="275"/>
      <c r="N53" s="275"/>
      <c r="O53" s="275" t="s">
        <v>97</v>
      </c>
      <c r="P53" s="275" t="s">
        <v>98</v>
      </c>
      <c r="Q53" s="275"/>
      <c r="R53" s="275"/>
      <c r="S53" s="275">
        <v>1.782</v>
      </c>
      <c r="T53" s="275"/>
    </row>
    <row r="54" spans="1:20" s="98" customFormat="1" ht="32.25" outlineLevel="1" thickBot="1" x14ac:dyDescent="0.25">
      <c r="A54" s="110" t="s">
        <v>101</v>
      </c>
      <c r="B54" s="111" t="s">
        <v>102</v>
      </c>
      <c r="C54" s="112"/>
      <c r="D54" s="113" t="s">
        <v>56</v>
      </c>
      <c r="E54" s="12">
        <v>22320</v>
      </c>
      <c r="F54" s="273">
        <f t="shared" si="7"/>
        <v>15624</v>
      </c>
      <c r="G54" s="225"/>
      <c r="H54" s="24"/>
      <c r="I54" s="25">
        <f t="shared" si="6"/>
        <v>0</v>
      </c>
      <c r="J54" s="225"/>
      <c r="K54" s="275" t="s">
        <v>57</v>
      </c>
      <c r="L54" s="275" t="s">
        <v>2</v>
      </c>
      <c r="M54" s="275"/>
      <c r="N54" s="275"/>
      <c r="O54" s="275" t="s">
        <v>97</v>
      </c>
      <c r="P54" s="275" t="s">
        <v>98</v>
      </c>
      <c r="Q54" s="275"/>
      <c r="R54" s="275"/>
      <c r="S54" s="275">
        <v>1.1459999999999999</v>
      </c>
      <c r="T54" s="275"/>
    </row>
    <row r="55" spans="1:20" s="141" customFormat="1" ht="31.5" outlineLevel="1" x14ac:dyDescent="0.2">
      <c r="A55" s="178" t="s">
        <v>117</v>
      </c>
      <c r="B55" s="198" t="s">
        <v>118</v>
      </c>
      <c r="C55" s="178"/>
      <c r="D55" s="179" t="s">
        <v>56</v>
      </c>
      <c r="E55" s="180">
        <v>39600</v>
      </c>
      <c r="F55" s="181">
        <f t="shared" si="7"/>
        <v>27720</v>
      </c>
      <c r="G55" s="225"/>
      <c r="H55" s="26"/>
      <c r="I55" s="27">
        <f t="shared" si="6"/>
        <v>0</v>
      </c>
      <c r="J55" s="225"/>
      <c r="K55" s="284" t="s">
        <v>57</v>
      </c>
      <c r="L55" s="284" t="s">
        <v>2</v>
      </c>
      <c r="M55" s="284"/>
      <c r="N55" s="284"/>
      <c r="O55" s="284" t="s">
        <v>97</v>
      </c>
      <c r="P55" s="284" t="s">
        <v>98</v>
      </c>
      <c r="Q55" s="284">
        <v>1</v>
      </c>
      <c r="R55" s="284">
        <v>500</v>
      </c>
      <c r="S55" s="284"/>
      <c r="T55" s="284"/>
    </row>
    <row r="56" spans="1:20" s="141" customFormat="1" ht="25.5" outlineLevel="1" x14ac:dyDescent="0.2">
      <c r="A56" s="79" t="s">
        <v>101</v>
      </c>
      <c r="B56" s="80" t="s">
        <v>102</v>
      </c>
      <c r="C56" s="81">
        <v>1</v>
      </c>
      <c r="D56" s="82" t="s">
        <v>63</v>
      </c>
      <c r="E56" s="2">
        <v>22320</v>
      </c>
      <c r="F56" s="166">
        <f t="shared" si="7"/>
        <v>15624</v>
      </c>
      <c r="G56" s="225"/>
      <c r="H56" s="30"/>
      <c r="I56" s="31">
        <f t="shared" si="6"/>
        <v>0</v>
      </c>
      <c r="J56" s="225"/>
      <c r="K56" s="81" t="s">
        <v>57</v>
      </c>
      <c r="L56" s="81" t="s">
        <v>2</v>
      </c>
      <c r="M56" s="81"/>
      <c r="N56" s="81"/>
      <c r="O56" s="81" t="s">
        <v>97</v>
      </c>
      <c r="P56" s="81" t="s">
        <v>98</v>
      </c>
      <c r="Q56" s="81">
        <v>1</v>
      </c>
      <c r="R56" s="81">
        <v>500</v>
      </c>
      <c r="S56" s="81"/>
      <c r="T56" s="81"/>
    </row>
    <row r="57" spans="1:20" s="141" customFormat="1" ht="25.5" outlineLevel="1" x14ac:dyDescent="0.2">
      <c r="A57" s="79" t="s">
        <v>103</v>
      </c>
      <c r="B57" s="80" t="s">
        <v>104</v>
      </c>
      <c r="C57" s="81">
        <v>1</v>
      </c>
      <c r="D57" s="82" t="s">
        <v>63</v>
      </c>
      <c r="E57" s="2">
        <v>6840</v>
      </c>
      <c r="F57" s="166">
        <f t="shared" si="7"/>
        <v>4788</v>
      </c>
      <c r="G57" s="225"/>
      <c r="H57" s="30"/>
      <c r="I57" s="31">
        <f t="shared" si="6"/>
        <v>0</v>
      </c>
      <c r="J57" s="225"/>
      <c r="K57" s="81" t="s">
        <v>57</v>
      </c>
      <c r="L57" s="81" t="s">
        <v>2</v>
      </c>
      <c r="M57" s="81"/>
      <c r="N57" s="81"/>
      <c r="O57" s="81" t="s">
        <v>97</v>
      </c>
      <c r="P57" s="81" t="s">
        <v>98</v>
      </c>
      <c r="Q57" s="81">
        <v>1</v>
      </c>
      <c r="R57" s="81">
        <v>500</v>
      </c>
      <c r="S57" s="81"/>
      <c r="T57" s="81"/>
    </row>
    <row r="58" spans="1:20" s="141" customFormat="1" ht="26.25" outlineLevel="1" thickBot="1" x14ac:dyDescent="0.25">
      <c r="A58" s="132" t="s">
        <v>107</v>
      </c>
      <c r="B58" s="155" t="s">
        <v>108</v>
      </c>
      <c r="C58" s="133">
        <v>1</v>
      </c>
      <c r="D58" s="88" t="s">
        <v>63</v>
      </c>
      <c r="E58" s="7">
        <v>10440</v>
      </c>
      <c r="F58" s="226">
        <f t="shared" si="7"/>
        <v>7308</v>
      </c>
      <c r="G58" s="225"/>
      <c r="H58" s="35"/>
      <c r="I58" s="36">
        <f t="shared" si="6"/>
        <v>0</v>
      </c>
      <c r="J58" s="225"/>
      <c r="K58" s="133" t="s">
        <v>57</v>
      </c>
      <c r="L58" s="133" t="s">
        <v>2</v>
      </c>
      <c r="M58" s="133"/>
      <c r="N58" s="133"/>
      <c r="O58" s="133" t="s">
        <v>97</v>
      </c>
      <c r="P58" s="133" t="s">
        <v>98</v>
      </c>
      <c r="Q58" s="133">
        <v>1</v>
      </c>
      <c r="R58" s="133">
        <v>500</v>
      </c>
      <c r="S58" s="133"/>
      <c r="T58" s="133"/>
    </row>
    <row r="59" spans="1:20" s="141" customFormat="1" ht="31.5" outlineLevel="1" x14ac:dyDescent="0.2">
      <c r="A59" s="178" t="s">
        <v>119</v>
      </c>
      <c r="B59" s="198" t="s">
        <v>120</v>
      </c>
      <c r="C59" s="178"/>
      <c r="D59" s="179" t="s">
        <v>56</v>
      </c>
      <c r="E59" s="180">
        <v>48600</v>
      </c>
      <c r="F59" s="181">
        <f t="shared" si="7"/>
        <v>34020</v>
      </c>
      <c r="G59" s="225"/>
      <c r="H59" s="26"/>
      <c r="I59" s="27">
        <f t="shared" si="6"/>
        <v>0</v>
      </c>
      <c r="J59" s="225"/>
      <c r="K59" s="284" t="s">
        <v>57</v>
      </c>
      <c r="L59" s="284" t="s">
        <v>2</v>
      </c>
      <c r="M59" s="284"/>
      <c r="N59" s="284"/>
      <c r="O59" s="284" t="s">
        <v>97</v>
      </c>
      <c r="P59" s="284" t="s">
        <v>98</v>
      </c>
      <c r="Q59" s="284">
        <v>1</v>
      </c>
      <c r="R59" s="284">
        <v>500</v>
      </c>
      <c r="S59" s="284"/>
      <c r="T59" s="284"/>
    </row>
    <row r="60" spans="1:20" s="141" customFormat="1" ht="25.5" outlineLevel="1" x14ac:dyDescent="0.2">
      <c r="A60" s="79" t="s">
        <v>101</v>
      </c>
      <c r="B60" s="80" t="s">
        <v>102</v>
      </c>
      <c r="C60" s="81">
        <v>1</v>
      </c>
      <c r="D60" s="82" t="s">
        <v>63</v>
      </c>
      <c r="E60" s="2">
        <v>22320</v>
      </c>
      <c r="F60" s="166">
        <f t="shared" si="7"/>
        <v>15624</v>
      </c>
      <c r="G60" s="225"/>
      <c r="H60" s="30"/>
      <c r="I60" s="31">
        <f t="shared" si="6"/>
        <v>0</v>
      </c>
      <c r="J60" s="225"/>
      <c r="K60" s="81" t="s">
        <v>57</v>
      </c>
      <c r="L60" s="81" t="s">
        <v>2</v>
      </c>
      <c r="M60" s="81"/>
      <c r="N60" s="81"/>
      <c r="O60" s="81" t="s">
        <v>97</v>
      </c>
      <c r="P60" s="81" t="s">
        <v>98</v>
      </c>
      <c r="Q60" s="81">
        <v>1</v>
      </c>
      <c r="R60" s="81">
        <v>500</v>
      </c>
      <c r="S60" s="81"/>
      <c r="T60" s="81"/>
    </row>
    <row r="61" spans="1:20" s="141" customFormat="1" ht="25.5" outlineLevel="1" x14ac:dyDescent="0.2">
      <c r="A61" s="79" t="s">
        <v>103</v>
      </c>
      <c r="B61" s="80" t="s">
        <v>104</v>
      </c>
      <c r="C61" s="81">
        <v>1</v>
      </c>
      <c r="D61" s="82" t="s">
        <v>63</v>
      </c>
      <c r="E61" s="2">
        <v>6840</v>
      </c>
      <c r="F61" s="166">
        <f t="shared" si="7"/>
        <v>4788</v>
      </c>
      <c r="G61" s="225"/>
      <c r="H61" s="30"/>
      <c r="I61" s="31">
        <f t="shared" si="6"/>
        <v>0</v>
      </c>
      <c r="J61" s="225"/>
      <c r="K61" s="81" t="s">
        <v>57</v>
      </c>
      <c r="L61" s="81" t="s">
        <v>2</v>
      </c>
      <c r="M61" s="81"/>
      <c r="N61" s="81"/>
      <c r="O61" s="81" t="s">
        <v>97</v>
      </c>
      <c r="P61" s="81" t="s">
        <v>98</v>
      </c>
      <c r="Q61" s="81">
        <v>1</v>
      </c>
      <c r="R61" s="81">
        <v>500</v>
      </c>
      <c r="S61" s="81"/>
      <c r="T61" s="81"/>
    </row>
    <row r="62" spans="1:20" s="141" customFormat="1" ht="26.25" outlineLevel="1" thickBot="1" x14ac:dyDescent="0.25">
      <c r="A62" s="132" t="s">
        <v>105</v>
      </c>
      <c r="B62" s="155" t="s">
        <v>106</v>
      </c>
      <c r="C62" s="133">
        <v>1</v>
      </c>
      <c r="D62" s="88" t="s">
        <v>63</v>
      </c>
      <c r="E62" s="7">
        <v>19440</v>
      </c>
      <c r="F62" s="226">
        <f t="shared" si="7"/>
        <v>13608</v>
      </c>
      <c r="G62" s="225"/>
      <c r="H62" s="35"/>
      <c r="I62" s="36">
        <f t="shared" si="6"/>
        <v>0</v>
      </c>
      <c r="J62" s="225"/>
      <c r="K62" s="133" t="s">
        <v>57</v>
      </c>
      <c r="L62" s="133" t="s">
        <v>2</v>
      </c>
      <c r="M62" s="133"/>
      <c r="N62" s="133"/>
      <c r="O62" s="133" t="s">
        <v>97</v>
      </c>
      <c r="P62" s="133" t="s">
        <v>98</v>
      </c>
      <c r="Q62" s="133">
        <v>1</v>
      </c>
      <c r="R62" s="133">
        <v>500</v>
      </c>
      <c r="S62" s="133"/>
      <c r="T62" s="133"/>
    </row>
    <row r="63" spans="1:20" s="141" customFormat="1" ht="31.5" outlineLevel="1" x14ac:dyDescent="0.2">
      <c r="A63" s="178" t="s">
        <v>121</v>
      </c>
      <c r="B63" s="198" t="s">
        <v>122</v>
      </c>
      <c r="C63" s="178"/>
      <c r="D63" s="179" t="s">
        <v>56</v>
      </c>
      <c r="E63" s="180">
        <v>37200</v>
      </c>
      <c r="F63" s="181">
        <f t="shared" si="7"/>
        <v>26040</v>
      </c>
      <c r="G63" s="225"/>
      <c r="H63" s="26"/>
      <c r="I63" s="27">
        <f t="shared" si="6"/>
        <v>0</v>
      </c>
      <c r="J63" s="225"/>
      <c r="K63" s="284" t="s">
        <v>57</v>
      </c>
      <c r="L63" s="284" t="s">
        <v>2</v>
      </c>
      <c r="M63" s="284"/>
      <c r="N63" s="284"/>
      <c r="O63" s="284" t="s">
        <v>97</v>
      </c>
      <c r="P63" s="284" t="s">
        <v>98</v>
      </c>
      <c r="Q63" s="284">
        <v>1</v>
      </c>
      <c r="R63" s="284">
        <v>500</v>
      </c>
      <c r="S63" s="284"/>
      <c r="T63" s="284"/>
    </row>
    <row r="64" spans="1:20" s="141" customFormat="1" ht="25.5" outlineLevel="1" x14ac:dyDescent="0.2">
      <c r="A64" s="79" t="s">
        <v>101</v>
      </c>
      <c r="B64" s="80" t="s">
        <v>102</v>
      </c>
      <c r="C64" s="81">
        <v>1</v>
      </c>
      <c r="D64" s="82" t="s">
        <v>63</v>
      </c>
      <c r="E64" s="2">
        <v>22320</v>
      </c>
      <c r="F64" s="166">
        <f t="shared" si="7"/>
        <v>15624</v>
      </c>
      <c r="G64" s="225"/>
      <c r="H64" s="30"/>
      <c r="I64" s="31">
        <f t="shared" si="6"/>
        <v>0</v>
      </c>
      <c r="J64" s="225"/>
      <c r="K64" s="81" t="s">
        <v>57</v>
      </c>
      <c r="L64" s="81" t="s">
        <v>2</v>
      </c>
      <c r="M64" s="81"/>
      <c r="N64" s="81"/>
      <c r="O64" s="81" t="s">
        <v>97</v>
      </c>
      <c r="P64" s="81" t="s">
        <v>98</v>
      </c>
      <c r="Q64" s="81">
        <v>1</v>
      </c>
      <c r="R64" s="81">
        <v>500</v>
      </c>
      <c r="S64" s="81"/>
      <c r="T64" s="81"/>
    </row>
    <row r="65" spans="1:20" s="141" customFormat="1" ht="26.25" outlineLevel="1" thickBot="1" x14ac:dyDescent="0.25">
      <c r="A65" s="132" t="s">
        <v>109</v>
      </c>
      <c r="B65" s="155" t="s">
        <v>110</v>
      </c>
      <c r="C65" s="133">
        <v>1</v>
      </c>
      <c r="D65" s="88" t="s">
        <v>63</v>
      </c>
      <c r="E65" s="7">
        <v>14880</v>
      </c>
      <c r="F65" s="226">
        <f t="shared" si="7"/>
        <v>10416</v>
      </c>
      <c r="G65" s="225"/>
      <c r="H65" s="35"/>
      <c r="I65" s="36">
        <f t="shared" si="6"/>
        <v>0</v>
      </c>
      <c r="J65" s="225"/>
      <c r="K65" s="133" t="s">
        <v>57</v>
      </c>
      <c r="L65" s="133" t="s">
        <v>2</v>
      </c>
      <c r="M65" s="133"/>
      <c r="N65" s="133"/>
      <c r="O65" s="133" t="s">
        <v>97</v>
      </c>
      <c r="P65" s="133" t="s">
        <v>98</v>
      </c>
      <c r="Q65" s="133">
        <v>1</v>
      </c>
      <c r="R65" s="133">
        <v>500</v>
      </c>
      <c r="S65" s="133"/>
      <c r="T65" s="133"/>
    </row>
    <row r="66" spans="1:20" s="141" customFormat="1" ht="31.5" outlineLevel="1" x14ac:dyDescent="0.2">
      <c r="A66" s="178" t="s">
        <v>123</v>
      </c>
      <c r="B66" s="198" t="s">
        <v>124</v>
      </c>
      <c r="C66" s="178"/>
      <c r="D66" s="179" t="s">
        <v>56</v>
      </c>
      <c r="E66" s="180">
        <v>37560</v>
      </c>
      <c r="F66" s="181">
        <f t="shared" si="7"/>
        <v>26292</v>
      </c>
      <c r="G66" s="225"/>
      <c r="H66" s="26"/>
      <c r="I66" s="27">
        <f t="shared" si="6"/>
        <v>0</v>
      </c>
      <c r="J66" s="225"/>
      <c r="K66" s="284" t="s">
        <v>57</v>
      </c>
      <c r="L66" s="284" t="s">
        <v>2</v>
      </c>
      <c r="M66" s="284"/>
      <c r="N66" s="284"/>
      <c r="O66" s="284" t="s">
        <v>97</v>
      </c>
      <c r="P66" s="284" t="s">
        <v>98</v>
      </c>
      <c r="Q66" s="284">
        <v>1</v>
      </c>
      <c r="R66" s="284">
        <v>500</v>
      </c>
      <c r="S66" s="284"/>
      <c r="T66" s="284"/>
    </row>
    <row r="67" spans="1:20" s="141" customFormat="1" ht="25.5" outlineLevel="1" x14ac:dyDescent="0.2">
      <c r="A67" s="79" t="s">
        <v>101</v>
      </c>
      <c r="B67" s="80" t="s">
        <v>102</v>
      </c>
      <c r="C67" s="81">
        <v>1</v>
      </c>
      <c r="D67" s="82" t="s">
        <v>63</v>
      </c>
      <c r="E67" s="2">
        <v>22320</v>
      </c>
      <c r="F67" s="166">
        <f t="shared" si="7"/>
        <v>15624</v>
      </c>
      <c r="G67" s="225"/>
      <c r="H67" s="30"/>
      <c r="I67" s="31">
        <f t="shared" si="6"/>
        <v>0</v>
      </c>
      <c r="J67" s="225"/>
      <c r="K67" s="81" t="s">
        <v>57</v>
      </c>
      <c r="L67" s="81" t="s">
        <v>2</v>
      </c>
      <c r="M67" s="81"/>
      <c r="N67" s="81"/>
      <c r="O67" s="81" t="s">
        <v>97</v>
      </c>
      <c r="P67" s="81" t="s">
        <v>98</v>
      </c>
      <c r="Q67" s="81">
        <v>1</v>
      </c>
      <c r="R67" s="81">
        <v>500</v>
      </c>
      <c r="S67" s="81"/>
      <c r="T67" s="81"/>
    </row>
    <row r="68" spans="1:20" s="141" customFormat="1" ht="26.25" outlineLevel="1" thickBot="1" x14ac:dyDescent="0.25">
      <c r="A68" s="132" t="s">
        <v>111</v>
      </c>
      <c r="B68" s="155" t="s">
        <v>112</v>
      </c>
      <c r="C68" s="133">
        <v>1</v>
      </c>
      <c r="D68" s="88" t="s">
        <v>63</v>
      </c>
      <c r="E68" s="7">
        <v>15240</v>
      </c>
      <c r="F68" s="226">
        <f t="shared" si="7"/>
        <v>10668</v>
      </c>
      <c r="G68" s="225"/>
      <c r="H68" s="35"/>
      <c r="I68" s="36">
        <f t="shared" si="6"/>
        <v>0</v>
      </c>
      <c r="J68" s="225"/>
      <c r="K68" s="133" t="s">
        <v>57</v>
      </c>
      <c r="L68" s="133" t="s">
        <v>2</v>
      </c>
      <c r="M68" s="133"/>
      <c r="N68" s="133"/>
      <c r="O68" s="133" t="s">
        <v>97</v>
      </c>
      <c r="P68" s="133" t="s">
        <v>98</v>
      </c>
      <c r="Q68" s="133">
        <v>1</v>
      </c>
      <c r="R68" s="133">
        <v>500</v>
      </c>
      <c r="S68" s="133"/>
      <c r="T68" s="133"/>
    </row>
    <row r="69" spans="1:20" s="141" customFormat="1" ht="47.25" outlineLevel="1" x14ac:dyDescent="0.2">
      <c r="A69" s="178" t="s">
        <v>125</v>
      </c>
      <c r="B69" s="198" t="s">
        <v>126</v>
      </c>
      <c r="C69" s="178"/>
      <c r="D69" s="179" t="s">
        <v>56</v>
      </c>
      <c r="E69" s="180">
        <v>61080</v>
      </c>
      <c r="F69" s="181">
        <f t="shared" si="7"/>
        <v>42756</v>
      </c>
      <c r="G69" s="225"/>
      <c r="H69" s="26"/>
      <c r="I69" s="27">
        <f t="shared" si="6"/>
        <v>0</v>
      </c>
      <c r="J69" s="225"/>
      <c r="K69" s="284" t="s">
        <v>57</v>
      </c>
      <c r="L69" s="284" t="s">
        <v>2</v>
      </c>
      <c r="M69" s="284"/>
      <c r="N69" s="284"/>
      <c r="O69" s="284" t="s">
        <v>97</v>
      </c>
      <c r="P69" s="284" t="s">
        <v>98</v>
      </c>
      <c r="Q69" s="284">
        <v>1</v>
      </c>
      <c r="R69" s="284">
        <v>500</v>
      </c>
      <c r="S69" s="284"/>
      <c r="T69" s="284"/>
    </row>
    <row r="70" spans="1:20" s="141" customFormat="1" ht="25.5" outlineLevel="1" x14ac:dyDescent="0.2">
      <c r="A70" s="79" t="s">
        <v>101</v>
      </c>
      <c r="B70" s="80" t="s">
        <v>102</v>
      </c>
      <c r="C70" s="81">
        <v>1</v>
      </c>
      <c r="D70" s="82" t="s">
        <v>63</v>
      </c>
      <c r="E70" s="2">
        <v>22320</v>
      </c>
      <c r="F70" s="166">
        <f t="shared" si="7"/>
        <v>15624</v>
      </c>
      <c r="G70" s="225"/>
      <c r="H70" s="30"/>
      <c r="I70" s="31">
        <f t="shared" si="6"/>
        <v>0</v>
      </c>
      <c r="J70" s="225"/>
      <c r="K70" s="81" t="s">
        <v>57</v>
      </c>
      <c r="L70" s="81" t="s">
        <v>2</v>
      </c>
      <c r="M70" s="81"/>
      <c r="N70" s="81"/>
      <c r="O70" s="81" t="s">
        <v>97</v>
      </c>
      <c r="P70" s="81" t="s">
        <v>98</v>
      </c>
      <c r="Q70" s="81">
        <v>1</v>
      </c>
      <c r="R70" s="81">
        <v>500</v>
      </c>
      <c r="S70" s="81"/>
      <c r="T70" s="81"/>
    </row>
    <row r="71" spans="1:20" s="141" customFormat="1" ht="25.5" outlineLevel="1" x14ac:dyDescent="0.2">
      <c r="A71" s="79" t="s">
        <v>111</v>
      </c>
      <c r="B71" s="80" t="s">
        <v>112</v>
      </c>
      <c r="C71" s="81">
        <v>1</v>
      </c>
      <c r="D71" s="82" t="s">
        <v>63</v>
      </c>
      <c r="E71" s="2">
        <v>15240</v>
      </c>
      <c r="F71" s="166">
        <f t="shared" si="7"/>
        <v>10668</v>
      </c>
      <c r="G71" s="225"/>
      <c r="H71" s="30"/>
      <c r="I71" s="31">
        <f t="shared" si="6"/>
        <v>0</v>
      </c>
      <c r="J71" s="225"/>
      <c r="K71" s="81" t="s">
        <v>57</v>
      </c>
      <c r="L71" s="81" t="s">
        <v>2</v>
      </c>
      <c r="M71" s="81"/>
      <c r="N71" s="81"/>
      <c r="O71" s="81" t="s">
        <v>97</v>
      </c>
      <c r="P71" s="81" t="s">
        <v>98</v>
      </c>
      <c r="Q71" s="81">
        <v>1</v>
      </c>
      <c r="R71" s="81">
        <v>500</v>
      </c>
      <c r="S71" s="81"/>
      <c r="T71" s="81"/>
    </row>
    <row r="72" spans="1:20" s="141" customFormat="1" ht="25.5" outlineLevel="1" x14ac:dyDescent="0.2">
      <c r="A72" s="79" t="s">
        <v>113</v>
      </c>
      <c r="B72" s="80" t="s">
        <v>114</v>
      </c>
      <c r="C72" s="81">
        <v>1</v>
      </c>
      <c r="D72" s="82" t="s">
        <v>63</v>
      </c>
      <c r="E72" s="2">
        <v>13440</v>
      </c>
      <c r="F72" s="166">
        <f t="shared" si="7"/>
        <v>9408</v>
      </c>
      <c r="G72" s="225"/>
      <c r="H72" s="30"/>
      <c r="I72" s="31">
        <f t="shared" si="6"/>
        <v>0</v>
      </c>
      <c r="J72" s="225"/>
      <c r="K72" s="81" t="s">
        <v>57</v>
      </c>
      <c r="L72" s="81" t="s">
        <v>2</v>
      </c>
      <c r="M72" s="81"/>
      <c r="N72" s="81"/>
      <c r="O72" s="81" t="s">
        <v>97</v>
      </c>
      <c r="P72" s="81" t="s">
        <v>98</v>
      </c>
      <c r="Q72" s="81">
        <v>1</v>
      </c>
      <c r="R72" s="81">
        <v>500</v>
      </c>
      <c r="S72" s="81"/>
      <c r="T72" s="81"/>
    </row>
    <row r="73" spans="1:20" s="141" customFormat="1" ht="26.25" outlineLevel="1" thickBot="1" x14ac:dyDescent="0.25">
      <c r="A73" s="132" t="s">
        <v>115</v>
      </c>
      <c r="B73" s="155" t="s">
        <v>116</v>
      </c>
      <c r="C73" s="133">
        <v>1</v>
      </c>
      <c r="D73" s="88" t="s">
        <v>63</v>
      </c>
      <c r="E73" s="7">
        <v>10080</v>
      </c>
      <c r="F73" s="226">
        <f t="shared" si="7"/>
        <v>7056</v>
      </c>
      <c r="G73" s="225"/>
      <c r="H73" s="35"/>
      <c r="I73" s="36">
        <f t="shared" si="6"/>
        <v>0</v>
      </c>
      <c r="J73" s="225"/>
      <c r="K73" s="133" t="s">
        <v>57</v>
      </c>
      <c r="L73" s="133" t="s">
        <v>2</v>
      </c>
      <c r="M73" s="133"/>
      <c r="N73" s="133"/>
      <c r="O73" s="133" t="s">
        <v>97</v>
      </c>
      <c r="P73" s="133" t="s">
        <v>98</v>
      </c>
      <c r="Q73" s="133">
        <v>1</v>
      </c>
      <c r="R73" s="133">
        <v>500</v>
      </c>
      <c r="S73" s="133"/>
      <c r="T73" s="133"/>
    </row>
    <row r="74" spans="1:20" s="141" customFormat="1" ht="31.5" outlineLevel="1" x14ac:dyDescent="0.2">
      <c r="A74" s="178" t="s">
        <v>127</v>
      </c>
      <c r="B74" s="198" t="s">
        <v>128</v>
      </c>
      <c r="C74" s="178"/>
      <c r="D74" s="179" t="s">
        <v>56</v>
      </c>
      <c r="E74" s="180">
        <v>55920</v>
      </c>
      <c r="F74" s="181">
        <f t="shared" si="7"/>
        <v>39144</v>
      </c>
      <c r="G74" s="225"/>
      <c r="H74" s="26"/>
      <c r="I74" s="27">
        <f t="shared" si="6"/>
        <v>0</v>
      </c>
      <c r="J74" s="225"/>
      <c r="K74" s="284" t="s">
        <v>57</v>
      </c>
      <c r="L74" s="284" t="s">
        <v>2</v>
      </c>
      <c r="M74" s="284"/>
      <c r="N74" s="284"/>
      <c r="O74" s="284" t="s">
        <v>97</v>
      </c>
      <c r="P74" s="284" t="s">
        <v>98</v>
      </c>
      <c r="Q74" s="284">
        <v>1</v>
      </c>
      <c r="R74" s="284">
        <v>500</v>
      </c>
      <c r="S74" s="284"/>
      <c r="T74" s="284"/>
    </row>
    <row r="75" spans="1:20" s="141" customFormat="1" ht="25.5" outlineLevel="1" x14ac:dyDescent="0.2">
      <c r="A75" s="79" t="s">
        <v>101</v>
      </c>
      <c r="B75" s="80" t="s">
        <v>102</v>
      </c>
      <c r="C75" s="81">
        <v>1</v>
      </c>
      <c r="D75" s="82" t="s">
        <v>63</v>
      </c>
      <c r="E75" s="2">
        <v>22320</v>
      </c>
      <c r="F75" s="166">
        <f t="shared" si="7"/>
        <v>15624</v>
      </c>
      <c r="G75" s="225"/>
      <c r="H75" s="30"/>
      <c r="I75" s="31">
        <f t="shared" si="6"/>
        <v>0</v>
      </c>
      <c r="J75" s="225"/>
      <c r="K75" s="81" t="s">
        <v>57</v>
      </c>
      <c r="L75" s="81" t="s">
        <v>2</v>
      </c>
      <c r="M75" s="81"/>
      <c r="N75" s="81"/>
      <c r="O75" s="81" t="s">
        <v>97</v>
      </c>
      <c r="P75" s="81" t="s">
        <v>98</v>
      </c>
      <c r="Q75" s="81">
        <v>1</v>
      </c>
      <c r="R75" s="81">
        <v>500</v>
      </c>
      <c r="S75" s="81"/>
      <c r="T75" s="81"/>
    </row>
    <row r="76" spans="1:20" s="141" customFormat="1" ht="25.5" outlineLevel="1" x14ac:dyDescent="0.2">
      <c r="A76" s="79" t="s">
        <v>113</v>
      </c>
      <c r="B76" s="80" t="s">
        <v>114</v>
      </c>
      <c r="C76" s="81">
        <v>1</v>
      </c>
      <c r="D76" s="82" t="s">
        <v>63</v>
      </c>
      <c r="E76" s="2">
        <v>13440</v>
      </c>
      <c r="F76" s="166">
        <f t="shared" si="7"/>
        <v>9408</v>
      </c>
      <c r="G76" s="225"/>
      <c r="H76" s="30"/>
      <c r="I76" s="31">
        <f t="shared" si="6"/>
        <v>0</v>
      </c>
      <c r="J76" s="225"/>
      <c r="K76" s="81" t="s">
        <v>57</v>
      </c>
      <c r="L76" s="81" t="s">
        <v>2</v>
      </c>
      <c r="M76" s="81"/>
      <c r="N76" s="81"/>
      <c r="O76" s="81" t="s">
        <v>97</v>
      </c>
      <c r="P76" s="81" t="s">
        <v>98</v>
      </c>
      <c r="Q76" s="81">
        <v>1</v>
      </c>
      <c r="R76" s="81">
        <v>500</v>
      </c>
      <c r="S76" s="81"/>
      <c r="T76" s="81"/>
    </row>
    <row r="77" spans="1:20" s="141" customFormat="1" ht="26.25" outlineLevel="1" thickBot="1" x14ac:dyDescent="0.25">
      <c r="A77" s="132" t="s">
        <v>115</v>
      </c>
      <c r="B77" s="155" t="s">
        <v>116</v>
      </c>
      <c r="C77" s="133">
        <v>2</v>
      </c>
      <c r="D77" s="88" t="s">
        <v>63</v>
      </c>
      <c r="E77" s="7">
        <v>10080</v>
      </c>
      <c r="F77" s="226">
        <f t="shared" si="7"/>
        <v>7056</v>
      </c>
      <c r="G77" s="225"/>
      <c r="H77" s="35"/>
      <c r="I77" s="36">
        <f t="shared" si="6"/>
        <v>0</v>
      </c>
      <c r="J77" s="225"/>
      <c r="K77" s="133" t="s">
        <v>57</v>
      </c>
      <c r="L77" s="133" t="s">
        <v>2</v>
      </c>
      <c r="M77" s="133"/>
      <c r="N77" s="133"/>
      <c r="O77" s="133" t="s">
        <v>97</v>
      </c>
      <c r="P77" s="133" t="s">
        <v>98</v>
      </c>
      <c r="Q77" s="133">
        <v>1</v>
      </c>
      <c r="R77" s="133">
        <v>500</v>
      </c>
      <c r="S77" s="133"/>
      <c r="T77" s="133"/>
    </row>
    <row r="78" spans="1:20" s="141" customFormat="1" ht="31.5" outlineLevel="1" x14ac:dyDescent="0.2">
      <c r="A78" s="178" t="s">
        <v>129</v>
      </c>
      <c r="B78" s="198" t="s">
        <v>130</v>
      </c>
      <c r="C78" s="178"/>
      <c r="D78" s="179" t="s">
        <v>56</v>
      </c>
      <c r="E78" s="180">
        <v>57720</v>
      </c>
      <c r="F78" s="181">
        <f t="shared" si="7"/>
        <v>40404</v>
      </c>
      <c r="G78" s="225"/>
      <c r="H78" s="26"/>
      <c r="I78" s="27">
        <f t="shared" si="6"/>
        <v>0</v>
      </c>
      <c r="J78" s="225"/>
      <c r="K78" s="284" t="s">
        <v>57</v>
      </c>
      <c r="L78" s="284" t="s">
        <v>2</v>
      </c>
      <c r="M78" s="284"/>
      <c r="N78" s="284"/>
      <c r="O78" s="284" t="s">
        <v>97</v>
      </c>
      <c r="P78" s="284" t="s">
        <v>98</v>
      </c>
      <c r="Q78" s="284">
        <v>1</v>
      </c>
      <c r="R78" s="284">
        <v>500</v>
      </c>
      <c r="S78" s="284"/>
      <c r="T78" s="284"/>
    </row>
    <row r="79" spans="1:20" s="141" customFormat="1" ht="25.5" outlineLevel="1" x14ac:dyDescent="0.2">
      <c r="A79" s="79" t="s">
        <v>101</v>
      </c>
      <c r="B79" s="80" t="s">
        <v>102</v>
      </c>
      <c r="C79" s="81">
        <v>1</v>
      </c>
      <c r="D79" s="82" t="s">
        <v>63</v>
      </c>
      <c r="E79" s="2">
        <v>22320</v>
      </c>
      <c r="F79" s="166">
        <f t="shared" si="7"/>
        <v>15624</v>
      </c>
      <c r="G79" s="225"/>
      <c r="H79" s="30"/>
      <c r="I79" s="31">
        <f t="shared" si="6"/>
        <v>0</v>
      </c>
      <c r="J79" s="225"/>
      <c r="K79" s="81" t="s">
        <v>57</v>
      </c>
      <c r="L79" s="81" t="s">
        <v>2</v>
      </c>
      <c r="M79" s="81"/>
      <c r="N79" s="81"/>
      <c r="O79" s="81" t="s">
        <v>97</v>
      </c>
      <c r="P79" s="81" t="s">
        <v>98</v>
      </c>
      <c r="Q79" s="81">
        <v>1</v>
      </c>
      <c r="R79" s="81">
        <v>500</v>
      </c>
      <c r="S79" s="81"/>
      <c r="T79" s="81"/>
    </row>
    <row r="80" spans="1:20" s="141" customFormat="1" ht="25.5" outlineLevel="1" x14ac:dyDescent="0.2">
      <c r="A80" s="79" t="s">
        <v>111</v>
      </c>
      <c r="B80" s="80" t="s">
        <v>112</v>
      </c>
      <c r="C80" s="81">
        <v>1</v>
      </c>
      <c r="D80" s="82" t="s">
        <v>63</v>
      </c>
      <c r="E80" s="2">
        <v>15240</v>
      </c>
      <c r="F80" s="166">
        <f t="shared" si="7"/>
        <v>10668</v>
      </c>
      <c r="G80" s="225"/>
      <c r="H80" s="30"/>
      <c r="I80" s="31">
        <f t="shared" si="6"/>
        <v>0</v>
      </c>
      <c r="J80" s="225"/>
      <c r="K80" s="81" t="s">
        <v>57</v>
      </c>
      <c r="L80" s="81" t="s">
        <v>2</v>
      </c>
      <c r="M80" s="81"/>
      <c r="N80" s="81"/>
      <c r="O80" s="81" t="s">
        <v>97</v>
      </c>
      <c r="P80" s="81" t="s">
        <v>98</v>
      </c>
      <c r="Q80" s="81">
        <v>1</v>
      </c>
      <c r="R80" s="81">
        <v>500</v>
      </c>
      <c r="S80" s="81"/>
      <c r="T80" s="81"/>
    </row>
    <row r="81" spans="1:20" s="141" customFormat="1" ht="26.25" outlineLevel="1" thickBot="1" x14ac:dyDescent="0.25">
      <c r="A81" s="84" t="s">
        <v>115</v>
      </c>
      <c r="B81" s="85" t="s">
        <v>116</v>
      </c>
      <c r="C81" s="86">
        <v>2</v>
      </c>
      <c r="D81" s="87" t="s">
        <v>63</v>
      </c>
      <c r="E81" s="3">
        <v>10080</v>
      </c>
      <c r="F81" s="189">
        <f t="shared" si="7"/>
        <v>7056</v>
      </c>
      <c r="G81" s="225"/>
      <c r="H81" s="32"/>
      <c r="I81" s="33">
        <f t="shared" si="6"/>
        <v>0</v>
      </c>
      <c r="J81" s="225"/>
      <c r="K81" s="86" t="s">
        <v>57</v>
      </c>
      <c r="L81" s="86" t="s">
        <v>2</v>
      </c>
      <c r="M81" s="86"/>
      <c r="N81" s="86"/>
      <c r="O81" s="86" t="s">
        <v>97</v>
      </c>
      <c r="P81" s="86" t="s">
        <v>98</v>
      </c>
      <c r="Q81" s="86">
        <v>1</v>
      </c>
      <c r="R81" s="86">
        <v>500</v>
      </c>
      <c r="S81" s="86"/>
      <c r="T81" s="86"/>
    </row>
    <row r="82" spans="1:20" ht="21.6" customHeight="1" thickTop="1" thickBot="1" x14ac:dyDescent="0.25">
      <c r="A82" s="336" t="s">
        <v>1</v>
      </c>
      <c r="B82" s="334" t="s">
        <v>133</v>
      </c>
      <c r="C82" s="89"/>
      <c r="D82" s="90"/>
      <c r="E82" s="200"/>
      <c r="F82" s="201"/>
      <c r="G82" s="225"/>
      <c r="H82" s="91"/>
      <c r="I82" s="200"/>
      <c r="J82" s="225"/>
      <c r="K82" s="283"/>
      <c r="L82" s="283"/>
      <c r="M82" s="283"/>
      <c r="N82" s="283"/>
      <c r="O82" s="283"/>
      <c r="P82" s="283"/>
      <c r="Q82" s="283"/>
      <c r="R82" s="283"/>
      <c r="S82" s="283"/>
      <c r="T82" s="283"/>
    </row>
    <row r="83" spans="1:20" s="141" customFormat="1" ht="32.25" outlineLevel="1" thickTop="1" x14ac:dyDescent="0.2">
      <c r="A83" s="184" t="s">
        <v>131</v>
      </c>
      <c r="B83" s="202" t="s">
        <v>132</v>
      </c>
      <c r="C83" s="184"/>
      <c r="D83" s="185" t="s">
        <v>56</v>
      </c>
      <c r="E83" s="186">
        <v>222720</v>
      </c>
      <c r="F83" s="187">
        <f t="shared" ref="F83:F116" si="8">E83-E83*$F$4</f>
        <v>155904</v>
      </c>
      <c r="G83" s="225"/>
      <c r="H83" s="22"/>
      <c r="I83" s="23">
        <f t="shared" ref="I83:I114" si="9">IF(H83*F83&gt;0,H83*F83,0)</f>
        <v>0</v>
      </c>
      <c r="J83" s="225"/>
      <c r="K83" s="286" t="s">
        <v>57</v>
      </c>
      <c r="L83" s="286" t="s">
        <v>133</v>
      </c>
      <c r="M83" s="286">
        <v>600</v>
      </c>
      <c r="N83" s="286" t="s">
        <v>58</v>
      </c>
      <c r="O83" s="286" t="s">
        <v>59</v>
      </c>
      <c r="P83" s="286" t="s">
        <v>60</v>
      </c>
      <c r="Q83" s="286">
        <v>5</v>
      </c>
      <c r="R83" s="286">
        <v>500</v>
      </c>
      <c r="S83" s="286"/>
      <c r="T83" s="286">
        <v>130</v>
      </c>
    </row>
    <row r="84" spans="1:20" s="141" customFormat="1" outlineLevel="1" x14ac:dyDescent="0.2">
      <c r="A84" s="79" t="s">
        <v>134</v>
      </c>
      <c r="B84" s="80" t="s">
        <v>135</v>
      </c>
      <c r="C84" s="81">
        <v>1</v>
      </c>
      <c r="D84" s="82" t="s">
        <v>63</v>
      </c>
      <c r="E84" s="2">
        <v>45840</v>
      </c>
      <c r="F84" s="166">
        <f t="shared" si="8"/>
        <v>32088</v>
      </c>
      <c r="G84" s="225"/>
      <c r="H84" s="30"/>
      <c r="I84" s="31">
        <f t="shared" si="9"/>
        <v>0</v>
      </c>
      <c r="J84" s="225"/>
      <c r="K84" s="81" t="s">
        <v>57</v>
      </c>
      <c r="L84" s="81" t="s">
        <v>133</v>
      </c>
      <c r="M84" s="81">
        <v>600</v>
      </c>
      <c r="N84" s="81" t="s">
        <v>58</v>
      </c>
      <c r="O84" s="81" t="s">
        <v>59</v>
      </c>
      <c r="P84" s="81" t="s">
        <v>60</v>
      </c>
      <c r="Q84" s="81">
        <v>5</v>
      </c>
      <c r="R84" s="81">
        <v>500</v>
      </c>
      <c r="S84" s="81"/>
      <c r="T84" s="81">
        <v>130</v>
      </c>
    </row>
    <row r="85" spans="1:20" s="141" customFormat="1" outlineLevel="1" x14ac:dyDescent="0.2">
      <c r="A85" s="79" t="s">
        <v>64</v>
      </c>
      <c r="B85" s="80" t="s">
        <v>3260</v>
      </c>
      <c r="C85" s="81">
        <v>1</v>
      </c>
      <c r="D85" s="82" t="s">
        <v>63</v>
      </c>
      <c r="E85" s="2">
        <v>23280</v>
      </c>
      <c r="F85" s="166">
        <f t="shared" si="8"/>
        <v>16296</v>
      </c>
      <c r="G85" s="225"/>
      <c r="H85" s="30"/>
      <c r="I85" s="31">
        <f t="shared" si="9"/>
        <v>0</v>
      </c>
      <c r="J85" s="225"/>
      <c r="K85" s="81" t="s">
        <v>57</v>
      </c>
      <c r="L85" s="81" t="s">
        <v>133</v>
      </c>
      <c r="M85" s="81">
        <v>600</v>
      </c>
      <c r="N85" s="81" t="s">
        <v>58</v>
      </c>
      <c r="O85" s="81" t="s">
        <v>59</v>
      </c>
      <c r="P85" s="81" t="s">
        <v>60</v>
      </c>
      <c r="Q85" s="81">
        <v>5</v>
      </c>
      <c r="R85" s="81">
        <v>500</v>
      </c>
      <c r="S85" s="81"/>
      <c r="T85" s="81">
        <v>130</v>
      </c>
    </row>
    <row r="86" spans="1:20" s="141" customFormat="1" ht="25.5" outlineLevel="1" x14ac:dyDescent="0.2">
      <c r="A86" s="79" t="s">
        <v>136</v>
      </c>
      <c r="B86" s="80" t="s">
        <v>137</v>
      </c>
      <c r="C86" s="81">
        <v>1</v>
      </c>
      <c r="D86" s="82" t="s">
        <v>63</v>
      </c>
      <c r="E86" s="2">
        <v>153600</v>
      </c>
      <c r="F86" s="166">
        <f t="shared" si="8"/>
        <v>107520</v>
      </c>
      <c r="G86" s="225"/>
      <c r="H86" s="30"/>
      <c r="I86" s="31">
        <f t="shared" si="9"/>
        <v>0</v>
      </c>
      <c r="J86" s="225"/>
      <c r="K86" s="81" t="s">
        <v>57</v>
      </c>
      <c r="L86" s="81" t="s">
        <v>133</v>
      </c>
      <c r="M86" s="81">
        <v>600</v>
      </c>
      <c r="N86" s="81" t="s">
        <v>58</v>
      </c>
      <c r="O86" s="81" t="s">
        <v>59</v>
      </c>
      <c r="P86" s="81" t="s">
        <v>60</v>
      </c>
      <c r="Q86" s="81">
        <v>5</v>
      </c>
      <c r="R86" s="81">
        <v>500</v>
      </c>
      <c r="S86" s="81"/>
      <c r="T86" s="81">
        <v>130</v>
      </c>
    </row>
    <row r="87" spans="1:20" s="141" customFormat="1" ht="31.5" outlineLevel="1" x14ac:dyDescent="0.2">
      <c r="A87" s="160" t="s">
        <v>138</v>
      </c>
      <c r="B87" s="167" t="s">
        <v>3254</v>
      </c>
      <c r="C87" s="160"/>
      <c r="D87" s="161" t="s">
        <v>56</v>
      </c>
      <c r="E87" s="162">
        <v>226920</v>
      </c>
      <c r="F87" s="163">
        <f t="shared" si="8"/>
        <v>158844</v>
      </c>
      <c r="G87" s="225"/>
      <c r="H87" s="164"/>
      <c r="I87" s="165">
        <f t="shared" si="9"/>
        <v>0</v>
      </c>
      <c r="J87" s="225"/>
      <c r="K87" s="285" t="s">
        <v>57</v>
      </c>
      <c r="L87" s="285" t="s">
        <v>133</v>
      </c>
      <c r="M87" s="285">
        <v>600</v>
      </c>
      <c r="N87" s="285" t="s">
        <v>72</v>
      </c>
      <c r="O87" s="285" t="s">
        <v>59</v>
      </c>
      <c r="P87" s="285" t="s">
        <v>60</v>
      </c>
      <c r="Q87" s="285">
        <v>5</v>
      </c>
      <c r="R87" s="285">
        <v>500</v>
      </c>
      <c r="S87" s="285"/>
      <c r="T87" s="285">
        <v>130</v>
      </c>
    </row>
    <row r="88" spans="1:20" s="141" customFormat="1" outlineLevel="1" x14ac:dyDescent="0.2">
      <c r="A88" s="79" t="s">
        <v>134</v>
      </c>
      <c r="B88" s="80" t="s">
        <v>135</v>
      </c>
      <c r="C88" s="81">
        <v>1</v>
      </c>
      <c r="D88" s="82" t="s">
        <v>63</v>
      </c>
      <c r="E88" s="2">
        <v>45840</v>
      </c>
      <c r="F88" s="166">
        <f t="shared" si="8"/>
        <v>32088</v>
      </c>
      <c r="G88" s="225"/>
      <c r="H88" s="30"/>
      <c r="I88" s="31">
        <f t="shared" si="9"/>
        <v>0</v>
      </c>
      <c r="J88" s="225"/>
      <c r="K88" s="81" t="s">
        <v>57</v>
      </c>
      <c r="L88" s="81" t="s">
        <v>133</v>
      </c>
      <c r="M88" s="81">
        <v>600</v>
      </c>
      <c r="N88" s="81" t="s">
        <v>72</v>
      </c>
      <c r="O88" s="81" t="s">
        <v>59</v>
      </c>
      <c r="P88" s="81" t="s">
        <v>60</v>
      </c>
      <c r="Q88" s="81">
        <v>5</v>
      </c>
      <c r="R88" s="81">
        <v>500</v>
      </c>
      <c r="S88" s="81"/>
      <c r="T88" s="81">
        <v>130</v>
      </c>
    </row>
    <row r="89" spans="1:20" s="141" customFormat="1" outlineLevel="1" x14ac:dyDescent="0.2">
      <c r="A89" s="79" t="s">
        <v>73</v>
      </c>
      <c r="B89" s="80" t="s">
        <v>3261</v>
      </c>
      <c r="C89" s="81">
        <v>1</v>
      </c>
      <c r="D89" s="82" t="s">
        <v>63</v>
      </c>
      <c r="E89" s="2">
        <v>27480</v>
      </c>
      <c r="F89" s="166">
        <f t="shared" si="8"/>
        <v>19236</v>
      </c>
      <c r="G89" s="225"/>
      <c r="H89" s="30"/>
      <c r="I89" s="31">
        <f t="shared" si="9"/>
        <v>0</v>
      </c>
      <c r="J89" s="225"/>
      <c r="K89" s="81" t="s">
        <v>57</v>
      </c>
      <c r="L89" s="81" t="s">
        <v>133</v>
      </c>
      <c r="M89" s="81">
        <v>600</v>
      </c>
      <c r="N89" s="81" t="s">
        <v>72</v>
      </c>
      <c r="O89" s="81" t="s">
        <v>59</v>
      </c>
      <c r="P89" s="81" t="s">
        <v>60</v>
      </c>
      <c r="Q89" s="81">
        <v>5</v>
      </c>
      <c r="R89" s="81">
        <v>500</v>
      </c>
      <c r="S89" s="81"/>
      <c r="T89" s="81">
        <v>130</v>
      </c>
    </row>
    <row r="90" spans="1:20" s="141" customFormat="1" ht="26.25" outlineLevel="1" thickBot="1" x14ac:dyDescent="0.25">
      <c r="A90" s="132" t="s">
        <v>136</v>
      </c>
      <c r="B90" s="155" t="s">
        <v>137</v>
      </c>
      <c r="C90" s="133">
        <v>1</v>
      </c>
      <c r="D90" s="88" t="s">
        <v>63</v>
      </c>
      <c r="E90" s="7">
        <v>153600</v>
      </c>
      <c r="F90" s="226">
        <f t="shared" si="8"/>
        <v>107520</v>
      </c>
      <c r="G90" s="225"/>
      <c r="H90" s="35"/>
      <c r="I90" s="36">
        <f t="shared" si="9"/>
        <v>0</v>
      </c>
      <c r="J90" s="225"/>
      <c r="K90" s="133" t="s">
        <v>57</v>
      </c>
      <c r="L90" s="133" t="s">
        <v>133</v>
      </c>
      <c r="M90" s="133">
        <v>600</v>
      </c>
      <c r="N90" s="133" t="s">
        <v>72</v>
      </c>
      <c r="O90" s="133" t="s">
        <v>59</v>
      </c>
      <c r="P90" s="133" t="s">
        <v>60</v>
      </c>
      <c r="Q90" s="133">
        <v>5</v>
      </c>
      <c r="R90" s="133">
        <v>500</v>
      </c>
      <c r="S90" s="133"/>
      <c r="T90" s="133">
        <v>130</v>
      </c>
    </row>
    <row r="91" spans="1:20" s="141" customFormat="1" ht="31.5" outlineLevel="1" x14ac:dyDescent="0.2">
      <c r="A91" s="178" t="s">
        <v>139</v>
      </c>
      <c r="B91" s="198" t="s">
        <v>140</v>
      </c>
      <c r="C91" s="178"/>
      <c r="D91" s="179" t="s">
        <v>56</v>
      </c>
      <c r="E91" s="180">
        <v>222720</v>
      </c>
      <c r="F91" s="181">
        <f t="shared" si="8"/>
        <v>155904</v>
      </c>
      <c r="G91" s="225"/>
      <c r="H91" s="26"/>
      <c r="I91" s="27">
        <f t="shared" si="9"/>
        <v>0</v>
      </c>
      <c r="J91" s="225"/>
      <c r="K91" s="284" t="s">
        <v>57</v>
      </c>
      <c r="L91" s="284" t="s">
        <v>133</v>
      </c>
      <c r="M91" s="284">
        <v>600</v>
      </c>
      <c r="N91" s="284" t="s">
        <v>58</v>
      </c>
      <c r="O91" s="284" t="s">
        <v>59</v>
      </c>
      <c r="P91" s="284" t="s">
        <v>60</v>
      </c>
      <c r="Q91" s="284">
        <v>5</v>
      </c>
      <c r="R91" s="284">
        <v>500</v>
      </c>
      <c r="S91" s="284"/>
      <c r="T91" s="284">
        <v>130</v>
      </c>
    </row>
    <row r="92" spans="1:20" s="141" customFormat="1" outlineLevel="1" x14ac:dyDescent="0.2">
      <c r="A92" s="79" t="s">
        <v>134</v>
      </c>
      <c r="B92" s="80" t="s">
        <v>135</v>
      </c>
      <c r="C92" s="81">
        <v>1</v>
      </c>
      <c r="D92" s="82" t="s">
        <v>63</v>
      </c>
      <c r="E92" s="2">
        <v>45840</v>
      </c>
      <c r="F92" s="166">
        <f t="shared" si="8"/>
        <v>32088</v>
      </c>
      <c r="G92" s="225"/>
      <c r="H92" s="30"/>
      <c r="I92" s="31">
        <f t="shared" si="9"/>
        <v>0</v>
      </c>
      <c r="J92" s="225"/>
      <c r="K92" s="81" t="s">
        <v>57</v>
      </c>
      <c r="L92" s="81" t="s">
        <v>133</v>
      </c>
      <c r="M92" s="81">
        <v>600</v>
      </c>
      <c r="N92" s="81" t="s">
        <v>58</v>
      </c>
      <c r="O92" s="81" t="s">
        <v>59</v>
      </c>
      <c r="P92" s="81" t="s">
        <v>60</v>
      </c>
      <c r="Q92" s="81">
        <v>5</v>
      </c>
      <c r="R92" s="81">
        <v>500</v>
      </c>
      <c r="S92" s="81"/>
      <c r="T92" s="81">
        <v>130</v>
      </c>
    </row>
    <row r="93" spans="1:20" s="141" customFormat="1" outlineLevel="1" x14ac:dyDescent="0.2">
      <c r="A93" s="79" t="s">
        <v>64</v>
      </c>
      <c r="B93" s="80" t="s">
        <v>3260</v>
      </c>
      <c r="C93" s="81">
        <v>1</v>
      </c>
      <c r="D93" s="82" t="s">
        <v>63</v>
      </c>
      <c r="E93" s="2">
        <v>23280</v>
      </c>
      <c r="F93" s="166">
        <f t="shared" si="8"/>
        <v>16296</v>
      </c>
      <c r="G93" s="225"/>
      <c r="H93" s="30"/>
      <c r="I93" s="31">
        <f t="shared" si="9"/>
        <v>0</v>
      </c>
      <c r="J93" s="225"/>
      <c r="K93" s="81" t="s">
        <v>57</v>
      </c>
      <c r="L93" s="81" t="s">
        <v>133</v>
      </c>
      <c r="M93" s="81">
        <v>600</v>
      </c>
      <c r="N93" s="81" t="s">
        <v>58</v>
      </c>
      <c r="O93" s="81" t="s">
        <v>59</v>
      </c>
      <c r="P93" s="81" t="s">
        <v>60</v>
      </c>
      <c r="Q93" s="81">
        <v>5</v>
      </c>
      <c r="R93" s="81">
        <v>500</v>
      </c>
      <c r="S93" s="81"/>
      <c r="T93" s="81">
        <v>130</v>
      </c>
    </row>
    <row r="94" spans="1:20" s="141" customFormat="1" ht="25.5" outlineLevel="1" x14ac:dyDescent="0.2">
      <c r="A94" s="79" t="s">
        <v>141</v>
      </c>
      <c r="B94" s="80" t="s">
        <v>142</v>
      </c>
      <c r="C94" s="81">
        <v>1</v>
      </c>
      <c r="D94" s="82" t="s">
        <v>63</v>
      </c>
      <c r="E94" s="2">
        <v>153600</v>
      </c>
      <c r="F94" s="166">
        <f t="shared" si="8"/>
        <v>107520</v>
      </c>
      <c r="G94" s="225"/>
      <c r="H94" s="30"/>
      <c r="I94" s="31">
        <f t="shared" si="9"/>
        <v>0</v>
      </c>
      <c r="J94" s="225"/>
      <c r="K94" s="81" t="s">
        <v>57</v>
      </c>
      <c r="L94" s="81" t="s">
        <v>133</v>
      </c>
      <c r="M94" s="81">
        <v>600</v>
      </c>
      <c r="N94" s="81" t="s">
        <v>58</v>
      </c>
      <c r="O94" s="81" t="s">
        <v>59</v>
      </c>
      <c r="P94" s="81" t="s">
        <v>60</v>
      </c>
      <c r="Q94" s="81">
        <v>5</v>
      </c>
      <c r="R94" s="81">
        <v>500</v>
      </c>
      <c r="S94" s="81"/>
      <c r="T94" s="81">
        <v>130</v>
      </c>
    </row>
    <row r="95" spans="1:20" s="141" customFormat="1" ht="31.5" outlineLevel="1" x14ac:dyDescent="0.2">
      <c r="A95" s="160" t="s">
        <v>143</v>
      </c>
      <c r="B95" s="167" t="s">
        <v>3255</v>
      </c>
      <c r="C95" s="160"/>
      <c r="D95" s="161" t="s">
        <v>56</v>
      </c>
      <c r="E95" s="162">
        <v>226920</v>
      </c>
      <c r="F95" s="163">
        <f t="shared" si="8"/>
        <v>158844</v>
      </c>
      <c r="G95" s="225"/>
      <c r="H95" s="164"/>
      <c r="I95" s="165">
        <f t="shared" si="9"/>
        <v>0</v>
      </c>
      <c r="J95" s="225"/>
      <c r="K95" s="285" t="s">
        <v>57</v>
      </c>
      <c r="L95" s="285" t="s">
        <v>133</v>
      </c>
      <c r="M95" s="285">
        <v>600</v>
      </c>
      <c r="N95" s="285" t="s">
        <v>72</v>
      </c>
      <c r="O95" s="285" t="s">
        <v>59</v>
      </c>
      <c r="P95" s="285" t="s">
        <v>60</v>
      </c>
      <c r="Q95" s="285">
        <v>5</v>
      </c>
      <c r="R95" s="285">
        <v>500</v>
      </c>
      <c r="S95" s="285"/>
      <c r="T95" s="285">
        <v>130</v>
      </c>
    </row>
    <row r="96" spans="1:20" s="141" customFormat="1" outlineLevel="1" x14ac:dyDescent="0.2">
      <c r="A96" s="79" t="s">
        <v>134</v>
      </c>
      <c r="B96" s="80" t="s">
        <v>135</v>
      </c>
      <c r="C96" s="81">
        <v>1</v>
      </c>
      <c r="D96" s="82" t="s">
        <v>63</v>
      </c>
      <c r="E96" s="2">
        <v>45840</v>
      </c>
      <c r="F96" s="166">
        <f t="shared" si="8"/>
        <v>32088</v>
      </c>
      <c r="G96" s="225"/>
      <c r="H96" s="30"/>
      <c r="I96" s="31">
        <f t="shared" si="9"/>
        <v>0</v>
      </c>
      <c r="J96" s="225"/>
      <c r="K96" s="81" t="s">
        <v>57</v>
      </c>
      <c r="L96" s="81" t="s">
        <v>133</v>
      </c>
      <c r="M96" s="81">
        <v>600</v>
      </c>
      <c r="N96" s="81" t="s">
        <v>72</v>
      </c>
      <c r="O96" s="81" t="s">
        <v>59</v>
      </c>
      <c r="P96" s="81" t="s">
        <v>60</v>
      </c>
      <c r="Q96" s="81">
        <v>5</v>
      </c>
      <c r="R96" s="81">
        <v>500</v>
      </c>
      <c r="S96" s="81"/>
      <c r="T96" s="81">
        <v>130</v>
      </c>
    </row>
    <row r="97" spans="1:20" s="141" customFormat="1" outlineLevel="1" x14ac:dyDescent="0.2">
      <c r="A97" s="79" t="s">
        <v>73</v>
      </c>
      <c r="B97" s="80" t="s">
        <v>3261</v>
      </c>
      <c r="C97" s="81">
        <v>1</v>
      </c>
      <c r="D97" s="82" t="s">
        <v>63</v>
      </c>
      <c r="E97" s="2">
        <v>27480</v>
      </c>
      <c r="F97" s="166">
        <f t="shared" si="8"/>
        <v>19236</v>
      </c>
      <c r="G97" s="225"/>
      <c r="H97" s="30"/>
      <c r="I97" s="31">
        <f t="shared" si="9"/>
        <v>0</v>
      </c>
      <c r="J97" s="225"/>
      <c r="K97" s="81" t="s">
        <v>57</v>
      </c>
      <c r="L97" s="81" t="s">
        <v>133</v>
      </c>
      <c r="M97" s="81">
        <v>600</v>
      </c>
      <c r="N97" s="81" t="s">
        <v>72</v>
      </c>
      <c r="O97" s="81" t="s">
        <v>59</v>
      </c>
      <c r="P97" s="81" t="s">
        <v>60</v>
      </c>
      <c r="Q97" s="81">
        <v>5</v>
      </c>
      <c r="R97" s="81">
        <v>500</v>
      </c>
      <c r="S97" s="81"/>
      <c r="T97" s="81">
        <v>130</v>
      </c>
    </row>
    <row r="98" spans="1:20" s="141" customFormat="1" ht="26.25" outlineLevel="1" thickBot="1" x14ac:dyDescent="0.25">
      <c r="A98" s="129" t="s">
        <v>141</v>
      </c>
      <c r="B98" s="142" t="s">
        <v>142</v>
      </c>
      <c r="C98" s="130">
        <v>1</v>
      </c>
      <c r="D98" s="131" t="s">
        <v>63</v>
      </c>
      <c r="E98" s="143">
        <v>153600</v>
      </c>
      <c r="F98" s="188">
        <f t="shared" si="8"/>
        <v>107520</v>
      </c>
      <c r="G98" s="225"/>
      <c r="H98" s="144"/>
      <c r="I98" s="34">
        <f t="shared" si="9"/>
        <v>0</v>
      </c>
      <c r="J98" s="225"/>
      <c r="K98" s="130" t="s">
        <v>57</v>
      </c>
      <c r="L98" s="130" t="s">
        <v>133</v>
      </c>
      <c r="M98" s="130">
        <v>600</v>
      </c>
      <c r="N98" s="130" t="s">
        <v>72</v>
      </c>
      <c r="O98" s="130" t="s">
        <v>59</v>
      </c>
      <c r="P98" s="130" t="s">
        <v>60</v>
      </c>
      <c r="Q98" s="130">
        <v>5</v>
      </c>
      <c r="R98" s="130">
        <v>500</v>
      </c>
      <c r="S98" s="130"/>
      <c r="T98" s="130">
        <v>130</v>
      </c>
    </row>
    <row r="99" spans="1:20" s="141" customFormat="1" ht="32.25" outlineLevel="1" thickTop="1" x14ac:dyDescent="0.2">
      <c r="A99" s="184" t="s">
        <v>144</v>
      </c>
      <c r="B99" s="202" t="s">
        <v>145</v>
      </c>
      <c r="C99" s="184"/>
      <c r="D99" s="185" t="s">
        <v>56</v>
      </c>
      <c r="E99" s="186">
        <v>272880</v>
      </c>
      <c r="F99" s="187">
        <f t="shared" si="8"/>
        <v>191016</v>
      </c>
      <c r="G99" s="225"/>
      <c r="H99" s="22"/>
      <c r="I99" s="23">
        <f t="shared" si="9"/>
        <v>0</v>
      </c>
      <c r="J99" s="225"/>
      <c r="K99" s="286" t="s">
        <v>57</v>
      </c>
      <c r="L99" s="286" t="s">
        <v>133</v>
      </c>
      <c r="M99" s="286">
        <v>600</v>
      </c>
      <c r="N99" s="286" t="s">
        <v>58</v>
      </c>
      <c r="O99" s="286" t="s">
        <v>76</v>
      </c>
      <c r="P99" s="286" t="s">
        <v>60</v>
      </c>
      <c r="Q99" s="286">
        <v>5</v>
      </c>
      <c r="R99" s="286">
        <v>500</v>
      </c>
      <c r="S99" s="286"/>
      <c r="T99" s="286">
        <v>130</v>
      </c>
    </row>
    <row r="100" spans="1:20" s="141" customFormat="1" outlineLevel="1" x14ac:dyDescent="0.2">
      <c r="A100" s="79" t="s">
        <v>146</v>
      </c>
      <c r="B100" s="80" t="s">
        <v>147</v>
      </c>
      <c r="C100" s="81">
        <v>1</v>
      </c>
      <c r="D100" s="82" t="s">
        <v>63</v>
      </c>
      <c r="E100" s="2">
        <v>42360</v>
      </c>
      <c r="F100" s="166">
        <f t="shared" si="8"/>
        <v>29652</v>
      </c>
      <c r="G100" s="225"/>
      <c r="H100" s="30"/>
      <c r="I100" s="31">
        <f t="shared" si="9"/>
        <v>0</v>
      </c>
      <c r="J100" s="225"/>
      <c r="K100" s="81" t="s">
        <v>57</v>
      </c>
      <c r="L100" s="81" t="s">
        <v>133</v>
      </c>
      <c r="M100" s="81">
        <v>600</v>
      </c>
      <c r="N100" s="81" t="s">
        <v>58</v>
      </c>
      <c r="O100" s="81" t="s">
        <v>76</v>
      </c>
      <c r="P100" s="81" t="s">
        <v>60</v>
      </c>
      <c r="Q100" s="81">
        <v>5</v>
      </c>
      <c r="R100" s="81">
        <v>500</v>
      </c>
      <c r="S100" s="81"/>
      <c r="T100" s="81">
        <v>130</v>
      </c>
    </row>
    <row r="101" spans="1:20" s="141" customFormat="1" outlineLevel="1" x14ac:dyDescent="0.2">
      <c r="A101" s="79" t="s">
        <v>79</v>
      </c>
      <c r="B101" s="80" t="s">
        <v>3262</v>
      </c>
      <c r="C101" s="81">
        <v>1</v>
      </c>
      <c r="D101" s="82" t="s">
        <v>63</v>
      </c>
      <c r="E101" s="2">
        <v>23280</v>
      </c>
      <c r="F101" s="166">
        <f t="shared" si="8"/>
        <v>16296</v>
      </c>
      <c r="G101" s="225"/>
      <c r="H101" s="30"/>
      <c r="I101" s="31">
        <f t="shared" si="9"/>
        <v>0</v>
      </c>
      <c r="J101" s="225"/>
      <c r="K101" s="81" t="s">
        <v>57</v>
      </c>
      <c r="L101" s="81" t="s">
        <v>133</v>
      </c>
      <c r="M101" s="81">
        <v>600</v>
      </c>
      <c r="N101" s="81" t="s">
        <v>58</v>
      </c>
      <c r="O101" s="81" t="s">
        <v>87</v>
      </c>
      <c r="P101" s="81" t="s">
        <v>60</v>
      </c>
      <c r="Q101" s="81">
        <v>5</v>
      </c>
      <c r="R101" s="81">
        <v>500</v>
      </c>
      <c r="S101" s="81"/>
      <c r="T101" s="81">
        <v>130</v>
      </c>
    </row>
    <row r="102" spans="1:20" s="141" customFormat="1" ht="25.5" outlineLevel="1" x14ac:dyDescent="0.2">
      <c r="A102" s="79" t="s">
        <v>148</v>
      </c>
      <c r="B102" s="80" t="s">
        <v>149</v>
      </c>
      <c r="C102" s="81">
        <v>1</v>
      </c>
      <c r="D102" s="82" t="s">
        <v>63</v>
      </c>
      <c r="E102" s="2">
        <v>207240</v>
      </c>
      <c r="F102" s="166">
        <f t="shared" si="8"/>
        <v>145068</v>
      </c>
      <c r="G102" s="225"/>
      <c r="H102" s="30"/>
      <c r="I102" s="31">
        <f t="shared" si="9"/>
        <v>0</v>
      </c>
      <c r="J102" s="225"/>
      <c r="K102" s="81" t="s">
        <v>57</v>
      </c>
      <c r="L102" s="81" t="s">
        <v>133</v>
      </c>
      <c r="M102" s="81">
        <v>600</v>
      </c>
      <c r="N102" s="81" t="s">
        <v>58</v>
      </c>
      <c r="O102" s="81" t="s">
        <v>76</v>
      </c>
      <c r="P102" s="81" t="s">
        <v>60</v>
      </c>
      <c r="Q102" s="81">
        <v>5</v>
      </c>
      <c r="R102" s="81">
        <v>500</v>
      </c>
      <c r="S102" s="81"/>
      <c r="T102" s="81">
        <v>130</v>
      </c>
    </row>
    <row r="103" spans="1:20" s="141" customFormat="1" ht="31.5" outlineLevel="1" x14ac:dyDescent="0.2">
      <c r="A103" s="160" t="s">
        <v>150</v>
      </c>
      <c r="B103" s="167" t="s">
        <v>3256</v>
      </c>
      <c r="C103" s="160"/>
      <c r="D103" s="161" t="s">
        <v>56</v>
      </c>
      <c r="E103" s="162">
        <v>277080</v>
      </c>
      <c r="F103" s="163">
        <f t="shared" si="8"/>
        <v>193956</v>
      </c>
      <c r="G103" s="225"/>
      <c r="H103" s="164"/>
      <c r="I103" s="165">
        <f t="shared" si="9"/>
        <v>0</v>
      </c>
      <c r="J103" s="225"/>
      <c r="K103" s="285" t="s">
        <v>57</v>
      </c>
      <c r="L103" s="285" t="s">
        <v>133</v>
      </c>
      <c r="M103" s="285">
        <v>600</v>
      </c>
      <c r="N103" s="285" t="s">
        <v>72</v>
      </c>
      <c r="O103" s="285" t="s">
        <v>76</v>
      </c>
      <c r="P103" s="285" t="s">
        <v>60</v>
      </c>
      <c r="Q103" s="285">
        <v>5</v>
      </c>
      <c r="R103" s="285">
        <v>500</v>
      </c>
      <c r="S103" s="285"/>
      <c r="T103" s="285">
        <v>130</v>
      </c>
    </row>
    <row r="104" spans="1:20" s="141" customFormat="1" outlineLevel="1" x14ac:dyDescent="0.2">
      <c r="A104" s="79" t="s">
        <v>146</v>
      </c>
      <c r="B104" s="80" t="s">
        <v>147</v>
      </c>
      <c r="C104" s="81">
        <v>1</v>
      </c>
      <c r="D104" s="82" t="s">
        <v>63</v>
      </c>
      <c r="E104" s="2">
        <v>42360</v>
      </c>
      <c r="F104" s="166">
        <f t="shared" si="8"/>
        <v>29652</v>
      </c>
      <c r="G104" s="225"/>
      <c r="H104" s="30"/>
      <c r="I104" s="31">
        <f t="shared" si="9"/>
        <v>0</v>
      </c>
      <c r="J104" s="225"/>
      <c r="K104" s="81" t="s">
        <v>57</v>
      </c>
      <c r="L104" s="81" t="s">
        <v>133</v>
      </c>
      <c r="M104" s="81">
        <v>600</v>
      </c>
      <c r="N104" s="81" t="s">
        <v>72</v>
      </c>
      <c r="O104" s="81" t="s">
        <v>76</v>
      </c>
      <c r="P104" s="81" t="s">
        <v>60</v>
      </c>
      <c r="Q104" s="81">
        <v>5</v>
      </c>
      <c r="R104" s="81">
        <v>500</v>
      </c>
      <c r="S104" s="81"/>
      <c r="T104" s="81">
        <v>130</v>
      </c>
    </row>
    <row r="105" spans="1:20" s="141" customFormat="1" outlineLevel="1" x14ac:dyDescent="0.2">
      <c r="A105" s="79" t="s">
        <v>88</v>
      </c>
      <c r="B105" s="80" t="s">
        <v>3263</v>
      </c>
      <c r="C105" s="81">
        <v>1</v>
      </c>
      <c r="D105" s="82" t="s">
        <v>63</v>
      </c>
      <c r="E105" s="2">
        <v>27480</v>
      </c>
      <c r="F105" s="166">
        <f t="shared" si="8"/>
        <v>19236</v>
      </c>
      <c r="G105" s="225"/>
      <c r="H105" s="30"/>
      <c r="I105" s="31">
        <f t="shared" si="9"/>
        <v>0</v>
      </c>
      <c r="J105" s="225"/>
      <c r="K105" s="81" t="s">
        <v>57</v>
      </c>
      <c r="L105" s="81" t="s">
        <v>133</v>
      </c>
      <c r="M105" s="81">
        <v>600</v>
      </c>
      <c r="N105" s="81" t="s">
        <v>72</v>
      </c>
      <c r="O105" s="81" t="s">
        <v>87</v>
      </c>
      <c r="P105" s="81" t="s">
        <v>60</v>
      </c>
      <c r="Q105" s="81">
        <v>5</v>
      </c>
      <c r="R105" s="81">
        <v>500</v>
      </c>
      <c r="S105" s="81"/>
      <c r="T105" s="81">
        <v>130</v>
      </c>
    </row>
    <row r="106" spans="1:20" s="141" customFormat="1" ht="26.25" outlineLevel="1" thickBot="1" x14ac:dyDescent="0.25">
      <c r="A106" s="132" t="s">
        <v>148</v>
      </c>
      <c r="B106" s="155" t="s">
        <v>149</v>
      </c>
      <c r="C106" s="133">
        <v>1</v>
      </c>
      <c r="D106" s="88" t="s">
        <v>63</v>
      </c>
      <c r="E106" s="7">
        <v>207240</v>
      </c>
      <c r="F106" s="226">
        <f t="shared" si="8"/>
        <v>145068</v>
      </c>
      <c r="G106" s="225"/>
      <c r="H106" s="35"/>
      <c r="I106" s="36">
        <f t="shared" si="9"/>
        <v>0</v>
      </c>
      <c r="J106" s="225"/>
      <c r="K106" s="133" t="s">
        <v>57</v>
      </c>
      <c r="L106" s="133" t="s">
        <v>133</v>
      </c>
      <c r="M106" s="133">
        <v>600</v>
      </c>
      <c r="N106" s="133" t="s">
        <v>72</v>
      </c>
      <c r="O106" s="133" t="s">
        <v>76</v>
      </c>
      <c r="P106" s="133" t="s">
        <v>60</v>
      </c>
      <c r="Q106" s="133">
        <v>5</v>
      </c>
      <c r="R106" s="133">
        <v>500</v>
      </c>
      <c r="S106" s="133"/>
      <c r="T106" s="133">
        <v>130</v>
      </c>
    </row>
    <row r="107" spans="1:20" s="141" customFormat="1" ht="31.5" outlineLevel="1" x14ac:dyDescent="0.2">
      <c r="A107" s="178" t="s">
        <v>151</v>
      </c>
      <c r="B107" s="198" t="s">
        <v>152</v>
      </c>
      <c r="C107" s="178"/>
      <c r="D107" s="179" t="s">
        <v>56</v>
      </c>
      <c r="E107" s="180">
        <v>272880</v>
      </c>
      <c r="F107" s="181">
        <f t="shared" si="8"/>
        <v>191016</v>
      </c>
      <c r="G107" s="225"/>
      <c r="H107" s="26"/>
      <c r="I107" s="27">
        <f t="shared" si="9"/>
        <v>0</v>
      </c>
      <c r="J107" s="225"/>
      <c r="K107" s="284" t="s">
        <v>57</v>
      </c>
      <c r="L107" s="284" t="s">
        <v>133</v>
      </c>
      <c r="M107" s="284">
        <v>600</v>
      </c>
      <c r="N107" s="284" t="s">
        <v>58</v>
      </c>
      <c r="O107" s="284" t="s">
        <v>76</v>
      </c>
      <c r="P107" s="284" t="s">
        <v>60</v>
      </c>
      <c r="Q107" s="284">
        <v>5</v>
      </c>
      <c r="R107" s="284">
        <v>500</v>
      </c>
      <c r="S107" s="284"/>
      <c r="T107" s="284">
        <v>130</v>
      </c>
    </row>
    <row r="108" spans="1:20" s="141" customFormat="1" outlineLevel="1" x14ac:dyDescent="0.2">
      <c r="A108" s="79" t="s">
        <v>146</v>
      </c>
      <c r="B108" s="80" t="s">
        <v>147</v>
      </c>
      <c r="C108" s="81">
        <v>1</v>
      </c>
      <c r="D108" s="82" t="s">
        <v>63</v>
      </c>
      <c r="E108" s="2">
        <v>42360</v>
      </c>
      <c r="F108" s="166">
        <f t="shared" si="8"/>
        <v>29652</v>
      </c>
      <c r="G108" s="225"/>
      <c r="H108" s="30"/>
      <c r="I108" s="31">
        <f t="shared" si="9"/>
        <v>0</v>
      </c>
      <c r="J108" s="225"/>
      <c r="K108" s="81" t="s">
        <v>57</v>
      </c>
      <c r="L108" s="81" t="s">
        <v>133</v>
      </c>
      <c r="M108" s="81">
        <v>600</v>
      </c>
      <c r="N108" s="81" t="s">
        <v>58</v>
      </c>
      <c r="O108" s="81" t="s">
        <v>76</v>
      </c>
      <c r="P108" s="81" t="s">
        <v>60</v>
      </c>
      <c r="Q108" s="81">
        <v>5</v>
      </c>
      <c r="R108" s="81">
        <v>500</v>
      </c>
      <c r="S108" s="81"/>
      <c r="T108" s="81">
        <v>130</v>
      </c>
    </row>
    <row r="109" spans="1:20" s="141" customFormat="1" outlineLevel="1" x14ac:dyDescent="0.2">
      <c r="A109" s="79" t="s">
        <v>79</v>
      </c>
      <c r="B109" s="80" t="s">
        <v>3262</v>
      </c>
      <c r="C109" s="81">
        <v>1</v>
      </c>
      <c r="D109" s="82" t="s">
        <v>63</v>
      </c>
      <c r="E109" s="2">
        <v>23280</v>
      </c>
      <c r="F109" s="166">
        <f t="shared" si="8"/>
        <v>16296</v>
      </c>
      <c r="G109" s="225"/>
      <c r="H109" s="30"/>
      <c r="I109" s="31">
        <f t="shared" si="9"/>
        <v>0</v>
      </c>
      <c r="J109" s="225"/>
      <c r="K109" s="81" t="s">
        <v>57</v>
      </c>
      <c r="L109" s="81" t="s">
        <v>133</v>
      </c>
      <c r="M109" s="81">
        <v>600</v>
      </c>
      <c r="N109" s="81" t="s">
        <v>58</v>
      </c>
      <c r="O109" s="81" t="s">
        <v>87</v>
      </c>
      <c r="P109" s="81" t="s">
        <v>60</v>
      </c>
      <c r="Q109" s="81">
        <v>5</v>
      </c>
      <c r="R109" s="81">
        <v>500</v>
      </c>
      <c r="S109" s="81"/>
      <c r="T109" s="81">
        <v>130</v>
      </c>
    </row>
    <row r="110" spans="1:20" s="141" customFormat="1" ht="25.5" outlineLevel="1" x14ac:dyDescent="0.2">
      <c r="A110" s="79" t="s">
        <v>153</v>
      </c>
      <c r="B110" s="80" t="s">
        <v>154</v>
      </c>
      <c r="C110" s="81">
        <v>1</v>
      </c>
      <c r="D110" s="82" t="s">
        <v>63</v>
      </c>
      <c r="E110" s="2">
        <v>207240</v>
      </c>
      <c r="F110" s="166">
        <f t="shared" si="8"/>
        <v>145068</v>
      </c>
      <c r="G110" s="225"/>
      <c r="H110" s="30"/>
      <c r="I110" s="31">
        <f t="shared" si="9"/>
        <v>0</v>
      </c>
      <c r="J110" s="225"/>
      <c r="K110" s="81" t="s">
        <v>57</v>
      </c>
      <c r="L110" s="81" t="s">
        <v>133</v>
      </c>
      <c r="M110" s="81">
        <v>600</v>
      </c>
      <c r="N110" s="81" t="s">
        <v>58</v>
      </c>
      <c r="O110" s="81" t="s">
        <v>76</v>
      </c>
      <c r="P110" s="81" t="s">
        <v>60</v>
      </c>
      <c r="Q110" s="81">
        <v>5</v>
      </c>
      <c r="R110" s="81">
        <v>500</v>
      </c>
      <c r="S110" s="81"/>
      <c r="T110" s="81">
        <v>130</v>
      </c>
    </row>
    <row r="111" spans="1:20" s="141" customFormat="1" ht="31.5" outlineLevel="1" x14ac:dyDescent="0.2">
      <c r="A111" s="160" t="s">
        <v>155</v>
      </c>
      <c r="B111" s="167" t="s">
        <v>3257</v>
      </c>
      <c r="C111" s="160"/>
      <c r="D111" s="161" t="s">
        <v>56</v>
      </c>
      <c r="E111" s="162">
        <v>277080</v>
      </c>
      <c r="F111" s="163">
        <f t="shared" si="8"/>
        <v>193956</v>
      </c>
      <c r="G111" s="225"/>
      <c r="H111" s="164"/>
      <c r="I111" s="165">
        <f t="shared" si="9"/>
        <v>0</v>
      </c>
      <c r="J111" s="225"/>
      <c r="K111" s="285" t="s">
        <v>57</v>
      </c>
      <c r="L111" s="285" t="s">
        <v>133</v>
      </c>
      <c r="M111" s="285">
        <v>600</v>
      </c>
      <c r="N111" s="285" t="s">
        <v>72</v>
      </c>
      <c r="O111" s="285" t="s">
        <v>76</v>
      </c>
      <c r="P111" s="285" t="s">
        <v>60</v>
      </c>
      <c r="Q111" s="285">
        <v>5</v>
      </c>
      <c r="R111" s="285">
        <v>500</v>
      </c>
      <c r="S111" s="285"/>
      <c r="T111" s="285">
        <v>130</v>
      </c>
    </row>
    <row r="112" spans="1:20" s="141" customFormat="1" outlineLevel="1" x14ac:dyDescent="0.2">
      <c r="A112" s="79" t="s">
        <v>146</v>
      </c>
      <c r="B112" s="80" t="s">
        <v>147</v>
      </c>
      <c r="C112" s="81">
        <v>1</v>
      </c>
      <c r="D112" s="82" t="s">
        <v>63</v>
      </c>
      <c r="E112" s="2">
        <v>42360</v>
      </c>
      <c r="F112" s="166">
        <f t="shared" si="8"/>
        <v>29652</v>
      </c>
      <c r="G112" s="225"/>
      <c r="H112" s="30"/>
      <c r="I112" s="31">
        <f t="shared" si="9"/>
        <v>0</v>
      </c>
      <c r="J112" s="225"/>
      <c r="K112" s="81" t="s">
        <v>57</v>
      </c>
      <c r="L112" s="81" t="s">
        <v>133</v>
      </c>
      <c r="M112" s="81">
        <v>600</v>
      </c>
      <c r="N112" s="81" t="s">
        <v>72</v>
      </c>
      <c r="O112" s="81" t="s">
        <v>76</v>
      </c>
      <c r="P112" s="81" t="s">
        <v>60</v>
      </c>
      <c r="Q112" s="81">
        <v>5</v>
      </c>
      <c r="R112" s="81">
        <v>500</v>
      </c>
      <c r="S112" s="81"/>
      <c r="T112" s="81">
        <v>130</v>
      </c>
    </row>
    <row r="113" spans="1:20" s="141" customFormat="1" outlineLevel="1" x14ac:dyDescent="0.2">
      <c r="A113" s="79" t="s">
        <v>88</v>
      </c>
      <c r="B113" s="80" t="s">
        <v>3263</v>
      </c>
      <c r="C113" s="81">
        <v>1</v>
      </c>
      <c r="D113" s="82" t="s">
        <v>63</v>
      </c>
      <c r="E113" s="2">
        <v>27480</v>
      </c>
      <c r="F113" s="166">
        <f t="shared" si="8"/>
        <v>19236</v>
      </c>
      <c r="G113" s="225"/>
      <c r="H113" s="30"/>
      <c r="I113" s="31">
        <f t="shared" si="9"/>
        <v>0</v>
      </c>
      <c r="J113" s="225"/>
      <c r="K113" s="81" t="s">
        <v>57</v>
      </c>
      <c r="L113" s="81" t="s">
        <v>133</v>
      </c>
      <c r="M113" s="81">
        <v>600</v>
      </c>
      <c r="N113" s="81" t="s">
        <v>72</v>
      </c>
      <c r="O113" s="81" t="s">
        <v>87</v>
      </c>
      <c r="P113" s="81" t="s">
        <v>60</v>
      </c>
      <c r="Q113" s="81">
        <v>5</v>
      </c>
      <c r="R113" s="81">
        <v>500</v>
      </c>
      <c r="S113" s="81"/>
      <c r="T113" s="81">
        <v>130</v>
      </c>
    </row>
    <row r="114" spans="1:20" s="141" customFormat="1" ht="26.25" outlineLevel="1" thickBot="1" x14ac:dyDescent="0.25">
      <c r="A114" s="129" t="s">
        <v>153</v>
      </c>
      <c r="B114" s="142" t="s">
        <v>154</v>
      </c>
      <c r="C114" s="130">
        <v>1</v>
      </c>
      <c r="D114" s="131" t="s">
        <v>63</v>
      </c>
      <c r="E114" s="143">
        <v>207240</v>
      </c>
      <c r="F114" s="188">
        <f t="shared" si="8"/>
        <v>145068</v>
      </c>
      <c r="G114" s="225"/>
      <c r="H114" s="144"/>
      <c r="I114" s="34">
        <f t="shared" si="9"/>
        <v>0</v>
      </c>
      <c r="J114" s="225"/>
      <c r="K114" s="130" t="s">
        <v>57</v>
      </c>
      <c r="L114" s="130" t="s">
        <v>133</v>
      </c>
      <c r="M114" s="130">
        <v>600</v>
      </c>
      <c r="N114" s="130" t="s">
        <v>72</v>
      </c>
      <c r="O114" s="130" t="s">
        <v>76</v>
      </c>
      <c r="P114" s="130" t="s">
        <v>60</v>
      </c>
      <c r="Q114" s="130">
        <v>5</v>
      </c>
      <c r="R114" s="130">
        <v>500</v>
      </c>
      <c r="S114" s="130"/>
      <c r="T114" s="130">
        <v>130</v>
      </c>
    </row>
    <row r="115" spans="1:20" s="98" customFormat="1" ht="32.25" outlineLevel="1" thickTop="1" x14ac:dyDescent="0.2">
      <c r="A115" s="104" t="s">
        <v>156</v>
      </c>
      <c r="B115" s="105" t="s">
        <v>157</v>
      </c>
      <c r="C115" s="106"/>
      <c r="D115" s="107" t="s">
        <v>56</v>
      </c>
      <c r="E115" s="11">
        <v>32160</v>
      </c>
      <c r="F115" s="187">
        <f t="shared" si="8"/>
        <v>22512</v>
      </c>
      <c r="G115" s="225"/>
      <c r="H115" s="22"/>
      <c r="I115" s="23">
        <f t="shared" ref="I115:I137" si="10">IF(H115*F115&gt;0,H115*F115,0)</f>
        <v>0</v>
      </c>
      <c r="J115" s="225"/>
      <c r="K115" s="254" t="s">
        <v>57</v>
      </c>
      <c r="L115" s="254" t="s">
        <v>133</v>
      </c>
      <c r="M115" s="254"/>
      <c r="N115" s="254"/>
      <c r="O115" s="254" t="s">
        <v>59</v>
      </c>
      <c r="P115" s="254" t="s">
        <v>60</v>
      </c>
      <c r="Q115" s="254">
        <v>5</v>
      </c>
      <c r="R115" s="254"/>
      <c r="S115" s="254">
        <v>16.600000000000001</v>
      </c>
      <c r="T115" s="254"/>
    </row>
    <row r="116" spans="1:20" s="98" customFormat="1" ht="32.25" outlineLevel="1" thickBot="1" x14ac:dyDescent="0.25">
      <c r="A116" s="203" t="s">
        <v>158</v>
      </c>
      <c r="B116" s="204" t="s">
        <v>159</v>
      </c>
      <c r="C116" s="205"/>
      <c r="D116" s="206" t="s">
        <v>56</v>
      </c>
      <c r="E116" s="207">
        <v>43440</v>
      </c>
      <c r="F116" s="208">
        <f t="shared" si="8"/>
        <v>30408</v>
      </c>
      <c r="G116" s="225"/>
      <c r="H116" s="209"/>
      <c r="I116" s="210">
        <f t="shared" si="10"/>
        <v>0</v>
      </c>
      <c r="J116" s="225"/>
      <c r="K116" s="255" t="s">
        <v>57</v>
      </c>
      <c r="L116" s="255" t="s">
        <v>133</v>
      </c>
      <c r="M116" s="255"/>
      <c r="N116" s="255"/>
      <c r="O116" s="255" t="s">
        <v>76</v>
      </c>
      <c r="P116" s="255" t="s">
        <v>60</v>
      </c>
      <c r="Q116" s="255">
        <v>5</v>
      </c>
      <c r="R116" s="255"/>
      <c r="S116" s="255">
        <v>16.600000000000001</v>
      </c>
      <c r="T116" s="255"/>
    </row>
    <row r="117" spans="1:20" s="98" customFormat="1" ht="32.25" outlineLevel="1" thickTop="1" x14ac:dyDescent="0.2">
      <c r="A117" s="116" t="s">
        <v>160</v>
      </c>
      <c r="B117" s="117" t="s">
        <v>161</v>
      </c>
      <c r="C117" s="118"/>
      <c r="D117" s="119" t="s">
        <v>56</v>
      </c>
      <c r="E117" s="13">
        <v>12720</v>
      </c>
      <c r="F117" s="181">
        <f>E117-E117*$F$4</f>
        <v>8904</v>
      </c>
      <c r="G117" s="225"/>
      <c r="H117" s="26"/>
      <c r="I117" s="27">
        <f t="shared" si="10"/>
        <v>0</v>
      </c>
      <c r="J117" s="225"/>
      <c r="K117" s="251" t="s">
        <v>57</v>
      </c>
      <c r="L117" s="251" t="s">
        <v>133</v>
      </c>
      <c r="M117" s="251"/>
      <c r="N117" s="251"/>
      <c r="O117" s="251" t="s">
        <v>59</v>
      </c>
      <c r="P117" s="251"/>
      <c r="Q117" s="251"/>
      <c r="R117" s="251"/>
      <c r="S117" s="251"/>
      <c r="T117" s="251"/>
    </row>
    <row r="118" spans="1:20" s="98" customFormat="1" ht="31.5" outlineLevel="1" x14ac:dyDescent="0.2">
      <c r="A118" s="168" t="s">
        <v>162</v>
      </c>
      <c r="B118" s="169" t="s">
        <v>163</v>
      </c>
      <c r="C118" s="170"/>
      <c r="D118" s="171" t="s">
        <v>56</v>
      </c>
      <c r="E118" s="172">
        <v>12720</v>
      </c>
      <c r="F118" s="163">
        <f>E118-E118*$F$4</f>
        <v>8904</v>
      </c>
      <c r="G118" s="225"/>
      <c r="H118" s="164"/>
      <c r="I118" s="165">
        <f t="shared" si="10"/>
        <v>0</v>
      </c>
      <c r="J118" s="225"/>
      <c r="K118" s="252" t="s">
        <v>57</v>
      </c>
      <c r="L118" s="252" t="s">
        <v>133</v>
      </c>
      <c r="M118" s="252"/>
      <c r="N118" s="252"/>
      <c r="O118" s="252" t="s">
        <v>59</v>
      </c>
      <c r="P118" s="252"/>
      <c r="Q118" s="252"/>
      <c r="R118" s="252"/>
      <c r="S118" s="252"/>
      <c r="T118" s="252"/>
    </row>
    <row r="119" spans="1:20" s="98" customFormat="1" ht="31.5" outlineLevel="1" x14ac:dyDescent="0.2">
      <c r="A119" s="168" t="s">
        <v>164</v>
      </c>
      <c r="B119" s="169" t="s">
        <v>165</v>
      </c>
      <c r="C119" s="170"/>
      <c r="D119" s="171" t="s">
        <v>56</v>
      </c>
      <c r="E119" s="172">
        <v>12720</v>
      </c>
      <c r="F119" s="163">
        <f>E119-E119*$F$4</f>
        <v>8904</v>
      </c>
      <c r="G119" s="225"/>
      <c r="H119" s="164"/>
      <c r="I119" s="165">
        <f t="shared" si="10"/>
        <v>0</v>
      </c>
      <c r="J119" s="225"/>
      <c r="K119" s="252" t="s">
        <v>57</v>
      </c>
      <c r="L119" s="252" t="s">
        <v>133</v>
      </c>
      <c r="M119" s="252"/>
      <c r="N119" s="252"/>
      <c r="O119" s="252" t="s">
        <v>87</v>
      </c>
      <c r="P119" s="252"/>
      <c r="Q119" s="252"/>
      <c r="R119" s="252"/>
      <c r="S119" s="252"/>
      <c r="T119" s="252"/>
    </row>
    <row r="120" spans="1:20" s="98" customFormat="1" ht="32.25" outlineLevel="1" thickBot="1" x14ac:dyDescent="0.25">
      <c r="A120" s="190" t="s">
        <v>166</v>
      </c>
      <c r="B120" s="191" t="s">
        <v>167</v>
      </c>
      <c r="C120" s="192"/>
      <c r="D120" s="193" t="s">
        <v>56</v>
      </c>
      <c r="E120" s="194">
        <v>12720</v>
      </c>
      <c r="F120" s="195">
        <f>E120-E120*$F$4</f>
        <v>8904</v>
      </c>
      <c r="G120" s="225"/>
      <c r="H120" s="196"/>
      <c r="I120" s="197">
        <f t="shared" si="10"/>
        <v>0</v>
      </c>
      <c r="J120" s="225"/>
      <c r="K120" s="253" t="s">
        <v>57</v>
      </c>
      <c r="L120" s="253" t="s">
        <v>133</v>
      </c>
      <c r="M120" s="253"/>
      <c r="N120" s="253"/>
      <c r="O120" s="253" t="s">
        <v>87</v>
      </c>
      <c r="P120" s="253"/>
      <c r="Q120" s="253"/>
      <c r="R120" s="253"/>
      <c r="S120" s="253"/>
      <c r="T120" s="253"/>
    </row>
    <row r="121" spans="1:20" s="141" customFormat="1" ht="32.25" outlineLevel="1" thickTop="1" x14ac:dyDescent="0.2">
      <c r="A121" s="184" t="s">
        <v>168</v>
      </c>
      <c r="B121" s="202" t="s">
        <v>169</v>
      </c>
      <c r="C121" s="184"/>
      <c r="D121" s="185" t="s">
        <v>56</v>
      </c>
      <c r="E121" s="186">
        <v>224880</v>
      </c>
      <c r="F121" s="187">
        <f t="shared" ref="F121:F150" si="11">E121-E121*$F$4</f>
        <v>157416</v>
      </c>
      <c r="G121" s="225"/>
      <c r="H121" s="22"/>
      <c r="I121" s="23">
        <f t="shared" si="10"/>
        <v>0</v>
      </c>
      <c r="J121" s="225"/>
      <c r="K121" s="286" t="s">
        <v>57</v>
      </c>
      <c r="L121" s="286" t="s">
        <v>133</v>
      </c>
      <c r="M121" s="286">
        <v>600</v>
      </c>
      <c r="N121" s="286" t="s">
        <v>58</v>
      </c>
      <c r="O121" s="286" t="s">
        <v>59</v>
      </c>
      <c r="P121" s="286" t="s">
        <v>91</v>
      </c>
      <c r="Q121" s="286">
        <v>5</v>
      </c>
      <c r="R121" s="286">
        <v>500</v>
      </c>
      <c r="S121" s="286"/>
      <c r="T121" s="286">
        <v>130</v>
      </c>
    </row>
    <row r="122" spans="1:20" s="141" customFormat="1" outlineLevel="1" x14ac:dyDescent="0.2">
      <c r="A122" s="79" t="s">
        <v>134</v>
      </c>
      <c r="B122" s="80" t="s">
        <v>135</v>
      </c>
      <c r="C122" s="81">
        <v>1</v>
      </c>
      <c r="D122" s="82" t="s">
        <v>63</v>
      </c>
      <c r="E122" s="2">
        <v>45840</v>
      </c>
      <c r="F122" s="166">
        <f t="shared" si="11"/>
        <v>32088</v>
      </c>
      <c r="G122" s="225"/>
      <c r="H122" s="30"/>
      <c r="I122" s="31">
        <f t="shared" si="10"/>
        <v>0</v>
      </c>
      <c r="J122" s="225"/>
      <c r="K122" s="81" t="s">
        <v>57</v>
      </c>
      <c r="L122" s="81" t="s">
        <v>133</v>
      </c>
      <c r="M122" s="81">
        <v>600</v>
      </c>
      <c r="N122" s="81" t="s">
        <v>58</v>
      </c>
      <c r="O122" s="81" t="s">
        <v>59</v>
      </c>
      <c r="P122" s="81" t="s">
        <v>91</v>
      </c>
      <c r="Q122" s="81">
        <v>6</v>
      </c>
      <c r="R122" s="81">
        <v>501</v>
      </c>
      <c r="S122" s="81"/>
      <c r="T122" s="81">
        <v>131</v>
      </c>
    </row>
    <row r="123" spans="1:20" s="141" customFormat="1" outlineLevel="1" x14ac:dyDescent="0.2">
      <c r="A123" s="79" t="s">
        <v>64</v>
      </c>
      <c r="B123" s="80" t="s">
        <v>3260</v>
      </c>
      <c r="C123" s="81">
        <v>1</v>
      </c>
      <c r="D123" s="82" t="s">
        <v>63</v>
      </c>
      <c r="E123" s="2">
        <v>23280</v>
      </c>
      <c r="F123" s="166">
        <f t="shared" si="11"/>
        <v>16296</v>
      </c>
      <c r="G123" s="225"/>
      <c r="H123" s="30"/>
      <c r="I123" s="31">
        <f t="shared" si="10"/>
        <v>0</v>
      </c>
      <c r="J123" s="225"/>
      <c r="K123" s="81" t="s">
        <v>57</v>
      </c>
      <c r="L123" s="81" t="s">
        <v>133</v>
      </c>
      <c r="M123" s="81">
        <v>600</v>
      </c>
      <c r="N123" s="81" t="s">
        <v>58</v>
      </c>
      <c r="O123" s="81" t="s">
        <v>59</v>
      </c>
      <c r="P123" s="81" t="s">
        <v>91</v>
      </c>
      <c r="Q123" s="81">
        <v>7</v>
      </c>
      <c r="R123" s="81">
        <v>502</v>
      </c>
      <c r="S123" s="81"/>
      <c r="T123" s="81">
        <v>132</v>
      </c>
    </row>
    <row r="124" spans="1:20" s="141" customFormat="1" ht="25.5" outlineLevel="1" x14ac:dyDescent="0.2">
      <c r="A124" s="79" t="s">
        <v>170</v>
      </c>
      <c r="B124" s="80" t="s">
        <v>171</v>
      </c>
      <c r="C124" s="81">
        <v>1</v>
      </c>
      <c r="D124" s="82" t="s">
        <v>63</v>
      </c>
      <c r="E124" s="2">
        <v>155760</v>
      </c>
      <c r="F124" s="166">
        <f t="shared" si="11"/>
        <v>109032</v>
      </c>
      <c r="G124" s="225"/>
      <c r="H124" s="30"/>
      <c r="I124" s="31">
        <f t="shared" si="10"/>
        <v>0</v>
      </c>
      <c r="J124" s="225"/>
      <c r="K124" s="81" t="s">
        <v>57</v>
      </c>
      <c r="L124" s="81" t="s">
        <v>133</v>
      </c>
      <c r="M124" s="81">
        <v>600</v>
      </c>
      <c r="N124" s="81" t="s">
        <v>58</v>
      </c>
      <c r="O124" s="81" t="s">
        <v>59</v>
      </c>
      <c r="P124" s="81" t="s">
        <v>91</v>
      </c>
      <c r="Q124" s="81">
        <v>8</v>
      </c>
      <c r="R124" s="81">
        <v>503</v>
      </c>
      <c r="S124" s="81"/>
      <c r="T124" s="81">
        <v>133</v>
      </c>
    </row>
    <row r="125" spans="1:20" s="141" customFormat="1" ht="31.5" outlineLevel="1" x14ac:dyDescent="0.2">
      <c r="A125" s="160" t="s">
        <v>172</v>
      </c>
      <c r="B125" s="167" t="s">
        <v>3258</v>
      </c>
      <c r="C125" s="160"/>
      <c r="D125" s="161" t="s">
        <v>56</v>
      </c>
      <c r="E125" s="162">
        <v>229080</v>
      </c>
      <c r="F125" s="163">
        <f>E125-E125*$F$4</f>
        <v>160356</v>
      </c>
      <c r="G125" s="225"/>
      <c r="H125" s="164"/>
      <c r="I125" s="165">
        <f t="shared" si="10"/>
        <v>0</v>
      </c>
      <c r="J125" s="225"/>
      <c r="K125" s="285" t="s">
        <v>57</v>
      </c>
      <c r="L125" s="285" t="s">
        <v>133</v>
      </c>
      <c r="M125" s="285">
        <v>600</v>
      </c>
      <c r="N125" s="285" t="s">
        <v>72</v>
      </c>
      <c r="O125" s="285" t="s">
        <v>59</v>
      </c>
      <c r="P125" s="285" t="s">
        <v>91</v>
      </c>
      <c r="Q125" s="285">
        <v>9</v>
      </c>
      <c r="R125" s="285">
        <v>504</v>
      </c>
      <c r="S125" s="285"/>
      <c r="T125" s="285">
        <v>134</v>
      </c>
    </row>
    <row r="126" spans="1:20" s="141" customFormat="1" outlineLevel="1" x14ac:dyDescent="0.2">
      <c r="A126" s="79" t="s">
        <v>134</v>
      </c>
      <c r="B126" s="80" t="s">
        <v>135</v>
      </c>
      <c r="C126" s="81">
        <v>1</v>
      </c>
      <c r="D126" s="82" t="s">
        <v>63</v>
      </c>
      <c r="E126" s="2">
        <v>45840</v>
      </c>
      <c r="F126" s="166">
        <f>E126-E126*$F$4</f>
        <v>32088</v>
      </c>
      <c r="G126" s="225"/>
      <c r="H126" s="30"/>
      <c r="I126" s="31">
        <f t="shared" si="10"/>
        <v>0</v>
      </c>
      <c r="J126" s="225"/>
      <c r="K126" s="81" t="s">
        <v>57</v>
      </c>
      <c r="L126" s="81" t="s">
        <v>133</v>
      </c>
      <c r="M126" s="81">
        <v>600</v>
      </c>
      <c r="N126" s="81" t="s">
        <v>72</v>
      </c>
      <c r="O126" s="81" t="s">
        <v>59</v>
      </c>
      <c r="P126" s="81" t="s">
        <v>91</v>
      </c>
      <c r="Q126" s="81">
        <v>10</v>
      </c>
      <c r="R126" s="81">
        <v>505</v>
      </c>
      <c r="S126" s="81"/>
      <c r="T126" s="81">
        <v>135</v>
      </c>
    </row>
    <row r="127" spans="1:20" s="141" customFormat="1" outlineLevel="1" x14ac:dyDescent="0.2">
      <c r="A127" s="79" t="s">
        <v>73</v>
      </c>
      <c r="B127" s="80" t="s">
        <v>3261</v>
      </c>
      <c r="C127" s="81">
        <v>1</v>
      </c>
      <c r="D127" s="82" t="s">
        <v>63</v>
      </c>
      <c r="E127" s="2">
        <v>27480</v>
      </c>
      <c r="F127" s="166">
        <f>E127-E127*$F$4</f>
        <v>19236</v>
      </c>
      <c r="G127" s="225"/>
      <c r="H127" s="30"/>
      <c r="I127" s="31">
        <f t="shared" si="10"/>
        <v>0</v>
      </c>
      <c r="J127" s="225"/>
      <c r="K127" s="81" t="s">
        <v>57</v>
      </c>
      <c r="L127" s="81" t="s">
        <v>133</v>
      </c>
      <c r="M127" s="81">
        <v>600</v>
      </c>
      <c r="N127" s="81" t="s">
        <v>72</v>
      </c>
      <c r="O127" s="81" t="s">
        <v>59</v>
      </c>
      <c r="P127" s="81" t="s">
        <v>91</v>
      </c>
      <c r="Q127" s="81">
        <v>11</v>
      </c>
      <c r="R127" s="81">
        <v>506</v>
      </c>
      <c r="S127" s="81"/>
      <c r="T127" s="81">
        <v>136</v>
      </c>
    </row>
    <row r="128" spans="1:20" s="141" customFormat="1" ht="26.25" outlineLevel="1" thickBot="1" x14ac:dyDescent="0.25">
      <c r="A128" s="132" t="s">
        <v>170</v>
      </c>
      <c r="B128" s="155" t="s">
        <v>171</v>
      </c>
      <c r="C128" s="133">
        <v>1</v>
      </c>
      <c r="D128" s="88" t="s">
        <v>63</v>
      </c>
      <c r="E128" s="7">
        <v>155760</v>
      </c>
      <c r="F128" s="226">
        <f>E128-E128*$F$4</f>
        <v>109032</v>
      </c>
      <c r="G128" s="225"/>
      <c r="H128" s="35"/>
      <c r="I128" s="36">
        <f t="shared" si="10"/>
        <v>0</v>
      </c>
      <c r="J128" s="225"/>
      <c r="K128" s="133" t="s">
        <v>57</v>
      </c>
      <c r="L128" s="133" t="s">
        <v>133</v>
      </c>
      <c r="M128" s="133">
        <v>600</v>
      </c>
      <c r="N128" s="133" t="s">
        <v>72</v>
      </c>
      <c r="O128" s="133" t="s">
        <v>59</v>
      </c>
      <c r="P128" s="133" t="s">
        <v>91</v>
      </c>
      <c r="Q128" s="133">
        <v>12</v>
      </c>
      <c r="R128" s="133">
        <v>507</v>
      </c>
      <c r="S128" s="133"/>
      <c r="T128" s="133">
        <v>137</v>
      </c>
    </row>
    <row r="129" spans="1:20" s="141" customFormat="1" ht="31.5" outlineLevel="1" x14ac:dyDescent="0.2">
      <c r="A129" s="178" t="s">
        <v>173</v>
      </c>
      <c r="B129" s="198" t="s">
        <v>174</v>
      </c>
      <c r="C129" s="178"/>
      <c r="D129" s="179" t="s">
        <v>56</v>
      </c>
      <c r="E129" s="180">
        <v>224880</v>
      </c>
      <c r="F129" s="181">
        <f t="shared" si="11"/>
        <v>157416</v>
      </c>
      <c r="G129" s="225"/>
      <c r="H129" s="26"/>
      <c r="I129" s="27">
        <f t="shared" si="10"/>
        <v>0</v>
      </c>
      <c r="J129" s="225"/>
      <c r="K129" s="284" t="s">
        <v>57</v>
      </c>
      <c r="L129" s="284" t="s">
        <v>133</v>
      </c>
      <c r="M129" s="284">
        <v>600</v>
      </c>
      <c r="N129" s="284" t="s">
        <v>58</v>
      </c>
      <c r="O129" s="284" t="s">
        <v>59</v>
      </c>
      <c r="P129" s="284" t="s">
        <v>91</v>
      </c>
      <c r="Q129" s="284">
        <v>13</v>
      </c>
      <c r="R129" s="284">
        <v>508</v>
      </c>
      <c r="S129" s="284"/>
      <c r="T129" s="284">
        <v>138</v>
      </c>
    </row>
    <row r="130" spans="1:20" s="141" customFormat="1" outlineLevel="1" x14ac:dyDescent="0.2">
      <c r="A130" s="79" t="s">
        <v>134</v>
      </c>
      <c r="B130" s="80" t="s">
        <v>135</v>
      </c>
      <c r="C130" s="81">
        <v>1</v>
      </c>
      <c r="D130" s="82" t="s">
        <v>63</v>
      </c>
      <c r="E130" s="2">
        <v>45840</v>
      </c>
      <c r="F130" s="166">
        <f t="shared" si="11"/>
        <v>32088</v>
      </c>
      <c r="G130" s="225"/>
      <c r="H130" s="30"/>
      <c r="I130" s="31">
        <f t="shared" si="10"/>
        <v>0</v>
      </c>
      <c r="J130" s="225"/>
      <c r="K130" s="81" t="s">
        <v>57</v>
      </c>
      <c r="L130" s="81" t="s">
        <v>133</v>
      </c>
      <c r="M130" s="81">
        <v>600</v>
      </c>
      <c r="N130" s="81" t="s">
        <v>58</v>
      </c>
      <c r="O130" s="81" t="s">
        <v>59</v>
      </c>
      <c r="P130" s="81" t="s">
        <v>91</v>
      </c>
      <c r="Q130" s="81">
        <v>14</v>
      </c>
      <c r="R130" s="81">
        <v>509</v>
      </c>
      <c r="S130" s="81"/>
      <c r="T130" s="81">
        <v>139</v>
      </c>
    </row>
    <row r="131" spans="1:20" s="141" customFormat="1" outlineLevel="1" x14ac:dyDescent="0.2">
      <c r="A131" s="79" t="s">
        <v>64</v>
      </c>
      <c r="B131" s="80" t="s">
        <v>3260</v>
      </c>
      <c r="C131" s="81">
        <v>1</v>
      </c>
      <c r="D131" s="82" t="s">
        <v>63</v>
      </c>
      <c r="E131" s="2">
        <v>23280</v>
      </c>
      <c r="F131" s="166">
        <f t="shared" si="11"/>
        <v>16296</v>
      </c>
      <c r="G131" s="225"/>
      <c r="H131" s="30"/>
      <c r="I131" s="31">
        <f t="shared" si="10"/>
        <v>0</v>
      </c>
      <c r="J131" s="225"/>
      <c r="K131" s="81" t="s">
        <v>57</v>
      </c>
      <c r="L131" s="81" t="s">
        <v>133</v>
      </c>
      <c r="M131" s="81">
        <v>600</v>
      </c>
      <c r="N131" s="81" t="s">
        <v>58</v>
      </c>
      <c r="O131" s="81" t="s">
        <v>59</v>
      </c>
      <c r="P131" s="81" t="s">
        <v>91</v>
      </c>
      <c r="Q131" s="81">
        <v>15</v>
      </c>
      <c r="R131" s="81">
        <v>510</v>
      </c>
      <c r="S131" s="81"/>
      <c r="T131" s="81">
        <v>140</v>
      </c>
    </row>
    <row r="132" spans="1:20" s="141" customFormat="1" ht="25.5" outlineLevel="1" x14ac:dyDescent="0.2">
      <c r="A132" s="79" t="s">
        <v>175</v>
      </c>
      <c r="B132" s="80" t="s">
        <v>176</v>
      </c>
      <c r="C132" s="81">
        <v>1</v>
      </c>
      <c r="D132" s="82" t="s">
        <v>63</v>
      </c>
      <c r="E132" s="2">
        <v>155760</v>
      </c>
      <c r="F132" s="166">
        <f t="shared" si="11"/>
        <v>109032</v>
      </c>
      <c r="G132" s="225"/>
      <c r="H132" s="30"/>
      <c r="I132" s="31">
        <f t="shared" si="10"/>
        <v>0</v>
      </c>
      <c r="J132" s="225"/>
      <c r="K132" s="81" t="s">
        <v>57</v>
      </c>
      <c r="L132" s="81" t="s">
        <v>133</v>
      </c>
      <c r="M132" s="81">
        <v>600</v>
      </c>
      <c r="N132" s="81" t="s">
        <v>58</v>
      </c>
      <c r="O132" s="81" t="s">
        <v>59</v>
      </c>
      <c r="P132" s="81" t="s">
        <v>91</v>
      </c>
      <c r="Q132" s="81">
        <v>16</v>
      </c>
      <c r="R132" s="81">
        <v>511</v>
      </c>
      <c r="S132" s="81"/>
      <c r="T132" s="81">
        <v>141</v>
      </c>
    </row>
    <row r="133" spans="1:20" s="141" customFormat="1" ht="31.5" outlineLevel="1" x14ac:dyDescent="0.2">
      <c r="A133" s="160" t="s">
        <v>177</v>
      </c>
      <c r="B133" s="167" t="s">
        <v>3259</v>
      </c>
      <c r="C133" s="160"/>
      <c r="D133" s="161" t="s">
        <v>56</v>
      </c>
      <c r="E133" s="162">
        <v>229080</v>
      </c>
      <c r="F133" s="163">
        <f t="shared" si="11"/>
        <v>160356</v>
      </c>
      <c r="G133" s="225"/>
      <c r="H133" s="164"/>
      <c r="I133" s="165">
        <f t="shared" si="10"/>
        <v>0</v>
      </c>
      <c r="J133" s="225"/>
      <c r="K133" s="285" t="s">
        <v>57</v>
      </c>
      <c r="L133" s="285" t="s">
        <v>133</v>
      </c>
      <c r="M133" s="285">
        <v>600</v>
      </c>
      <c r="N133" s="285" t="s">
        <v>72</v>
      </c>
      <c r="O133" s="285" t="s">
        <v>59</v>
      </c>
      <c r="P133" s="285" t="s">
        <v>91</v>
      </c>
      <c r="Q133" s="285">
        <v>17</v>
      </c>
      <c r="R133" s="285">
        <v>512</v>
      </c>
      <c r="S133" s="285"/>
      <c r="T133" s="285">
        <v>142</v>
      </c>
    </row>
    <row r="134" spans="1:20" s="141" customFormat="1" outlineLevel="1" x14ac:dyDescent="0.2">
      <c r="A134" s="79" t="s">
        <v>134</v>
      </c>
      <c r="B134" s="80" t="s">
        <v>135</v>
      </c>
      <c r="C134" s="81">
        <v>1</v>
      </c>
      <c r="D134" s="82" t="s">
        <v>63</v>
      </c>
      <c r="E134" s="2">
        <v>45840</v>
      </c>
      <c r="F134" s="166">
        <f t="shared" si="11"/>
        <v>32088</v>
      </c>
      <c r="G134" s="225"/>
      <c r="H134" s="30"/>
      <c r="I134" s="31">
        <f t="shared" si="10"/>
        <v>0</v>
      </c>
      <c r="J134" s="225"/>
      <c r="K134" s="81" t="s">
        <v>57</v>
      </c>
      <c r="L134" s="81" t="s">
        <v>133</v>
      </c>
      <c r="M134" s="81">
        <v>600</v>
      </c>
      <c r="N134" s="81" t="s">
        <v>72</v>
      </c>
      <c r="O134" s="81" t="s">
        <v>59</v>
      </c>
      <c r="P134" s="81" t="s">
        <v>91</v>
      </c>
      <c r="Q134" s="81">
        <v>18</v>
      </c>
      <c r="R134" s="81">
        <v>513</v>
      </c>
      <c r="S134" s="81"/>
      <c r="T134" s="81">
        <v>143</v>
      </c>
    </row>
    <row r="135" spans="1:20" s="141" customFormat="1" outlineLevel="1" x14ac:dyDescent="0.2">
      <c r="A135" s="79" t="s">
        <v>73</v>
      </c>
      <c r="B135" s="80" t="s">
        <v>3261</v>
      </c>
      <c r="C135" s="81">
        <v>1</v>
      </c>
      <c r="D135" s="82" t="s">
        <v>63</v>
      </c>
      <c r="E135" s="2">
        <v>27480</v>
      </c>
      <c r="F135" s="166">
        <f t="shared" si="11"/>
        <v>19236</v>
      </c>
      <c r="G135" s="225"/>
      <c r="H135" s="30"/>
      <c r="I135" s="31">
        <f t="shared" si="10"/>
        <v>0</v>
      </c>
      <c r="J135" s="225"/>
      <c r="K135" s="81" t="s">
        <v>57</v>
      </c>
      <c r="L135" s="81" t="s">
        <v>133</v>
      </c>
      <c r="M135" s="81">
        <v>600</v>
      </c>
      <c r="N135" s="81" t="s">
        <v>72</v>
      </c>
      <c r="O135" s="81" t="s">
        <v>59</v>
      </c>
      <c r="P135" s="81" t="s">
        <v>91</v>
      </c>
      <c r="Q135" s="81">
        <v>19</v>
      </c>
      <c r="R135" s="81">
        <v>514</v>
      </c>
      <c r="S135" s="81"/>
      <c r="T135" s="81">
        <v>144</v>
      </c>
    </row>
    <row r="136" spans="1:20" s="141" customFormat="1" ht="26.25" outlineLevel="1" thickBot="1" x14ac:dyDescent="0.25">
      <c r="A136" s="129" t="s">
        <v>175</v>
      </c>
      <c r="B136" s="142" t="s">
        <v>176</v>
      </c>
      <c r="C136" s="130">
        <v>1</v>
      </c>
      <c r="D136" s="131" t="s">
        <v>63</v>
      </c>
      <c r="E136" s="143">
        <v>155760</v>
      </c>
      <c r="F136" s="188">
        <f t="shared" si="11"/>
        <v>109032</v>
      </c>
      <c r="G136" s="225"/>
      <c r="H136" s="144"/>
      <c r="I136" s="34">
        <f t="shared" si="10"/>
        <v>0</v>
      </c>
      <c r="J136" s="225"/>
      <c r="K136" s="130" t="s">
        <v>57</v>
      </c>
      <c r="L136" s="130" t="s">
        <v>133</v>
      </c>
      <c r="M136" s="130">
        <v>600</v>
      </c>
      <c r="N136" s="130" t="s">
        <v>72</v>
      </c>
      <c r="O136" s="130" t="s">
        <v>59</v>
      </c>
      <c r="P136" s="130" t="s">
        <v>91</v>
      </c>
      <c r="Q136" s="130">
        <v>20</v>
      </c>
      <c r="R136" s="130">
        <v>515</v>
      </c>
      <c r="S136" s="130"/>
      <c r="T136" s="130">
        <v>145</v>
      </c>
    </row>
    <row r="137" spans="1:20" s="98" customFormat="1" ht="33" outlineLevel="1" thickTop="1" thickBot="1" x14ac:dyDescent="0.25">
      <c r="A137" s="212" t="s">
        <v>178</v>
      </c>
      <c r="B137" s="213" t="s">
        <v>179</v>
      </c>
      <c r="C137" s="214"/>
      <c r="D137" s="215" t="s">
        <v>56</v>
      </c>
      <c r="E137" s="216">
        <v>30600</v>
      </c>
      <c r="F137" s="217">
        <f t="shared" si="11"/>
        <v>21420</v>
      </c>
      <c r="G137" s="225"/>
      <c r="H137" s="218"/>
      <c r="I137" s="219">
        <f t="shared" si="10"/>
        <v>0</v>
      </c>
      <c r="J137" s="225"/>
      <c r="K137" s="256" t="s">
        <v>57</v>
      </c>
      <c r="L137" s="256" t="s">
        <v>133</v>
      </c>
      <c r="M137" s="256"/>
      <c r="N137" s="256"/>
      <c r="O137" s="256" t="s">
        <v>59</v>
      </c>
      <c r="P137" s="256" t="s">
        <v>91</v>
      </c>
      <c r="Q137" s="256">
        <v>5</v>
      </c>
      <c r="R137" s="256"/>
      <c r="S137" s="256">
        <v>17.88</v>
      </c>
      <c r="T137" s="256"/>
    </row>
    <row r="138" spans="1:20" ht="24" customHeight="1" thickTop="1" thickBot="1" x14ac:dyDescent="0.25">
      <c r="A138" s="336" t="s">
        <v>1</v>
      </c>
      <c r="B138" s="335" t="s">
        <v>3295</v>
      </c>
      <c r="C138" s="89"/>
      <c r="D138" s="90"/>
      <c r="E138" s="15"/>
      <c r="F138" s="16"/>
      <c r="G138" s="225"/>
      <c r="H138" s="17"/>
      <c r="I138" s="18"/>
      <c r="J138" s="225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</row>
    <row r="139" spans="1:20" s="141" customFormat="1" ht="32.25" outlineLevel="1" thickTop="1" x14ac:dyDescent="0.2">
      <c r="A139" s="184" t="s">
        <v>180</v>
      </c>
      <c r="B139" s="202" t="s">
        <v>181</v>
      </c>
      <c r="C139" s="184"/>
      <c r="D139" s="185" t="s">
        <v>56</v>
      </c>
      <c r="E139" s="186">
        <v>212400</v>
      </c>
      <c r="F139" s="187">
        <f t="shared" si="11"/>
        <v>148680</v>
      </c>
      <c r="G139" s="225"/>
      <c r="H139" s="22"/>
      <c r="I139" s="23">
        <f t="shared" ref="I139:I177" si="12">IF(H139*F139&gt;0,H139*F139,0)</f>
        <v>0</v>
      </c>
      <c r="J139" s="225"/>
      <c r="K139" s="286" t="s">
        <v>57</v>
      </c>
      <c r="L139" s="286" t="s">
        <v>133</v>
      </c>
      <c r="M139" s="286"/>
      <c r="N139" s="286"/>
      <c r="O139" s="286" t="s">
        <v>97</v>
      </c>
      <c r="P139" s="286" t="s">
        <v>98</v>
      </c>
      <c r="Q139" s="286">
        <v>5</v>
      </c>
      <c r="R139" s="286">
        <v>500</v>
      </c>
      <c r="S139" s="286"/>
      <c r="T139" s="286"/>
    </row>
    <row r="140" spans="1:20" s="141" customFormat="1" ht="25.5" outlineLevel="1" x14ac:dyDescent="0.2">
      <c r="A140" s="79" t="s">
        <v>182</v>
      </c>
      <c r="B140" s="80" t="s">
        <v>183</v>
      </c>
      <c r="C140" s="81">
        <v>1</v>
      </c>
      <c r="D140" s="82" t="s">
        <v>63</v>
      </c>
      <c r="E140" s="2">
        <v>25920</v>
      </c>
      <c r="F140" s="166">
        <f t="shared" si="11"/>
        <v>18144</v>
      </c>
      <c r="G140" s="225"/>
      <c r="H140" s="30"/>
      <c r="I140" s="31">
        <f t="shared" si="12"/>
        <v>0</v>
      </c>
      <c r="J140" s="225"/>
      <c r="K140" s="81" t="s">
        <v>23</v>
      </c>
      <c r="L140" s="81" t="s">
        <v>133</v>
      </c>
      <c r="M140" s="81"/>
      <c r="N140" s="81"/>
      <c r="O140" s="81" t="s">
        <v>97</v>
      </c>
      <c r="P140" s="81" t="s">
        <v>98</v>
      </c>
      <c r="Q140" s="81">
        <v>5</v>
      </c>
      <c r="R140" s="81">
        <v>500</v>
      </c>
      <c r="S140" s="81"/>
      <c r="T140" s="81"/>
    </row>
    <row r="141" spans="1:20" s="141" customFormat="1" ht="25.5" outlineLevel="1" x14ac:dyDescent="0.2">
      <c r="A141" s="79" t="s">
        <v>184</v>
      </c>
      <c r="B141" s="80" t="s">
        <v>185</v>
      </c>
      <c r="C141" s="81">
        <v>4</v>
      </c>
      <c r="D141" s="82" t="s">
        <v>63</v>
      </c>
      <c r="E141" s="2">
        <v>22320</v>
      </c>
      <c r="F141" s="166">
        <f t="shared" si="11"/>
        <v>15624</v>
      </c>
      <c r="G141" s="225"/>
      <c r="H141" s="30"/>
      <c r="I141" s="31">
        <f t="shared" si="12"/>
        <v>0</v>
      </c>
      <c r="J141" s="225"/>
      <c r="K141" s="81" t="s">
        <v>23</v>
      </c>
      <c r="L141" s="81" t="s">
        <v>133</v>
      </c>
      <c r="M141" s="81"/>
      <c r="N141" s="81"/>
      <c r="O141" s="81" t="s">
        <v>97</v>
      </c>
      <c r="P141" s="81" t="s">
        <v>98</v>
      </c>
      <c r="Q141" s="81">
        <v>5</v>
      </c>
      <c r="R141" s="81">
        <v>500</v>
      </c>
      <c r="S141" s="81"/>
      <c r="T141" s="81"/>
    </row>
    <row r="142" spans="1:20" s="141" customFormat="1" ht="25.5" outlineLevel="1" x14ac:dyDescent="0.2">
      <c r="A142" s="79" t="s">
        <v>186</v>
      </c>
      <c r="B142" s="80" t="s">
        <v>187</v>
      </c>
      <c r="C142" s="81">
        <v>2</v>
      </c>
      <c r="D142" s="82" t="s">
        <v>63</v>
      </c>
      <c r="E142" s="2">
        <v>6840</v>
      </c>
      <c r="F142" s="166">
        <f t="shared" si="11"/>
        <v>4788</v>
      </c>
      <c r="G142" s="225"/>
      <c r="H142" s="30"/>
      <c r="I142" s="31">
        <f t="shared" si="12"/>
        <v>0</v>
      </c>
      <c r="J142" s="225"/>
      <c r="K142" s="81" t="s">
        <v>23</v>
      </c>
      <c r="L142" s="81" t="s">
        <v>133</v>
      </c>
      <c r="M142" s="81"/>
      <c r="N142" s="81"/>
      <c r="O142" s="81" t="s">
        <v>97</v>
      </c>
      <c r="P142" s="81" t="s">
        <v>98</v>
      </c>
      <c r="Q142" s="81">
        <v>5</v>
      </c>
      <c r="R142" s="81">
        <v>500</v>
      </c>
      <c r="S142" s="81"/>
      <c r="T142" s="81"/>
    </row>
    <row r="143" spans="1:20" s="141" customFormat="1" ht="25.5" outlineLevel="1" x14ac:dyDescent="0.2">
      <c r="A143" s="79" t="s">
        <v>188</v>
      </c>
      <c r="B143" s="80" t="s">
        <v>189</v>
      </c>
      <c r="C143" s="81">
        <v>1</v>
      </c>
      <c r="D143" s="82" t="s">
        <v>63</v>
      </c>
      <c r="E143" s="2">
        <v>19440</v>
      </c>
      <c r="F143" s="166">
        <f t="shared" si="11"/>
        <v>13608</v>
      </c>
      <c r="G143" s="225"/>
      <c r="H143" s="30"/>
      <c r="I143" s="31">
        <f t="shared" si="12"/>
        <v>0</v>
      </c>
      <c r="J143" s="225"/>
      <c r="K143" s="81" t="s">
        <v>23</v>
      </c>
      <c r="L143" s="81" t="s">
        <v>133</v>
      </c>
      <c r="M143" s="81"/>
      <c r="N143" s="81"/>
      <c r="O143" s="81" t="s">
        <v>97</v>
      </c>
      <c r="P143" s="81" t="s">
        <v>98</v>
      </c>
      <c r="Q143" s="81">
        <v>5</v>
      </c>
      <c r="R143" s="81">
        <v>500</v>
      </c>
      <c r="S143" s="81"/>
      <c r="T143" s="81"/>
    </row>
    <row r="144" spans="1:20" s="141" customFormat="1" ht="25.5" outlineLevel="1" x14ac:dyDescent="0.2">
      <c r="A144" s="79" t="s">
        <v>190</v>
      </c>
      <c r="B144" s="80" t="s">
        <v>191</v>
      </c>
      <c r="C144" s="81">
        <v>1</v>
      </c>
      <c r="D144" s="82" t="s">
        <v>63</v>
      </c>
      <c r="E144" s="2">
        <v>10440</v>
      </c>
      <c r="F144" s="166">
        <f t="shared" si="11"/>
        <v>7308</v>
      </c>
      <c r="G144" s="225"/>
      <c r="H144" s="30"/>
      <c r="I144" s="31">
        <f t="shared" si="12"/>
        <v>0</v>
      </c>
      <c r="J144" s="225"/>
      <c r="K144" s="81" t="s">
        <v>23</v>
      </c>
      <c r="L144" s="81" t="s">
        <v>133</v>
      </c>
      <c r="M144" s="81"/>
      <c r="N144" s="81"/>
      <c r="O144" s="81" t="s">
        <v>97</v>
      </c>
      <c r="P144" s="81" t="s">
        <v>98</v>
      </c>
      <c r="Q144" s="81">
        <v>5</v>
      </c>
      <c r="R144" s="81">
        <v>500</v>
      </c>
      <c r="S144" s="81"/>
      <c r="T144" s="81"/>
    </row>
    <row r="145" spans="1:20" s="141" customFormat="1" ht="25.5" outlineLevel="1" x14ac:dyDescent="0.2">
      <c r="A145" s="79" t="s">
        <v>192</v>
      </c>
      <c r="B145" s="80" t="s">
        <v>193</v>
      </c>
      <c r="C145" s="81">
        <v>1</v>
      </c>
      <c r="D145" s="82" t="s">
        <v>63</v>
      </c>
      <c r="E145" s="2">
        <v>14880</v>
      </c>
      <c r="F145" s="166">
        <f t="shared" si="11"/>
        <v>10416</v>
      </c>
      <c r="G145" s="225"/>
      <c r="H145" s="30"/>
      <c r="I145" s="31">
        <f t="shared" si="12"/>
        <v>0</v>
      </c>
      <c r="J145" s="225"/>
      <c r="K145" s="81" t="s">
        <v>23</v>
      </c>
      <c r="L145" s="81" t="s">
        <v>133</v>
      </c>
      <c r="M145" s="81"/>
      <c r="N145" s="81"/>
      <c r="O145" s="81" t="s">
        <v>97</v>
      </c>
      <c r="P145" s="81" t="s">
        <v>98</v>
      </c>
      <c r="Q145" s="81">
        <v>5</v>
      </c>
      <c r="R145" s="81">
        <v>500</v>
      </c>
      <c r="S145" s="81"/>
      <c r="T145" s="81"/>
    </row>
    <row r="146" spans="1:20" s="141" customFormat="1" ht="25.5" outlineLevel="1" x14ac:dyDescent="0.2">
      <c r="A146" s="79" t="s">
        <v>194</v>
      </c>
      <c r="B146" s="80" t="s">
        <v>195</v>
      </c>
      <c r="C146" s="81">
        <v>1</v>
      </c>
      <c r="D146" s="82" t="s">
        <v>63</v>
      </c>
      <c r="E146" s="2">
        <v>15240</v>
      </c>
      <c r="F146" s="166">
        <f t="shared" si="11"/>
        <v>10668</v>
      </c>
      <c r="G146" s="225"/>
      <c r="H146" s="30"/>
      <c r="I146" s="31">
        <f t="shared" si="12"/>
        <v>0</v>
      </c>
      <c r="J146" s="225"/>
      <c r="K146" s="81" t="s">
        <v>23</v>
      </c>
      <c r="L146" s="81" t="s">
        <v>133</v>
      </c>
      <c r="M146" s="81"/>
      <c r="N146" s="81"/>
      <c r="O146" s="81" t="s">
        <v>97</v>
      </c>
      <c r="P146" s="81" t="s">
        <v>98</v>
      </c>
      <c r="Q146" s="81">
        <v>5</v>
      </c>
      <c r="R146" s="81">
        <v>500</v>
      </c>
      <c r="S146" s="81"/>
      <c r="T146" s="81"/>
    </row>
    <row r="147" spans="1:20" s="141" customFormat="1" ht="25.5" outlineLevel="1" x14ac:dyDescent="0.2">
      <c r="A147" s="79" t="s">
        <v>196</v>
      </c>
      <c r="B147" s="80" t="s">
        <v>197</v>
      </c>
      <c r="C147" s="81">
        <v>1</v>
      </c>
      <c r="D147" s="82" t="s">
        <v>63</v>
      </c>
      <c r="E147" s="2">
        <v>13440</v>
      </c>
      <c r="F147" s="166">
        <f t="shared" si="11"/>
        <v>9408</v>
      </c>
      <c r="G147" s="225"/>
      <c r="H147" s="30"/>
      <c r="I147" s="31">
        <f t="shared" si="12"/>
        <v>0</v>
      </c>
      <c r="J147" s="225"/>
      <c r="K147" s="81" t="s">
        <v>23</v>
      </c>
      <c r="L147" s="81" t="s">
        <v>133</v>
      </c>
      <c r="M147" s="81"/>
      <c r="N147" s="81"/>
      <c r="O147" s="81" t="s">
        <v>97</v>
      </c>
      <c r="P147" s="81" t="s">
        <v>98</v>
      </c>
      <c r="Q147" s="81">
        <v>5</v>
      </c>
      <c r="R147" s="81">
        <v>500</v>
      </c>
      <c r="S147" s="81"/>
      <c r="T147" s="81"/>
    </row>
    <row r="148" spans="1:20" s="141" customFormat="1" ht="26.25" outlineLevel="1" thickBot="1" x14ac:dyDescent="0.25">
      <c r="A148" s="132" t="s">
        <v>198</v>
      </c>
      <c r="B148" s="155" t="s">
        <v>199</v>
      </c>
      <c r="C148" s="133">
        <v>1</v>
      </c>
      <c r="D148" s="88" t="s">
        <v>63</v>
      </c>
      <c r="E148" s="7">
        <v>10080</v>
      </c>
      <c r="F148" s="226">
        <f t="shared" si="11"/>
        <v>7056</v>
      </c>
      <c r="G148" s="225"/>
      <c r="H148" s="35"/>
      <c r="I148" s="36">
        <f t="shared" si="12"/>
        <v>0</v>
      </c>
      <c r="J148" s="225"/>
      <c r="K148" s="133" t="s">
        <v>23</v>
      </c>
      <c r="L148" s="133" t="s">
        <v>133</v>
      </c>
      <c r="M148" s="133"/>
      <c r="N148" s="133"/>
      <c r="O148" s="133" t="s">
        <v>97</v>
      </c>
      <c r="P148" s="133" t="s">
        <v>98</v>
      </c>
      <c r="Q148" s="133">
        <v>5</v>
      </c>
      <c r="R148" s="133">
        <v>500</v>
      </c>
      <c r="S148" s="133"/>
      <c r="T148" s="133"/>
    </row>
    <row r="149" spans="1:20" s="98" customFormat="1" ht="32.25" outlineLevel="1" thickBot="1" x14ac:dyDescent="0.25">
      <c r="A149" s="110" t="s">
        <v>182</v>
      </c>
      <c r="B149" s="111" t="s">
        <v>183</v>
      </c>
      <c r="C149" s="112"/>
      <c r="D149" s="113" t="s">
        <v>56</v>
      </c>
      <c r="E149" s="12">
        <v>25920</v>
      </c>
      <c r="F149" s="273">
        <f t="shared" si="11"/>
        <v>18144</v>
      </c>
      <c r="G149" s="225"/>
      <c r="H149" s="24"/>
      <c r="I149" s="25">
        <f t="shared" si="12"/>
        <v>0</v>
      </c>
      <c r="J149" s="225"/>
      <c r="K149" s="274" t="s">
        <v>23</v>
      </c>
      <c r="L149" s="274" t="s">
        <v>133</v>
      </c>
      <c r="M149" s="274"/>
      <c r="N149" s="274"/>
      <c r="O149" s="274" t="s">
        <v>97</v>
      </c>
      <c r="P149" s="274" t="s">
        <v>98</v>
      </c>
      <c r="Q149" s="274"/>
      <c r="R149" s="274"/>
      <c r="S149" s="274">
        <v>1.782</v>
      </c>
      <c r="T149" s="274"/>
    </row>
    <row r="150" spans="1:20" s="98" customFormat="1" ht="32.25" outlineLevel="1" thickBot="1" x14ac:dyDescent="0.25">
      <c r="A150" s="110" t="s">
        <v>184</v>
      </c>
      <c r="B150" s="111" t="s">
        <v>185</v>
      </c>
      <c r="C150" s="112"/>
      <c r="D150" s="113" t="s">
        <v>56</v>
      </c>
      <c r="E150" s="12">
        <v>22320</v>
      </c>
      <c r="F150" s="273">
        <f t="shared" si="11"/>
        <v>15624</v>
      </c>
      <c r="G150" s="225"/>
      <c r="H150" s="24"/>
      <c r="I150" s="25">
        <f t="shared" si="12"/>
        <v>0</v>
      </c>
      <c r="J150" s="225"/>
      <c r="K150" s="274" t="s">
        <v>23</v>
      </c>
      <c r="L150" s="274" t="s">
        <v>133</v>
      </c>
      <c r="M150" s="274"/>
      <c r="N150" s="274"/>
      <c r="O150" s="274" t="s">
        <v>97</v>
      </c>
      <c r="P150" s="274" t="s">
        <v>98</v>
      </c>
      <c r="Q150" s="274"/>
      <c r="R150" s="274"/>
      <c r="S150" s="274">
        <v>1.1459999999999999</v>
      </c>
      <c r="T150" s="274"/>
    </row>
    <row r="151" spans="1:20" s="141" customFormat="1" ht="31.5" outlineLevel="1" x14ac:dyDescent="0.2">
      <c r="A151" s="178" t="s">
        <v>200</v>
      </c>
      <c r="B151" s="198" t="s">
        <v>201</v>
      </c>
      <c r="C151" s="178"/>
      <c r="D151" s="179" t="s">
        <v>56</v>
      </c>
      <c r="E151" s="180">
        <v>39600</v>
      </c>
      <c r="F151" s="181">
        <f t="shared" ref="F151:F154" si="13">E151-E151*$F$4</f>
        <v>27720</v>
      </c>
      <c r="G151" s="225"/>
      <c r="H151" s="26"/>
      <c r="I151" s="27">
        <f t="shared" si="12"/>
        <v>0</v>
      </c>
      <c r="J151" s="225"/>
      <c r="K151" s="284" t="s">
        <v>57</v>
      </c>
      <c r="L151" s="284" t="s">
        <v>133</v>
      </c>
      <c r="M151" s="284"/>
      <c r="N151" s="284"/>
      <c r="O151" s="284" t="s">
        <v>97</v>
      </c>
      <c r="P151" s="284" t="s">
        <v>98</v>
      </c>
      <c r="Q151" s="284">
        <v>1</v>
      </c>
      <c r="R151" s="284">
        <v>500</v>
      </c>
      <c r="S151" s="284"/>
      <c r="T151" s="284"/>
    </row>
    <row r="152" spans="1:20" s="141" customFormat="1" ht="25.5" outlineLevel="1" x14ac:dyDescent="0.2">
      <c r="A152" s="79" t="s">
        <v>184</v>
      </c>
      <c r="B152" s="80" t="s">
        <v>185</v>
      </c>
      <c r="C152" s="81">
        <v>1</v>
      </c>
      <c r="D152" s="82" t="s">
        <v>63</v>
      </c>
      <c r="E152" s="2">
        <v>22320</v>
      </c>
      <c r="F152" s="166">
        <f t="shared" ref="F152" si="14">E152-E152*$F$4</f>
        <v>15624</v>
      </c>
      <c r="G152" s="225"/>
      <c r="H152" s="30"/>
      <c r="I152" s="31">
        <f t="shared" si="12"/>
        <v>0</v>
      </c>
      <c r="J152" s="225"/>
      <c r="K152" s="81" t="s">
        <v>23</v>
      </c>
      <c r="L152" s="81" t="s">
        <v>133</v>
      </c>
      <c r="M152" s="81"/>
      <c r="N152" s="81"/>
      <c r="O152" s="81" t="s">
        <v>97</v>
      </c>
      <c r="P152" s="81" t="s">
        <v>98</v>
      </c>
      <c r="Q152" s="81">
        <v>1</v>
      </c>
      <c r="R152" s="81">
        <v>500</v>
      </c>
      <c r="S152" s="81"/>
      <c r="T152" s="81"/>
    </row>
    <row r="153" spans="1:20" s="141" customFormat="1" ht="25.5" outlineLevel="1" x14ac:dyDescent="0.2">
      <c r="A153" s="79" t="s">
        <v>186</v>
      </c>
      <c r="B153" s="80" t="s">
        <v>187</v>
      </c>
      <c r="C153" s="81">
        <v>1</v>
      </c>
      <c r="D153" s="82" t="s">
        <v>63</v>
      </c>
      <c r="E153" s="2">
        <v>6840</v>
      </c>
      <c r="F153" s="166">
        <f t="shared" si="13"/>
        <v>4788</v>
      </c>
      <c r="G153" s="225"/>
      <c r="H153" s="30"/>
      <c r="I153" s="31">
        <f t="shared" si="12"/>
        <v>0</v>
      </c>
      <c r="J153" s="225"/>
      <c r="K153" s="81" t="s">
        <v>23</v>
      </c>
      <c r="L153" s="81" t="s">
        <v>133</v>
      </c>
      <c r="M153" s="81"/>
      <c r="N153" s="81"/>
      <c r="O153" s="81" t="s">
        <v>97</v>
      </c>
      <c r="P153" s="81" t="s">
        <v>98</v>
      </c>
      <c r="Q153" s="81">
        <v>1</v>
      </c>
      <c r="R153" s="81">
        <v>500</v>
      </c>
      <c r="S153" s="81"/>
      <c r="T153" s="81"/>
    </row>
    <row r="154" spans="1:20" s="141" customFormat="1" ht="26.25" outlineLevel="1" thickBot="1" x14ac:dyDescent="0.25">
      <c r="A154" s="132" t="s">
        <v>190</v>
      </c>
      <c r="B154" s="155" t="s">
        <v>191</v>
      </c>
      <c r="C154" s="133">
        <v>1</v>
      </c>
      <c r="D154" s="88" t="s">
        <v>63</v>
      </c>
      <c r="E154" s="7">
        <v>10440</v>
      </c>
      <c r="F154" s="226">
        <f t="shared" si="13"/>
        <v>7308</v>
      </c>
      <c r="G154" s="225"/>
      <c r="H154" s="35"/>
      <c r="I154" s="36">
        <f t="shared" si="12"/>
        <v>0</v>
      </c>
      <c r="J154" s="225"/>
      <c r="K154" s="133" t="s">
        <v>23</v>
      </c>
      <c r="L154" s="133" t="s">
        <v>133</v>
      </c>
      <c r="M154" s="133"/>
      <c r="N154" s="133"/>
      <c r="O154" s="133" t="s">
        <v>97</v>
      </c>
      <c r="P154" s="133" t="s">
        <v>98</v>
      </c>
      <c r="Q154" s="133">
        <v>1</v>
      </c>
      <c r="R154" s="133">
        <v>500</v>
      </c>
      <c r="S154" s="133"/>
      <c r="T154" s="133"/>
    </row>
    <row r="155" spans="1:20" s="141" customFormat="1" ht="31.5" outlineLevel="1" x14ac:dyDescent="0.2">
      <c r="A155" s="178" t="s">
        <v>202</v>
      </c>
      <c r="B155" s="198" t="s">
        <v>203</v>
      </c>
      <c r="C155" s="178"/>
      <c r="D155" s="179" t="s">
        <v>56</v>
      </c>
      <c r="E155" s="180">
        <v>48600</v>
      </c>
      <c r="F155" s="181">
        <f t="shared" ref="F155:F158" si="15">E155-E155*$F$4</f>
        <v>34020</v>
      </c>
      <c r="G155" s="225"/>
      <c r="H155" s="26"/>
      <c r="I155" s="27">
        <f t="shared" si="12"/>
        <v>0</v>
      </c>
      <c r="J155" s="225"/>
      <c r="K155" s="284" t="s">
        <v>57</v>
      </c>
      <c r="L155" s="284" t="s">
        <v>133</v>
      </c>
      <c r="M155" s="284"/>
      <c r="N155" s="284"/>
      <c r="O155" s="284" t="s">
        <v>97</v>
      </c>
      <c r="P155" s="284" t="s">
        <v>98</v>
      </c>
      <c r="Q155" s="284">
        <v>1</v>
      </c>
      <c r="R155" s="284">
        <v>500</v>
      </c>
      <c r="S155" s="284"/>
      <c r="T155" s="284"/>
    </row>
    <row r="156" spans="1:20" s="141" customFormat="1" ht="25.5" outlineLevel="1" x14ac:dyDescent="0.2">
      <c r="A156" s="79" t="s">
        <v>184</v>
      </c>
      <c r="B156" s="80" t="s">
        <v>185</v>
      </c>
      <c r="C156" s="81">
        <v>1</v>
      </c>
      <c r="D156" s="82" t="s">
        <v>63</v>
      </c>
      <c r="E156" s="2">
        <v>22320</v>
      </c>
      <c r="F156" s="166">
        <f t="shared" si="15"/>
        <v>15624</v>
      </c>
      <c r="G156" s="225"/>
      <c r="H156" s="30"/>
      <c r="I156" s="31">
        <f t="shared" si="12"/>
        <v>0</v>
      </c>
      <c r="J156" s="225"/>
      <c r="K156" s="81" t="s">
        <v>23</v>
      </c>
      <c r="L156" s="81" t="s">
        <v>133</v>
      </c>
      <c r="M156" s="81"/>
      <c r="N156" s="81"/>
      <c r="O156" s="81" t="s">
        <v>97</v>
      </c>
      <c r="P156" s="81" t="s">
        <v>98</v>
      </c>
      <c r="Q156" s="81">
        <v>1</v>
      </c>
      <c r="R156" s="81">
        <v>500</v>
      </c>
      <c r="S156" s="81"/>
      <c r="T156" s="81"/>
    </row>
    <row r="157" spans="1:20" s="141" customFormat="1" ht="25.5" outlineLevel="1" x14ac:dyDescent="0.2">
      <c r="A157" s="79" t="s">
        <v>186</v>
      </c>
      <c r="B157" s="80" t="s">
        <v>187</v>
      </c>
      <c r="C157" s="81">
        <v>1</v>
      </c>
      <c r="D157" s="82" t="s">
        <v>63</v>
      </c>
      <c r="E157" s="2">
        <v>6840</v>
      </c>
      <c r="F157" s="166">
        <f t="shared" si="15"/>
        <v>4788</v>
      </c>
      <c r="G157" s="225"/>
      <c r="H157" s="30"/>
      <c r="I157" s="31">
        <f t="shared" si="12"/>
        <v>0</v>
      </c>
      <c r="J157" s="225"/>
      <c r="K157" s="81" t="s">
        <v>23</v>
      </c>
      <c r="L157" s="81" t="s">
        <v>133</v>
      </c>
      <c r="M157" s="81"/>
      <c r="N157" s="81"/>
      <c r="O157" s="81" t="s">
        <v>97</v>
      </c>
      <c r="P157" s="81" t="s">
        <v>98</v>
      </c>
      <c r="Q157" s="81">
        <v>1</v>
      </c>
      <c r="R157" s="81">
        <v>500</v>
      </c>
      <c r="S157" s="81"/>
      <c r="T157" s="81"/>
    </row>
    <row r="158" spans="1:20" s="141" customFormat="1" ht="26.25" outlineLevel="1" thickBot="1" x14ac:dyDescent="0.25">
      <c r="A158" s="132" t="s">
        <v>188</v>
      </c>
      <c r="B158" s="155" t="s">
        <v>189</v>
      </c>
      <c r="C158" s="133">
        <v>1</v>
      </c>
      <c r="D158" s="88" t="s">
        <v>63</v>
      </c>
      <c r="E158" s="7">
        <v>19440</v>
      </c>
      <c r="F158" s="226">
        <f t="shared" si="15"/>
        <v>13608</v>
      </c>
      <c r="G158" s="225"/>
      <c r="H158" s="35"/>
      <c r="I158" s="36">
        <f t="shared" si="12"/>
        <v>0</v>
      </c>
      <c r="J158" s="225"/>
      <c r="K158" s="133" t="s">
        <v>23</v>
      </c>
      <c r="L158" s="133" t="s">
        <v>133</v>
      </c>
      <c r="M158" s="133"/>
      <c r="N158" s="133"/>
      <c r="O158" s="133" t="s">
        <v>97</v>
      </c>
      <c r="P158" s="133" t="s">
        <v>98</v>
      </c>
      <c r="Q158" s="133">
        <v>1</v>
      </c>
      <c r="R158" s="133">
        <v>500</v>
      </c>
      <c r="S158" s="133"/>
      <c r="T158" s="133"/>
    </row>
    <row r="159" spans="1:20" s="141" customFormat="1" ht="31.5" outlineLevel="1" x14ac:dyDescent="0.2">
      <c r="A159" s="178" t="s">
        <v>204</v>
      </c>
      <c r="B159" s="198" t="s">
        <v>205</v>
      </c>
      <c r="C159" s="178"/>
      <c r="D159" s="179" t="s">
        <v>56</v>
      </c>
      <c r="E159" s="180">
        <v>37200</v>
      </c>
      <c r="F159" s="181">
        <f t="shared" ref="F159:F169" si="16">E159-E159*$F$4</f>
        <v>26040</v>
      </c>
      <c r="G159" s="225"/>
      <c r="H159" s="26"/>
      <c r="I159" s="27">
        <f t="shared" si="12"/>
        <v>0</v>
      </c>
      <c r="J159" s="225"/>
      <c r="K159" s="284" t="s">
        <v>57</v>
      </c>
      <c r="L159" s="284" t="s">
        <v>133</v>
      </c>
      <c r="M159" s="284"/>
      <c r="N159" s="284"/>
      <c r="O159" s="284" t="s">
        <v>97</v>
      </c>
      <c r="P159" s="284" t="s">
        <v>98</v>
      </c>
      <c r="Q159" s="284">
        <v>1</v>
      </c>
      <c r="R159" s="284">
        <v>500</v>
      </c>
      <c r="S159" s="284"/>
      <c r="T159" s="284"/>
    </row>
    <row r="160" spans="1:20" s="141" customFormat="1" ht="25.5" outlineLevel="1" x14ac:dyDescent="0.2">
      <c r="A160" s="79" t="s">
        <v>184</v>
      </c>
      <c r="B160" s="80" t="s">
        <v>185</v>
      </c>
      <c r="C160" s="81">
        <v>1</v>
      </c>
      <c r="D160" s="82" t="s">
        <v>63</v>
      </c>
      <c r="E160" s="2">
        <v>22320</v>
      </c>
      <c r="F160" s="166">
        <f t="shared" si="16"/>
        <v>15624</v>
      </c>
      <c r="G160" s="225"/>
      <c r="H160" s="30"/>
      <c r="I160" s="31">
        <f t="shared" si="12"/>
        <v>0</v>
      </c>
      <c r="J160" s="225"/>
      <c r="K160" s="81" t="s">
        <v>23</v>
      </c>
      <c r="L160" s="81" t="s">
        <v>133</v>
      </c>
      <c r="M160" s="81"/>
      <c r="N160" s="81"/>
      <c r="O160" s="81" t="s">
        <v>97</v>
      </c>
      <c r="P160" s="81" t="s">
        <v>98</v>
      </c>
      <c r="Q160" s="81">
        <v>1</v>
      </c>
      <c r="R160" s="81">
        <v>500</v>
      </c>
      <c r="S160" s="81"/>
      <c r="T160" s="81"/>
    </row>
    <row r="161" spans="1:20" s="141" customFormat="1" ht="26.25" outlineLevel="1" thickBot="1" x14ac:dyDescent="0.25">
      <c r="A161" s="132" t="s">
        <v>192</v>
      </c>
      <c r="B161" s="155" t="s">
        <v>193</v>
      </c>
      <c r="C161" s="133">
        <v>1</v>
      </c>
      <c r="D161" s="88" t="s">
        <v>63</v>
      </c>
      <c r="E161" s="7">
        <v>14880</v>
      </c>
      <c r="F161" s="226">
        <f t="shared" si="16"/>
        <v>10416</v>
      </c>
      <c r="G161" s="225"/>
      <c r="H161" s="35"/>
      <c r="I161" s="36">
        <f t="shared" si="12"/>
        <v>0</v>
      </c>
      <c r="J161" s="225"/>
      <c r="K161" s="133" t="s">
        <v>23</v>
      </c>
      <c r="L161" s="133" t="s">
        <v>133</v>
      </c>
      <c r="M161" s="133"/>
      <c r="N161" s="133"/>
      <c r="O161" s="133" t="s">
        <v>97</v>
      </c>
      <c r="P161" s="133" t="s">
        <v>98</v>
      </c>
      <c r="Q161" s="133">
        <v>1</v>
      </c>
      <c r="R161" s="133">
        <v>500</v>
      </c>
      <c r="S161" s="133"/>
      <c r="T161" s="133"/>
    </row>
    <row r="162" spans="1:20" s="141" customFormat="1" ht="31.5" outlineLevel="1" x14ac:dyDescent="0.2">
      <c r="A162" s="178" t="s">
        <v>206</v>
      </c>
      <c r="B162" s="198" t="s">
        <v>207</v>
      </c>
      <c r="C162" s="178"/>
      <c r="D162" s="179" t="s">
        <v>56</v>
      </c>
      <c r="E162" s="180">
        <v>37560</v>
      </c>
      <c r="F162" s="181">
        <f t="shared" si="16"/>
        <v>26292</v>
      </c>
      <c r="G162" s="225"/>
      <c r="H162" s="26"/>
      <c r="I162" s="27">
        <f t="shared" si="12"/>
        <v>0</v>
      </c>
      <c r="J162" s="225"/>
      <c r="K162" s="284" t="s">
        <v>57</v>
      </c>
      <c r="L162" s="284" t="s">
        <v>133</v>
      </c>
      <c r="M162" s="284"/>
      <c r="N162" s="284"/>
      <c r="O162" s="284" t="s">
        <v>97</v>
      </c>
      <c r="P162" s="284" t="s">
        <v>98</v>
      </c>
      <c r="Q162" s="284">
        <v>1</v>
      </c>
      <c r="R162" s="284">
        <v>500</v>
      </c>
      <c r="S162" s="284"/>
      <c r="T162" s="284"/>
    </row>
    <row r="163" spans="1:20" s="141" customFormat="1" ht="25.5" outlineLevel="1" x14ac:dyDescent="0.2">
      <c r="A163" s="79" t="s">
        <v>184</v>
      </c>
      <c r="B163" s="80" t="s">
        <v>185</v>
      </c>
      <c r="C163" s="81">
        <v>1</v>
      </c>
      <c r="D163" s="82" t="s">
        <v>63</v>
      </c>
      <c r="E163" s="2">
        <v>22320</v>
      </c>
      <c r="F163" s="166">
        <f t="shared" ref="F163" si="17">E163-E163*$F$4</f>
        <v>15624</v>
      </c>
      <c r="G163" s="225"/>
      <c r="H163" s="30"/>
      <c r="I163" s="31">
        <f t="shared" si="12"/>
        <v>0</v>
      </c>
      <c r="J163" s="225"/>
      <c r="K163" s="81" t="s">
        <v>23</v>
      </c>
      <c r="L163" s="81" t="s">
        <v>133</v>
      </c>
      <c r="M163" s="81"/>
      <c r="N163" s="81"/>
      <c r="O163" s="81" t="s">
        <v>97</v>
      </c>
      <c r="P163" s="81" t="s">
        <v>98</v>
      </c>
      <c r="Q163" s="81">
        <v>1</v>
      </c>
      <c r="R163" s="81">
        <v>500</v>
      </c>
      <c r="S163" s="81"/>
      <c r="T163" s="81"/>
    </row>
    <row r="164" spans="1:20" s="141" customFormat="1" ht="26.25" outlineLevel="1" thickBot="1" x14ac:dyDescent="0.25">
      <c r="A164" s="132" t="s">
        <v>194</v>
      </c>
      <c r="B164" s="155" t="s">
        <v>195</v>
      </c>
      <c r="C164" s="133">
        <v>1</v>
      </c>
      <c r="D164" s="88" t="s">
        <v>63</v>
      </c>
      <c r="E164" s="7">
        <v>15240</v>
      </c>
      <c r="F164" s="226">
        <f t="shared" si="16"/>
        <v>10668</v>
      </c>
      <c r="G164" s="225"/>
      <c r="H164" s="35"/>
      <c r="I164" s="36">
        <f t="shared" si="12"/>
        <v>0</v>
      </c>
      <c r="J164" s="225"/>
      <c r="K164" s="133" t="s">
        <v>23</v>
      </c>
      <c r="L164" s="133" t="s">
        <v>133</v>
      </c>
      <c r="M164" s="133"/>
      <c r="N164" s="133"/>
      <c r="O164" s="133" t="s">
        <v>97</v>
      </c>
      <c r="P164" s="133" t="s">
        <v>98</v>
      </c>
      <c r="Q164" s="133">
        <v>1</v>
      </c>
      <c r="R164" s="133">
        <v>500</v>
      </c>
      <c r="S164" s="133"/>
      <c r="T164" s="133"/>
    </row>
    <row r="165" spans="1:20" s="141" customFormat="1" ht="47.25" outlineLevel="1" x14ac:dyDescent="0.2">
      <c r="A165" s="178" t="s">
        <v>208</v>
      </c>
      <c r="B165" s="198" t="s">
        <v>209</v>
      </c>
      <c r="C165" s="178"/>
      <c r="D165" s="179" t="s">
        <v>56</v>
      </c>
      <c r="E165" s="180">
        <v>61080</v>
      </c>
      <c r="F165" s="181">
        <f t="shared" si="16"/>
        <v>42756</v>
      </c>
      <c r="G165" s="225"/>
      <c r="H165" s="26"/>
      <c r="I165" s="27">
        <f t="shared" si="12"/>
        <v>0</v>
      </c>
      <c r="J165" s="225"/>
      <c r="K165" s="284" t="s">
        <v>57</v>
      </c>
      <c r="L165" s="284" t="s">
        <v>133</v>
      </c>
      <c r="M165" s="284"/>
      <c r="N165" s="284"/>
      <c r="O165" s="284" t="s">
        <v>97</v>
      </c>
      <c r="P165" s="284" t="s">
        <v>98</v>
      </c>
      <c r="Q165" s="284">
        <v>1</v>
      </c>
      <c r="R165" s="284">
        <v>500</v>
      </c>
      <c r="S165" s="284"/>
      <c r="T165" s="284"/>
    </row>
    <row r="166" spans="1:20" s="141" customFormat="1" ht="25.5" outlineLevel="1" x14ac:dyDescent="0.2">
      <c r="A166" s="79" t="s">
        <v>184</v>
      </c>
      <c r="B166" s="80" t="s">
        <v>185</v>
      </c>
      <c r="C166" s="81">
        <v>1</v>
      </c>
      <c r="D166" s="82" t="s">
        <v>63</v>
      </c>
      <c r="E166" s="2">
        <v>22320</v>
      </c>
      <c r="F166" s="166">
        <f t="shared" si="16"/>
        <v>15624</v>
      </c>
      <c r="G166" s="225"/>
      <c r="H166" s="30"/>
      <c r="I166" s="31">
        <f t="shared" si="12"/>
        <v>0</v>
      </c>
      <c r="J166" s="225"/>
      <c r="K166" s="81" t="s">
        <v>23</v>
      </c>
      <c r="L166" s="81" t="s">
        <v>133</v>
      </c>
      <c r="M166" s="81"/>
      <c r="N166" s="81"/>
      <c r="O166" s="81" t="s">
        <v>97</v>
      </c>
      <c r="P166" s="81" t="s">
        <v>98</v>
      </c>
      <c r="Q166" s="81">
        <v>1</v>
      </c>
      <c r="R166" s="81">
        <v>500</v>
      </c>
      <c r="S166" s="81"/>
      <c r="T166" s="81"/>
    </row>
    <row r="167" spans="1:20" s="141" customFormat="1" ht="25.5" outlineLevel="1" x14ac:dyDescent="0.2">
      <c r="A167" s="79" t="s">
        <v>194</v>
      </c>
      <c r="B167" s="80" t="s">
        <v>195</v>
      </c>
      <c r="C167" s="81">
        <v>1</v>
      </c>
      <c r="D167" s="82" t="s">
        <v>63</v>
      </c>
      <c r="E167" s="2">
        <v>15240</v>
      </c>
      <c r="F167" s="166">
        <f t="shared" ref="F167" si="18">E167-E167*$F$4</f>
        <v>10668</v>
      </c>
      <c r="G167" s="225"/>
      <c r="H167" s="30"/>
      <c r="I167" s="31">
        <f t="shared" si="12"/>
        <v>0</v>
      </c>
      <c r="J167" s="225"/>
      <c r="K167" s="81" t="s">
        <v>23</v>
      </c>
      <c r="L167" s="81" t="s">
        <v>133</v>
      </c>
      <c r="M167" s="81"/>
      <c r="N167" s="81"/>
      <c r="O167" s="81" t="s">
        <v>97</v>
      </c>
      <c r="P167" s="81" t="s">
        <v>98</v>
      </c>
      <c r="Q167" s="81">
        <v>1</v>
      </c>
      <c r="R167" s="81">
        <v>500</v>
      </c>
      <c r="S167" s="81"/>
      <c r="T167" s="81"/>
    </row>
    <row r="168" spans="1:20" s="141" customFormat="1" ht="25.5" outlineLevel="1" x14ac:dyDescent="0.2">
      <c r="A168" s="79" t="s">
        <v>196</v>
      </c>
      <c r="B168" s="80" t="s">
        <v>197</v>
      </c>
      <c r="C168" s="81">
        <v>1</v>
      </c>
      <c r="D168" s="82" t="s">
        <v>63</v>
      </c>
      <c r="E168" s="2">
        <v>13440</v>
      </c>
      <c r="F168" s="166">
        <f t="shared" si="16"/>
        <v>9408</v>
      </c>
      <c r="G168" s="225"/>
      <c r="H168" s="30"/>
      <c r="I168" s="31">
        <f t="shared" si="12"/>
        <v>0</v>
      </c>
      <c r="J168" s="225"/>
      <c r="K168" s="81" t="s">
        <v>23</v>
      </c>
      <c r="L168" s="81" t="s">
        <v>133</v>
      </c>
      <c r="M168" s="81"/>
      <c r="N168" s="81"/>
      <c r="O168" s="81" t="s">
        <v>97</v>
      </c>
      <c r="P168" s="81" t="s">
        <v>98</v>
      </c>
      <c r="Q168" s="81">
        <v>1</v>
      </c>
      <c r="R168" s="81">
        <v>500</v>
      </c>
      <c r="S168" s="81"/>
      <c r="T168" s="81"/>
    </row>
    <row r="169" spans="1:20" s="141" customFormat="1" ht="26.25" outlineLevel="1" thickBot="1" x14ac:dyDescent="0.25">
      <c r="A169" s="132" t="s">
        <v>198</v>
      </c>
      <c r="B169" s="155" t="s">
        <v>199</v>
      </c>
      <c r="C169" s="133">
        <v>1</v>
      </c>
      <c r="D169" s="88" t="s">
        <v>63</v>
      </c>
      <c r="E169" s="7">
        <v>10080</v>
      </c>
      <c r="F169" s="226">
        <f t="shared" si="16"/>
        <v>7056</v>
      </c>
      <c r="G169" s="225"/>
      <c r="H169" s="35"/>
      <c r="I169" s="36">
        <f t="shared" si="12"/>
        <v>0</v>
      </c>
      <c r="J169" s="225"/>
      <c r="K169" s="133" t="s">
        <v>23</v>
      </c>
      <c r="L169" s="133" t="s">
        <v>133</v>
      </c>
      <c r="M169" s="133"/>
      <c r="N169" s="133"/>
      <c r="O169" s="133" t="s">
        <v>97</v>
      </c>
      <c r="P169" s="133" t="s">
        <v>98</v>
      </c>
      <c r="Q169" s="133">
        <v>1</v>
      </c>
      <c r="R169" s="133">
        <v>500</v>
      </c>
      <c r="S169" s="133"/>
      <c r="T169" s="133"/>
    </row>
    <row r="170" spans="1:20" s="141" customFormat="1" ht="31.5" outlineLevel="1" x14ac:dyDescent="0.2">
      <c r="A170" s="178" t="s">
        <v>210</v>
      </c>
      <c r="B170" s="198" t="s">
        <v>211</v>
      </c>
      <c r="C170" s="178"/>
      <c r="D170" s="179" t="s">
        <v>56</v>
      </c>
      <c r="E170" s="180">
        <v>55920</v>
      </c>
      <c r="F170" s="181">
        <f t="shared" ref="F170:F173" si="19">E170-E170*$F$4</f>
        <v>39144</v>
      </c>
      <c r="G170" s="225"/>
      <c r="H170" s="26"/>
      <c r="I170" s="27">
        <f t="shared" si="12"/>
        <v>0</v>
      </c>
      <c r="J170" s="225"/>
      <c r="K170" s="284" t="s">
        <v>57</v>
      </c>
      <c r="L170" s="284" t="s">
        <v>133</v>
      </c>
      <c r="M170" s="284"/>
      <c r="N170" s="284"/>
      <c r="O170" s="284" t="s">
        <v>97</v>
      </c>
      <c r="P170" s="284" t="s">
        <v>98</v>
      </c>
      <c r="Q170" s="284">
        <v>1</v>
      </c>
      <c r="R170" s="284">
        <v>500</v>
      </c>
      <c r="S170" s="284"/>
      <c r="T170" s="284"/>
    </row>
    <row r="171" spans="1:20" s="141" customFormat="1" ht="25.5" outlineLevel="1" x14ac:dyDescent="0.2">
      <c r="A171" s="79" t="s">
        <v>184</v>
      </c>
      <c r="B171" s="80" t="s">
        <v>185</v>
      </c>
      <c r="C171" s="81">
        <v>1</v>
      </c>
      <c r="D171" s="82" t="s">
        <v>63</v>
      </c>
      <c r="E171" s="2">
        <v>22320</v>
      </c>
      <c r="F171" s="166">
        <f t="shared" si="19"/>
        <v>15624</v>
      </c>
      <c r="G171" s="225"/>
      <c r="H171" s="30"/>
      <c r="I171" s="31">
        <f t="shared" si="12"/>
        <v>0</v>
      </c>
      <c r="J171" s="225"/>
      <c r="K171" s="81" t="s">
        <v>23</v>
      </c>
      <c r="L171" s="81" t="s">
        <v>133</v>
      </c>
      <c r="M171" s="81"/>
      <c r="N171" s="81"/>
      <c r="O171" s="81" t="s">
        <v>97</v>
      </c>
      <c r="P171" s="81" t="s">
        <v>98</v>
      </c>
      <c r="Q171" s="81">
        <v>1</v>
      </c>
      <c r="R171" s="81">
        <v>500</v>
      </c>
      <c r="S171" s="81"/>
      <c r="T171" s="81"/>
    </row>
    <row r="172" spans="1:20" s="141" customFormat="1" ht="25.5" outlineLevel="1" x14ac:dyDescent="0.2">
      <c r="A172" s="79" t="s">
        <v>196</v>
      </c>
      <c r="B172" s="80" t="s">
        <v>197</v>
      </c>
      <c r="C172" s="81">
        <v>1</v>
      </c>
      <c r="D172" s="82" t="s">
        <v>63</v>
      </c>
      <c r="E172" s="2">
        <v>13440</v>
      </c>
      <c r="F172" s="166">
        <f t="shared" si="19"/>
        <v>9408</v>
      </c>
      <c r="G172" s="225"/>
      <c r="H172" s="30"/>
      <c r="I172" s="31">
        <f t="shared" si="12"/>
        <v>0</v>
      </c>
      <c r="J172" s="225"/>
      <c r="K172" s="81" t="s">
        <v>23</v>
      </c>
      <c r="L172" s="81" t="s">
        <v>133</v>
      </c>
      <c r="M172" s="81"/>
      <c r="N172" s="81"/>
      <c r="O172" s="81" t="s">
        <v>97</v>
      </c>
      <c r="P172" s="81" t="s">
        <v>98</v>
      </c>
      <c r="Q172" s="81">
        <v>1</v>
      </c>
      <c r="R172" s="81">
        <v>500</v>
      </c>
      <c r="S172" s="81"/>
      <c r="T172" s="81"/>
    </row>
    <row r="173" spans="1:20" s="141" customFormat="1" ht="26.25" outlineLevel="1" thickBot="1" x14ac:dyDescent="0.25">
      <c r="A173" s="132" t="s">
        <v>198</v>
      </c>
      <c r="B173" s="155" t="s">
        <v>199</v>
      </c>
      <c r="C173" s="133">
        <v>2</v>
      </c>
      <c r="D173" s="88" t="s">
        <v>63</v>
      </c>
      <c r="E173" s="7">
        <v>10080</v>
      </c>
      <c r="F173" s="226">
        <f t="shared" si="19"/>
        <v>7056</v>
      </c>
      <c r="G173" s="225"/>
      <c r="H173" s="35"/>
      <c r="I173" s="36">
        <f t="shared" si="12"/>
        <v>0</v>
      </c>
      <c r="J173" s="225"/>
      <c r="K173" s="133" t="s">
        <v>23</v>
      </c>
      <c r="L173" s="133" t="s">
        <v>133</v>
      </c>
      <c r="M173" s="133"/>
      <c r="N173" s="133"/>
      <c r="O173" s="133" t="s">
        <v>97</v>
      </c>
      <c r="P173" s="133" t="s">
        <v>98</v>
      </c>
      <c r="Q173" s="133">
        <v>1</v>
      </c>
      <c r="R173" s="133">
        <v>500</v>
      </c>
      <c r="S173" s="133"/>
      <c r="T173" s="133"/>
    </row>
    <row r="174" spans="1:20" s="141" customFormat="1" ht="31.5" outlineLevel="1" x14ac:dyDescent="0.2">
      <c r="A174" s="178" t="s">
        <v>212</v>
      </c>
      <c r="B174" s="198" t="s">
        <v>213</v>
      </c>
      <c r="C174" s="178"/>
      <c r="D174" s="179" t="s">
        <v>56</v>
      </c>
      <c r="E174" s="180">
        <v>57720</v>
      </c>
      <c r="F174" s="181">
        <f t="shared" ref="F174:F177" si="20">E174-E174*$F$4</f>
        <v>40404</v>
      </c>
      <c r="G174" s="225"/>
      <c r="H174" s="26"/>
      <c r="I174" s="27">
        <f t="shared" si="12"/>
        <v>0</v>
      </c>
      <c r="J174" s="225"/>
      <c r="K174" s="284" t="s">
        <v>57</v>
      </c>
      <c r="L174" s="284" t="s">
        <v>133</v>
      </c>
      <c r="M174" s="284"/>
      <c r="N174" s="284"/>
      <c r="O174" s="284" t="s">
        <v>97</v>
      </c>
      <c r="P174" s="284" t="s">
        <v>98</v>
      </c>
      <c r="Q174" s="284">
        <v>1</v>
      </c>
      <c r="R174" s="284">
        <v>500</v>
      </c>
      <c r="S174" s="284"/>
      <c r="T174" s="284"/>
    </row>
    <row r="175" spans="1:20" s="141" customFormat="1" ht="25.5" outlineLevel="1" x14ac:dyDescent="0.2">
      <c r="A175" s="79" t="s">
        <v>184</v>
      </c>
      <c r="B175" s="80" t="s">
        <v>185</v>
      </c>
      <c r="C175" s="81">
        <v>1</v>
      </c>
      <c r="D175" s="82" t="s">
        <v>63</v>
      </c>
      <c r="E175" s="2">
        <v>22320</v>
      </c>
      <c r="F175" s="166">
        <f t="shared" si="20"/>
        <v>15624</v>
      </c>
      <c r="G175" s="225"/>
      <c r="H175" s="30"/>
      <c r="I175" s="31">
        <f t="shared" si="12"/>
        <v>0</v>
      </c>
      <c r="J175" s="225"/>
      <c r="K175" s="81" t="s">
        <v>23</v>
      </c>
      <c r="L175" s="81" t="s">
        <v>133</v>
      </c>
      <c r="M175" s="81"/>
      <c r="N175" s="81"/>
      <c r="O175" s="81" t="s">
        <v>97</v>
      </c>
      <c r="P175" s="81" t="s">
        <v>98</v>
      </c>
      <c r="Q175" s="81">
        <v>1</v>
      </c>
      <c r="R175" s="81">
        <v>500</v>
      </c>
      <c r="S175" s="81"/>
      <c r="T175" s="81"/>
    </row>
    <row r="176" spans="1:20" s="141" customFormat="1" ht="25.5" outlineLevel="1" x14ac:dyDescent="0.2">
      <c r="A176" s="79" t="s">
        <v>194</v>
      </c>
      <c r="B176" s="80" t="s">
        <v>195</v>
      </c>
      <c r="C176" s="81">
        <v>1</v>
      </c>
      <c r="D176" s="82" t="s">
        <v>63</v>
      </c>
      <c r="E176" s="2">
        <v>15240</v>
      </c>
      <c r="F176" s="166">
        <f t="shared" si="20"/>
        <v>10668</v>
      </c>
      <c r="G176" s="225"/>
      <c r="H176" s="30"/>
      <c r="I176" s="31">
        <f t="shared" si="12"/>
        <v>0</v>
      </c>
      <c r="J176" s="225"/>
      <c r="K176" s="81" t="s">
        <v>23</v>
      </c>
      <c r="L176" s="81" t="s">
        <v>133</v>
      </c>
      <c r="M176" s="81"/>
      <c r="N176" s="81"/>
      <c r="O176" s="81" t="s">
        <v>97</v>
      </c>
      <c r="P176" s="81" t="s">
        <v>98</v>
      </c>
      <c r="Q176" s="81">
        <v>1</v>
      </c>
      <c r="R176" s="81">
        <v>500</v>
      </c>
      <c r="S176" s="81"/>
      <c r="T176" s="81"/>
    </row>
    <row r="177" spans="1:20" s="141" customFormat="1" ht="26.25" outlineLevel="1" thickBot="1" x14ac:dyDescent="0.25">
      <c r="A177" s="84" t="s">
        <v>198</v>
      </c>
      <c r="B177" s="85" t="s">
        <v>199</v>
      </c>
      <c r="C177" s="86">
        <v>2</v>
      </c>
      <c r="D177" s="87" t="s">
        <v>63</v>
      </c>
      <c r="E177" s="3">
        <v>10080</v>
      </c>
      <c r="F177" s="189">
        <f t="shared" si="20"/>
        <v>7056</v>
      </c>
      <c r="G177" s="225"/>
      <c r="H177" s="32"/>
      <c r="I177" s="33">
        <f t="shared" si="12"/>
        <v>0</v>
      </c>
      <c r="J177" s="225"/>
      <c r="K177" s="86" t="s">
        <v>23</v>
      </c>
      <c r="L177" s="86" t="s">
        <v>133</v>
      </c>
      <c r="M177" s="86"/>
      <c r="N177" s="86"/>
      <c r="O177" s="86" t="s">
        <v>97</v>
      </c>
      <c r="P177" s="86" t="s">
        <v>98</v>
      </c>
      <c r="Q177" s="86">
        <v>1</v>
      </c>
      <c r="R177" s="86">
        <v>500</v>
      </c>
      <c r="S177" s="86"/>
      <c r="T177" s="86"/>
    </row>
    <row r="178" spans="1:20" ht="22.9" customHeight="1" thickTop="1" thickBot="1" x14ac:dyDescent="0.25">
      <c r="A178" s="336" t="s">
        <v>1</v>
      </c>
      <c r="B178" s="335" t="s">
        <v>3265</v>
      </c>
      <c r="C178" s="89"/>
      <c r="D178" s="90"/>
      <c r="E178" s="15"/>
      <c r="F178" s="16"/>
      <c r="G178" s="225"/>
      <c r="H178" s="17"/>
      <c r="I178" s="18"/>
      <c r="J178" s="225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</row>
    <row r="179" spans="1:20" s="141" customFormat="1" ht="32.25" outlineLevel="1" thickTop="1" x14ac:dyDescent="0.2">
      <c r="A179" s="178" t="s">
        <v>214</v>
      </c>
      <c r="B179" s="198" t="s">
        <v>215</v>
      </c>
      <c r="C179" s="178"/>
      <c r="D179" s="179" t="s">
        <v>56</v>
      </c>
      <c r="E179" s="180">
        <v>80880</v>
      </c>
      <c r="F179" s="181">
        <f t="shared" ref="F179:F196" si="21">E179-E179*$F$4</f>
        <v>56616</v>
      </c>
      <c r="G179" s="225"/>
      <c r="H179" s="26"/>
      <c r="I179" s="27">
        <f t="shared" ref="I179:I210" si="22">IF(H179*F179&gt;0,H179*F179,0)</f>
        <v>0</v>
      </c>
      <c r="J179" s="225"/>
      <c r="K179" s="284" t="s">
        <v>57</v>
      </c>
      <c r="L179" s="284" t="s">
        <v>216</v>
      </c>
      <c r="M179" s="284">
        <v>150</v>
      </c>
      <c r="N179" s="284" t="s">
        <v>217</v>
      </c>
      <c r="O179" s="284" t="s">
        <v>59</v>
      </c>
      <c r="P179" s="284" t="s">
        <v>218</v>
      </c>
      <c r="Q179" s="284">
        <v>4</v>
      </c>
      <c r="R179" s="284">
        <v>500</v>
      </c>
      <c r="S179" s="284">
        <v>13.7</v>
      </c>
      <c r="T179" s="284">
        <v>80</v>
      </c>
    </row>
    <row r="180" spans="1:20" s="141" customFormat="1" outlineLevel="1" x14ac:dyDescent="0.2">
      <c r="A180" s="79" t="s">
        <v>219</v>
      </c>
      <c r="B180" s="80" t="s">
        <v>220</v>
      </c>
      <c r="C180" s="81">
        <v>1</v>
      </c>
      <c r="D180" s="82" t="s">
        <v>63</v>
      </c>
      <c r="E180" s="2">
        <v>17040</v>
      </c>
      <c r="F180" s="166">
        <f t="shared" si="21"/>
        <v>11928</v>
      </c>
      <c r="G180" s="225"/>
      <c r="H180" s="30"/>
      <c r="I180" s="31">
        <f t="shared" si="22"/>
        <v>0</v>
      </c>
      <c r="J180" s="225"/>
      <c r="K180" s="81" t="s">
        <v>57</v>
      </c>
      <c r="L180" s="81" t="s">
        <v>216</v>
      </c>
      <c r="M180" s="81">
        <v>150</v>
      </c>
      <c r="N180" s="81" t="s">
        <v>217</v>
      </c>
      <c r="O180" s="81" t="s">
        <v>59</v>
      </c>
      <c r="P180" s="81" t="s">
        <v>218</v>
      </c>
      <c r="Q180" s="81">
        <v>4</v>
      </c>
      <c r="R180" s="81">
        <v>500</v>
      </c>
      <c r="S180" s="81">
        <v>2.9249999999999998</v>
      </c>
      <c r="T180" s="81">
        <v>80</v>
      </c>
    </row>
    <row r="181" spans="1:20" s="141" customFormat="1" outlineLevel="1" x14ac:dyDescent="0.2">
      <c r="A181" s="79" t="s">
        <v>221</v>
      </c>
      <c r="B181" s="80" t="s">
        <v>222</v>
      </c>
      <c r="C181" s="81">
        <v>1</v>
      </c>
      <c r="D181" s="82" t="s">
        <v>63</v>
      </c>
      <c r="E181" s="2">
        <v>17640</v>
      </c>
      <c r="F181" s="166">
        <f t="shared" si="21"/>
        <v>12348</v>
      </c>
      <c r="G181" s="225"/>
      <c r="H181" s="30"/>
      <c r="I181" s="31">
        <f t="shared" si="22"/>
        <v>0</v>
      </c>
      <c r="J181" s="225"/>
      <c r="K181" s="81" t="s">
        <v>57</v>
      </c>
      <c r="L181" s="81" t="s">
        <v>216</v>
      </c>
      <c r="M181" s="81">
        <v>150</v>
      </c>
      <c r="N181" s="81" t="s">
        <v>217</v>
      </c>
      <c r="O181" s="81" t="s">
        <v>59</v>
      </c>
      <c r="P181" s="81" t="s">
        <v>218</v>
      </c>
      <c r="Q181" s="81">
        <v>4</v>
      </c>
      <c r="R181" s="81">
        <v>500</v>
      </c>
      <c r="S181" s="81">
        <v>7.0439999999999996</v>
      </c>
      <c r="T181" s="81">
        <v>80</v>
      </c>
    </row>
    <row r="182" spans="1:20" s="141" customFormat="1" outlineLevel="1" x14ac:dyDescent="0.2">
      <c r="A182" s="79" t="s">
        <v>223</v>
      </c>
      <c r="B182" s="80" t="s">
        <v>224</v>
      </c>
      <c r="C182" s="81">
        <v>1</v>
      </c>
      <c r="D182" s="82" t="s">
        <v>63</v>
      </c>
      <c r="E182" s="2">
        <v>4920</v>
      </c>
      <c r="F182" s="166">
        <f t="shared" si="21"/>
        <v>3444</v>
      </c>
      <c r="G182" s="225"/>
      <c r="H182" s="30"/>
      <c r="I182" s="31">
        <f t="shared" si="22"/>
        <v>0</v>
      </c>
      <c r="J182" s="225"/>
      <c r="K182" s="81" t="s">
        <v>57</v>
      </c>
      <c r="L182" s="81" t="s">
        <v>216</v>
      </c>
      <c r="M182" s="81">
        <v>150</v>
      </c>
      <c r="N182" s="81" t="s">
        <v>217</v>
      </c>
      <c r="O182" s="81" t="s">
        <v>59</v>
      </c>
      <c r="P182" s="81" t="s">
        <v>218</v>
      </c>
      <c r="Q182" s="81">
        <v>4</v>
      </c>
      <c r="R182" s="81">
        <v>500</v>
      </c>
      <c r="S182" s="81">
        <v>0.28399999999999997</v>
      </c>
      <c r="T182" s="81">
        <v>80</v>
      </c>
    </row>
    <row r="183" spans="1:20" s="141" customFormat="1" ht="25.5" outlineLevel="1" x14ac:dyDescent="0.2">
      <c r="A183" s="79" t="s">
        <v>225</v>
      </c>
      <c r="B183" s="80" t="s">
        <v>226</v>
      </c>
      <c r="C183" s="81">
        <v>4</v>
      </c>
      <c r="D183" s="82" t="s">
        <v>63</v>
      </c>
      <c r="E183" s="2">
        <v>9480</v>
      </c>
      <c r="F183" s="166">
        <f t="shared" si="21"/>
        <v>6636</v>
      </c>
      <c r="G183" s="225"/>
      <c r="H183" s="30"/>
      <c r="I183" s="31">
        <f t="shared" si="22"/>
        <v>0</v>
      </c>
      <c r="J183" s="225"/>
      <c r="K183" s="81" t="s">
        <v>57</v>
      </c>
      <c r="L183" s="81" t="s">
        <v>216</v>
      </c>
      <c r="M183" s="81">
        <v>150</v>
      </c>
      <c r="N183" s="81" t="s">
        <v>217</v>
      </c>
      <c r="O183" s="81" t="s">
        <v>59</v>
      </c>
      <c r="P183" s="81" t="s">
        <v>218</v>
      </c>
      <c r="Q183" s="81">
        <v>4</v>
      </c>
      <c r="R183" s="81">
        <v>500</v>
      </c>
      <c r="S183" s="81">
        <v>0.84</v>
      </c>
      <c r="T183" s="81">
        <v>80</v>
      </c>
    </row>
    <row r="184" spans="1:20" s="141" customFormat="1" outlineLevel="1" x14ac:dyDescent="0.2">
      <c r="A184" s="79" t="s">
        <v>227</v>
      </c>
      <c r="B184" s="80" t="s">
        <v>228</v>
      </c>
      <c r="C184" s="81">
        <v>1</v>
      </c>
      <c r="D184" s="82" t="s">
        <v>63</v>
      </c>
      <c r="E184" s="2">
        <v>3360</v>
      </c>
      <c r="F184" s="166">
        <f t="shared" si="21"/>
        <v>2352</v>
      </c>
      <c r="G184" s="225"/>
      <c r="H184" s="30"/>
      <c r="I184" s="31">
        <f t="shared" si="22"/>
        <v>0</v>
      </c>
      <c r="J184" s="225"/>
      <c r="K184" s="81" t="s">
        <v>57</v>
      </c>
      <c r="L184" s="81" t="s">
        <v>216</v>
      </c>
      <c r="M184" s="81">
        <v>150</v>
      </c>
      <c r="N184" s="81" t="s">
        <v>217</v>
      </c>
      <c r="O184" s="81" t="s">
        <v>59</v>
      </c>
      <c r="P184" s="81" t="s">
        <v>218</v>
      </c>
      <c r="Q184" s="81">
        <v>4</v>
      </c>
      <c r="R184" s="81">
        <v>500</v>
      </c>
      <c r="S184" s="81">
        <v>7.8E-2</v>
      </c>
      <c r="T184" s="81">
        <v>80</v>
      </c>
    </row>
    <row r="185" spans="1:20" s="141" customFormat="1" ht="31.5" outlineLevel="1" x14ac:dyDescent="0.2">
      <c r="A185" s="160" t="s">
        <v>229</v>
      </c>
      <c r="B185" s="167" t="s">
        <v>230</v>
      </c>
      <c r="C185" s="160"/>
      <c r="D185" s="161" t="s">
        <v>56</v>
      </c>
      <c r="E185" s="162">
        <v>92400</v>
      </c>
      <c r="F185" s="163">
        <f t="shared" si="21"/>
        <v>64680</v>
      </c>
      <c r="G185" s="225"/>
      <c r="H185" s="164"/>
      <c r="I185" s="165">
        <f t="shared" si="22"/>
        <v>0</v>
      </c>
      <c r="J185" s="225"/>
      <c r="K185" s="285" t="s">
        <v>57</v>
      </c>
      <c r="L185" s="285" t="s">
        <v>216</v>
      </c>
      <c r="M185" s="285">
        <v>150</v>
      </c>
      <c r="N185" s="285" t="s">
        <v>231</v>
      </c>
      <c r="O185" s="285" t="s">
        <v>59</v>
      </c>
      <c r="P185" s="285" t="s">
        <v>218</v>
      </c>
      <c r="Q185" s="285">
        <v>5</v>
      </c>
      <c r="R185" s="285">
        <v>500</v>
      </c>
      <c r="S185" s="285">
        <v>14.55</v>
      </c>
      <c r="T185" s="285">
        <v>80</v>
      </c>
    </row>
    <row r="186" spans="1:20" s="141" customFormat="1" outlineLevel="1" x14ac:dyDescent="0.2">
      <c r="A186" s="79" t="s">
        <v>219</v>
      </c>
      <c r="B186" s="80" t="s">
        <v>220</v>
      </c>
      <c r="C186" s="81">
        <v>1</v>
      </c>
      <c r="D186" s="82" t="s">
        <v>63</v>
      </c>
      <c r="E186" s="2">
        <v>17040</v>
      </c>
      <c r="F186" s="166">
        <f t="shared" si="21"/>
        <v>11928</v>
      </c>
      <c r="G186" s="225"/>
      <c r="H186" s="30"/>
      <c r="I186" s="31">
        <f t="shared" si="22"/>
        <v>0</v>
      </c>
      <c r="J186" s="225"/>
      <c r="K186" s="81" t="s">
        <v>57</v>
      </c>
      <c r="L186" s="81" t="s">
        <v>216</v>
      </c>
      <c r="M186" s="81">
        <v>150</v>
      </c>
      <c r="N186" s="81" t="s">
        <v>231</v>
      </c>
      <c r="O186" s="81" t="s">
        <v>59</v>
      </c>
      <c r="P186" s="81" t="s">
        <v>218</v>
      </c>
      <c r="Q186" s="81">
        <v>5</v>
      </c>
      <c r="R186" s="81">
        <v>500</v>
      </c>
      <c r="S186" s="81">
        <v>2.9249999999999998</v>
      </c>
      <c r="T186" s="81">
        <v>80</v>
      </c>
    </row>
    <row r="187" spans="1:20" s="141" customFormat="1" outlineLevel="1" x14ac:dyDescent="0.2">
      <c r="A187" s="79" t="s">
        <v>232</v>
      </c>
      <c r="B187" s="80" t="s">
        <v>233</v>
      </c>
      <c r="C187" s="81">
        <v>1</v>
      </c>
      <c r="D187" s="82" t="s">
        <v>63</v>
      </c>
      <c r="E187" s="2">
        <v>19680</v>
      </c>
      <c r="F187" s="166">
        <f t="shared" si="21"/>
        <v>13776</v>
      </c>
      <c r="G187" s="225"/>
      <c r="H187" s="30"/>
      <c r="I187" s="31">
        <f t="shared" si="22"/>
        <v>0</v>
      </c>
      <c r="J187" s="225"/>
      <c r="K187" s="81" t="s">
        <v>57</v>
      </c>
      <c r="L187" s="81" t="s">
        <v>216</v>
      </c>
      <c r="M187" s="81">
        <v>150</v>
      </c>
      <c r="N187" s="81" t="s">
        <v>231</v>
      </c>
      <c r="O187" s="81" t="s">
        <v>59</v>
      </c>
      <c r="P187" s="81" t="s">
        <v>218</v>
      </c>
      <c r="Q187" s="81">
        <v>5</v>
      </c>
      <c r="R187" s="81">
        <v>500</v>
      </c>
      <c r="S187" s="81">
        <v>8.3219999999999992</v>
      </c>
      <c r="T187" s="81">
        <v>80</v>
      </c>
    </row>
    <row r="188" spans="1:20" s="141" customFormat="1" outlineLevel="1" x14ac:dyDescent="0.2">
      <c r="A188" s="79" t="s">
        <v>223</v>
      </c>
      <c r="B188" s="80" t="s">
        <v>224</v>
      </c>
      <c r="C188" s="81">
        <v>1</v>
      </c>
      <c r="D188" s="82" t="s">
        <v>63</v>
      </c>
      <c r="E188" s="2">
        <v>4920</v>
      </c>
      <c r="F188" s="166">
        <f t="shared" si="21"/>
        <v>3444</v>
      </c>
      <c r="G188" s="225"/>
      <c r="H188" s="30"/>
      <c r="I188" s="31">
        <f t="shared" si="22"/>
        <v>0</v>
      </c>
      <c r="J188" s="225"/>
      <c r="K188" s="81" t="s">
        <v>57</v>
      </c>
      <c r="L188" s="81" t="s">
        <v>216</v>
      </c>
      <c r="M188" s="81">
        <v>150</v>
      </c>
      <c r="N188" s="81" t="s">
        <v>231</v>
      </c>
      <c r="O188" s="81" t="s">
        <v>59</v>
      </c>
      <c r="P188" s="81" t="s">
        <v>218</v>
      </c>
      <c r="Q188" s="81">
        <v>5</v>
      </c>
      <c r="R188" s="81">
        <v>500</v>
      </c>
      <c r="S188" s="81">
        <v>0.28399999999999997</v>
      </c>
      <c r="T188" s="81">
        <v>80</v>
      </c>
    </row>
    <row r="189" spans="1:20" s="141" customFormat="1" ht="25.5" outlineLevel="1" x14ac:dyDescent="0.2">
      <c r="A189" s="79" t="s">
        <v>225</v>
      </c>
      <c r="B189" s="80" t="s">
        <v>226</v>
      </c>
      <c r="C189" s="81">
        <v>5</v>
      </c>
      <c r="D189" s="82" t="s">
        <v>63</v>
      </c>
      <c r="E189" s="2">
        <v>9480</v>
      </c>
      <c r="F189" s="166">
        <f t="shared" si="21"/>
        <v>6636</v>
      </c>
      <c r="G189" s="225"/>
      <c r="H189" s="30"/>
      <c r="I189" s="31">
        <f t="shared" si="22"/>
        <v>0</v>
      </c>
      <c r="J189" s="225"/>
      <c r="K189" s="81" t="s">
        <v>57</v>
      </c>
      <c r="L189" s="81" t="s">
        <v>216</v>
      </c>
      <c r="M189" s="81">
        <v>150</v>
      </c>
      <c r="N189" s="81" t="s">
        <v>231</v>
      </c>
      <c r="O189" s="81" t="s">
        <v>59</v>
      </c>
      <c r="P189" s="81" t="s">
        <v>218</v>
      </c>
      <c r="Q189" s="81">
        <v>5</v>
      </c>
      <c r="R189" s="81">
        <v>500</v>
      </c>
      <c r="S189" s="81">
        <v>0.84</v>
      </c>
      <c r="T189" s="81">
        <v>80</v>
      </c>
    </row>
    <row r="190" spans="1:20" s="141" customFormat="1" outlineLevel="1" x14ac:dyDescent="0.2">
      <c r="A190" s="79" t="s">
        <v>227</v>
      </c>
      <c r="B190" s="80" t="s">
        <v>228</v>
      </c>
      <c r="C190" s="81">
        <v>1</v>
      </c>
      <c r="D190" s="82" t="s">
        <v>63</v>
      </c>
      <c r="E190" s="2">
        <v>3360</v>
      </c>
      <c r="F190" s="166">
        <f t="shared" si="21"/>
        <v>2352</v>
      </c>
      <c r="G190" s="225"/>
      <c r="H190" s="30"/>
      <c r="I190" s="31">
        <f t="shared" si="22"/>
        <v>0</v>
      </c>
      <c r="J190" s="225"/>
      <c r="K190" s="81" t="s">
        <v>57</v>
      </c>
      <c r="L190" s="81" t="s">
        <v>216</v>
      </c>
      <c r="M190" s="81">
        <v>150</v>
      </c>
      <c r="N190" s="81" t="s">
        <v>231</v>
      </c>
      <c r="O190" s="81" t="s">
        <v>59</v>
      </c>
      <c r="P190" s="81" t="s">
        <v>218</v>
      </c>
      <c r="Q190" s="81">
        <v>5</v>
      </c>
      <c r="R190" s="81">
        <v>500</v>
      </c>
      <c r="S190" s="81">
        <v>7.8E-2</v>
      </c>
      <c r="T190" s="81">
        <v>80</v>
      </c>
    </row>
    <row r="191" spans="1:20" s="141" customFormat="1" ht="31.5" outlineLevel="1" x14ac:dyDescent="0.2">
      <c r="A191" s="160" t="s">
        <v>234</v>
      </c>
      <c r="B191" s="167" t="s">
        <v>235</v>
      </c>
      <c r="C191" s="160"/>
      <c r="D191" s="161" t="s">
        <v>56</v>
      </c>
      <c r="E191" s="162">
        <v>103080</v>
      </c>
      <c r="F191" s="163">
        <f t="shared" si="21"/>
        <v>72156</v>
      </c>
      <c r="G191" s="225"/>
      <c r="H191" s="164"/>
      <c r="I191" s="165">
        <f t="shared" si="22"/>
        <v>0</v>
      </c>
      <c r="J191" s="225"/>
      <c r="K191" s="285" t="s">
        <v>57</v>
      </c>
      <c r="L191" s="285" t="s">
        <v>216</v>
      </c>
      <c r="M191" s="285">
        <v>150</v>
      </c>
      <c r="N191" s="285" t="s">
        <v>236</v>
      </c>
      <c r="O191" s="285" t="s">
        <v>59</v>
      </c>
      <c r="P191" s="285" t="s">
        <v>218</v>
      </c>
      <c r="Q191" s="285">
        <v>6</v>
      </c>
      <c r="R191" s="285">
        <v>500</v>
      </c>
      <c r="S191" s="285">
        <v>15.4</v>
      </c>
      <c r="T191" s="285">
        <v>80</v>
      </c>
    </row>
    <row r="192" spans="1:20" s="141" customFormat="1" outlineLevel="1" x14ac:dyDescent="0.2">
      <c r="A192" s="79" t="s">
        <v>219</v>
      </c>
      <c r="B192" s="80" t="s">
        <v>220</v>
      </c>
      <c r="C192" s="81">
        <v>1</v>
      </c>
      <c r="D192" s="82" t="s">
        <v>63</v>
      </c>
      <c r="E192" s="2">
        <v>17040</v>
      </c>
      <c r="F192" s="166">
        <f t="shared" si="21"/>
        <v>11928</v>
      </c>
      <c r="G192" s="225"/>
      <c r="H192" s="30"/>
      <c r="I192" s="31">
        <f t="shared" si="22"/>
        <v>0</v>
      </c>
      <c r="J192" s="225"/>
      <c r="K192" s="81" t="s">
        <v>57</v>
      </c>
      <c r="L192" s="81" t="s">
        <v>216</v>
      </c>
      <c r="M192" s="81">
        <v>150</v>
      </c>
      <c r="N192" s="81" t="s">
        <v>236</v>
      </c>
      <c r="O192" s="81" t="s">
        <v>59</v>
      </c>
      <c r="P192" s="81" t="s">
        <v>218</v>
      </c>
      <c r="Q192" s="81">
        <v>6</v>
      </c>
      <c r="R192" s="81">
        <v>500</v>
      </c>
      <c r="S192" s="81">
        <v>2.9249999999999998</v>
      </c>
      <c r="T192" s="81">
        <v>80</v>
      </c>
    </row>
    <row r="193" spans="1:20" s="141" customFormat="1" outlineLevel="1" x14ac:dyDescent="0.2">
      <c r="A193" s="79" t="s">
        <v>237</v>
      </c>
      <c r="B193" s="80" t="s">
        <v>238</v>
      </c>
      <c r="C193" s="81">
        <v>1</v>
      </c>
      <c r="D193" s="82" t="s">
        <v>63</v>
      </c>
      <c r="E193" s="2">
        <v>20880</v>
      </c>
      <c r="F193" s="166">
        <f t="shared" si="21"/>
        <v>14616</v>
      </c>
      <c r="G193" s="225"/>
      <c r="H193" s="30"/>
      <c r="I193" s="31">
        <f t="shared" si="22"/>
        <v>0</v>
      </c>
      <c r="J193" s="225"/>
      <c r="K193" s="81" t="s">
        <v>57</v>
      </c>
      <c r="L193" s="81" t="s">
        <v>216</v>
      </c>
      <c r="M193" s="81">
        <v>150</v>
      </c>
      <c r="N193" s="81" t="s">
        <v>236</v>
      </c>
      <c r="O193" s="81" t="s">
        <v>59</v>
      </c>
      <c r="P193" s="81" t="s">
        <v>218</v>
      </c>
      <c r="Q193" s="81">
        <v>6</v>
      </c>
      <c r="R193" s="81">
        <v>500</v>
      </c>
      <c r="S193" s="81">
        <v>9.6999999999999993</v>
      </c>
      <c r="T193" s="81">
        <v>80</v>
      </c>
    </row>
    <row r="194" spans="1:20" s="141" customFormat="1" outlineLevel="1" x14ac:dyDescent="0.2">
      <c r="A194" s="79" t="s">
        <v>223</v>
      </c>
      <c r="B194" s="80" t="s">
        <v>224</v>
      </c>
      <c r="C194" s="81">
        <v>1</v>
      </c>
      <c r="D194" s="82" t="s">
        <v>63</v>
      </c>
      <c r="E194" s="2">
        <v>4920</v>
      </c>
      <c r="F194" s="166">
        <f t="shared" si="21"/>
        <v>3444</v>
      </c>
      <c r="G194" s="225"/>
      <c r="H194" s="30"/>
      <c r="I194" s="31">
        <f t="shared" si="22"/>
        <v>0</v>
      </c>
      <c r="J194" s="225"/>
      <c r="K194" s="81" t="s">
        <v>57</v>
      </c>
      <c r="L194" s="81" t="s">
        <v>216</v>
      </c>
      <c r="M194" s="81">
        <v>150</v>
      </c>
      <c r="N194" s="81" t="s">
        <v>236</v>
      </c>
      <c r="O194" s="81" t="s">
        <v>59</v>
      </c>
      <c r="P194" s="81" t="s">
        <v>218</v>
      </c>
      <c r="Q194" s="81">
        <v>6</v>
      </c>
      <c r="R194" s="81">
        <v>500</v>
      </c>
      <c r="S194" s="81">
        <v>0.28399999999999997</v>
      </c>
      <c r="T194" s="81">
        <v>80</v>
      </c>
    </row>
    <row r="195" spans="1:20" s="141" customFormat="1" ht="25.5" outlineLevel="1" x14ac:dyDescent="0.2">
      <c r="A195" s="79" t="s">
        <v>225</v>
      </c>
      <c r="B195" s="80" t="s">
        <v>226</v>
      </c>
      <c r="C195" s="81">
        <v>6</v>
      </c>
      <c r="D195" s="82" t="s">
        <v>63</v>
      </c>
      <c r="E195" s="2">
        <v>9480</v>
      </c>
      <c r="F195" s="166">
        <f t="shared" si="21"/>
        <v>6636</v>
      </c>
      <c r="G195" s="225"/>
      <c r="H195" s="30"/>
      <c r="I195" s="31">
        <f t="shared" si="22"/>
        <v>0</v>
      </c>
      <c r="J195" s="225"/>
      <c r="K195" s="81" t="s">
        <v>57</v>
      </c>
      <c r="L195" s="81" t="s">
        <v>216</v>
      </c>
      <c r="M195" s="81">
        <v>150</v>
      </c>
      <c r="N195" s="81" t="s">
        <v>236</v>
      </c>
      <c r="O195" s="81" t="s">
        <v>59</v>
      </c>
      <c r="P195" s="81" t="s">
        <v>218</v>
      </c>
      <c r="Q195" s="81">
        <v>6</v>
      </c>
      <c r="R195" s="81">
        <v>500</v>
      </c>
      <c r="S195" s="81">
        <v>0.84</v>
      </c>
      <c r="T195" s="81">
        <v>80</v>
      </c>
    </row>
    <row r="196" spans="1:20" s="141" customFormat="1" ht="16.5" outlineLevel="1" thickBot="1" x14ac:dyDescent="0.25">
      <c r="A196" s="129" t="s">
        <v>227</v>
      </c>
      <c r="B196" s="142" t="s">
        <v>228</v>
      </c>
      <c r="C196" s="130">
        <v>1</v>
      </c>
      <c r="D196" s="131" t="s">
        <v>63</v>
      </c>
      <c r="E196" s="143">
        <v>3360</v>
      </c>
      <c r="F196" s="188">
        <f t="shared" si="21"/>
        <v>2352</v>
      </c>
      <c r="G196" s="225"/>
      <c r="H196" s="144"/>
      <c r="I196" s="34">
        <f t="shared" si="22"/>
        <v>0</v>
      </c>
      <c r="J196" s="225"/>
      <c r="K196" s="130" t="s">
        <v>57</v>
      </c>
      <c r="L196" s="130" t="s">
        <v>216</v>
      </c>
      <c r="M196" s="130">
        <v>150</v>
      </c>
      <c r="N196" s="130" t="s">
        <v>236</v>
      </c>
      <c r="O196" s="130" t="s">
        <v>59</v>
      </c>
      <c r="P196" s="130" t="s">
        <v>218</v>
      </c>
      <c r="Q196" s="130">
        <v>6</v>
      </c>
      <c r="R196" s="130">
        <v>500</v>
      </c>
      <c r="S196" s="130">
        <v>7.8E-2</v>
      </c>
      <c r="T196" s="130">
        <v>80</v>
      </c>
    </row>
    <row r="197" spans="1:20" ht="32.25" outlineLevel="1" thickTop="1" x14ac:dyDescent="0.2">
      <c r="A197" s="182" t="s">
        <v>239</v>
      </c>
      <c r="B197" s="202" t="s">
        <v>240</v>
      </c>
      <c r="C197" s="184"/>
      <c r="D197" s="185" t="s">
        <v>56</v>
      </c>
      <c r="E197" s="186">
        <v>76560</v>
      </c>
      <c r="F197" s="187">
        <f t="shared" ref="F197:F208" si="23">E197-E197*$F$4</f>
        <v>53592</v>
      </c>
      <c r="G197" s="225"/>
      <c r="H197" s="22"/>
      <c r="I197" s="23">
        <f t="shared" si="22"/>
        <v>0</v>
      </c>
      <c r="J197" s="225"/>
      <c r="K197" s="286" t="s">
        <v>57</v>
      </c>
      <c r="L197" s="286" t="s">
        <v>216</v>
      </c>
      <c r="M197" s="286">
        <v>150</v>
      </c>
      <c r="N197" s="286" t="s">
        <v>217</v>
      </c>
      <c r="O197" s="286" t="s">
        <v>59</v>
      </c>
      <c r="P197" s="286" t="s">
        <v>241</v>
      </c>
      <c r="Q197" s="286">
        <v>4</v>
      </c>
      <c r="R197" s="286">
        <v>500</v>
      </c>
      <c r="S197" s="286">
        <v>13.690999999999999</v>
      </c>
      <c r="T197" s="286">
        <v>80</v>
      </c>
    </row>
    <row r="198" spans="1:20" outlineLevel="1" x14ac:dyDescent="0.2">
      <c r="A198" s="94" t="s">
        <v>219</v>
      </c>
      <c r="B198" s="95" t="s">
        <v>220</v>
      </c>
      <c r="C198" s="96">
        <v>1</v>
      </c>
      <c r="D198" s="97" t="s">
        <v>63</v>
      </c>
      <c r="E198" s="4">
        <v>17040</v>
      </c>
      <c r="F198" s="166">
        <f t="shared" si="23"/>
        <v>11928</v>
      </c>
      <c r="G198" s="225"/>
      <c r="H198" s="30"/>
      <c r="I198" s="31">
        <f t="shared" si="22"/>
        <v>0</v>
      </c>
      <c r="J198" s="225"/>
      <c r="K198" s="96" t="s">
        <v>57</v>
      </c>
      <c r="L198" s="96" t="s">
        <v>216</v>
      </c>
      <c r="M198" s="96">
        <v>150</v>
      </c>
      <c r="N198" s="96" t="s">
        <v>217</v>
      </c>
      <c r="O198" s="96" t="s">
        <v>59</v>
      </c>
      <c r="P198" s="96" t="s">
        <v>241</v>
      </c>
      <c r="Q198" s="96">
        <v>4</v>
      </c>
      <c r="R198" s="96">
        <v>500</v>
      </c>
      <c r="S198" s="96">
        <v>13.690999999999999</v>
      </c>
      <c r="T198" s="96">
        <v>80</v>
      </c>
    </row>
    <row r="199" spans="1:20" outlineLevel="1" x14ac:dyDescent="0.2">
      <c r="A199" s="94" t="s">
        <v>221</v>
      </c>
      <c r="B199" s="95" t="s">
        <v>222</v>
      </c>
      <c r="C199" s="96">
        <v>1</v>
      </c>
      <c r="D199" s="97" t="s">
        <v>63</v>
      </c>
      <c r="E199" s="4">
        <v>17640</v>
      </c>
      <c r="F199" s="166">
        <f t="shared" si="23"/>
        <v>12348</v>
      </c>
      <c r="G199" s="225"/>
      <c r="H199" s="30"/>
      <c r="I199" s="31">
        <f t="shared" si="22"/>
        <v>0</v>
      </c>
      <c r="J199" s="225"/>
      <c r="K199" s="96" t="s">
        <v>57</v>
      </c>
      <c r="L199" s="96" t="s">
        <v>216</v>
      </c>
      <c r="M199" s="96">
        <v>150</v>
      </c>
      <c r="N199" s="96" t="s">
        <v>217</v>
      </c>
      <c r="O199" s="96" t="s">
        <v>59</v>
      </c>
      <c r="P199" s="96" t="s">
        <v>241</v>
      </c>
      <c r="Q199" s="96">
        <v>4</v>
      </c>
      <c r="R199" s="96">
        <v>500</v>
      </c>
      <c r="S199" s="96">
        <v>13.690999999999999</v>
      </c>
      <c r="T199" s="96">
        <v>80</v>
      </c>
    </row>
    <row r="200" spans="1:20" outlineLevel="1" x14ac:dyDescent="0.2">
      <c r="A200" s="94" t="s">
        <v>223</v>
      </c>
      <c r="B200" s="95" t="s">
        <v>224</v>
      </c>
      <c r="C200" s="96">
        <v>1</v>
      </c>
      <c r="D200" s="97" t="s">
        <v>56</v>
      </c>
      <c r="E200" s="4">
        <v>4920</v>
      </c>
      <c r="F200" s="166">
        <f t="shared" si="23"/>
        <v>3444</v>
      </c>
      <c r="G200" s="225"/>
      <c r="H200" s="30"/>
      <c r="I200" s="31">
        <f t="shared" si="22"/>
        <v>0</v>
      </c>
      <c r="J200" s="225"/>
      <c r="K200" s="96" t="s">
        <v>57</v>
      </c>
      <c r="L200" s="96" t="s">
        <v>216</v>
      </c>
      <c r="M200" s="96">
        <v>150</v>
      </c>
      <c r="N200" s="96" t="s">
        <v>217</v>
      </c>
      <c r="O200" s="96" t="s">
        <v>59</v>
      </c>
      <c r="P200" s="96" t="s">
        <v>241</v>
      </c>
      <c r="Q200" s="96">
        <v>4</v>
      </c>
      <c r="R200" s="96">
        <v>500</v>
      </c>
      <c r="S200" s="96">
        <v>13.690999999999999</v>
      </c>
      <c r="T200" s="96">
        <v>80</v>
      </c>
    </row>
    <row r="201" spans="1:20" ht="25.5" outlineLevel="1" x14ac:dyDescent="0.2">
      <c r="A201" s="94" t="s">
        <v>242</v>
      </c>
      <c r="B201" s="95" t="s">
        <v>243</v>
      </c>
      <c r="C201" s="96">
        <v>4</v>
      </c>
      <c r="D201" s="97" t="s">
        <v>63</v>
      </c>
      <c r="E201" s="4">
        <v>8400</v>
      </c>
      <c r="F201" s="166">
        <f t="shared" si="23"/>
        <v>5880</v>
      </c>
      <c r="G201" s="225"/>
      <c r="H201" s="30"/>
      <c r="I201" s="31">
        <f t="shared" si="22"/>
        <v>0</v>
      </c>
      <c r="J201" s="225"/>
      <c r="K201" s="96" t="s">
        <v>57</v>
      </c>
      <c r="L201" s="96" t="s">
        <v>216</v>
      </c>
      <c r="M201" s="96">
        <v>150</v>
      </c>
      <c r="N201" s="96" t="s">
        <v>217</v>
      </c>
      <c r="O201" s="96" t="s">
        <v>59</v>
      </c>
      <c r="P201" s="96" t="s">
        <v>241</v>
      </c>
      <c r="Q201" s="96">
        <v>4</v>
      </c>
      <c r="R201" s="96">
        <v>500</v>
      </c>
      <c r="S201" s="96">
        <v>13.690999999999999</v>
      </c>
      <c r="T201" s="96">
        <v>80</v>
      </c>
    </row>
    <row r="202" spans="1:20" outlineLevel="1" x14ac:dyDescent="0.2">
      <c r="A202" s="94" t="s">
        <v>227</v>
      </c>
      <c r="B202" s="95" t="s">
        <v>228</v>
      </c>
      <c r="C202" s="96">
        <v>1</v>
      </c>
      <c r="D202" s="97" t="s">
        <v>63</v>
      </c>
      <c r="E202" s="4">
        <v>3360</v>
      </c>
      <c r="F202" s="166">
        <f t="shared" si="23"/>
        <v>2352</v>
      </c>
      <c r="G202" s="225"/>
      <c r="H202" s="30"/>
      <c r="I202" s="31">
        <f t="shared" si="22"/>
        <v>0</v>
      </c>
      <c r="J202" s="225"/>
      <c r="K202" s="96" t="s">
        <v>57</v>
      </c>
      <c r="L202" s="96" t="s">
        <v>216</v>
      </c>
      <c r="M202" s="96">
        <v>150</v>
      </c>
      <c r="N202" s="96" t="s">
        <v>217</v>
      </c>
      <c r="O202" s="96" t="s">
        <v>59</v>
      </c>
      <c r="P202" s="96" t="s">
        <v>241</v>
      </c>
      <c r="Q202" s="96">
        <v>4</v>
      </c>
      <c r="R202" s="96">
        <v>500</v>
      </c>
      <c r="S202" s="96">
        <v>13.690999999999999</v>
      </c>
      <c r="T202" s="96">
        <v>80</v>
      </c>
    </row>
    <row r="203" spans="1:20" ht="31.5" outlineLevel="1" x14ac:dyDescent="0.2">
      <c r="A203" s="158" t="s">
        <v>244</v>
      </c>
      <c r="B203" s="167" t="s">
        <v>245</v>
      </c>
      <c r="C203" s="160"/>
      <c r="D203" s="161" t="s">
        <v>56</v>
      </c>
      <c r="E203" s="162">
        <v>87000</v>
      </c>
      <c r="F203" s="163">
        <f t="shared" si="23"/>
        <v>60900</v>
      </c>
      <c r="G203" s="225"/>
      <c r="H203" s="164"/>
      <c r="I203" s="165">
        <f t="shared" si="22"/>
        <v>0</v>
      </c>
      <c r="J203" s="225"/>
      <c r="K203" s="285" t="s">
        <v>57</v>
      </c>
      <c r="L203" s="285" t="s">
        <v>216</v>
      </c>
      <c r="M203" s="285">
        <v>150</v>
      </c>
      <c r="N203" s="285" t="s">
        <v>231</v>
      </c>
      <c r="O203" s="285" t="s">
        <v>59</v>
      </c>
      <c r="P203" s="285" t="s">
        <v>241</v>
      </c>
      <c r="Q203" s="285">
        <v>5</v>
      </c>
      <c r="R203" s="285">
        <v>500</v>
      </c>
      <c r="S203" s="285">
        <v>15.809000000000001</v>
      </c>
      <c r="T203" s="285">
        <v>80</v>
      </c>
    </row>
    <row r="204" spans="1:20" outlineLevel="1" x14ac:dyDescent="0.2">
      <c r="A204" s="94" t="s">
        <v>219</v>
      </c>
      <c r="B204" s="95" t="s">
        <v>220</v>
      </c>
      <c r="C204" s="96">
        <v>1</v>
      </c>
      <c r="D204" s="97" t="s">
        <v>63</v>
      </c>
      <c r="E204" s="4">
        <v>17040</v>
      </c>
      <c r="F204" s="166">
        <f t="shared" si="23"/>
        <v>11928</v>
      </c>
      <c r="G204" s="225"/>
      <c r="H204" s="30"/>
      <c r="I204" s="31">
        <f t="shared" si="22"/>
        <v>0</v>
      </c>
      <c r="J204" s="225"/>
      <c r="K204" s="96" t="s">
        <v>57</v>
      </c>
      <c r="L204" s="96" t="s">
        <v>216</v>
      </c>
      <c r="M204" s="96">
        <v>150</v>
      </c>
      <c r="N204" s="96" t="s">
        <v>231</v>
      </c>
      <c r="O204" s="96" t="s">
        <v>59</v>
      </c>
      <c r="P204" s="96" t="s">
        <v>241</v>
      </c>
      <c r="Q204" s="96">
        <v>5</v>
      </c>
      <c r="R204" s="96">
        <v>500</v>
      </c>
      <c r="S204" s="96">
        <v>15.809000000000001</v>
      </c>
      <c r="T204" s="96">
        <v>80</v>
      </c>
    </row>
    <row r="205" spans="1:20" outlineLevel="1" x14ac:dyDescent="0.2">
      <c r="A205" s="94" t="s">
        <v>232</v>
      </c>
      <c r="B205" s="95" t="s">
        <v>233</v>
      </c>
      <c r="C205" s="96">
        <v>1</v>
      </c>
      <c r="D205" s="97" t="s">
        <v>63</v>
      </c>
      <c r="E205" s="4">
        <v>19680</v>
      </c>
      <c r="F205" s="166">
        <f t="shared" si="23"/>
        <v>13776</v>
      </c>
      <c r="G205" s="225"/>
      <c r="H205" s="30"/>
      <c r="I205" s="31">
        <f t="shared" si="22"/>
        <v>0</v>
      </c>
      <c r="J205" s="225"/>
      <c r="K205" s="96" t="s">
        <v>57</v>
      </c>
      <c r="L205" s="96" t="s">
        <v>216</v>
      </c>
      <c r="M205" s="96">
        <v>150</v>
      </c>
      <c r="N205" s="96" t="s">
        <v>231</v>
      </c>
      <c r="O205" s="96" t="s">
        <v>59</v>
      </c>
      <c r="P205" s="96" t="s">
        <v>241</v>
      </c>
      <c r="Q205" s="96">
        <v>5</v>
      </c>
      <c r="R205" s="96">
        <v>500</v>
      </c>
      <c r="S205" s="96">
        <v>15.809000000000001</v>
      </c>
      <c r="T205" s="96">
        <v>80</v>
      </c>
    </row>
    <row r="206" spans="1:20" outlineLevel="1" x14ac:dyDescent="0.2">
      <c r="A206" s="94" t="s">
        <v>223</v>
      </c>
      <c r="B206" s="95" t="s">
        <v>224</v>
      </c>
      <c r="C206" s="96">
        <v>1</v>
      </c>
      <c r="D206" s="97" t="s">
        <v>56</v>
      </c>
      <c r="E206" s="4">
        <v>4920</v>
      </c>
      <c r="F206" s="166">
        <f t="shared" si="23"/>
        <v>3444</v>
      </c>
      <c r="G206" s="225"/>
      <c r="H206" s="30"/>
      <c r="I206" s="31">
        <f t="shared" si="22"/>
        <v>0</v>
      </c>
      <c r="J206" s="225"/>
      <c r="K206" s="96" t="s">
        <v>57</v>
      </c>
      <c r="L206" s="96" t="s">
        <v>216</v>
      </c>
      <c r="M206" s="96">
        <v>150</v>
      </c>
      <c r="N206" s="96" t="s">
        <v>231</v>
      </c>
      <c r="O206" s="96" t="s">
        <v>59</v>
      </c>
      <c r="P206" s="96" t="s">
        <v>241</v>
      </c>
      <c r="Q206" s="96">
        <v>5</v>
      </c>
      <c r="R206" s="96">
        <v>500</v>
      </c>
      <c r="S206" s="96">
        <v>15.809000000000001</v>
      </c>
      <c r="T206" s="96">
        <v>80</v>
      </c>
    </row>
    <row r="207" spans="1:20" ht="25.5" outlineLevel="1" x14ac:dyDescent="0.2">
      <c r="A207" s="94" t="s">
        <v>242</v>
      </c>
      <c r="B207" s="95" t="s">
        <v>243</v>
      </c>
      <c r="C207" s="96">
        <v>5</v>
      </c>
      <c r="D207" s="97" t="s">
        <v>63</v>
      </c>
      <c r="E207" s="4">
        <v>8400</v>
      </c>
      <c r="F207" s="166">
        <f t="shared" si="23"/>
        <v>5880</v>
      </c>
      <c r="G207" s="225"/>
      <c r="H207" s="30"/>
      <c r="I207" s="31">
        <f t="shared" si="22"/>
        <v>0</v>
      </c>
      <c r="J207" s="225"/>
      <c r="K207" s="96" t="s">
        <v>57</v>
      </c>
      <c r="L207" s="96" t="s">
        <v>216</v>
      </c>
      <c r="M207" s="96">
        <v>150</v>
      </c>
      <c r="N207" s="96" t="s">
        <v>231</v>
      </c>
      <c r="O207" s="96" t="s">
        <v>59</v>
      </c>
      <c r="P207" s="96" t="s">
        <v>241</v>
      </c>
      <c r="Q207" s="96">
        <v>5</v>
      </c>
      <c r="R207" s="96">
        <v>500</v>
      </c>
      <c r="S207" s="96">
        <v>15.809000000000001</v>
      </c>
      <c r="T207" s="96">
        <v>80</v>
      </c>
    </row>
    <row r="208" spans="1:20" outlineLevel="1" x14ac:dyDescent="0.2">
      <c r="A208" s="94" t="s">
        <v>227</v>
      </c>
      <c r="B208" s="95" t="s">
        <v>228</v>
      </c>
      <c r="C208" s="96">
        <v>1</v>
      </c>
      <c r="D208" s="97" t="s">
        <v>63</v>
      </c>
      <c r="E208" s="4">
        <v>3360</v>
      </c>
      <c r="F208" s="166">
        <f t="shared" si="23"/>
        <v>2352</v>
      </c>
      <c r="G208" s="225"/>
      <c r="H208" s="30"/>
      <c r="I208" s="31">
        <f t="shared" si="22"/>
        <v>0</v>
      </c>
      <c r="J208" s="225"/>
      <c r="K208" s="96" t="s">
        <v>57</v>
      </c>
      <c r="L208" s="96" t="s">
        <v>216</v>
      </c>
      <c r="M208" s="96">
        <v>150</v>
      </c>
      <c r="N208" s="96" t="s">
        <v>231</v>
      </c>
      <c r="O208" s="96" t="s">
        <v>59</v>
      </c>
      <c r="P208" s="96" t="s">
        <v>241</v>
      </c>
      <c r="Q208" s="96">
        <v>5</v>
      </c>
      <c r="R208" s="96">
        <v>500</v>
      </c>
      <c r="S208" s="96">
        <v>15.809000000000001</v>
      </c>
      <c r="T208" s="96">
        <v>80</v>
      </c>
    </row>
    <row r="209" spans="1:20" ht="31.5" outlineLevel="1" x14ac:dyDescent="0.2">
      <c r="A209" s="158" t="s">
        <v>246</v>
      </c>
      <c r="B209" s="167" t="s">
        <v>247</v>
      </c>
      <c r="C209" s="160"/>
      <c r="D209" s="161" t="s">
        <v>56</v>
      </c>
      <c r="E209" s="162">
        <v>96600</v>
      </c>
      <c r="F209" s="163">
        <f t="shared" ref="F209:F220" si="24">E209-E209*$F$4</f>
        <v>67620</v>
      </c>
      <c r="G209" s="225"/>
      <c r="H209" s="164"/>
      <c r="I209" s="165">
        <f t="shared" si="22"/>
        <v>0</v>
      </c>
      <c r="J209" s="225"/>
      <c r="K209" s="285" t="s">
        <v>57</v>
      </c>
      <c r="L209" s="285" t="s">
        <v>216</v>
      </c>
      <c r="M209" s="285">
        <v>150</v>
      </c>
      <c r="N209" s="285" t="s">
        <v>236</v>
      </c>
      <c r="O209" s="285" t="s">
        <v>59</v>
      </c>
      <c r="P209" s="285" t="s">
        <v>241</v>
      </c>
      <c r="Q209" s="285">
        <v>6</v>
      </c>
      <c r="R209" s="285">
        <v>500</v>
      </c>
      <c r="S209" s="285">
        <v>18.027000000000001</v>
      </c>
      <c r="T209" s="285">
        <v>80</v>
      </c>
    </row>
    <row r="210" spans="1:20" outlineLevel="1" x14ac:dyDescent="0.2">
      <c r="A210" s="94" t="s">
        <v>219</v>
      </c>
      <c r="B210" s="95" t="s">
        <v>220</v>
      </c>
      <c r="C210" s="96">
        <v>1</v>
      </c>
      <c r="D210" s="97" t="s">
        <v>63</v>
      </c>
      <c r="E210" s="4">
        <v>17040</v>
      </c>
      <c r="F210" s="166">
        <f t="shared" si="24"/>
        <v>11928</v>
      </c>
      <c r="G210" s="225"/>
      <c r="H210" s="30"/>
      <c r="I210" s="31">
        <f t="shared" si="22"/>
        <v>0</v>
      </c>
      <c r="J210" s="225"/>
      <c r="K210" s="96" t="s">
        <v>57</v>
      </c>
      <c r="L210" s="96" t="s">
        <v>216</v>
      </c>
      <c r="M210" s="96">
        <v>150</v>
      </c>
      <c r="N210" s="96" t="s">
        <v>236</v>
      </c>
      <c r="O210" s="96" t="s">
        <v>59</v>
      </c>
      <c r="P210" s="96" t="s">
        <v>241</v>
      </c>
      <c r="Q210" s="96">
        <v>6</v>
      </c>
      <c r="R210" s="96">
        <v>500</v>
      </c>
      <c r="S210" s="96">
        <v>18.027000000000001</v>
      </c>
      <c r="T210" s="96">
        <v>80</v>
      </c>
    </row>
    <row r="211" spans="1:20" outlineLevel="1" x14ac:dyDescent="0.2">
      <c r="A211" s="94" t="s">
        <v>237</v>
      </c>
      <c r="B211" s="95" t="s">
        <v>238</v>
      </c>
      <c r="C211" s="96">
        <v>1</v>
      </c>
      <c r="D211" s="97" t="s">
        <v>63</v>
      </c>
      <c r="E211" s="4">
        <v>20880</v>
      </c>
      <c r="F211" s="166">
        <f t="shared" si="24"/>
        <v>14616</v>
      </c>
      <c r="G211" s="225"/>
      <c r="H211" s="30"/>
      <c r="I211" s="31">
        <f t="shared" ref="I211:I242" si="25">IF(H211*F211&gt;0,H211*F211,0)</f>
        <v>0</v>
      </c>
      <c r="J211" s="225"/>
      <c r="K211" s="96" t="s">
        <v>57</v>
      </c>
      <c r="L211" s="96" t="s">
        <v>216</v>
      </c>
      <c r="M211" s="96">
        <v>150</v>
      </c>
      <c r="N211" s="96" t="s">
        <v>236</v>
      </c>
      <c r="O211" s="96" t="s">
        <v>59</v>
      </c>
      <c r="P211" s="96" t="s">
        <v>241</v>
      </c>
      <c r="Q211" s="96">
        <v>6</v>
      </c>
      <c r="R211" s="96">
        <v>500</v>
      </c>
      <c r="S211" s="96">
        <v>18.027000000000001</v>
      </c>
      <c r="T211" s="96">
        <v>80</v>
      </c>
    </row>
    <row r="212" spans="1:20" outlineLevel="1" x14ac:dyDescent="0.2">
      <c r="A212" s="94" t="s">
        <v>223</v>
      </c>
      <c r="B212" s="95" t="s">
        <v>224</v>
      </c>
      <c r="C212" s="96">
        <v>1</v>
      </c>
      <c r="D212" s="97" t="s">
        <v>56</v>
      </c>
      <c r="E212" s="4">
        <v>4920</v>
      </c>
      <c r="F212" s="166">
        <f t="shared" si="24"/>
        <v>3444</v>
      </c>
      <c r="G212" s="225"/>
      <c r="H212" s="30"/>
      <c r="I212" s="31">
        <f t="shared" si="25"/>
        <v>0</v>
      </c>
      <c r="J212" s="225"/>
      <c r="K212" s="96" t="s">
        <v>57</v>
      </c>
      <c r="L212" s="96" t="s">
        <v>216</v>
      </c>
      <c r="M212" s="96">
        <v>150</v>
      </c>
      <c r="N212" s="96" t="s">
        <v>236</v>
      </c>
      <c r="O212" s="96" t="s">
        <v>59</v>
      </c>
      <c r="P212" s="96" t="s">
        <v>241</v>
      </c>
      <c r="Q212" s="96">
        <v>6</v>
      </c>
      <c r="R212" s="96">
        <v>500</v>
      </c>
      <c r="S212" s="96">
        <v>18.027000000000001</v>
      </c>
      <c r="T212" s="96">
        <v>80</v>
      </c>
    </row>
    <row r="213" spans="1:20" ht="25.5" outlineLevel="1" x14ac:dyDescent="0.2">
      <c r="A213" s="94" t="s">
        <v>242</v>
      </c>
      <c r="B213" s="95" t="s">
        <v>243</v>
      </c>
      <c r="C213" s="96">
        <v>6</v>
      </c>
      <c r="D213" s="97" t="s">
        <v>63</v>
      </c>
      <c r="E213" s="4">
        <v>8400</v>
      </c>
      <c r="F213" s="166">
        <f t="shared" si="24"/>
        <v>5880</v>
      </c>
      <c r="G213" s="225"/>
      <c r="H213" s="30"/>
      <c r="I213" s="31">
        <f t="shared" si="25"/>
        <v>0</v>
      </c>
      <c r="J213" s="225"/>
      <c r="K213" s="96" t="s">
        <v>57</v>
      </c>
      <c r="L213" s="96" t="s">
        <v>216</v>
      </c>
      <c r="M213" s="96">
        <v>150</v>
      </c>
      <c r="N213" s="96" t="s">
        <v>236</v>
      </c>
      <c r="O213" s="96" t="s">
        <v>59</v>
      </c>
      <c r="P213" s="96" t="s">
        <v>241</v>
      </c>
      <c r="Q213" s="96">
        <v>6</v>
      </c>
      <c r="R213" s="96">
        <v>500</v>
      </c>
      <c r="S213" s="96">
        <v>18.027000000000001</v>
      </c>
      <c r="T213" s="96">
        <v>80</v>
      </c>
    </row>
    <row r="214" spans="1:20" ht="16.5" outlineLevel="1" thickBot="1" x14ac:dyDescent="0.25">
      <c r="A214" s="220" t="s">
        <v>227</v>
      </c>
      <c r="B214" s="221" t="s">
        <v>228</v>
      </c>
      <c r="C214" s="222">
        <v>1</v>
      </c>
      <c r="D214" s="223" t="s">
        <v>63</v>
      </c>
      <c r="E214" s="224">
        <v>3360</v>
      </c>
      <c r="F214" s="188">
        <f t="shared" si="24"/>
        <v>2352</v>
      </c>
      <c r="G214" s="225"/>
      <c r="H214" s="144"/>
      <c r="I214" s="34">
        <f t="shared" si="25"/>
        <v>0</v>
      </c>
      <c r="J214" s="225"/>
      <c r="K214" s="222" t="s">
        <v>57</v>
      </c>
      <c r="L214" s="222" t="s">
        <v>216</v>
      </c>
      <c r="M214" s="222">
        <v>150</v>
      </c>
      <c r="N214" s="222" t="s">
        <v>236</v>
      </c>
      <c r="O214" s="222" t="s">
        <v>59</v>
      </c>
      <c r="P214" s="222" t="s">
        <v>241</v>
      </c>
      <c r="Q214" s="222">
        <v>6</v>
      </c>
      <c r="R214" s="222">
        <v>500</v>
      </c>
      <c r="S214" s="222">
        <v>18.027000000000001</v>
      </c>
      <c r="T214" s="222">
        <v>80</v>
      </c>
    </row>
    <row r="215" spans="1:20" ht="32.25" outlineLevel="1" thickTop="1" x14ac:dyDescent="0.2">
      <c r="A215" s="182" t="s">
        <v>248</v>
      </c>
      <c r="B215" s="202" t="s">
        <v>249</v>
      </c>
      <c r="C215" s="184"/>
      <c r="D215" s="185" t="s">
        <v>56</v>
      </c>
      <c r="E215" s="186">
        <v>80520</v>
      </c>
      <c r="F215" s="187">
        <f t="shared" si="24"/>
        <v>56364</v>
      </c>
      <c r="G215" s="225"/>
      <c r="H215" s="22"/>
      <c r="I215" s="23">
        <f t="shared" si="25"/>
        <v>0</v>
      </c>
      <c r="J215" s="225"/>
      <c r="K215" s="286" t="s">
        <v>57</v>
      </c>
      <c r="L215" s="286" t="s">
        <v>216</v>
      </c>
      <c r="M215" s="286">
        <v>150</v>
      </c>
      <c r="N215" s="286" t="s">
        <v>217</v>
      </c>
      <c r="O215" s="286" t="s">
        <v>76</v>
      </c>
      <c r="P215" s="286" t="s">
        <v>250</v>
      </c>
      <c r="Q215" s="286">
        <v>4</v>
      </c>
      <c r="R215" s="286">
        <v>500</v>
      </c>
      <c r="S215" s="286">
        <v>13.971</v>
      </c>
      <c r="T215" s="286">
        <v>80</v>
      </c>
    </row>
    <row r="216" spans="1:20" ht="25.5" outlineLevel="1" x14ac:dyDescent="0.2">
      <c r="A216" s="79" t="s">
        <v>251</v>
      </c>
      <c r="B216" s="80" t="s">
        <v>252</v>
      </c>
      <c r="C216" s="81">
        <v>1</v>
      </c>
      <c r="D216" s="82" t="s">
        <v>63</v>
      </c>
      <c r="E216" s="2">
        <v>17040</v>
      </c>
      <c r="F216" s="166">
        <f t="shared" si="24"/>
        <v>11928</v>
      </c>
      <c r="G216" s="225"/>
      <c r="H216" s="30"/>
      <c r="I216" s="31">
        <f t="shared" si="25"/>
        <v>0</v>
      </c>
      <c r="J216" s="225"/>
      <c r="K216" s="81" t="s">
        <v>57</v>
      </c>
      <c r="L216" s="81" t="s">
        <v>216</v>
      </c>
      <c r="M216" s="81">
        <v>150</v>
      </c>
      <c r="N216" s="81" t="s">
        <v>217</v>
      </c>
      <c r="O216" s="81" t="s">
        <v>76</v>
      </c>
      <c r="P216" s="81" t="s">
        <v>250</v>
      </c>
      <c r="Q216" s="81">
        <v>4</v>
      </c>
      <c r="R216" s="81">
        <v>500</v>
      </c>
      <c r="S216" s="81">
        <v>13.971</v>
      </c>
      <c r="T216" s="81">
        <v>80</v>
      </c>
    </row>
    <row r="217" spans="1:20" ht="25.5" outlineLevel="1" x14ac:dyDescent="0.2">
      <c r="A217" s="79" t="s">
        <v>253</v>
      </c>
      <c r="B217" s="80" t="s">
        <v>254</v>
      </c>
      <c r="C217" s="81">
        <v>1</v>
      </c>
      <c r="D217" s="82" t="s">
        <v>63</v>
      </c>
      <c r="E217" s="2">
        <v>16800</v>
      </c>
      <c r="F217" s="166">
        <f t="shared" si="24"/>
        <v>11760</v>
      </c>
      <c r="G217" s="225"/>
      <c r="H217" s="30"/>
      <c r="I217" s="31">
        <f t="shared" si="25"/>
        <v>0</v>
      </c>
      <c r="J217" s="225"/>
      <c r="K217" s="81" t="s">
        <v>57</v>
      </c>
      <c r="L217" s="81" t="s">
        <v>216</v>
      </c>
      <c r="M217" s="81">
        <v>150</v>
      </c>
      <c r="N217" s="81" t="s">
        <v>217</v>
      </c>
      <c r="O217" s="81" t="s">
        <v>76</v>
      </c>
      <c r="P217" s="81" t="s">
        <v>250</v>
      </c>
      <c r="Q217" s="81">
        <v>4</v>
      </c>
      <c r="R217" s="81">
        <v>500</v>
      </c>
      <c r="S217" s="81">
        <v>13.971</v>
      </c>
      <c r="T217" s="81">
        <v>80</v>
      </c>
    </row>
    <row r="218" spans="1:20" ht="25.5" outlineLevel="1" x14ac:dyDescent="0.2">
      <c r="A218" s="79" t="s">
        <v>255</v>
      </c>
      <c r="B218" s="80" t="s">
        <v>256</v>
      </c>
      <c r="C218" s="81">
        <v>1</v>
      </c>
      <c r="D218" s="82" t="s">
        <v>56</v>
      </c>
      <c r="E218" s="2">
        <v>4920</v>
      </c>
      <c r="F218" s="166">
        <f t="shared" si="24"/>
        <v>3444</v>
      </c>
      <c r="G218" s="225"/>
      <c r="H218" s="30"/>
      <c r="I218" s="31">
        <f t="shared" si="25"/>
        <v>0</v>
      </c>
      <c r="J218" s="225"/>
      <c r="K218" s="81" t="s">
        <v>57</v>
      </c>
      <c r="L218" s="81" t="s">
        <v>216</v>
      </c>
      <c r="M218" s="81">
        <v>150</v>
      </c>
      <c r="N218" s="81" t="s">
        <v>217</v>
      </c>
      <c r="O218" s="81" t="s">
        <v>76</v>
      </c>
      <c r="P218" s="81" t="s">
        <v>250</v>
      </c>
      <c r="Q218" s="81">
        <v>4</v>
      </c>
      <c r="R218" s="81">
        <v>500</v>
      </c>
      <c r="S218" s="81">
        <v>13.971</v>
      </c>
      <c r="T218" s="81">
        <v>80</v>
      </c>
    </row>
    <row r="219" spans="1:20" ht="25.5" outlineLevel="1" x14ac:dyDescent="0.2">
      <c r="A219" s="79" t="s">
        <v>257</v>
      </c>
      <c r="B219" s="80" t="s">
        <v>258</v>
      </c>
      <c r="C219" s="81">
        <v>4</v>
      </c>
      <c r="D219" s="82" t="s">
        <v>63</v>
      </c>
      <c r="E219" s="2">
        <v>9600</v>
      </c>
      <c r="F219" s="166">
        <f t="shared" si="24"/>
        <v>6720</v>
      </c>
      <c r="G219" s="225"/>
      <c r="H219" s="30"/>
      <c r="I219" s="31">
        <f t="shared" si="25"/>
        <v>0</v>
      </c>
      <c r="J219" s="225"/>
      <c r="K219" s="81" t="s">
        <v>57</v>
      </c>
      <c r="L219" s="81" t="s">
        <v>216</v>
      </c>
      <c r="M219" s="81">
        <v>150</v>
      </c>
      <c r="N219" s="81" t="s">
        <v>217</v>
      </c>
      <c r="O219" s="81" t="s">
        <v>76</v>
      </c>
      <c r="P219" s="81" t="s">
        <v>250</v>
      </c>
      <c r="Q219" s="81">
        <v>4</v>
      </c>
      <c r="R219" s="81">
        <v>500</v>
      </c>
      <c r="S219" s="81">
        <v>13.971</v>
      </c>
      <c r="T219" s="81">
        <v>80</v>
      </c>
    </row>
    <row r="220" spans="1:20" ht="25.5" outlineLevel="1" x14ac:dyDescent="0.2">
      <c r="A220" s="79" t="s">
        <v>227</v>
      </c>
      <c r="B220" s="80" t="s">
        <v>228</v>
      </c>
      <c r="C220" s="81">
        <v>1</v>
      </c>
      <c r="D220" s="82" t="s">
        <v>63</v>
      </c>
      <c r="E220" s="2">
        <v>3360</v>
      </c>
      <c r="F220" s="166">
        <f t="shared" si="24"/>
        <v>2352</v>
      </c>
      <c r="G220" s="225"/>
      <c r="H220" s="30"/>
      <c r="I220" s="31">
        <f t="shared" si="25"/>
        <v>0</v>
      </c>
      <c r="J220" s="225"/>
      <c r="K220" s="81" t="s">
        <v>57</v>
      </c>
      <c r="L220" s="81" t="s">
        <v>216</v>
      </c>
      <c r="M220" s="81">
        <v>150</v>
      </c>
      <c r="N220" s="81" t="s">
        <v>217</v>
      </c>
      <c r="O220" s="81" t="s">
        <v>76</v>
      </c>
      <c r="P220" s="81" t="s">
        <v>250</v>
      </c>
      <c r="Q220" s="81">
        <v>4</v>
      </c>
      <c r="R220" s="81">
        <v>500</v>
      </c>
      <c r="S220" s="81">
        <v>13.971</v>
      </c>
      <c r="T220" s="81">
        <v>80</v>
      </c>
    </row>
    <row r="221" spans="1:20" ht="31.5" outlineLevel="1" x14ac:dyDescent="0.2">
      <c r="A221" s="158" t="s">
        <v>259</v>
      </c>
      <c r="B221" s="167" t="s">
        <v>260</v>
      </c>
      <c r="C221" s="160"/>
      <c r="D221" s="161" t="s">
        <v>56</v>
      </c>
      <c r="E221" s="162">
        <v>92040</v>
      </c>
      <c r="F221" s="163">
        <f t="shared" ref="F221:F232" si="26">E221-E221*$F$4</f>
        <v>64428</v>
      </c>
      <c r="G221" s="225"/>
      <c r="H221" s="164"/>
      <c r="I221" s="165">
        <f t="shared" si="25"/>
        <v>0</v>
      </c>
      <c r="J221" s="225"/>
      <c r="K221" s="285" t="s">
        <v>57</v>
      </c>
      <c r="L221" s="285" t="s">
        <v>216</v>
      </c>
      <c r="M221" s="285">
        <v>150</v>
      </c>
      <c r="N221" s="285" t="s">
        <v>231</v>
      </c>
      <c r="O221" s="285" t="s">
        <v>76</v>
      </c>
      <c r="P221" s="285" t="s">
        <v>250</v>
      </c>
      <c r="Q221" s="285">
        <v>5</v>
      </c>
      <c r="R221" s="285">
        <v>500</v>
      </c>
      <c r="S221" s="285">
        <v>16.158999999999999</v>
      </c>
      <c r="T221" s="285">
        <v>80</v>
      </c>
    </row>
    <row r="222" spans="1:20" ht="25.5" outlineLevel="1" x14ac:dyDescent="0.2">
      <c r="A222" s="79" t="s">
        <v>251</v>
      </c>
      <c r="B222" s="80" t="s">
        <v>252</v>
      </c>
      <c r="C222" s="81">
        <v>1</v>
      </c>
      <c r="D222" s="82" t="s">
        <v>63</v>
      </c>
      <c r="E222" s="2">
        <v>17040</v>
      </c>
      <c r="F222" s="166">
        <f t="shared" si="26"/>
        <v>11928</v>
      </c>
      <c r="G222" s="225"/>
      <c r="H222" s="30"/>
      <c r="I222" s="31">
        <f t="shared" si="25"/>
        <v>0</v>
      </c>
      <c r="J222" s="225"/>
      <c r="K222" s="81" t="s">
        <v>57</v>
      </c>
      <c r="L222" s="81" t="s">
        <v>216</v>
      </c>
      <c r="M222" s="81">
        <v>150</v>
      </c>
      <c r="N222" s="81" t="s">
        <v>231</v>
      </c>
      <c r="O222" s="81" t="s">
        <v>76</v>
      </c>
      <c r="P222" s="81" t="s">
        <v>250</v>
      </c>
      <c r="Q222" s="81">
        <v>5</v>
      </c>
      <c r="R222" s="81">
        <v>500</v>
      </c>
      <c r="S222" s="81">
        <v>16.158999999999999</v>
      </c>
      <c r="T222" s="81">
        <v>80</v>
      </c>
    </row>
    <row r="223" spans="1:20" ht="25.5" outlineLevel="1" x14ac:dyDescent="0.2">
      <c r="A223" s="79" t="s">
        <v>261</v>
      </c>
      <c r="B223" s="80" t="s">
        <v>262</v>
      </c>
      <c r="C223" s="81">
        <v>1</v>
      </c>
      <c r="D223" s="82" t="s">
        <v>63</v>
      </c>
      <c r="E223" s="2">
        <v>18720</v>
      </c>
      <c r="F223" s="166">
        <f t="shared" si="26"/>
        <v>13104</v>
      </c>
      <c r="G223" s="225"/>
      <c r="H223" s="30"/>
      <c r="I223" s="31">
        <f t="shared" si="25"/>
        <v>0</v>
      </c>
      <c r="J223" s="225"/>
      <c r="K223" s="81" t="s">
        <v>57</v>
      </c>
      <c r="L223" s="81" t="s">
        <v>216</v>
      </c>
      <c r="M223" s="81">
        <v>150</v>
      </c>
      <c r="N223" s="81" t="s">
        <v>231</v>
      </c>
      <c r="O223" s="81" t="s">
        <v>76</v>
      </c>
      <c r="P223" s="81" t="s">
        <v>250</v>
      </c>
      <c r="Q223" s="81">
        <v>5</v>
      </c>
      <c r="R223" s="81">
        <v>500</v>
      </c>
      <c r="S223" s="81">
        <v>16.158999999999999</v>
      </c>
      <c r="T223" s="81">
        <v>80</v>
      </c>
    </row>
    <row r="224" spans="1:20" ht="25.5" outlineLevel="1" x14ac:dyDescent="0.2">
      <c r="A224" s="79" t="s">
        <v>255</v>
      </c>
      <c r="B224" s="80" t="s">
        <v>256</v>
      </c>
      <c r="C224" s="81">
        <v>1</v>
      </c>
      <c r="D224" s="82" t="s">
        <v>56</v>
      </c>
      <c r="E224" s="2">
        <v>4920</v>
      </c>
      <c r="F224" s="166">
        <f t="shared" si="26"/>
        <v>3444</v>
      </c>
      <c r="G224" s="225"/>
      <c r="H224" s="30"/>
      <c r="I224" s="31">
        <f t="shared" si="25"/>
        <v>0</v>
      </c>
      <c r="J224" s="225"/>
      <c r="K224" s="81" t="s">
        <v>57</v>
      </c>
      <c r="L224" s="81" t="s">
        <v>216</v>
      </c>
      <c r="M224" s="81">
        <v>150</v>
      </c>
      <c r="N224" s="81" t="s">
        <v>231</v>
      </c>
      <c r="O224" s="81" t="s">
        <v>76</v>
      </c>
      <c r="P224" s="81" t="s">
        <v>250</v>
      </c>
      <c r="Q224" s="81">
        <v>5</v>
      </c>
      <c r="R224" s="81">
        <v>500</v>
      </c>
      <c r="S224" s="81">
        <v>16.158999999999999</v>
      </c>
      <c r="T224" s="81">
        <v>80</v>
      </c>
    </row>
    <row r="225" spans="1:20" ht="25.5" outlineLevel="1" x14ac:dyDescent="0.2">
      <c r="A225" s="79" t="s">
        <v>257</v>
      </c>
      <c r="B225" s="80" t="s">
        <v>258</v>
      </c>
      <c r="C225" s="81">
        <v>5</v>
      </c>
      <c r="D225" s="82" t="s">
        <v>63</v>
      </c>
      <c r="E225" s="2">
        <v>9600</v>
      </c>
      <c r="F225" s="166">
        <f t="shared" si="26"/>
        <v>6720</v>
      </c>
      <c r="G225" s="225"/>
      <c r="H225" s="30"/>
      <c r="I225" s="31">
        <f t="shared" si="25"/>
        <v>0</v>
      </c>
      <c r="J225" s="225"/>
      <c r="K225" s="81" t="s">
        <v>57</v>
      </c>
      <c r="L225" s="81" t="s">
        <v>216</v>
      </c>
      <c r="M225" s="81">
        <v>150</v>
      </c>
      <c r="N225" s="81" t="s">
        <v>231</v>
      </c>
      <c r="O225" s="81" t="s">
        <v>76</v>
      </c>
      <c r="P225" s="81" t="s">
        <v>250</v>
      </c>
      <c r="Q225" s="81">
        <v>5</v>
      </c>
      <c r="R225" s="81">
        <v>500</v>
      </c>
      <c r="S225" s="81">
        <v>16.158999999999999</v>
      </c>
      <c r="T225" s="81">
        <v>80</v>
      </c>
    </row>
    <row r="226" spans="1:20" ht="25.5" outlineLevel="1" x14ac:dyDescent="0.2">
      <c r="A226" s="79" t="s">
        <v>227</v>
      </c>
      <c r="B226" s="80" t="s">
        <v>228</v>
      </c>
      <c r="C226" s="81">
        <v>1</v>
      </c>
      <c r="D226" s="82" t="s">
        <v>63</v>
      </c>
      <c r="E226" s="2">
        <v>3360</v>
      </c>
      <c r="F226" s="166">
        <f t="shared" si="26"/>
        <v>2352</v>
      </c>
      <c r="G226" s="225"/>
      <c r="H226" s="30"/>
      <c r="I226" s="31">
        <f t="shared" si="25"/>
        <v>0</v>
      </c>
      <c r="J226" s="225"/>
      <c r="K226" s="81" t="s">
        <v>57</v>
      </c>
      <c r="L226" s="81" t="s">
        <v>216</v>
      </c>
      <c r="M226" s="81">
        <v>150</v>
      </c>
      <c r="N226" s="81" t="s">
        <v>231</v>
      </c>
      <c r="O226" s="81" t="s">
        <v>76</v>
      </c>
      <c r="P226" s="81" t="s">
        <v>250</v>
      </c>
      <c r="Q226" s="81">
        <v>5</v>
      </c>
      <c r="R226" s="81">
        <v>500</v>
      </c>
      <c r="S226" s="81">
        <v>16.158999999999999</v>
      </c>
      <c r="T226" s="81">
        <v>80</v>
      </c>
    </row>
    <row r="227" spans="1:20" ht="31.5" outlineLevel="1" x14ac:dyDescent="0.2">
      <c r="A227" s="158" t="s">
        <v>263</v>
      </c>
      <c r="B227" s="167" t="s">
        <v>264</v>
      </c>
      <c r="C227" s="160"/>
      <c r="D227" s="161" t="s">
        <v>56</v>
      </c>
      <c r="E227" s="162">
        <v>103560</v>
      </c>
      <c r="F227" s="163">
        <f t="shared" si="26"/>
        <v>72492</v>
      </c>
      <c r="G227" s="225"/>
      <c r="H227" s="164"/>
      <c r="I227" s="165">
        <f t="shared" si="25"/>
        <v>0</v>
      </c>
      <c r="J227" s="225"/>
      <c r="K227" s="285" t="s">
        <v>57</v>
      </c>
      <c r="L227" s="285" t="s">
        <v>216</v>
      </c>
      <c r="M227" s="285">
        <v>150</v>
      </c>
      <c r="N227" s="285" t="s">
        <v>236</v>
      </c>
      <c r="O227" s="285" t="s">
        <v>76</v>
      </c>
      <c r="P227" s="285" t="s">
        <v>250</v>
      </c>
      <c r="Q227" s="285">
        <v>6</v>
      </c>
      <c r="R227" s="285">
        <v>500</v>
      </c>
      <c r="S227" s="285">
        <v>18.446999999999999</v>
      </c>
      <c r="T227" s="285">
        <v>80</v>
      </c>
    </row>
    <row r="228" spans="1:20" ht="25.5" outlineLevel="1" x14ac:dyDescent="0.2">
      <c r="A228" s="79" t="s">
        <v>251</v>
      </c>
      <c r="B228" s="80" t="s">
        <v>252</v>
      </c>
      <c r="C228" s="81">
        <v>1</v>
      </c>
      <c r="D228" s="82" t="s">
        <v>63</v>
      </c>
      <c r="E228" s="2">
        <v>17040</v>
      </c>
      <c r="F228" s="166">
        <f t="shared" si="26"/>
        <v>11928</v>
      </c>
      <c r="G228" s="225"/>
      <c r="H228" s="30"/>
      <c r="I228" s="31">
        <f t="shared" si="25"/>
        <v>0</v>
      </c>
      <c r="J228" s="225"/>
      <c r="K228" s="81" t="s">
        <v>57</v>
      </c>
      <c r="L228" s="81" t="s">
        <v>216</v>
      </c>
      <c r="M228" s="81">
        <v>150</v>
      </c>
      <c r="N228" s="81" t="s">
        <v>236</v>
      </c>
      <c r="O228" s="81" t="s">
        <v>76</v>
      </c>
      <c r="P228" s="81" t="s">
        <v>250</v>
      </c>
      <c r="Q228" s="81">
        <v>6</v>
      </c>
      <c r="R228" s="81">
        <v>500</v>
      </c>
      <c r="S228" s="81">
        <v>18.446999999999999</v>
      </c>
      <c r="T228" s="81">
        <v>80</v>
      </c>
    </row>
    <row r="229" spans="1:20" ht="25.5" outlineLevel="1" x14ac:dyDescent="0.2">
      <c r="A229" s="79" t="s">
        <v>265</v>
      </c>
      <c r="B229" s="80" t="s">
        <v>266</v>
      </c>
      <c r="C229" s="81">
        <v>1</v>
      </c>
      <c r="D229" s="82" t="s">
        <v>63</v>
      </c>
      <c r="E229" s="2">
        <v>20640</v>
      </c>
      <c r="F229" s="166">
        <f t="shared" si="26"/>
        <v>14448</v>
      </c>
      <c r="G229" s="225"/>
      <c r="H229" s="30"/>
      <c r="I229" s="31">
        <f t="shared" si="25"/>
        <v>0</v>
      </c>
      <c r="J229" s="225"/>
      <c r="K229" s="81" t="s">
        <v>57</v>
      </c>
      <c r="L229" s="81" t="s">
        <v>216</v>
      </c>
      <c r="M229" s="81">
        <v>150</v>
      </c>
      <c r="N229" s="81" t="s">
        <v>236</v>
      </c>
      <c r="O229" s="81" t="s">
        <v>76</v>
      </c>
      <c r="P229" s="81" t="s">
        <v>250</v>
      </c>
      <c r="Q229" s="81">
        <v>6</v>
      </c>
      <c r="R229" s="81">
        <v>500</v>
      </c>
      <c r="S229" s="81">
        <v>18.446999999999999</v>
      </c>
      <c r="T229" s="81">
        <v>80</v>
      </c>
    </row>
    <row r="230" spans="1:20" ht="25.5" outlineLevel="1" x14ac:dyDescent="0.2">
      <c r="A230" s="79" t="s">
        <v>255</v>
      </c>
      <c r="B230" s="80" t="s">
        <v>256</v>
      </c>
      <c r="C230" s="81">
        <v>1</v>
      </c>
      <c r="D230" s="82" t="s">
        <v>56</v>
      </c>
      <c r="E230" s="2">
        <v>4920</v>
      </c>
      <c r="F230" s="166">
        <f t="shared" si="26"/>
        <v>3444</v>
      </c>
      <c r="G230" s="225"/>
      <c r="H230" s="30"/>
      <c r="I230" s="31">
        <f t="shared" si="25"/>
        <v>0</v>
      </c>
      <c r="J230" s="225"/>
      <c r="K230" s="81" t="s">
        <v>57</v>
      </c>
      <c r="L230" s="81" t="s">
        <v>216</v>
      </c>
      <c r="M230" s="81">
        <v>150</v>
      </c>
      <c r="N230" s="81" t="s">
        <v>236</v>
      </c>
      <c r="O230" s="81" t="s">
        <v>76</v>
      </c>
      <c r="P230" s="81" t="s">
        <v>250</v>
      </c>
      <c r="Q230" s="81">
        <v>6</v>
      </c>
      <c r="R230" s="81">
        <v>500</v>
      </c>
      <c r="S230" s="81">
        <v>18.446999999999999</v>
      </c>
      <c r="T230" s="81">
        <v>80</v>
      </c>
    </row>
    <row r="231" spans="1:20" ht="25.5" outlineLevel="1" x14ac:dyDescent="0.2">
      <c r="A231" s="79" t="s">
        <v>257</v>
      </c>
      <c r="B231" s="80" t="s">
        <v>258</v>
      </c>
      <c r="C231" s="81">
        <v>6</v>
      </c>
      <c r="D231" s="82" t="s">
        <v>63</v>
      </c>
      <c r="E231" s="2">
        <v>9600</v>
      </c>
      <c r="F231" s="166">
        <f t="shared" si="26"/>
        <v>6720</v>
      </c>
      <c r="G231" s="225"/>
      <c r="H231" s="30"/>
      <c r="I231" s="31">
        <f t="shared" si="25"/>
        <v>0</v>
      </c>
      <c r="J231" s="225"/>
      <c r="K231" s="81" t="s">
        <v>57</v>
      </c>
      <c r="L231" s="81" t="s">
        <v>216</v>
      </c>
      <c r="M231" s="81">
        <v>150</v>
      </c>
      <c r="N231" s="81" t="s">
        <v>236</v>
      </c>
      <c r="O231" s="81" t="s">
        <v>76</v>
      </c>
      <c r="P231" s="81" t="s">
        <v>250</v>
      </c>
      <c r="Q231" s="81">
        <v>6</v>
      </c>
      <c r="R231" s="81">
        <v>500</v>
      </c>
      <c r="S231" s="81">
        <v>18.446999999999999</v>
      </c>
      <c r="T231" s="81">
        <v>80</v>
      </c>
    </row>
    <row r="232" spans="1:20" ht="26.25" outlineLevel="1" thickBot="1" x14ac:dyDescent="0.25">
      <c r="A232" s="129" t="s">
        <v>227</v>
      </c>
      <c r="B232" s="142" t="s">
        <v>228</v>
      </c>
      <c r="C232" s="130">
        <v>1</v>
      </c>
      <c r="D232" s="131" t="s">
        <v>63</v>
      </c>
      <c r="E232" s="143">
        <v>3360</v>
      </c>
      <c r="F232" s="188">
        <f t="shared" si="26"/>
        <v>2352</v>
      </c>
      <c r="G232" s="225"/>
      <c r="H232" s="144"/>
      <c r="I232" s="34">
        <f t="shared" si="25"/>
        <v>0</v>
      </c>
      <c r="J232" s="225"/>
      <c r="K232" s="130" t="s">
        <v>57</v>
      </c>
      <c r="L232" s="130" t="s">
        <v>216</v>
      </c>
      <c r="M232" s="130">
        <v>150</v>
      </c>
      <c r="N232" s="130" t="s">
        <v>236</v>
      </c>
      <c r="O232" s="130" t="s">
        <v>76</v>
      </c>
      <c r="P232" s="130" t="s">
        <v>250</v>
      </c>
      <c r="Q232" s="130">
        <v>6</v>
      </c>
      <c r="R232" s="130">
        <v>500</v>
      </c>
      <c r="S232" s="130">
        <v>18.446999999999999</v>
      </c>
      <c r="T232" s="130">
        <v>80</v>
      </c>
    </row>
    <row r="233" spans="1:20" ht="32.25" outlineLevel="1" thickTop="1" x14ac:dyDescent="0.2">
      <c r="A233" s="182" t="s">
        <v>267</v>
      </c>
      <c r="B233" s="202" t="s">
        <v>268</v>
      </c>
      <c r="C233" s="184"/>
      <c r="D233" s="185" t="s">
        <v>56</v>
      </c>
      <c r="E233" s="186">
        <v>76200</v>
      </c>
      <c r="F233" s="187">
        <f t="shared" ref="F233:F238" si="27">E233-E233*$F$4</f>
        <v>53340</v>
      </c>
      <c r="G233" s="225"/>
      <c r="H233" s="22"/>
      <c r="I233" s="23">
        <f t="shared" si="25"/>
        <v>0</v>
      </c>
      <c r="J233" s="225"/>
      <c r="K233" s="286" t="s">
        <v>57</v>
      </c>
      <c r="L233" s="286" t="s">
        <v>216</v>
      </c>
      <c r="M233" s="286">
        <v>150</v>
      </c>
      <c r="N233" s="286" t="s">
        <v>217</v>
      </c>
      <c r="O233" s="286" t="s">
        <v>87</v>
      </c>
      <c r="P233" s="286" t="s">
        <v>250</v>
      </c>
      <c r="Q233" s="286">
        <v>4</v>
      </c>
      <c r="R233" s="286">
        <v>500</v>
      </c>
      <c r="S233" s="286">
        <v>13.971</v>
      </c>
      <c r="T233" s="286">
        <v>80</v>
      </c>
    </row>
    <row r="234" spans="1:20" ht="25.5" outlineLevel="1" x14ac:dyDescent="0.2">
      <c r="A234" s="94" t="s">
        <v>251</v>
      </c>
      <c r="B234" s="95" t="s">
        <v>252</v>
      </c>
      <c r="C234" s="96">
        <v>1</v>
      </c>
      <c r="D234" s="97" t="s">
        <v>63</v>
      </c>
      <c r="E234" s="4">
        <v>17040</v>
      </c>
      <c r="F234" s="166">
        <f t="shared" si="27"/>
        <v>11928</v>
      </c>
      <c r="G234" s="225"/>
      <c r="H234" s="30"/>
      <c r="I234" s="31">
        <f t="shared" si="25"/>
        <v>0</v>
      </c>
      <c r="J234" s="225"/>
      <c r="K234" s="96" t="s">
        <v>57</v>
      </c>
      <c r="L234" s="96" t="s">
        <v>216</v>
      </c>
      <c r="M234" s="96">
        <v>150</v>
      </c>
      <c r="N234" s="96" t="s">
        <v>217</v>
      </c>
      <c r="O234" s="96" t="s">
        <v>87</v>
      </c>
      <c r="P234" s="96" t="s">
        <v>250</v>
      </c>
      <c r="Q234" s="96">
        <v>4</v>
      </c>
      <c r="R234" s="96">
        <v>500</v>
      </c>
      <c r="S234" s="96">
        <v>13.971</v>
      </c>
      <c r="T234" s="96">
        <v>80</v>
      </c>
    </row>
    <row r="235" spans="1:20" ht="25.5" outlineLevel="1" x14ac:dyDescent="0.2">
      <c r="A235" s="94" t="s">
        <v>253</v>
      </c>
      <c r="B235" s="95" t="s">
        <v>254</v>
      </c>
      <c r="C235" s="96">
        <v>1</v>
      </c>
      <c r="D235" s="97" t="s">
        <v>63</v>
      </c>
      <c r="E235" s="4">
        <v>16800</v>
      </c>
      <c r="F235" s="166">
        <f t="shared" si="27"/>
        <v>11760</v>
      </c>
      <c r="G235" s="225"/>
      <c r="H235" s="30"/>
      <c r="I235" s="31">
        <f t="shared" si="25"/>
        <v>0</v>
      </c>
      <c r="J235" s="225"/>
      <c r="K235" s="96" t="s">
        <v>57</v>
      </c>
      <c r="L235" s="96" t="s">
        <v>216</v>
      </c>
      <c r="M235" s="96">
        <v>150</v>
      </c>
      <c r="N235" s="96" t="s">
        <v>217</v>
      </c>
      <c r="O235" s="96" t="s">
        <v>87</v>
      </c>
      <c r="P235" s="96" t="s">
        <v>250</v>
      </c>
      <c r="Q235" s="96">
        <v>4</v>
      </c>
      <c r="R235" s="96">
        <v>500</v>
      </c>
      <c r="S235" s="96">
        <v>13.971</v>
      </c>
      <c r="T235" s="96">
        <v>80</v>
      </c>
    </row>
    <row r="236" spans="1:20" ht="25.5" outlineLevel="1" x14ac:dyDescent="0.2">
      <c r="A236" s="94" t="s">
        <v>255</v>
      </c>
      <c r="B236" s="95" t="s">
        <v>256</v>
      </c>
      <c r="C236" s="96">
        <v>1</v>
      </c>
      <c r="D236" s="97" t="s">
        <v>56</v>
      </c>
      <c r="E236" s="4">
        <v>4920</v>
      </c>
      <c r="F236" s="166">
        <f t="shared" si="27"/>
        <v>3444</v>
      </c>
      <c r="G236" s="225"/>
      <c r="H236" s="30"/>
      <c r="I236" s="31">
        <f t="shared" si="25"/>
        <v>0</v>
      </c>
      <c r="J236" s="225"/>
      <c r="K236" s="96" t="s">
        <v>57</v>
      </c>
      <c r="L236" s="96" t="s">
        <v>216</v>
      </c>
      <c r="M236" s="96">
        <v>150</v>
      </c>
      <c r="N236" s="96" t="s">
        <v>217</v>
      </c>
      <c r="O236" s="96" t="s">
        <v>87</v>
      </c>
      <c r="P236" s="96" t="s">
        <v>250</v>
      </c>
      <c r="Q236" s="96">
        <v>4</v>
      </c>
      <c r="R236" s="96">
        <v>500</v>
      </c>
      <c r="S236" s="96">
        <v>13.971</v>
      </c>
      <c r="T236" s="96">
        <v>80</v>
      </c>
    </row>
    <row r="237" spans="1:20" ht="25.5" outlineLevel="1" x14ac:dyDescent="0.2">
      <c r="A237" s="94" t="s">
        <v>269</v>
      </c>
      <c r="B237" s="95" t="s">
        <v>270</v>
      </c>
      <c r="C237" s="96">
        <v>4</v>
      </c>
      <c r="D237" s="97" t="s">
        <v>63</v>
      </c>
      <c r="E237" s="4">
        <v>8520</v>
      </c>
      <c r="F237" s="166">
        <f t="shared" si="27"/>
        <v>5964</v>
      </c>
      <c r="G237" s="225"/>
      <c r="H237" s="30"/>
      <c r="I237" s="31">
        <f t="shared" si="25"/>
        <v>0</v>
      </c>
      <c r="J237" s="225"/>
      <c r="K237" s="96" t="s">
        <v>57</v>
      </c>
      <c r="L237" s="96" t="s">
        <v>216</v>
      </c>
      <c r="M237" s="96">
        <v>150</v>
      </c>
      <c r="N237" s="96" t="s">
        <v>217</v>
      </c>
      <c r="O237" s="96" t="s">
        <v>87</v>
      </c>
      <c r="P237" s="96" t="s">
        <v>250</v>
      </c>
      <c r="Q237" s="96">
        <v>4</v>
      </c>
      <c r="R237" s="96">
        <v>500</v>
      </c>
      <c r="S237" s="96">
        <v>13.971</v>
      </c>
      <c r="T237" s="96">
        <v>80</v>
      </c>
    </row>
    <row r="238" spans="1:20" ht="25.5" outlineLevel="1" x14ac:dyDescent="0.2">
      <c r="A238" s="94" t="s">
        <v>227</v>
      </c>
      <c r="B238" s="95" t="s">
        <v>228</v>
      </c>
      <c r="C238" s="96">
        <v>1</v>
      </c>
      <c r="D238" s="97" t="s">
        <v>63</v>
      </c>
      <c r="E238" s="4">
        <v>3360</v>
      </c>
      <c r="F238" s="166">
        <f t="shared" si="27"/>
        <v>2352</v>
      </c>
      <c r="G238" s="225"/>
      <c r="H238" s="30"/>
      <c r="I238" s="31">
        <f t="shared" si="25"/>
        <v>0</v>
      </c>
      <c r="J238" s="225"/>
      <c r="K238" s="96" t="s">
        <v>57</v>
      </c>
      <c r="L238" s="96" t="s">
        <v>216</v>
      </c>
      <c r="M238" s="96">
        <v>150</v>
      </c>
      <c r="N238" s="96" t="s">
        <v>217</v>
      </c>
      <c r="O238" s="96" t="s">
        <v>87</v>
      </c>
      <c r="P238" s="96" t="s">
        <v>250</v>
      </c>
      <c r="Q238" s="96">
        <v>4</v>
      </c>
      <c r="R238" s="96">
        <v>500</v>
      </c>
      <c r="S238" s="96">
        <v>13.971</v>
      </c>
      <c r="T238" s="96">
        <v>80</v>
      </c>
    </row>
    <row r="239" spans="1:20" ht="31.5" outlineLevel="1" x14ac:dyDescent="0.2">
      <c r="A239" s="158" t="s">
        <v>271</v>
      </c>
      <c r="B239" s="167" t="s">
        <v>272</v>
      </c>
      <c r="C239" s="160"/>
      <c r="D239" s="161" t="s">
        <v>56</v>
      </c>
      <c r="E239" s="162">
        <v>86640</v>
      </c>
      <c r="F239" s="163">
        <f t="shared" ref="F239:F296" si="28">E239-E239*$F$4</f>
        <v>60648</v>
      </c>
      <c r="G239" s="225"/>
      <c r="H239" s="164"/>
      <c r="I239" s="165">
        <f t="shared" si="25"/>
        <v>0</v>
      </c>
      <c r="J239" s="225"/>
      <c r="K239" s="285" t="s">
        <v>57</v>
      </c>
      <c r="L239" s="285" t="s">
        <v>216</v>
      </c>
      <c r="M239" s="285">
        <v>150</v>
      </c>
      <c r="N239" s="285" t="s">
        <v>231</v>
      </c>
      <c r="O239" s="285" t="s">
        <v>87</v>
      </c>
      <c r="P239" s="285" t="s">
        <v>250</v>
      </c>
      <c r="Q239" s="285">
        <v>5</v>
      </c>
      <c r="R239" s="285">
        <v>500</v>
      </c>
      <c r="S239" s="285">
        <v>16.158999999999999</v>
      </c>
      <c r="T239" s="285">
        <v>80</v>
      </c>
    </row>
    <row r="240" spans="1:20" ht="25.5" outlineLevel="1" x14ac:dyDescent="0.2">
      <c r="A240" s="94" t="s">
        <v>251</v>
      </c>
      <c r="B240" s="95" t="s">
        <v>252</v>
      </c>
      <c r="C240" s="96">
        <v>1</v>
      </c>
      <c r="D240" s="97" t="s">
        <v>63</v>
      </c>
      <c r="E240" s="4">
        <v>17040</v>
      </c>
      <c r="F240" s="166">
        <f t="shared" si="28"/>
        <v>11928</v>
      </c>
      <c r="G240" s="225"/>
      <c r="H240" s="30"/>
      <c r="I240" s="31">
        <f t="shared" si="25"/>
        <v>0</v>
      </c>
      <c r="J240" s="225"/>
      <c r="K240" s="96" t="s">
        <v>57</v>
      </c>
      <c r="L240" s="96" t="s">
        <v>216</v>
      </c>
      <c r="M240" s="96">
        <v>150</v>
      </c>
      <c r="N240" s="96" t="s">
        <v>231</v>
      </c>
      <c r="O240" s="96" t="s">
        <v>87</v>
      </c>
      <c r="P240" s="96" t="s">
        <v>250</v>
      </c>
      <c r="Q240" s="96">
        <v>5</v>
      </c>
      <c r="R240" s="96">
        <v>500</v>
      </c>
      <c r="S240" s="96">
        <v>16.158999999999999</v>
      </c>
      <c r="T240" s="96">
        <v>80</v>
      </c>
    </row>
    <row r="241" spans="1:20" ht="25.5" outlineLevel="1" x14ac:dyDescent="0.2">
      <c r="A241" s="94" t="s">
        <v>261</v>
      </c>
      <c r="B241" s="95" t="s">
        <v>262</v>
      </c>
      <c r="C241" s="96">
        <v>1</v>
      </c>
      <c r="D241" s="97" t="s">
        <v>63</v>
      </c>
      <c r="E241" s="4">
        <v>18720</v>
      </c>
      <c r="F241" s="166">
        <f t="shared" si="28"/>
        <v>13104</v>
      </c>
      <c r="G241" s="225"/>
      <c r="H241" s="30"/>
      <c r="I241" s="31">
        <f t="shared" si="25"/>
        <v>0</v>
      </c>
      <c r="J241" s="225"/>
      <c r="K241" s="96" t="s">
        <v>57</v>
      </c>
      <c r="L241" s="96" t="s">
        <v>216</v>
      </c>
      <c r="M241" s="96">
        <v>150</v>
      </c>
      <c r="N241" s="96" t="s">
        <v>231</v>
      </c>
      <c r="O241" s="96" t="s">
        <v>87</v>
      </c>
      <c r="P241" s="96" t="s">
        <v>250</v>
      </c>
      <c r="Q241" s="96">
        <v>5</v>
      </c>
      <c r="R241" s="96">
        <v>500</v>
      </c>
      <c r="S241" s="96">
        <v>16.158999999999999</v>
      </c>
      <c r="T241" s="96">
        <v>80</v>
      </c>
    </row>
    <row r="242" spans="1:20" ht="25.5" outlineLevel="1" x14ac:dyDescent="0.2">
      <c r="A242" s="94" t="s">
        <v>255</v>
      </c>
      <c r="B242" s="95" t="s">
        <v>256</v>
      </c>
      <c r="C242" s="96">
        <v>1</v>
      </c>
      <c r="D242" s="97" t="s">
        <v>56</v>
      </c>
      <c r="E242" s="4">
        <v>4920</v>
      </c>
      <c r="F242" s="166">
        <f t="shared" si="28"/>
        <v>3444</v>
      </c>
      <c r="G242" s="225"/>
      <c r="H242" s="30"/>
      <c r="I242" s="31">
        <f t="shared" si="25"/>
        <v>0</v>
      </c>
      <c r="J242" s="225"/>
      <c r="K242" s="96" t="s">
        <v>57</v>
      </c>
      <c r="L242" s="96" t="s">
        <v>216</v>
      </c>
      <c r="M242" s="96">
        <v>150</v>
      </c>
      <c r="N242" s="96" t="s">
        <v>231</v>
      </c>
      <c r="O242" s="96" t="s">
        <v>87</v>
      </c>
      <c r="P242" s="96" t="s">
        <v>250</v>
      </c>
      <c r="Q242" s="96">
        <v>5</v>
      </c>
      <c r="R242" s="96">
        <v>500</v>
      </c>
      <c r="S242" s="96">
        <v>16.158999999999999</v>
      </c>
      <c r="T242" s="96">
        <v>80</v>
      </c>
    </row>
    <row r="243" spans="1:20" ht="25.5" outlineLevel="1" x14ac:dyDescent="0.2">
      <c r="A243" s="94" t="s">
        <v>269</v>
      </c>
      <c r="B243" s="95" t="s">
        <v>270</v>
      </c>
      <c r="C243" s="96">
        <v>5</v>
      </c>
      <c r="D243" s="97" t="s">
        <v>63</v>
      </c>
      <c r="E243" s="4">
        <v>8520</v>
      </c>
      <c r="F243" s="166">
        <f t="shared" si="28"/>
        <v>5964</v>
      </c>
      <c r="G243" s="225"/>
      <c r="H243" s="30"/>
      <c r="I243" s="31">
        <f t="shared" ref="I243:I250" si="29">IF(H243*F243&gt;0,H243*F243,0)</f>
        <v>0</v>
      </c>
      <c r="J243" s="225"/>
      <c r="K243" s="96" t="s">
        <v>57</v>
      </c>
      <c r="L243" s="96" t="s">
        <v>216</v>
      </c>
      <c r="M243" s="96">
        <v>150</v>
      </c>
      <c r="N243" s="96" t="s">
        <v>231</v>
      </c>
      <c r="O243" s="96" t="s">
        <v>87</v>
      </c>
      <c r="P243" s="96" t="s">
        <v>250</v>
      </c>
      <c r="Q243" s="96">
        <v>5</v>
      </c>
      <c r="R243" s="96">
        <v>500</v>
      </c>
      <c r="S243" s="96">
        <v>16.158999999999999</v>
      </c>
      <c r="T243" s="96">
        <v>80</v>
      </c>
    </row>
    <row r="244" spans="1:20" ht="25.5" outlineLevel="1" x14ac:dyDescent="0.2">
      <c r="A244" s="94" t="s">
        <v>227</v>
      </c>
      <c r="B244" s="95" t="s">
        <v>228</v>
      </c>
      <c r="C244" s="96">
        <v>1</v>
      </c>
      <c r="D244" s="97" t="s">
        <v>63</v>
      </c>
      <c r="E244" s="4">
        <v>3360</v>
      </c>
      <c r="F244" s="166">
        <f t="shared" si="28"/>
        <v>2352</v>
      </c>
      <c r="G244" s="225"/>
      <c r="H244" s="30"/>
      <c r="I244" s="31">
        <f t="shared" si="29"/>
        <v>0</v>
      </c>
      <c r="J244" s="225"/>
      <c r="K244" s="96" t="s">
        <v>57</v>
      </c>
      <c r="L244" s="96" t="s">
        <v>216</v>
      </c>
      <c r="M244" s="96">
        <v>150</v>
      </c>
      <c r="N244" s="96" t="s">
        <v>231</v>
      </c>
      <c r="O244" s="96" t="s">
        <v>87</v>
      </c>
      <c r="P244" s="96" t="s">
        <v>250</v>
      </c>
      <c r="Q244" s="96">
        <v>5</v>
      </c>
      <c r="R244" s="96">
        <v>500</v>
      </c>
      <c r="S244" s="96">
        <v>16.158999999999999</v>
      </c>
      <c r="T244" s="96">
        <v>80</v>
      </c>
    </row>
    <row r="245" spans="1:20" ht="31.5" outlineLevel="1" x14ac:dyDescent="0.2">
      <c r="A245" s="158" t="s">
        <v>273</v>
      </c>
      <c r="B245" s="167" t="s">
        <v>274</v>
      </c>
      <c r="C245" s="160"/>
      <c r="D245" s="161" t="s">
        <v>56</v>
      </c>
      <c r="E245" s="162">
        <v>97080</v>
      </c>
      <c r="F245" s="163">
        <f t="shared" si="28"/>
        <v>67956</v>
      </c>
      <c r="G245" s="225"/>
      <c r="H245" s="164"/>
      <c r="I245" s="165">
        <f t="shared" si="29"/>
        <v>0</v>
      </c>
      <c r="J245" s="225"/>
      <c r="K245" s="285" t="s">
        <v>57</v>
      </c>
      <c r="L245" s="285" t="s">
        <v>216</v>
      </c>
      <c r="M245" s="285">
        <v>150</v>
      </c>
      <c r="N245" s="285" t="s">
        <v>236</v>
      </c>
      <c r="O245" s="285" t="s">
        <v>87</v>
      </c>
      <c r="P245" s="285" t="s">
        <v>250</v>
      </c>
      <c r="Q245" s="285">
        <v>6</v>
      </c>
      <c r="R245" s="285">
        <v>500</v>
      </c>
      <c r="S245" s="285">
        <v>18.446999999999999</v>
      </c>
      <c r="T245" s="285">
        <v>80</v>
      </c>
    </row>
    <row r="246" spans="1:20" ht="25.5" outlineLevel="1" x14ac:dyDescent="0.2">
      <c r="A246" s="79" t="s">
        <v>251</v>
      </c>
      <c r="B246" s="80" t="s">
        <v>252</v>
      </c>
      <c r="C246" s="81">
        <v>1</v>
      </c>
      <c r="D246" s="82" t="s">
        <v>63</v>
      </c>
      <c r="E246" s="2">
        <v>17040</v>
      </c>
      <c r="F246" s="166">
        <f t="shared" si="28"/>
        <v>11928</v>
      </c>
      <c r="G246" s="225"/>
      <c r="H246" s="30"/>
      <c r="I246" s="31">
        <f t="shared" si="29"/>
        <v>0</v>
      </c>
      <c r="J246" s="225"/>
      <c r="K246" s="81" t="s">
        <v>57</v>
      </c>
      <c r="L246" s="81" t="s">
        <v>216</v>
      </c>
      <c r="M246" s="81">
        <v>150</v>
      </c>
      <c r="N246" s="81" t="s">
        <v>236</v>
      </c>
      <c r="O246" s="81" t="s">
        <v>87</v>
      </c>
      <c r="P246" s="81" t="s">
        <v>250</v>
      </c>
      <c r="Q246" s="81">
        <v>6</v>
      </c>
      <c r="R246" s="81">
        <v>500</v>
      </c>
      <c r="S246" s="81">
        <v>18.446999999999999</v>
      </c>
      <c r="T246" s="81">
        <v>80</v>
      </c>
    </row>
    <row r="247" spans="1:20" ht="25.5" outlineLevel="1" x14ac:dyDescent="0.2">
      <c r="A247" s="79" t="s">
        <v>265</v>
      </c>
      <c r="B247" s="80" t="s">
        <v>266</v>
      </c>
      <c r="C247" s="81">
        <v>1</v>
      </c>
      <c r="D247" s="82" t="s">
        <v>63</v>
      </c>
      <c r="E247" s="2">
        <v>20640</v>
      </c>
      <c r="F247" s="166">
        <f t="shared" si="28"/>
        <v>14448</v>
      </c>
      <c r="G247" s="225"/>
      <c r="H247" s="30"/>
      <c r="I247" s="31">
        <f t="shared" si="29"/>
        <v>0</v>
      </c>
      <c r="J247" s="225"/>
      <c r="K247" s="81" t="s">
        <v>57</v>
      </c>
      <c r="L247" s="81" t="s">
        <v>216</v>
      </c>
      <c r="M247" s="81">
        <v>150</v>
      </c>
      <c r="N247" s="81" t="s">
        <v>236</v>
      </c>
      <c r="O247" s="81" t="s">
        <v>87</v>
      </c>
      <c r="P247" s="81" t="s">
        <v>250</v>
      </c>
      <c r="Q247" s="81">
        <v>6</v>
      </c>
      <c r="R247" s="81">
        <v>500</v>
      </c>
      <c r="S247" s="81">
        <v>18.446999999999999</v>
      </c>
      <c r="T247" s="81">
        <v>80</v>
      </c>
    </row>
    <row r="248" spans="1:20" ht="25.5" outlineLevel="1" x14ac:dyDescent="0.2">
      <c r="A248" s="79" t="s">
        <v>255</v>
      </c>
      <c r="B248" s="80" t="s">
        <v>256</v>
      </c>
      <c r="C248" s="81">
        <v>1</v>
      </c>
      <c r="D248" s="82" t="s">
        <v>56</v>
      </c>
      <c r="E248" s="2">
        <v>4920</v>
      </c>
      <c r="F248" s="166">
        <f t="shared" si="28"/>
        <v>3444</v>
      </c>
      <c r="G248" s="225"/>
      <c r="H248" s="30"/>
      <c r="I248" s="31">
        <f t="shared" si="29"/>
        <v>0</v>
      </c>
      <c r="J248" s="225"/>
      <c r="K248" s="81" t="s">
        <v>57</v>
      </c>
      <c r="L248" s="81" t="s">
        <v>216</v>
      </c>
      <c r="M248" s="81">
        <v>150</v>
      </c>
      <c r="N248" s="81" t="s">
        <v>236</v>
      </c>
      <c r="O248" s="81" t="s">
        <v>87</v>
      </c>
      <c r="P248" s="81" t="s">
        <v>250</v>
      </c>
      <c r="Q248" s="81">
        <v>6</v>
      </c>
      <c r="R248" s="81">
        <v>500</v>
      </c>
      <c r="S248" s="81">
        <v>18.446999999999999</v>
      </c>
      <c r="T248" s="81">
        <v>80</v>
      </c>
    </row>
    <row r="249" spans="1:20" ht="25.5" outlineLevel="1" x14ac:dyDescent="0.2">
      <c r="A249" s="79" t="s">
        <v>269</v>
      </c>
      <c r="B249" s="80" t="s">
        <v>270</v>
      </c>
      <c r="C249" s="81">
        <v>6</v>
      </c>
      <c r="D249" s="82" t="s">
        <v>63</v>
      </c>
      <c r="E249" s="2">
        <v>8520</v>
      </c>
      <c r="F249" s="166">
        <f t="shared" si="28"/>
        <v>5964</v>
      </c>
      <c r="G249" s="225"/>
      <c r="H249" s="30"/>
      <c r="I249" s="31">
        <f t="shared" si="29"/>
        <v>0</v>
      </c>
      <c r="J249" s="225"/>
      <c r="K249" s="81" t="s">
        <v>57</v>
      </c>
      <c r="L249" s="81" t="s">
        <v>216</v>
      </c>
      <c r="M249" s="81">
        <v>150</v>
      </c>
      <c r="N249" s="81" t="s">
        <v>236</v>
      </c>
      <c r="O249" s="81" t="s">
        <v>87</v>
      </c>
      <c r="P249" s="81" t="s">
        <v>250</v>
      </c>
      <c r="Q249" s="81">
        <v>6</v>
      </c>
      <c r="R249" s="81">
        <v>500</v>
      </c>
      <c r="S249" s="81">
        <v>18.446999999999999</v>
      </c>
      <c r="T249" s="81">
        <v>80</v>
      </c>
    </row>
    <row r="250" spans="1:20" ht="26.25" outlineLevel="1" thickBot="1" x14ac:dyDescent="0.25">
      <c r="A250" s="129" t="s">
        <v>227</v>
      </c>
      <c r="B250" s="142" t="s">
        <v>228</v>
      </c>
      <c r="C250" s="130">
        <v>1</v>
      </c>
      <c r="D250" s="131" t="s">
        <v>63</v>
      </c>
      <c r="E250" s="143">
        <v>3360</v>
      </c>
      <c r="F250" s="188">
        <f t="shared" si="28"/>
        <v>2352</v>
      </c>
      <c r="G250" s="225"/>
      <c r="H250" s="144"/>
      <c r="I250" s="34">
        <f t="shared" si="29"/>
        <v>0</v>
      </c>
      <c r="J250" s="225"/>
      <c r="K250" s="130" t="s">
        <v>57</v>
      </c>
      <c r="L250" s="130" t="s">
        <v>216</v>
      </c>
      <c r="M250" s="130">
        <v>150</v>
      </c>
      <c r="N250" s="130" t="s">
        <v>236</v>
      </c>
      <c r="O250" s="130" t="s">
        <v>87</v>
      </c>
      <c r="P250" s="130" t="s">
        <v>250</v>
      </c>
      <c r="Q250" s="130">
        <v>6</v>
      </c>
      <c r="R250" s="130">
        <v>500</v>
      </c>
      <c r="S250" s="130">
        <v>18.446999999999999</v>
      </c>
      <c r="T250" s="130">
        <v>80</v>
      </c>
    </row>
    <row r="251" spans="1:20" ht="24.6" customHeight="1" thickTop="1" thickBot="1" x14ac:dyDescent="0.25">
      <c r="A251" s="336" t="s">
        <v>1</v>
      </c>
      <c r="B251" s="335" t="s">
        <v>3266</v>
      </c>
      <c r="C251" s="89"/>
      <c r="D251" s="90"/>
      <c r="E251" s="15"/>
      <c r="F251" s="16"/>
      <c r="G251" s="225"/>
      <c r="H251" s="17"/>
      <c r="I251" s="18"/>
      <c r="J251" s="225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</row>
    <row r="252" spans="1:20" s="141" customFormat="1" ht="32.25" outlineLevel="1" thickTop="1" x14ac:dyDescent="0.2">
      <c r="A252" s="184" t="s">
        <v>275</v>
      </c>
      <c r="B252" s="202" t="s">
        <v>276</v>
      </c>
      <c r="C252" s="184"/>
      <c r="D252" s="185" t="s">
        <v>56</v>
      </c>
      <c r="E252" s="186">
        <v>87720</v>
      </c>
      <c r="F252" s="187">
        <f t="shared" si="28"/>
        <v>61404</v>
      </c>
      <c r="G252" s="225"/>
      <c r="H252" s="22"/>
      <c r="I252" s="23">
        <f t="shared" ref="I252:I315" si="30">IF(H252*F252&gt;0,H252*F252,0)</f>
        <v>0</v>
      </c>
      <c r="J252" s="225"/>
      <c r="K252" s="286" t="s">
        <v>57</v>
      </c>
      <c r="L252" s="286" t="s">
        <v>216</v>
      </c>
      <c r="M252" s="286">
        <v>300</v>
      </c>
      <c r="N252" s="286" t="s">
        <v>217</v>
      </c>
      <c r="O252" s="286" t="s">
        <v>59</v>
      </c>
      <c r="P252" s="286" t="s">
        <v>218</v>
      </c>
      <c r="Q252" s="286">
        <v>4</v>
      </c>
      <c r="R252" s="286">
        <v>500</v>
      </c>
      <c r="S252" s="286">
        <v>20.7</v>
      </c>
      <c r="T252" s="286">
        <v>100</v>
      </c>
    </row>
    <row r="253" spans="1:20" s="141" customFormat="1" ht="25.5" outlineLevel="1" x14ac:dyDescent="0.2">
      <c r="A253" s="79" t="s">
        <v>277</v>
      </c>
      <c r="B253" s="80" t="s">
        <v>278</v>
      </c>
      <c r="C253" s="81">
        <v>1</v>
      </c>
      <c r="D253" s="82" t="s">
        <v>63</v>
      </c>
      <c r="E253" s="2">
        <v>29400</v>
      </c>
      <c r="F253" s="166">
        <f t="shared" si="28"/>
        <v>20580</v>
      </c>
      <c r="G253" s="225"/>
      <c r="H253" s="30"/>
      <c r="I253" s="31">
        <f t="shared" si="30"/>
        <v>0</v>
      </c>
      <c r="J253" s="225"/>
      <c r="K253" s="81" t="s">
        <v>57</v>
      </c>
      <c r="L253" s="81" t="s">
        <v>216</v>
      </c>
      <c r="M253" s="81">
        <v>300</v>
      </c>
      <c r="N253" s="81" t="s">
        <v>217</v>
      </c>
      <c r="O253" s="81" t="s">
        <v>59</v>
      </c>
      <c r="P253" s="81" t="s">
        <v>218</v>
      </c>
      <c r="Q253" s="81">
        <v>4</v>
      </c>
      <c r="R253" s="81">
        <v>500</v>
      </c>
      <c r="S253" s="81">
        <v>7.72</v>
      </c>
      <c r="T253" s="81">
        <v>100</v>
      </c>
    </row>
    <row r="254" spans="1:20" s="141" customFormat="1" outlineLevel="1" x14ac:dyDescent="0.2">
      <c r="A254" s="79" t="s">
        <v>221</v>
      </c>
      <c r="B254" s="80" t="s">
        <v>222</v>
      </c>
      <c r="C254" s="81">
        <v>1</v>
      </c>
      <c r="D254" s="82" t="s">
        <v>63</v>
      </c>
      <c r="E254" s="2">
        <v>17640</v>
      </c>
      <c r="F254" s="166">
        <f t="shared" si="28"/>
        <v>12348</v>
      </c>
      <c r="G254" s="225"/>
      <c r="H254" s="30"/>
      <c r="I254" s="31">
        <f t="shared" si="30"/>
        <v>0</v>
      </c>
      <c r="J254" s="225"/>
      <c r="K254" s="81" t="s">
        <v>57</v>
      </c>
      <c r="L254" s="81" t="s">
        <v>216</v>
      </c>
      <c r="M254" s="81">
        <v>300</v>
      </c>
      <c r="N254" s="81" t="s">
        <v>217</v>
      </c>
      <c r="O254" s="81" t="s">
        <v>59</v>
      </c>
      <c r="P254" s="81" t="s">
        <v>218</v>
      </c>
      <c r="Q254" s="81">
        <v>4</v>
      </c>
      <c r="R254" s="81">
        <v>500</v>
      </c>
      <c r="S254" s="81">
        <v>7.0439999999999996</v>
      </c>
      <c r="T254" s="81">
        <v>100</v>
      </c>
    </row>
    <row r="255" spans="1:20" s="141" customFormat="1" outlineLevel="1" x14ac:dyDescent="0.2">
      <c r="A255" s="79" t="s">
        <v>279</v>
      </c>
      <c r="B255" s="80" t="s">
        <v>280</v>
      </c>
      <c r="C255" s="81">
        <v>1</v>
      </c>
      <c r="D255" s="82" t="s">
        <v>63</v>
      </c>
      <c r="E255" s="2">
        <v>3240</v>
      </c>
      <c r="F255" s="166">
        <f t="shared" si="28"/>
        <v>2268</v>
      </c>
      <c r="G255" s="225"/>
      <c r="H255" s="30"/>
      <c r="I255" s="31">
        <f t="shared" si="30"/>
        <v>0</v>
      </c>
      <c r="J255" s="225"/>
      <c r="K255" s="81" t="s">
        <v>57</v>
      </c>
      <c r="L255" s="81" t="s">
        <v>216</v>
      </c>
      <c r="M255" s="81">
        <v>300</v>
      </c>
      <c r="N255" s="81" t="s">
        <v>217</v>
      </c>
      <c r="O255" s="81" t="s">
        <v>59</v>
      </c>
      <c r="P255" s="81" t="s">
        <v>218</v>
      </c>
      <c r="Q255" s="81">
        <v>4</v>
      </c>
      <c r="R255" s="81">
        <v>500</v>
      </c>
      <c r="S255" s="81">
        <v>0.49199999999999999</v>
      </c>
      <c r="T255" s="81">
        <v>100</v>
      </c>
    </row>
    <row r="256" spans="1:20" s="141" customFormat="1" ht="25.5" outlineLevel="1" x14ac:dyDescent="0.2">
      <c r="A256" s="79" t="s">
        <v>281</v>
      </c>
      <c r="B256" s="80" t="s">
        <v>282</v>
      </c>
      <c r="C256" s="81">
        <v>4</v>
      </c>
      <c r="D256" s="82" t="s">
        <v>63</v>
      </c>
      <c r="E256" s="2">
        <v>9360</v>
      </c>
      <c r="F256" s="166">
        <f t="shared" si="28"/>
        <v>6552</v>
      </c>
      <c r="G256" s="225"/>
      <c r="H256" s="30"/>
      <c r="I256" s="31">
        <f t="shared" si="30"/>
        <v>0</v>
      </c>
      <c r="J256" s="225"/>
      <c r="K256" s="81" t="s">
        <v>57</v>
      </c>
      <c r="L256" s="81" t="s">
        <v>216</v>
      </c>
      <c r="M256" s="81">
        <v>300</v>
      </c>
      <c r="N256" s="81" t="s">
        <v>217</v>
      </c>
      <c r="O256" s="81" t="s">
        <v>59</v>
      </c>
      <c r="P256" s="81" t="s">
        <v>218</v>
      </c>
      <c r="Q256" s="81">
        <v>4</v>
      </c>
      <c r="R256" s="81">
        <v>500</v>
      </c>
      <c r="S256" s="81">
        <v>1.36</v>
      </c>
      <c r="T256" s="81">
        <v>100</v>
      </c>
    </row>
    <row r="257" spans="1:20" s="141" customFormat="1" ht="31.5" outlineLevel="1" x14ac:dyDescent="0.2">
      <c r="A257" s="160" t="s">
        <v>283</v>
      </c>
      <c r="B257" s="167" t="s">
        <v>284</v>
      </c>
      <c r="C257" s="160"/>
      <c r="D257" s="161" t="s">
        <v>56</v>
      </c>
      <c r="E257" s="162">
        <v>94080</v>
      </c>
      <c r="F257" s="163">
        <f t="shared" si="28"/>
        <v>65856</v>
      </c>
      <c r="G257" s="225"/>
      <c r="H257" s="164"/>
      <c r="I257" s="165">
        <f t="shared" si="30"/>
        <v>0</v>
      </c>
      <c r="J257" s="225"/>
      <c r="K257" s="285" t="s">
        <v>57</v>
      </c>
      <c r="L257" s="285" t="s">
        <v>216</v>
      </c>
      <c r="M257" s="285">
        <v>400</v>
      </c>
      <c r="N257" s="285" t="s">
        <v>217</v>
      </c>
      <c r="O257" s="285" t="s">
        <v>59</v>
      </c>
      <c r="P257" s="285" t="s">
        <v>218</v>
      </c>
      <c r="Q257" s="285">
        <v>4</v>
      </c>
      <c r="R257" s="285">
        <v>500</v>
      </c>
      <c r="S257" s="285">
        <v>22.4</v>
      </c>
      <c r="T257" s="285">
        <v>100</v>
      </c>
    </row>
    <row r="258" spans="1:20" s="141" customFormat="1" ht="25.5" outlineLevel="1" x14ac:dyDescent="0.2">
      <c r="A258" s="79" t="s">
        <v>277</v>
      </c>
      <c r="B258" s="80" t="s">
        <v>278</v>
      </c>
      <c r="C258" s="81">
        <v>1</v>
      </c>
      <c r="D258" s="82" t="s">
        <v>63</v>
      </c>
      <c r="E258" s="2">
        <v>29400</v>
      </c>
      <c r="F258" s="166">
        <f t="shared" si="28"/>
        <v>20580</v>
      </c>
      <c r="G258" s="225"/>
      <c r="H258" s="30"/>
      <c r="I258" s="31">
        <f t="shared" si="30"/>
        <v>0</v>
      </c>
      <c r="J258" s="225"/>
      <c r="K258" s="81" t="s">
        <v>57</v>
      </c>
      <c r="L258" s="81" t="s">
        <v>216</v>
      </c>
      <c r="M258" s="81">
        <v>400</v>
      </c>
      <c r="N258" s="81" t="s">
        <v>217</v>
      </c>
      <c r="O258" s="81" t="s">
        <v>59</v>
      </c>
      <c r="P258" s="81" t="s">
        <v>218</v>
      </c>
      <c r="Q258" s="81">
        <v>4</v>
      </c>
      <c r="R258" s="81">
        <v>500</v>
      </c>
      <c r="S258" s="81">
        <v>7.72</v>
      </c>
      <c r="T258" s="81">
        <v>100</v>
      </c>
    </row>
    <row r="259" spans="1:20" s="141" customFormat="1" outlineLevel="1" x14ac:dyDescent="0.2">
      <c r="A259" s="79" t="s">
        <v>221</v>
      </c>
      <c r="B259" s="80" t="s">
        <v>222</v>
      </c>
      <c r="C259" s="81">
        <v>1</v>
      </c>
      <c r="D259" s="82" t="s">
        <v>63</v>
      </c>
      <c r="E259" s="2">
        <v>17640</v>
      </c>
      <c r="F259" s="166">
        <f t="shared" si="28"/>
        <v>12348</v>
      </c>
      <c r="G259" s="225"/>
      <c r="H259" s="30"/>
      <c r="I259" s="31">
        <f t="shared" si="30"/>
        <v>0</v>
      </c>
      <c r="J259" s="225"/>
      <c r="K259" s="81" t="s">
        <v>57</v>
      </c>
      <c r="L259" s="81" t="s">
        <v>216</v>
      </c>
      <c r="M259" s="81">
        <v>400</v>
      </c>
      <c r="N259" s="81" t="s">
        <v>217</v>
      </c>
      <c r="O259" s="81" t="s">
        <v>59</v>
      </c>
      <c r="P259" s="81" t="s">
        <v>218</v>
      </c>
      <c r="Q259" s="81">
        <v>4</v>
      </c>
      <c r="R259" s="81">
        <v>500</v>
      </c>
      <c r="S259" s="81">
        <v>7.0439999999999996</v>
      </c>
      <c r="T259" s="81">
        <v>100</v>
      </c>
    </row>
    <row r="260" spans="1:20" s="141" customFormat="1" outlineLevel="1" x14ac:dyDescent="0.2">
      <c r="A260" s="79" t="s">
        <v>285</v>
      </c>
      <c r="B260" s="80" t="s">
        <v>286</v>
      </c>
      <c r="C260" s="81">
        <v>1</v>
      </c>
      <c r="D260" s="82" t="s">
        <v>63</v>
      </c>
      <c r="E260" s="2">
        <v>3360</v>
      </c>
      <c r="F260" s="166">
        <f t="shared" si="28"/>
        <v>2352</v>
      </c>
      <c r="G260" s="225"/>
      <c r="H260" s="30"/>
      <c r="I260" s="31">
        <f t="shared" si="30"/>
        <v>0</v>
      </c>
      <c r="J260" s="225"/>
      <c r="K260" s="81" t="s">
        <v>57</v>
      </c>
      <c r="L260" s="81" t="s">
        <v>216</v>
      </c>
      <c r="M260" s="81">
        <v>400</v>
      </c>
      <c r="N260" s="81" t="s">
        <v>217</v>
      </c>
      <c r="O260" s="81" t="s">
        <v>59</v>
      </c>
      <c r="P260" s="81" t="s">
        <v>218</v>
      </c>
      <c r="Q260" s="81">
        <v>4</v>
      </c>
      <c r="R260" s="81">
        <v>500</v>
      </c>
      <c r="S260" s="81">
        <v>0.61599999999999999</v>
      </c>
      <c r="T260" s="81">
        <v>100</v>
      </c>
    </row>
    <row r="261" spans="1:20" s="141" customFormat="1" ht="25.5" outlineLevel="1" x14ac:dyDescent="0.2">
      <c r="A261" s="79" t="s">
        <v>287</v>
      </c>
      <c r="B261" s="80" t="s">
        <v>288</v>
      </c>
      <c r="C261" s="81">
        <v>4</v>
      </c>
      <c r="D261" s="82" t="s">
        <v>63</v>
      </c>
      <c r="E261" s="2">
        <v>10920</v>
      </c>
      <c r="F261" s="166">
        <f t="shared" si="28"/>
        <v>7644</v>
      </c>
      <c r="G261" s="225"/>
      <c r="H261" s="30"/>
      <c r="I261" s="31">
        <f t="shared" si="30"/>
        <v>0</v>
      </c>
      <c r="J261" s="225"/>
      <c r="K261" s="81" t="s">
        <v>57</v>
      </c>
      <c r="L261" s="81" t="s">
        <v>216</v>
      </c>
      <c r="M261" s="81">
        <v>400</v>
      </c>
      <c r="N261" s="81" t="s">
        <v>217</v>
      </c>
      <c r="O261" s="81" t="s">
        <v>59</v>
      </c>
      <c r="P261" s="81" t="s">
        <v>218</v>
      </c>
      <c r="Q261" s="81">
        <v>4</v>
      </c>
      <c r="R261" s="81">
        <v>500</v>
      </c>
      <c r="S261" s="81">
        <v>1.748</v>
      </c>
      <c r="T261" s="81">
        <v>100</v>
      </c>
    </row>
    <row r="262" spans="1:20" s="141" customFormat="1" ht="31.5" outlineLevel="1" x14ac:dyDescent="0.2">
      <c r="A262" s="160" t="s">
        <v>289</v>
      </c>
      <c r="B262" s="167" t="s">
        <v>290</v>
      </c>
      <c r="C262" s="160"/>
      <c r="D262" s="161" t="s">
        <v>56</v>
      </c>
      <c r="E262" s="162">
        <v>103320</v>
      </c>
      <c r="F262" s="163">
        <f t="shared" si="28"/>
        <v>72324</v>
      </c>
      <c r="G262" s="225"/>
      <c r="H262" s="164"/>
      <c r="I262" s="165">
        <f t="shared" si="30"/>
        <v>0</v>
      </c>
      <c r="J262" s="225"/>
      <c r="K262" s="285" t="s">
        <v>57</v>
      </c>
      <c r="L262" s="285" t="s">
        <v>216</v>
      </c>
      <c r="M262" s="285">
        <v>450</v>
      </c>
      <c r="N262" s="285" t="s">
        <v>217</v>
      </c>
      <c r="O262" s="285" t="s">
        <v>59</v>
      </c>
      <c r="P262" s="285" t="s">
        <v>218</v>
      </c>
      <c r="Q262" s="285">
        <v>4</v>
      </c>
      <c r="R262" s="285">
        <v>500</v>
      </c>
      <c r="S262" s="285">
        <v>23.3</v>
      </c>
      <c r="T262" s="285">
        <v>100</v>
      </c>
    </row>
    <row r="263" spans="1:20" s="141" customFormat="1" ht="25.5" outlineLevel="1" x14ac:dyDescent="0.2">
      <c r="A263" s="79" t="s">
        <v>277</v>
      </c>
      <c r="B263" s="80" t="s">
        <v>278</v>
      </c>
      <c r="C263" s="81">
        <v>1</v>
      </c>
      <c r="D263" s="82" t="s">
        <v>63</v>
      </c>
      <c r="E263" s="2">
        <v>29400</v>
      </c>
      <c r="F263" s="166">
        <f t="shared" si="28"/>
        <v>20580</v>
      </c>
      <c r="G263" s="225"/>
      <c r="H263" s="30"/>
      <c r="I263" s="31">
        <f t="shared" si="30"/>
        <v>0</v>
      </c>
      <c r="J263" s="225"/>
      <c r="K263" s="81" t="s">
        <v>57</v>
      </c>
      <c r="L263" s="81" t="s">
        <v>216</v>
      </c>
      <c r="M263" s="81">
        <v>450</v>
      </c>
      <c r="N263" s="81" t="s">
        <v>217</v>
      </c>
      <c r="O263" s="81" t="s">
        <v>59</v>
      </c>
      <c r="P263" s="81" t="s">
        <v>218</v>
      </c>
      <c r="Q263" s="81">
        <v>4</v>
      </c>
      <c r="R263" s="81">
        <v>500</v>
      </c>
      <c r="S263" s="81">
        <v>7.72</v>
      </c>
      <c r="T263" s="81">
        <v>100</v>
      </c>
    </row>
    <row r="264" spans="1:20" s="141" customFormat="1" outlineLevel="1" x14ac:dyDescent="0.2">
      <c r="A264" s="79" t="s">
        <v>221</v>
      </c>
      <c r="B264" s="80" t="s">
        <v>222</v>
      </c>
      <c r="C264" s="81">
        <v>1</v>
      </c>
      <c r="D264" s="82" t="s">
        <v>63</v>
      </c>
      <c r="E264" s="2">
        <v>17640</v>
      </c>
      <c r="F264" s="166">
        <f t="shared" si="28"/>
        <v>12348</v>
      </c>
      <c r="G264" s="225"/>
      <c r="H264" s="30"/>
      <c r="I264" s="31">
        <f t="shared" si="30"/>
        <v>0</v>
      </c>
      <c r="J264" s="225"/>
      <c r="K264" s="81" t="s">
        <v>57</v>
      </c>
      <c r="L264" s="81" t="s">
        <v>216</v>
      </c>
      <c r="M264" s="81">
        <v>450</v>
      </c>
      <c r="N264" s="81" t="s">
        <v>217</v>
      </c>
      <c r="O264" s="81" t="s">
        <v>59</v>
      </c>
      <c r="P264" s="81" t="s">
        <v>218</v>
      </c>
      <c r="Q264" s="81">
        <v>4</v>
      </c>
      <c r="R264" s="81">
        <v>500</v>
      </c>
      <c r="S264" s="81">
        <v>7.0439999999999996</v>
      </c>
      <c r="T264" s="81">
        <v>100</v>
      </c>
    </row>
    <row r="265" spans="1:20" s="141" customFormat="1" outlineLevel="1" x14ac:dyDescent="0.2">
      <c r="A265" s="79" t="s">
        <v>291</v>
      </c>
      <c r="B265" s="80" t="s">
        <v>292</v>
      </c>
      <c r="C265" s="81">
        <v>1</v>
      </c>
      <c r="D265" s="82" t="s">
        <v>63</v>
      </c>
      <c r="E265" s="2">
        <v>3960</v>
      </c>
      <c r="F265" s="166">
        <f t="shared" si="28"/>
        <v>2772</v>
      </c>
      <c r="G265" s="225"/>
      <c r="H265" s="30"/>
      <c r="I265" s="31">
        <f t="shared" si="30"/>
        <v>0</v>
      </c>
      <c r="J265" s="225"/>
      <c r="K265" s="81" t="s">
        <v>57</v>
      </c>
      <c r="L265" s="81" t="s">
        <v>216</v>
      </c>
      <c r="M265" s="81">
        <v>450</v>
      </c>
      <c r="N265" s="81" t="s">
        <v>217</v>
      </c>
      <c r="O265" s="81" t="s">
        <v>59</v>
      </c>
      <c r="P265" s="81" t="s">
        <v>218</v>
      </c>
      <c r="Q265" s="81">
        <v>4</v>
      </c>
      <c r="R265" s="81">
        <v>500</v>
      </c>
      <c r="S265" s="81">
        <v>0.66</v>
      </c>
      <c r="T265" s="81">
        <v>100</v>
      </c>
    </row>
    <row r="266" spans="1:20" s="141" customFormat="1" ht="26.25" outlineLevel="1" thickBot="1" x14ac:dyDescent="0.25">
      <c r="A266" s="132" t="s">
        <v>293</v>
      </c>
      <c r="B266" s="155" t="s">
        <v>294</v>
      </c>
      <c r="C266" s="133">
        <v>4</v>
      </c>
      <c r="D266" s="88" t="s">
        <v>63</v>
      </c>
      <c r="E266" s="7">
        <v>13080</v>
      </c>
      <c r="F266" s="226">
        <f t="shared" si="28"/>
        <v>9156</v>
      </c>
      <c r="G266" s="225"/>
      <c r="H266" s="35"/>
      <c r="I266" s="36">
        <f t="shared" si="30"/>
        <v>0</v>
      </c>
      <c r="J266" s="225"/>
      <c r="K266" s="133" t="s">
        <v>57</v>
      </c>
      <c r="L266" s="133" t="s">
        <v>216</v>
      </c>
      <c r="M266" s="81">
        <v>450</v>
      </c>
      <c r="N266" s="81" t="s">
        <v>217</v>
      </c>
      <c r="O266" s="81" t="s">
        <v>59</v>
      </c>
      <c r="P266" s="81" t="s">
        <v>218</v>
      </c>
      <c r="Q266" s="81">
        <v>4</v>
      </c>
      <c r="R266" s="81">
        <v>500</v>
      </c>
      <c r="S266" s="81">
        <v>1.96</v>
      </c>
      <c r="T266" s="81">
        <v>100</v>
      </c>
    </row>
    <row r="267" spans="1:20" s="141" customFormat="1" ht="31.5" outlineLevel="1" x14ac:dyDescent="0.2">
      <c r="A267" s="178" t="s">
        <v>295</v>
      </c>
      <c r="B267" s="198" t="s">
        <v>296</v>
      </c>
      <c r="C267" s="178"/>
      <c r="D267" s="179" t="s">
        <v>56</v>
      </c>
      <c r="E267" s="180">
        <v>99120</v>
      </c>
      <c r="F267" s="181">
        <f t="shared" si="28"/>
        <v>69384</v>
      </c>
      <c r="G267" s="225"/>
      <c r="H267" s="26"/>
      <c r="I267" s="27">
        <f t="shared" si="30"/>
        <v>0</v>
      </c>
      <c r="J267" s="225"/>
      <c r="K267" s="284" t="s">
        <v>57</v>
      </c>
      <c r="L267" s="284" t="s">
        <v>216</v>
      </c>
      <c r="M267" s="284">
        <v>300</v>
      </c>
      <c r="N267" s="284" t="s">
        <v>231</v>
      </c>
      <c r="O267" s="284" t="s">
        <v>59</v>
      </c>
      <c r="P267" s="284" t="s">
        <v>218</v>
      </c>
      <c r="Q267" s="284">
        <v>5</v>
      </c>
      <c r="R267" s="284">
        <v>500</v>
      </c>
      <c r="S267" s="284">
        <v>23.4</v>
      </c>
      <c r="T267" s="284">
        <v>100</v>
      </c>
    </row>
    <row r="268" spans="1:20" s="141" customFormat="1" ht="25.5" outlineLevel="1" x14ac:dyDescent="0.2">
      <c r="A268" s="79" t="s">
        <v>277</v>
      </c>
      <c r="B268" s="80" t="s">
        <v>278</v>
      </c>
      <c r="C268" s="81">
        <v>1</v>
      </c>
      <c r="D268" s="82" t="s">
        <v>63</v>
      </c>
      <c r="E268" s="2">
        <v>29400</v>
      </c>
      <c r="F268" s="166">
        <f t="shared" si="28"/>
        <v>20580</v>
      </c>
      <c r="G268" s="225"/>
      <c r="H268" s="30"/>
      <c r="I268" s="31">
        <f t="shared" si="30"/>
        <v>0</v>
      </c>
      <c r="J268" s="225"/>
      <c r="K268" s="81" t="s">
        <v>57</v>
      </c>
      <c r="L268" s="81" t="s">
        <v>216</v>
      </c>
      <c r="M268" s="81">
        <v>300</v>
      </c>
      <c r="N268" s="81" t="s">
        <v>231</v>
      </c>
      <c r="O268" s="81" t="s">
        <v>59</v>
      </c>
      <c r="P268" s="81" t="s">
        <v>218</v>
      </c>
      <c r="Q268" s="81">
        <v>5</v>
      </c>
      <c r="R268" s="81">
        <v>500</v>
      </c>
      <c r="S268" s="81">
        <v>7.72</v>
      </c>
      <c r="T268" s="81">
        <v>100</v>
      </c>
    </row>
    <row r="269" spans="1:20" s="141" customFormat="1" outlineLevel="1" x14ac:dyDescent="0.2">
      <c r="A269" s="79" t="s">
        <v>232</v>
      </c>
      <c r="B269" s="80" t="s">
        <v>233</v>
      </c>
      <c r="C269" s="81">
        <v>1</v>
      </c>
      <c r="D269" s="82" t="s">
        <v>63</v>
      </c>
      <c r="E269" s="2">
        <v>19680</v>
      </c>
      <c r="F269" s="166">
        <f t="shared" si="28"/>
        <v>13776</v>
      </c>
      <c r="G269" s="225"/>
      <c r="H269" s="30"/>
      <c r="I269" s="31">
        <f t="shared" si="30"/>
        <v>0</v>
      </c>
      <c r="J269" s="225"/>
      <c r="K269" s="81" t="s">
        <v>57</v>
      </c>
      <c r="L269" s="81" t="s">
        <v>216</v>
      </c>
      <c r="M269" s="81">
        <v>300</v>
      </c>
      <c r="N269" s="81" t="s">
        <v>231</v>
      </c>
      <c r="O269" s="81" t="s">
        <v>59</v>
      </c>
      <c r="P269" s="81" t="s">
        <v>218</v>
      </c>
      <c r="Q269" s="81">
        <v>5</v>
      </c>
      <c r="R269" s="81">
        <v>500</v>
      </c>
      <c r="S269" s="81">
        <v>8.3219999999999992</v>
      </c>
      <c r="T269" s="81">
        <v>100</v>
      </c>
    </row>
    <row r="270" spans="1:20" s="141" customFormat="1" outlineLevel="1" x14ac:dyDescent="0.2">
      <c r="A270" s="79" t="s">
        <v>279</v>
      </c>
      <c r="B270" s="80" t="s">
        <v>280</v>
      </c>
      <c r="C270" s="81">
        <v>1</v>
      </c>
      <c r="D270" s="82" t="s">
        <v>63</v>
      </c>
      <c r="E270" s="2">
        <v>3240</v>
      </c>
      <c r="F270" s="166">
        <f t="shared" si="28"/>
        <v>2268</v>
      </c>
      <c r="G270" s="225"/>
      <c r="H270" s="30"/>
      <c r="I270" s="31">
        <f t="shared" si="30"/>
        <v>0</v>
      </c>
      <c r="J270" s="225"/>
      <c r="K270" s="81" t="s">
        <v>57</v>
      </c>
      <c r="L270" s="81" t="s">
        <v>216</v>
      </c>
      <c r="M270" s="81">
        <v>300</v>
      </c>
      <c r="N270" s="81" t="s">
        <v>231</v>
      </c>
      <c r="O270" s="81" t="s">
        <v>59</v>
      </c>
      <c r="P270" s="81" t="s">
        <v>218</v>
      </c>
      <c r="Q270" s="81">
        <v>5</v>
      </c>
      <c r="R270" s="81">
        <v>500</v>
      </c>
      <c r="S270" s="81">
        <v>0.49199999999999999</v>
      </c>
      <c r="T270" s="81">
        <v>100</v>
      </c>
    </row>
    <row r="271" spans="1:20" s="141" customFormat="1" ht="25.5" outlineLevel="1" x14ac:dyDescent="0.2">
      <c r="A271" s="79" t="s">
        <v>281</v>
      </c>
      <c r="B271" s="80" t="s">
        <v>282</v>
      </c>
      <c r="C271" s="81">
        <v>5</v>
      </c>
      <c r="D271" s="82" t="s">
        <v>63</v>
      </c>
      <c r="E271" s="2">
        <v>9360</v>
      </c>
      <c r="F271" s="166">
        <f t="shared" si="28"/>
        <v>6552</v>
      </c>
      <c r="G271" s="225"/>
      <c r="H271" s="30"/>
      <c r="I271" s="31">
        <f t="shared" si="30"/>
        <v>0</v>
      </c>
      <c r="J271" s="225"/>
      <c r="K271" s="81" t="s">
        <v>57</v>
      </c>
      <c r="L271" s="81" t="s">
        <v>216</v>
      </c>
      <c r="M271" s="81">
        <v>300</v>
      </c>
      <c r="N271" s="81" t="s">
        <v>231</v>
      </c>
      <c r="O271" s="81" t="s">
        <v>59</v>
      </c>
      <c r="P271" s="81" t="s">
        <v>218</v>
      </c>
      <c r="Q271" s="81">
        <v>5</v>
      </c>
      <c r="R271" s="81">
        <v>500</v>
      </c>
      <c r="S271" s="81">
        <v>1.36</v>
      </c>
      <c r="T271" s="81">
        <v>100</v>
      </c>
    </row>
    <row r="272" spans="1:20" s="141" customFormat="1" ht="31.5" outlineLevel="1" x14ac:dyDescent="0.2">
      <c r="A272" s="160" t="s">
        <v>297</v>
      </c>
      <c r="B272" s="167" t="s">
        <v>298</v>
      </c>
      <c r="C272" s="160"/>
      <c r="D272" s="161" t="s">
        <v>56</v>
      </c>
      <c r="E272" s="162">
        <v>107040</v>
      </c>
      <c r="F272" s="163">
        <f t="shared" si="28"/>
        <v>74928</v>
      </c>
      <c r="G272" s="225"/>
      <c r="H272" s="164"/>
      <c r="I272" s="165">
        <f t="shared" si="30"/>
        <v>0</v>
      </c>
      <c r="J272" s="225"/>
      <c r="K272" s="285" t="s">
        <v>57</v>
      </c>
      <c r="L272" s="285" t="s">
        <v>216</v>
      </c>
      <c r="M272" s="285">
        <v>400</v>
      </c>
      <c r="N272" s="285" t="s">
        <v>231</v>
      </c>
      <c r="O272" s="285" t="s">
        <v>59</v>
      </c>
      <c r="P272" s="285" t="s">
        <v>218</v>
      </c>
      <c r="Q272" s="285">
        <v>5</v>
      </c>
      <c r="R272" s="285">
        <v>500</v>
      </c>
      <c r="S272" s="285">
        <v>25.4</v>
      </c>
      <c r="T272" s="285">
        <v>100</v>
      </c>
    </row>
    <row r="273" spans="1:20" s="141" customFormat="1" ht="25.5" outlineLevel="1" x14ac:dyDescent="0.2">
      <c r="A273" s="79" t="s">
        <v>277</v>
      </c>
      <c r="B273" s="80" t="s">
        <v>278</v>
      </c>
      <c r="C273" s="81">
        <v>1</v>
      </c>
      <c r="D273" s="82" t="s">
        <v>63</v>
      </c>
      <c r="E273" s="2">
        <v>29400</v>
      </c>
      <c r="F273" s="166">
        <f t="shared" si="28"/>
        <v>20580</v>
      </c>
      <c r="G273" s="225"/>
      <c r="H273" s="30"/>
      <c r="I273" s="31">
        <f t="shared" si="30"/>
        <v>0</v>
      </c>
      <c r="J273" s="225"/>
      <c r="K273" s="81" t="s">
        <v>57</v>
      </c>
      <c r="L273" s="81" t="s">
        <v>216</v>
      </c>
      <c r="M273" s="81">
        <v>400</v>
      </c>
      <c r="N273" s="81" t="s">
        <v>231</v>
      </c>
      <c r="O273" s="81" t="s">
        <v>59</v>
      </c>
      <c r="P273" s="81" t="s">
        <v>218</v>
      </c>
      <c r="Q273" s="81">
        <v>5</v>
      </c>
      <c r="R273" s="81">
        <v>500</v>
      </c>
      <c r="S273" s="81">
        <v>7.72</v>
      </c>
      <c r="T273" s="81">
        <v>100</v>
      </c>
    </row>
    <row r="274" spans="1:20" s="141" customFormat="1" outlineLevel="1" x14ac:dyDescent="0.2">
      <c r="A274" s="79" t="s">
        <v>232</v>
      </c>
      <c r="B274" s="80" t="s">
        <v>233</v>
      </c>
      <c r="C274" s="81">
        <v>1</v>
      </c>
      <c r="D274" s="82" t="s">
        <v>63</v>
      </c>
      <c r="E274" s="2">
        <v>19680</v>
      </c>
      <c r="F274" s="166">
        <f t="shared" si="28"/>
        <v>13776</v>
      </c>
      <c r="G274" s="225"/>
      <c r="H274" s="30"/>
      <c r="I274" s="31">
        <f t="shared" si="30"/>
        <v>0</v>
      </c>
      <c r="J274" s="225"/>
      <c r="K274" s="81" t="s">
        <v>57</v>
      </c>
      <c r="L274" s="81" t="s">
        <v>216</v>
      </c>
      <c r="M274" s="81">
        <v>400</v>
      </c>
      <c r="N274" s="81" t="s">
        <v>231</v>
      </c>
      <c r="O274" s="81" t="s">
        <v>59</v>
      </c>
      <c r="P274" s="81" t="s">
        <v>218</v>
      </c>
      <c r="Q274" s="81">
        <v>5</v>
      </c>
      <c r="R274" s="81">
        <v>500</v>
      </c>
      <c r="S274" s="81">
        <v>8.3219999999999992</v>
      </c>
      <c r="T274" s="81">
        <v>100</v>
      </c>
    </row>
    <row r="275" spans="1:20" s="141" customFormat="1" outlineLevel="1" x14ac:dyDescent="0.2">
      <c r="A275" s="79" t="s">
        <v>285</v>
      </c>
      <c r="B275" s="80" t="s">
        <v>286</v>
      </c>
      <c r="C275" s="81">
        <v>1</v>
      </c>
      <c r="D275" s="82" t="s">
        <v>63</v>
      </c>
      <c r="E275" s="2">
        <v>3360</v>
      </c>
      <c r="F275" s="166">
        <f t="shared" si="28"/>
        <v>2352</v>
      </c>
      <c r="G275" s="225"/>
      <c r="H275" s="30"/>
      <c r="I275" s="31">
        <f t="shared" si="30"/>
        <v>0</v>
      </c>
      <c r="J275" s="225"/>
      <c r="K275" s="81" t="s">
        <v>57</v>
      </c>
      <c r="L275" s="81" t="s">
        <v>216</v>
      </c>
      <c r="M275" s="81">
        <v>400</v>
      </c>
      <c r="N275" s="81" t="s">
        <v>231</v>
      </c>
      <c r="O275" s="81" t="s">
        <v>59</v>
      </c>
      <c r="P275" s="81" t="s">
        <v>218</v>
      </c>
      <c r="Q275" s="81">
        <v>5</v>
      </c>
      <c r="R275" s="81">
        <v>500</v>
      </c>
      <c r="S275" s="81">
        <v>0.61599999999999999</v>
      </c>
      <c r="T275" s="81">
        <v>100</v>
      </c>
    </row>
    <row r="276" spans="1:20" s="141" customFormat="1" ht="25.5" outlineLevel="1" x14ac:dyDescent="0.2">
      <c r="A276" s="79" t="s">
        <v>287</v>
      </c>
      <c r="B276" s="80" t="s">
        <v>288</v>
      </c>
      <c r="C276" s="81">
        <v>5</v>
      </c>
      <c r="D276" s="82" t="s">
        <v>63</v>
      </c>
      <c r="E276" s="2">
        <v>10920</v>
      </c>
      <c r="F276" s="166">
        <f t="shared" si="28"/>
        <v>7644</v>
      </c>
      <c r="G276" s="225"/>
      <c r="H276" s="30"/>
      <c r="I276" s="31">
        <f t="shared" si="30"/>
        <v>0</v>
      </c>
      <c r="J276" s="225"/>
      <c r="K276" s="81" t="s">
        <v>57</v>
      </c>
      <c r="L276" s="81" t="s">
        <v>216</v>
      </c>
      <c r="M276" s="81">
        <v>400</v>
      </c>
      <c r="N276" s="81" t="s">
        <v>231</v>
      </c>
      <c r="O276" s="81" t="s">
        <v>59</v>
      </c>
      <c r="P276" s="81" t="s">
        <v>218</v>
      </c>
      <c r="Q276" s="81">
        <v>5</v>
      </c>
      <c r="R276" s="81">
        <v>500</v>
      </c>
      <c r="S276" s="81">
        <v>1.748</v>
      </c>
      <c r="T276" s="81">
        <v>100</v>
      </c>
    </row>
    <row r="277" spans="1:20" s="141" customFormat="1" ht="31.5" outlineLevel="1" x14ac:dyDescent="0.2">
      <c r="A277" s="160" t="s">
        <v>299</v>
      </c>
      <c r="B277" s="167" t="s">
        <v>300</v>
      </c>
      <c r="C277" s="160"/>
      <c r="D277" s="161" t="s">
        <v>56</v>
      </c>
      <c r="E277" s="162">
        <v>118440</v>
      </c>
      <c r="F277" s="163">
        <f t="shared" si="28"/>
        <v>82908</v>
      </c>
      <c r="G277" s="225"/>
      <c r="H277" s="164"/>
      <c r="I277" s="165">
        <f t="shared" si="30"/>
        <v>0</v>
      </c>
      <c r="J277" s="225"/>
      <c r="K277" s="285" t="s">
        <v>57</v>
      </c>
      <c r="L277" s="285" t="s">
        <v>216</v>
      </c>
      <c r="M277" s="285">
        <v>450</v>
      </c>
      <c r="N277" s="285" t="s">
        <v>231</v>
      </c>
      <c r="O277" s="285" t="s">
        <v>59</v>
      </c>
      <c r="P277" s="285" t="s">
        <v>218</v>
      </c>
      <c r="Q277" s="285">
        <v>5</v>
      </c>
      <c r="R277" s="285">
        <v>500</v>
      </c>
      <c r="S277" s="285">
        <v>26.5</v>
      </c>
      <c r="T277" s="285">
        <v>100</v>
      </c>
    </row>
    <row r="278" spans="1:20" s="141" customFormat="1" ht="25.5" outlineLevel="1" x14ac:dyDescent="0.2">
      <c r="A278" s="79" t="s">
        <v>277</v>
      </c>
      <c r="B278" s="80" t="s">
        <v>278</v>
      </c>
      <c r="C278" s="81">
        <v>1</v>
      </c>
      <c r="D278" s="82" t="s">
        <v>63</v>
      </c>
      <c r="E278" s="2">
        <v>29400</v>
      </c>
      <c r="F278" s="166">
        <f t="shared" si="28"/>
        <v>20580</v>
      </c>
      <c r="G278" s="225"/>
      <c r="H278" s="30"/>
      <c r="I278" s="31">
        <f t="shared" si="30"/>
        <v>0</v>
      </c>
      <c r="J278" s="225"/>
      <c r="K278" s="81" t="s">
        <v>57</v>
      </c>
      <c r="L278" s="81" t="s">
        <v>216</v>
      </c>
      <c r="M278" s="81">
        <v>450</v>
      </c>
      <c r="N278" s="81" t="s">
        <v>231</v>
      </c>
      <c r="O278" s="81" t="s">
        <v>59</v>
      </c>
      <c r="P278" s="81" t="s">
        <v>218</v>
      </c>
      <c r="Q278" s="81">
        <v>5</v>
      </c>
      <c r="R278" s="81">
        <v>500</v>
      </c>
      <c r="S278" s="81">
        <v>7.72</v>
      </c>
      <c r="T278" s="81">
        <v>100</v>
      </c>
    </row>
    <row r="279" spans="1:20" s="141" customFormat="1" outlineLevel="1" x14ac:dyDescent="0.2">
      <c r="A279" s="79" t="s">
        <v>232</v>
      </c>
      <c r="B279" s="80" t="s">
        <v>233</v>
      </c>
      <c r="C279" s="81">
        <v>1</v>
      </c>
      <c r="D279" s="82" t="s">
        <v>63</v>
      </c>
      <c r="E279" s="2">
        <v>19680</v>
      </c>
      <c r="F279" s="166">
        <f t="shared" si="28"/>
        <v>13776</v>
      </c>
      <c r="G279" s="225"/>
      <c r="H279" s="30"/>
      <c r="I279" s="31">
        <f t="shared" si="30"/>
        <v>0</v>
      </c>
      <c r="J279" s="225"/>
      <c r="K279" s="81" t="s">
        <v>57</v>
      </c>
      <c r="L279" s="81" t="s">
        <v>216</v>
      </c>
      <c r="M279" s="81">
        <v>450</v>
      </c>
      <c r="N279" s="81" t="s">
        <v>231</v>
      </c>
      <c r="O279" s="81" t="s">
        <v>59</v>
      </c>
      <c r="P279" s="81" t="s">
        <v>218</v>
      </c>
      <c r="Q279" s="81">
        <v>5</v>
      </c>
      <c r="R279" s="81">
        <v>500</v>
      </c>
      <c r="S279" s="81">
        <v>8.3219999999999992</v>
      </c>
      <c r="T279" s="81">
        <v>100</v>
      </c>
    </row>
    <row r="280" spans="1:20" s="141" customFormat="1" outlineLevel="1" x14ac:dyDescent="0.2">
      <c r="A280" s="79" t="s">
        <v>291</v>
      </c>
      <c r="B280" s="80" t="s">
        <v>292</v>
      </c>
      <c r="C280" s="81">
        <v>1</v>
      </c>
      <c r="D280" s="82" t="s">
        <v>63</v>
      </c>
      <c r="E280" s="2">
        <v>3960</v>
      </c>
      <c r="F280" s="166">
        <f t="shared" si="28"/>
        <v>2772</v>
      </c>
      <c r="G280" s="225"/>
      <c r="H280" s="30"/>
      <c r="I280" s="31">
        <f t="shared" si="30"/>
        <v>0</v>
      </c>
      <c r="J280" s="225"/>
      <c r="K280" s="81" t="s">
        <v>57</v>
      </c>
      <c r="L280" s="81" t="s">
        <v>216</v>
      </c>
      <c r="M280" s="81">
        <v>450</v>
      </c>
      <c r="N280" s="81" t="s">
        <v>231</v>
      </c>
      <c r="O280" s="81" t="s">
        <v>59</v>
      </c>
      <c r="P280" s="81" t="s">
        <v>218</v>
      </c>
      <c r="Q280" s="81">
        <v>5</v>
      </c>
      <c r="R280" s="81">
        <v>500</v>
      </c>
      <c r="S280" s="81">
        <v>0.66</v>
      </c>
      <c r="T280" s="81">
        <v>100</v>
      </c>
    </row>
    <row r="281" spans="1:20" s="141" customFormat="1" ht="26.25" outlineLevel="1" thickBot="1" x14ac:dyDescent="0.25">
      <c r="A281" s="132" t="s">
        <v>293</v>
      </c>
      <c r="B281" s="155" t="s">
        <v>294</v>
      </c>
      <c r="C281" s="133">
        <v>5</v>
      </c>
      <c r="D281" s="88" t="s">
        <v>63</v>
      </c>
      <c r="E281" s="7">
        <v>13080</v>
      </c>
      <c r="F281" s="226">
        <f t="shared" si="28"/>
        <v>9156</v>
      </c>
      <c r="G281" s="225"/>
      <c r="H281" s="35"/>
      <c r="I281" s="36">
        <f t="shared" si="30"/>
        <v>0</v>
      </c>
      <c r="J281" s="225"/>
      <c r="K281" s="133" t="s">
        <v>57</v>
      </c>
      <c r="L281" s="133" t="s">
        <v>216</v>
      </c>
      <c r="M281" s="81">
        <v>450</v>
      </c>
      <c r="N281" s="81" t="s">
        <v>231</v>
      </c>
      <c r="O281" s="81" t="s">
        <v>59</v>
      </c>
      <c r="P281" s="81" t="s">
        <v>218</v>
      </c>
      <c r="Q281" s="81">
        <v>5</v>
      </c>
      <c r="R281" s="81">
        <v>500</v>
      </c>
      <c r="S281" s="81">
        <v>1.96</v>
      </c>
      <c r="T281" s="81">
        <v>100</v>
      </c>
    </row>
    <row r="282" spans="1:20" s="141" customFormat="1" ht="31.5" outlineLevel="1" x14ac:dyDescent="0.2">
      <c r="A282" s="178" t="s">
        <v>301</v>
      </c>
      <c r="B282" s="198" t="s">
        <v>302</v>
      </c>
      <c r="C282" s="178"/>
      <c r="D282" s="179" t="s">
        <v>56</v>
      </c>
      <c r="E282" s="180">
        <v>109680</v>
      </c>
      <c r="F282" s="181">
        <f t="shared" si="28"/>
        <v>76776</v>
      </c>
      <c r="G282" s="225"/>
      <c r="H282" s="26"/>
      <c r="I282" s="27">
        <f t="shared" si="30"/>
        <v>0</v>
      </c>
      <c r="J282" s="225"/>
      <c r="K282" s="284" t="s">
        <v>57</v>
      </c>
      <c r="L282" s="284" t="s">
        <v>216</v>
      </c>
      <c r="M282" s="284">
        <v>300</v>
      </c>
      <c r="N282" s="284" t="s">
        <v>236</v>
      </c>
      <c r="O282" s="284" t="s">
        <v>59</v>
      </c>
      <c r="P282" s="284" t="s">
        <v>218</v>
      </c>
      <c r="Q282" s="284">
        <v>6</v>
      </c>
      <c r="R282" s="284">
        <v>500</v>
      </c>
      <c r="S282" s="284">
        <v>26.1</v>
      </c>
      <c r="T282" s="284">
        <v>100</v>
      </c>
    </row>
    <row r="283" spans="1:20" s="141" customFormat="1" ht="25.5" outlineLevel="1" x14ac:dyDescent="0.2">
      <c r="A283" s="79" t="s">
        <v>277</v>
      </c>
      <c r="B283" s="80" t="s">
        <v>278</v>
      </c>
      <c r="C283" s="81">
        <v>1</v>
      </c>
      <c r="D283" s="82" t="s">
        <v>63</v>
      </c>
      <c r="E283" s="2">
        <v>29400</v>
      </c>
      <c r="F283" s="166">
        <f t="shared" si="28"/>
        <v>20580</v>
      </c>
      <c r="G283" s="225"/>
      <c r="H283" s="30"/>
      <c r="I283" s="31">
        <f t="shared" si="30"/>
        <v>0</v>
      </c>
      <c r="J283" s="225"/>
      <c r="K283" s="81" t="s">
        <v>57</v>
      </c>
      <c r="L283" s="81" t="s">
        <v>216</v>
      </c>
      <c r="M283" s="81">
        <v>300</v>
      </c>
      <c r="N283" s="81" t="s">
        <v>236</v>
      </c>
      <c r="O283" s="81" t="s">
        <v>59</v>
      </c>
      <c r="P283" s="81" t="s">
        <v>218</v>
      </c>
      <c r="Q283" s="81">
        <v>6</v>
      </c>
      <c r="R283" s="81">
        <v>500</v>
      </c>
      <c r="S283" s="81">
        <v>7.72</v>
      </c>
      <c r="T283" s="81">
        <v>100</v>
      </c>
    </row>
    <row r="284" spans="1:20" s="141" customFormat="1" outlineLevel="1" x14ac:dyDescent="0.2">
      <c r="A284" s="79" t="s">
        <v>237</v>
      </c>
      <c r="B284" s="80" t="s">
        <v>238</v>
      </c>
      <c r="C284" s="81">
        <v>1</v>
      </c>
      <c r="D284" s="82" t="s">
        <v>63</v>
      </c>
      <c r="E284" s="2">
        <v>20880</v>
      </c>
      <c r="F284" s="166">
        <f t="shared" si="28"/>
        <v>14616</v>
      </c>
      <c r="G284" s="225"/>
      <c r="H284" s="30"/>
      <c r="I284" s="31">
        <f t="shared" si="30"/>
        <v>0</v>
      </c>
      <c r="J284" s="225"/>
      <c r="K284" s="81" t="s">
        <v>57</v>
      </c>
      <c r="L284" s="81" t="s">
        <v>216</v>
      </c>
      <c r="M284" s="81">
        <v>300</v>
      </c>
      <c r="N284" s="81" t="s">
        <v>236</v>
      </c>
      <c r="O284" s="81" t="s">
        <v>59</v>
      </c>
      <c r="P284" s="81" t="s">
        <v>218</v>
      </c>
      <c r="Q284" s="81">
        <v>6</v>
      </c>
      <c r="R284" s="81">
        <v>500</v>
      </c>
      <c r="S284" s="81">
        <v>9.6999999999999993</v>
      </c>
      <c r="T284" s="81">
        <v>100</v>
      </c>
    </row>
    <row r="285" spans="1:20" s="141" customFormat="1" outlineLevel="1" x14ac:dyDescent="0.2">
      <c r="A285" s="79" t="s">
        <v>279</v>
      </c>
      <c r="B285" s="80" t="s">
        <v>280</v>
      </c>
      <c r="C285" s="81">
        <v>1</v>
      </c>
      <c r="D285" s="82" t="s">
        <v>63</v>
      </c>
      <c r="E285" s="2">
        <v>3240</v>
      </c>
      <c r="F285" s="166">
        <f t="shared" si="28"/>
        <v>2268</v>
      </c>
      <c r="G285" s="225"/>
      <c r="H285" s="30"/>
      <c r="I285" s="31">
        <f t="shared" si="30"/>
        <v>0</v>
      </c>
      <c r="J285" s="225"/>
      <c r="K285" s="81" t="s">
        <v>57</v>
      </c>
      <c r="L285" s="81" t="s">
        <v>216</v>
      </c>
      <c r="M285" s="81">
        <v>300</v>
      </c>
      <c r="N285" s="81" t="s">
        <v>236</v>
      </c>
      <c r="O285" s="81" t="s">
        <v>59</v>
      </c>
      <c r="P285" s="81" t="s">
        <v>218</v>
      </c>
      <c r="Q285" s="81">
        <v>6</v>
      </c>
      <c r="R285" s="81">
        <v>500</v>
      </c>
      <c r="S285" s="81">
        <v>0.49199999999999999</v>
      </c>
      <c r="T285" s="81">
        <v>100</v>
      </c>
    </row>
    <row r="286" spans="1:20" s="141" customFormat="1" ht="25.5" outlineLevel="1" x14ac:dyDescent="0.2">
      <c r="A286" s="79" t="s">
        <v>281</v>
      </c>
      <c r="B286" s="80" t="s">
        <v>282</v>
      </c>
      <c r="C286" s="81">
        <v>6</v>
      </c>
      <c r="D286" s="82" t="s">
        <v>63</v>
      </c>
      <c r="E286" s="2">
        <v>9360</v>
      </c>
      <c r="F286" s="166">
        <f t="shared" si="28"/>
        <v>6552</v>
      </c>
      <c r="G286" s="225"/>
      <c r="H286" s="30"/>
      <c r="I286" s="31">
        <f t="shared" si="30"/>
        <v>0</v>
      </c>
      <c r="J286" s="225"/>
      <c r="K286" s="81" t="s">
        <v>57</v>
      </c>
      <c r="L286" s="81" t="s">
        <v>216</v>
      </c>
      <c r="M286" s="81">
        <v>300</v>
      </c>
      <c r="N286" s="81" t="s">
        <v>236</v>
      </c>
      <c r="O286" s="81" t="s">
        <v>59</v>
      </c>
      <c r="P286" s="81" t="s">
        <v>218</v>
      </c>
      <c r="Q286" s="81">
        <v>6</v>
      </c>
      <c r="R286" s="81">
        <v>500</v>
      </c>
      <c r="S286" s="81">
        <v>1.36</v>
      </c>
      <c r="T286" s="81">
        <v>100</v>
      </c>
    </row>
    <row r="287" spans="1:20" s="141" customFormat="1" ht="31.5" outlineLevel="1" x14ac:dyDescent="0.2">
      <c r="A287" s="160" t="s">
        <v>303</v>
      </c>
      <c r="B287" s="167" t="s">
        <v>304</v>
      </c>
      <c r="C287" s="160"/>
      <c r="D287" s="161" t="s">
        <v>56</v>
      </c>
      <c r="E287" s="162">
        <v>119160</v>
      </c>
      <c r="F287" s="163">
        <f t="shared" si="28"/>
        <v>83412</v>
      </c>
      <c r="G287" s="225"/>
      <c r="H287" s="164"/>
      <c r="I287" s="165">
        <f t="shared" si="30"/>
        <v>0</v>
      </c>
      <c r="J287" s="225"/>
      <c r="K287" s="285" t="s">
        <v>57</v>
      </c>
      <c r="L287" s="285" t="s">
        <v>216</v>
      </c>
      <c r="M287" s="285">
        <v>400</v>
      </c>
      <c r="N287" s="285" t="s">
        <v>236</v>
      </c>
      <c r="O287" s="285" t="s">
        <v>59</v>
      </c>
      <c r="P287" s="285" t="s">
        <v>218</v>
      </c>
      <c r="Q287" s="285">
        <v>6</v>
      </c>
      <c r="R287" s="285">
        <v>500</v>
      </c>
      <c r="S287" s="285">
        <v>28.6</v>
      </c>
      <c r="T287" s="285">
        <v>100</v>
      </c>
    </row>
    <row r="288" spans="1:20" s="141" customFormat="1" ht="25.5" outlineLevel="1" x14ac:dyDescent="0.2">
      <c r="A288" s="79" t="s">
        <v>277</v>
      </c>
      <c r="B288" s="80" t="s">
        <v>278</v>
      </c>
      <c r="C288" s="81">
        <v>1</v>
      </c>
      <c r="D288" s="82" t="s">
        <v>63</v>
      </c>
      <c r="E288" s="2">
        <v>29400</v>
      </c>
      <c r="F288" s="166">
        <f t="shared" si="28"/>
        <v>20580</v>
      </c>
      <c r="G288" s="225"/>
      <c r="H288" s="30"/>
      <c r="I288" s="31">
        <f t="shared" si="30"/>
        <v>0</v>
      </c>
      <c r="J288" s="225"/>
      <c r="K288" s="81" t="s">
        <v>57</v>
      </c>
      <c r="L288" s="81" t="s">
        <v>216</v>
      </c>
      <c r="M288" s="81">
        <v>400</v>
      </c>
      <c r="N288" s="81" t="s">
        <v>236</v>
      </c>
      <c r="O288" s="81" t="s">
        <v>59</v>
      </c>
      <c r="P288" s="81" t="s">
        <v>218</v>
      </c>
      <c r="Q288" s="81">
        <v>6</v>
      </c>
      <c r="R288" s="81">
        <v>500</v>
      </c>
      <c r="S288" s="81">
        <v>7.72</v>
      </c>
      <c r="T288" s="81">
        <v>100</v>
      </c>
    </row>
    <row r="289" spans="1:20" s="141" customFormat="1" outlineLevel="1" x14ac:dyDescent="0.2">
      <c r="A289" s="79" t="s">
        <v>237</v>
      </c>
      <c r="B289" s="80" t="s">
        <v>238</v>
      </c>
      <c r="C289" s="81">
        <v>1</v>
      </c>
      <c r="D289" s="82" t="s">
        <v>63</v>
      </c>
      <c r="E289" s="2">
        <v>20880</v>
      </c>
      <c r="F289" s="166">
        <f t="shared" si="28"/>
        <v>14616</v>
      </c>
      <c r="G289" s="225"/>
      <c r="H289" s="30"/>
      <c r="I289" s="31">
        <f t="shared" si="30"/>
        <v>0</v>
      </c>
      <c r="J289" s="225"/>
      <c r="K289" s="81" t="s">
        <v>57</v>
      </c>
      <c r="L289" s="81" t="s">
        <v>216</v>
      </c>
      <c r="M289" s="81">
        <v>400</v>
      </c>
      <c r="N289" s="81" t="s">
        <v>236</v>
      </c>
      <c r="O289" s="81" t="s">
        <v>59</v>
      </c>
      <c r="P289" s="81" t="s">
        <v>218</v>
      </c>
      <c r="Q289" s="81">
        <v>6</v>
      </c>
      <c r="R289" s="81">
        <v>500</v>
      </c>
      <c r="S289" s="81">
        <v>9.6999999999999993</v>
      </c>
      <c r="T289" s="81">
        <v>100</v>
      </c>
    </row>
    <row r="290" spans="1:20" s="141" customFormat="1" outlineLevel="1" x14ac:dyDescent="0.2">
      <c r="A290" s="79" t="s">
        <v>285</v>
      </c>
      <c r="B290" s="80" t="s">
        <v>286</v>
      </c>
      <c r="C290" s="81">
        <v>1</v>
      </c>
      <c r="D290" s="82" t="s">
        <v>63</v>
      </c>
      <c r="E290" s="2">
        <v>3360</v>
      </c>
      <c r="F290" s="166">
        <f t="shared" si="28"/>
        <v>2352</v>
      </c>
      <c r="G290" s="225"/>
      <c r="H290" s="30"/>
      <c r="I290" s="31">
        <f t="shared" si="30"/>
        <v>0</v>
      </c>
      <c r="J290" s="225"/>
      <c r="K290" s="81" t="s">
        <v>57</v>
      </c>
      <c r="L290" s="81" t="s">
        <v>216</v>
      </c>
      <c r="M290" s="81">
        <v>400</v>
      </c>
      <c r="N290" s="81" t="s">
        <v>236</v>
      </c>
      <c r="O290" s="81" t="s">
        <v>59</v>
      </c>
      <c r="P290" s="81" t="s">
        <v>218</v>
      </c>
      <c r="Q290" s="81">
        <v>6</v>
      </c>
      <c r="R290" s="81">
        <v>500</v>
      </c>
      <c r="S290" s="81">
        <v>0.61599999999999999</v>
      </c>
      <c r="T290" s="81">
        <v>100</v>
      </c>
    </row>
    <row r="291" spans="1:20" s="141" customFormat="1" ht="25.5" outlineLevel="1" x14ac:dyDescent="0.2">
      <c r="A291" s="79" t="s">
        <v>287</v>
      </c>
      <c r="B291" s="80" t="s">
        <v>288</v>
      </c>
      <c r="C291" s="81">
        <v>6</v>
      </c>
      <c r="D291" s="82" t="s">
        <v>63</v>
      </c>
      <c r="E291" s="2">
        <v>10920</v>
      </c>
      <c r="F291" s="166">
        <f t="shared" si="28"/>
        <v>7644</v>
      </c>
      <c r="G291" s="225"/>
      <c r="H291" s="30"/>
      <c r="I291" s="31">
        <f t="shared" si="30"/>
        <v>0</v>
      </c>
      <c r="J291" s="225"/>
      <c r="K291" s="81" t="s">
        <v>57</v>
      </c>
      <c r="L291" s="81" t="s">
        <v>216</v>
      </c>
      <c r="M291" s="81">
        <v>400</v>
      </c>
      <c r="N291" s="81" t="s">
        <v>236</v>
      </c>
      <c r="O291" s="81" t="s">
        <v>59</v>
      </c>
      <c r="P291" s="81" t="s">
        <v>218</v>
      </c>
      <c r="Q291" s="81">
        <v>6</v>
      </c>
      <c r="R291" s="81">
        <v>500</v>
      </c>
      <c r="S291" s="81">
        <v>1.748</v>
      </c>
      <c r="T291" s="81">
        <v>100</v>
      </c>
    </row>
    <row r="292" spans="1:20" s="141" customFormat="1" ht="31.5" outlineLevel="1" x14ac:dyDescent="0.2">
      <c r="A292" s="160" t="s">
        <v>305</v>
      </c>
      <c r="B292" s="167" t="s">
        <v>306</v>
      </c>
      <c r="C292" s="160"/>
      <c r="D292" s="161" t="s">
        <v>56</v>
      </c>
      <c r="E292" s="162">
        <v>132720</v>
      </c>
      <c r="F292" s="163">
        <f t="shared" si="28"/>
        <v>92904</v>
      </c>
      <c r="G292" s="225"/>
      <c r="H292" s="164"/>
      <c r="I292" s="165">
        <f t="shared" si="30"/>
        <v>0</v>
      </c>
      <c r="J292" s="225"/>
      <c r="K292" s="285" t="s">
        <v>57</v>
      </c>
      <c r="L292" s="285" t="s">
        <v>216</v>
      </c>
      <c r="M292" s="285">
        <v>450</v>
      </c>
      <c r="N292" s="285" t="s">
        <v>236</v>
      </c>
      <c r="O292" s="285" t="s">
        <v>59</v>
      </c>
      <c r="P292" s="285" t="s">
        <v>218</v>
      </c>
      <c r="Q292" s="285">
        <v>6</v>
      </c>
      <c r="R292" s="285">
        <v>500</v>
      </c>
      <c r="S292" s="285">
        <v>29.9</v>
      </c>
      <c r="T292" s="285">
        <v>100</v>
      </c>
    </row>
    <row r="293" spans="1:20" s="141" customFormat="1" ht="25.5" outlineLevel="1" x14ac:dyDescent="0.2">
      <c r="A293" s="79" t="s">
        <v>277</v>
      </c>
      <c r="B293" s="80" t="s">
        <v>278</v>
      </c>
      <c r="C293" s="81">
        <v>1</v>
      </c>
      <c r="D293" s="82" t="s">
        <v>63</v>
      </c>
      <c r="E293" s="2">
        <v>29400</v>
      </c>
      <c r="F293" s="166">
        <f t="shared" si="28"/>
        <v>20580</v>
      </c>
      <c r="G293" s="225"/>
      <c r="H293" s="30"/>
      <c r="I293" s="31">
        <f t="shared" si="30"/>
        <v>0</v>
      </c>
      <c r="J293" s="225"/>
      <c r="K293" s="81" t="s">
        <v>57</v>
      </c>
      <c r="L293" s="81" t="s">
        <v>216</v>
      </c>
      <c r="M293" s="81">
        <v>450</v>
      </c>
      <c r="N293" s="81" t="s">
        <v>236</v>
      </c>
      <c r="O293" s="81" t="s">
        <v>59</v>
      </c>
      <c r="P293" s="81" t="s">
        <v>218</v>
      </c>
      <c r="Q293" s="81">
        <v>6</v>
      </c>
      <c r="R293" s="81">
        <v>500</v>
      </c>
      <c r="S293" s="81">
        <v>7.72</v>
      </c>
      <c r="T293" s="81">
        <v>100</v>
      </c>
    </row>
    <row r="294" spans="1:20" s="141" customFormat="1" outlineLevel="1" x14ac:dyDescent="0.2">
      <c r="A294" s="79" t="s">
        <v>237</v>
      </c>
      <c r="B294" s="80" t="s">
        <v>238</v>
      </c>
      <c r="C294" s="81">
        <v>1</v>
      </c>
      <c r="D294" s="82" t="s">
        <v>63</v>
      </c>
      <c r="E294" s="2">
        <v>20880</v>
      </c>
      <c r="F294" s="166">
        <f t="shared" si="28"/>
        <v>14616</v>
      </c>
      <c r="G294" s="225"/>
      <c r="H294" s="30"/>
      <c r="I294" s="31">
        <f t="shared" si="30"/>
        <v>0</v>
      </c>
      <c r="J294" s="225"/>
      <c r="K294" s="81" t="s">
        <v>57</v>
      </c>
      <c r="L294" s="81" t="s">
        <v>216</v>
      </c>
      <c r="M294" s="81">
        <v>450</v>
      </c>
      <c r="N294" s="81" t="s">
        <v>236</v>
      </c>
      <c r="O294" s="81" t="s">
        <v>59</v>
      </c>
      <c r="P294" s="81" t="s">
        <v>218</v>
      </c>
      <c r="Q294" s="81">
        <v>6</v>
      </c>
      <c r="R294" s="81">
        <v>500</v>
      </c>
      <c r="S294" s="81">
        <v>9.6999999999999993</v>
      </c>
      <c r="T294" s="81">
        <v>100</v>
      </c>
    </row>
    <row r="295" spans="1:20" s="141" customFormat="1" outlineLevel="1" x14ac:dyDescent="0.2">
      <c r="A295" s="79" t="s">
        <v>291</v>
      </c>
      <c r="B295" s="80" t="s">
        <v>292</v>
      </c>
      <c r="C295" s="81">
        <v>1</v>
      </c>
      <c r="D295" s="82" t="s">
        <v>63</v>
      </c>
      <c r="E295" s="2">
        <v>3960</v>
      </c>
      <c r="F295" s="166">
        <f t="shared" si="28"/>
        <v>2772</v>
      </c>
      <c r="G295" s="225"/>
      <c r="H295" s="30"/>
      <c r="I295" s="31">
        <f t="shared" si="30"/>
        <v>0</v>
      </c>
      <c r="J295" s="225"/>
      <c r="K295" s="81" t="s">
        <v>57</v>
      </c>
      <c r="L295" s="81" t="s">
        <v>216</v>
      </c>
      <c r="M295" s="81">
        <v>450</v>
      </c>
      <c r="N295" s="81" t="s">
        <v>236</v>
      </c>
      <c r="O295" s="81" t="s">
        <v>59</v>
      </c>
      <c r="P295" s="81" t="s">
        <v>218</v>
      </c>
      <c r="Q295" s="81">
        <v>6</v>
      </c>
      <c r="R295" s="81">
        <v>500</v>
      </c>
      <c r="S295" s="81">
        <v>0.66</v>
      </c>
      <c r="T295" s="81">
        <v>100</v>
      </c>
    </row>
    <row r="296" spans="1:20" s="141" customFormat="1" ht="26.25" outlineLevel="1" thickBot="1" x14ac:dyDescent="0.25">
      <c r="A296" s="129" t="s">
        <v>293</v>
      </c>
      <c r="B296" s="142" t="s">
        <v>294</v>
      </c>
      <c r="C296" s="130">
        <v>6</v>
      </c>
      <c r="D296" s="131" t="s">
        <v>63</v>
      </c>
      <c r="E296" s="143">
        <v>13080</v>
      </c>
      <c r="F296" s="188">
        <f t="shared" si="28"/>
        <v>9156</v>
      </c>
      <c r="G296" s="225"/>
      <c r="H296" s="144"/>
      <c r="I296" s="34">
        <f t="shared" si="30"/>
        <v>0</v>
      </c>
      <c r="J296" s="225"/>
      <c r="K296" s="130" t="s">
        <v>57</v>
      </c>
      <c r="L296" s="130" t="s">
        <v>216</v>
      </c>
      <c r="M296" s="81">
        <v>450</v>
      </c>
      <c r="N296" s="81" t="s">
        <v>236</v>
      </c>
      <c r="O296" s="81" t="s">
        <v>59</v>
      </c>
      <c r="P296" s="81" t="s">
        <v>218</v>
      </c>
      <c r="Q296" s="81">
        <v>6</v>
      </c>
      <c r="R296" s="81">
        <v>500</v>
      </c>
      <c r="S296" s="81">
        <v>1.96</v>
      </c>
      <c r="T296" s="81">
        <v>100</v>
      </c>
    </row>
    <row r="297" spans="1:20" ht="32.25" outlineLevel="1" thickTop="1" x14ac:dyDescent="0.2">
      <c r="A297" s="182" t="s">
        <v>307</v>
      </c>
      <c r="B297" s="202" t="s">
        <v>308</v>
      </c>
      <c r="C297" s="184"/>
      <c r="D297" s="185" t="s">
        <v>56</v>
      </c>
      <c r="E297" s="186">
        <v>88560</v>
      </c>
      <c r="F297" s="187">
        <f t="shared" ref="F297:F328" si="31">E297-E297*$F$4</f>
        <v>61992</v>
      </c>
      <c r="G297" s="225"/>
      <c r="H297" s="22"/>
      <c r="I297" s="23">
        <f t="shared" si="30"/>
        <v>0</v>
      </c>
      <c r="J297" s="225"/>
      <c r="K297" s="286" t="s">
        <v>57</v>
      </c>
      <c r="L297" s="286" t="s">
        <v>216</v>
      </c>
      <c r="M297" s="286">
        <v>250</v>
      </c>
      <c r="N297" s="286" t="s">
        <v>217</v>
      </c>
      <c r="O297" s="286" t="s">
        <v>59</v>
      </c>
      <c r="P297" s="286" t="s">
        <v>241</v>
      </c>
      <c r="Q297" s="286">
        <v>4</v>
      </c>
      <c r="R297" s="286">
        <v>500</v>
      </c>
      <c r="S297" s="286">
        <v>19.913999999999998</v>
      </c>
      <c r="T297" s="286">
        <v>100</v>
      </c>
    </row>
    <row r="298" spans="1:20" ht="25.5" outlineLevel="1" x14ac:dyDescent="0.2">
      <c r="A298" s="79" t="s">
        <v>277</v>
      </c>
      <c r="B298" s="80" t="s">
        <v>278</v>
      </c>
      <c r="C298" s="81">
        <v>1</v>
      </c>
      <c r="D298" s="82" t="s">
        <v>63</v>
      </c>
      <c r="E298" s="2">
        <v>29400</v>
      </c>
      <c r="F298" s="166">
        <f t="shared" si="31"/>
        <v>20580</v>
      </c>
      <c r="G298" s="225"/>
      <c r="H298" s="30"/>
      <c r="I298" s="31">
        <f t="shared" si="30"/>
        <v>0</v>
      </c>
      <c r="J298" s="225"/>
      <c r="K298" s="81" t="s">
        <v>57</v>
      </c>
      <c r="L298" s="81" t="s">
        <v>216</v>
      </c>
      <c r="M298" s="81">
        <v>250</v>
      </c>
      <c r="N298" s="81" t="s">
        <v>217</v>
      </c>
      <c r="O298" s="81" t="s">
        <v>59</v>
      </c>
      <c r="P298" s="81" t="s">
        <v>241</v>
      </c>
      <c r="Q298" s="81">
        <v>4</v>
      </c>
      <c r="R298" s="81">
        <v>500</v>
      </c>
      <c r="S298" s="81">
        <v>19.913999999999998</v>
      </c>
      <c r="T298" s="81">
        <v>100</v>
      </c>
    </row>
    <row r="299" spans="1:20" outlineLevel="1" x14ac:dyDescent="0.2">
      <c r="A299" s="79" t="s">
        <v>221</v>
      </c>
      <c r="B299" s="80" t="s">
        <v>222</v>
      </c>
      <c r="C299" s="81">
        <v>1</v>
      </c>
      <c r="D299" s="82" t="s">
        <v>63</v>
      </c>
      <c r="E299" s="2">
        <v>17640</v>
      </c>
      <c r="F299" s="166">
        <f t="shared" si="31"/>
        <v>12348</v>
      </c>
      <c r="G299" s="225"/>
      <c r="H299" s="30"/>
      <c r="I299" s="31">
        <f t="shared" si="30"/>
        <v>0</v>
      </c>
      <c r="J299" s="225"/>
      <c r="K299" s="81" t="s">
        <v>57</v>
      </c>
      <c r="L299" s="81" t="s">
        <v>216</v>
      </c>
      <c r="M299" s="81">
        <v>250</v>
      </c>
      <c r="N299" s="81" t="s">
        <v>217</v>
      </c>
      <c r="O299" s="81" t="s">
        <v>59</v>
      </c>
      <c r="P299" s="81" t="s">
        <v>241</v>
      </c>
      <c r="Q299" s="81">
        <v>4</v>
      </c>
      <c r="R299" s="81">
        <v>500</v>
      </c>
      <c r="S299" s="81">
        <v>19.913999999999998</v>
      </c>
      <c r="T299" s="81">
        <v>100</v>
      </c>
    </row>
    <row r="300" spans="1:20" outlineLevel="1" x14ac:dyDescent="0.2">
      <c r="A300" s="79" t="s">
        <v>309</v>
      </c>
      <c r="B300" s="80" t="s">
        <v>310</v>
      </c>
      <c r="C300" s="81">
        <v>1</v>
      </c>
      <c r="D300" s="82" t="s">
        <v>56</v>
      </c>
      <c r="E300" s="2">
        <v>3120</v>
      </c>
      <c r="F300" s="166">
        <f t="shared" si="31"/>
        <v>2184</v>
      </c>
      <c r="G300" s="225"/>
      <c r="H300" s="30"/>
      <c r="I300" s="31">
        <f t="shared" si="30"/>
        <v>0</v>
      </c>
      <c r="J300" s="225"/>
      <c r="K300" s="81" t="s">
        <v>57</v>
      </c>
      <c r="L300" s="81" t="s">
        <v>216</v>
      </c>
      <c r="M300" s="81">
        <v>250</v>
      </c>
      <c r="N300" s="81" t="s">
        <v>217</v>
      </c>
      <c r="O300" s="81" t="s">
        <v>59</v>
      </c>
      <c r="P300" s="81" t="s">
        <v>241</v>
      </c>
      <c r="Q300" s="81">
        <v>4</v>
      </c>
      <c r="R300" s="81">
        <v>500</v>
      </c>
      <c r="S300" s="81">
        <v>19.913999999999998</v>
      </c>
      <c r="T300" s="81">
        <v>100</v>
      </c>
    </row>
    <row r="301" spans="1:20" ht="25.5" outlineLevel="1" x14ac:dyDescent="0.2">
      <c r="A301" s="79" t="s">
        <v>311</v>
      </c>
      <c r="B301" s="80" t="s">
        <v>312</v>
      </c>
      <c r="C301" s="81">
        <v>4</v>
      </c>
      <c r="D301" s="82" t="s">
        <v>63</v>
      </c>
      <c r="E301" s="2">
        <v>9600</v>
      </c>
      <c r="F301" s="166">
        <f t="shared" si="31"/>
        <v>6720</v>
      </c>
      <c r="G301" s="225"/>
      <c r="H301" s="30"/>
      <c r="I301" s="31">
        <f t="shared" si="30"/>
        <v>0</v>
      </c>
      <c r="J301" s="225"/>
      <c r="K301" s="81" t="s">
        <v>57</v>
      </c>
      <c r="L301" s="81" t="s">
        <v>216</v>
      </c>
      <c r="M301" s="81">
        <v>250</v>
      </c>
      <c r="N301" s="81" t="s">
        <v>217</v>
      </c>
      <c r="O301" s="81" t="s">
        <v>59</v>
      </c>
      <c r="P301" s="81" t="s">
        <v>241</v>
      </c>
      <c r="Q301" s="81">
        <v>4</v>
      </c>
      <c r="R301" s="81">
        <v>500</v>
      </c>
      <c r="S301" s="81">
        <v>19.913999999999998</v>
      </c>
      <c r="T301" s="81">
        <v>100</v>
      </c>
    </row>
    <row r="302" spans="1:20" ht="31.5" outlineLevel="1" x14ac:dyDescent="0.2">
      <c r="A302" s="158" t="s">
        <v>313</v>
      </c>
      <c r="B302" s="167" t="s">
        <v>314</v>
      </c>
      <c r="C302" s="160"/>
      <c r="D302" s="161" t="s">
        <v>56</v>
      </c>
      <c r="E302" s="162">
        <v>82440</v>
      </c>
      <c r="F302" s="163">
        <f t="shared" si="31"/>
        <v>57708</v>
      </c>
      <c r="G302" s="225"/>
      <c r="H302" s="164"/>
      <c r="I302" s="165">
        <f t="shared" si="30"/>
        <v>0</v>
      </c>
      <c r="J302" s="225"/>
      <c r="K302" s="285" t="s">
        <v>57</v>
      </c>
      <c r="L302" s="285" t="s">
        <v>216</v>
      </c>
      <c r="M302" s="285">
        <v>300</v>
      </c>
      <c r="N302" s="285" t="s">
        <v>217</v>
      </c>
      <c r="O302" s="285" t="s">
        <v>59</v>
      </c>
      <c r="P302" s="285" t="s">
        <v>241</v>
      </c>
      <c r="Q302" s="285">
        <v>4</v>
      </c>
      <c r="R302" s="285">
        <v>500</v>
      </c>
      <c r="S302" s="285">
        <v>20.696000000000002</v>
      </c>
      <c r="T302" s="285">
        <v>100</v>
      </c>
    </row>
    <row r="303" spans="1:20" ht="25.5" outlineLevel="1" x14ac:dyDescent="0.2">
      <c r="A303" s="79" t="s">
        <v>277</v>
      </c>
      <c r="B303" s="80" t="s">
        <v>278</v>
      </c>
      <c r="C303" s="81">
        <v>1</v>
      </c>
      <c r="D303" s="82" t="s">
        <v>63</v>
      </c>
      <c r="E303" s="2">
        <v>29400</v>
      </c>
      <c r="F303" s="166">
        <f t="shared" si="31"/>
        <v>20580</v>
      </c>
      <c r="G303" s="225"/>
      <c r="H303" s="30"/>
      <c r="I303" s="31">
        <f t="shared" si="30"/>
        <v>0</v>
      </c>
      <c r="J303" s="225"/>
      <c r="K303" s="81" t="s">
        <v>57</v>
      </c>
      <c r="L303" s="81" t="s">
        <v>216</v>
      </c>
      <c r="M303" s="81">
        <v>300</v>
      </c>
      <c r="N303" s="81" t="s">
        <v>217</v>
      </c>
      <c r="O303" s="81" t="s">
        <v>59</v>
      </c>
      <c r="P303" s="81" t="s">
        <v>241</v>
      </c>
      <c r="Q303" s="81">
        <v>4</v>
      </c>
      <c r="R303" s="81">
        <v>500</v>
      </c>
      <c r="S303" s="81">
        <v>20.696000000000002</v>
      </c>
      <c r="T303" s="81">
        <v>100</v>
      </c>
    </row>
    <row r="304" spans="1:20" outlineLevel="1" x14ac:dyDescent="0.2">
      <c r="A304" s="79" t="s">
        <v>221</v>
      </c>
      <c r="B304" s="80" t="s">
        <v>222</v>
      </c>
      <c r="C304" s="81">
        <v>1</v>
      </c>
      <c r="D304" s="82" t="s">
        <v>63</v>
      </c>
      <c r="E304" s="2">
        <v>17640</v>
      </c>
      <c r="F304" s="166">
        <f t="shared" si="31"/>
        <v>12348</v>
      </c>
      <c r="G304" s="225"/>
      <c r="H304" s="30"/>
      <c r="I304" s="31">
        <f t="shared" si="30"/>
        <v>0</v>
      </c>
      <c r="J304" s="225"/>
      <c r="K304" s="81" t="s">
        <v>57</v>
      </c>
      <c r="L304" s="81" t="s">
        <v>216</v>
      </c>
      <c r="M304" s="81">
        <v>300</v>
      </c>
      <c r="N304" s="81" t="s">
        <v>217</v>
      </c>
      <c r="O304" s="81" t="s">
        <v>59</v>
      </c>
      <c r="P304" s="81" t="s">
        <v>241</v>
      </c>
      <c r="Q304" s="81">
        <v>4</v>
      </c>
      <c r="R304" s="81">
        <v>500</v>
      </c>
      <c r="S304" s="81">
        <v>20.696000000000002</v>
      </c>
      <c r="T304" s="81">
        <v>100</v>
      </c>
    </row>
    <row r="305" spans="1:20" outlineLevel="1" x14ac:dyDescent="0.2">
      <c r="A305" s="79" t="s">
        <v>279</v>
      </c>
      <c r="B305" s="80" t="s">
        <v>280</v>
      </c>
      <c r="C305" s="81">
        <v>1</v>
      </c>
      <c r="D305" s="82" t="s">
        <v>56</v>
      </c>
      <c r="E305" s="2">
        <v>3240</v>
      </c>
      <c r="F305" s="166">
        <f t="shared" si="31"/>
        <v>2268</v>
      </c>
      <c r="G305" s="225"/>
      <c r="H305" s="30"/>
      <c r="I305" s="31">
        <f t="shared" si="30"/>
        <v>0</v>
      </c>
      <c r="J305" s="225"/>
      <c r="K305" s="81" t="s">
        <v>57</v>
      </c>
      <c r="L305" s="81" t="s">
        <v>216</v>
      </c>
      <c r="M305" s="81">
        <v>300</v>
      </c>
      <c r="N305" s="81" t="s">
        <v>217</v>
      </c>
      <c r="O305" s="81" t="s">
        <v>59</v>
      </c>
      <c r="P305" s="81" t="s">
        <v>241</v>
      </c>
      <c r="Q305" s="81">
        <v>4</v>
      </c>
      <c r="R305" s="81">
        <v>500</v>
      </c>
      <c r="S305" s="81">
        <v>20.696000000000002</v>
      </c>
      <c r="T305" s="81">
        <v>100</v>
      </c>
    </row>
    <row r="306" spans="1:20" ht="25.5" outlineLevel="1" x14ac:dyDescent="0.2">
      <c r="A306" s="79" t="s">
        <v>315</v>
      </c>
      <c r="B306" s="80" t="s">
        <v>316</v>
      </c>
      <c r="C306" s="81">
        <v>4</v>
      </c>
      <c r="D306" s="82" t="s">
        <v>63</v>
      </c>
      <c r="E306" s="2">
        <v>8040</v>
      </c>
      <c r="F306" s="166">
        <f t="shared" si="31"/>
        <v>5628</v>
      </c>
      <c r="G306" s="225"/>
      <c r="H306" s="30"/>
      <c r="I306" s="31">
        <f t="shared" si="30"/>
        <v>0</v>
      </c>
      <c r="J306" s="225"/>
      <c r="K306" s="81" t="s">
        <v>57</v>
      </c>
      <c r="L306" s="81" t="s">
        <v>216</v>
      </c>
      <c r="M306" s="81">
        <v>300</v>
      </c>
      <c r="N306" s="81" t="s">
        <v>217</v>
      </c>
      <c r="O306" s="81" t="s">
        <v>59</v>
      </c>
      <c r="P306" s="81" t="s">
        <v>241</v>
      </c>
      <c r="Q306" s="81">
        <v>4</v>
      </c>
      <c r="R306" s="81">
        <v>500</v>
      </c>
      <c r="S306" s="81">
        <v>20.696000000000002</v>
      </c>
      <c r="T306" s="81">
        <v>100</v>
      </c>
    </row>
    <row r="307" spans="1:20" ht="31.5" outlineLevel="1" x14ac:dyDescent="0.2">
      <c r="A307" s="158" t="s">
        <v>317</v>
      </c>
      <c r="B307" s="167" t="s">
        <v>318</v>
      </c>
      <c r="C307" s="160"/>
      <c r="D307" s="161" t="s">
        <v>56</v>
      </c>
      <c r="E307" s="162">
        <v>88320</v>
      </c>
      <c r="F307" s="163">
        <f t="shared" si="31"/>
        <v>61824</v>
      </c>
      <c r="G307" s="225"/>
      <c r="H307" s="164"/>
      <c r="I307" s="165">
        <f t="shared" si="30"/>
        <v>0</v>
      </c>
      <c r="J307" s="225"/>
      <c r="K307" s="285" t="s">
        <v>57</v>
      </c>
      <c r="L307" s="285" t="s">
        <v>216</v>
      </c>
      <c r="M307" s="285">
        <v>400</v>
      </c>
      <c r="N307" s="285" t="s">
        <v>217</v>
      </c>
      <c r="O307" s="285" t="s">
        <v>59</v>
      </c>
      <c r="P307" s="285" t="s">
        <v>241</v>
      </c>
      <c r="Q307" s="285">
        <v>4</v>
      </c>
      <c r="R307" s="285">
        <v>500</v>
      </c>
      <c r="S307" s="285">
        <v>22.372</v>
      </c>
      <c r="T307" s="285">
        <v>100</v>
      </c>
    </row>
    <row r="308" spans="1:20" ht="25.5" outlineLevel="1" x14ac:dyDescent="0.2">
      <c r="A308" s="79" t="s">
        <v>277</v>
      </c>
      <c r="B308" s="80" t="s">
        <v>278</v>
      </c>
      <c r="C308" s="81">
        <v>1</v>
      </c>
      <c r="D308" s="82" t="s">
        <v>63</v>
      </c>
      <c r="E308" s="2">
        <v>29400</v>
      </c>
      <c r="F308" s="166">
        <f t="shared" si="31"/>
        <v>20580</v>
      </c>
      <c r="G308" s="225"/>
      <c r="H308" s="30"/>
      <c r="I308" s="31">
        <f t="shared" si="30"/>
        <v>0</v>
      </c>
      <c r="J308" s="225"/>
      <c r="K308" s="81" t="s">
        <v>57</v>
      </c>
      <c r="L308" s="81" t="s">
        <v>216</v>
      </c>
      <c r="M308" s="81">
        <v>400</v>
      </c>
      <c r="N308" s="81" t="s">
        <v>217</v>
      </c>
      <c r="O308" s="81" t="s">
        <v>59</v>
      </c>
      <c r="P308" s="81" t="s">
        <v>241</v>
      </c>
      <c r="Q308" s="81">
        <v>4</v>
      </c>
      <c r="R308" s="81">
        <v>500</v>
      </c>
      <c r="S308" s="81">
        <v>22.372</v>
      </c>
      <c r="T308" s="81">
        <v>100</v>
      </c>
    </row>
    <row r="309" spans="1:20" outlineLevel="1" x14ac:dyDescent="0.2">
      <c r="A309" s="79" t="s">
        <v>221</v>
      </c>
      <c r="B309" s="80" t="s">
        <v>222</v>
      </c>
      <c r="C309" s="81">
        <v>1</v>
      </c>
      <c r="D309" s="82" t="s">
        <v>63</v>
      </c>
      <c r="E309" s="2">
        <v>17640</v>
      </c>
      <c r="F309" s="166">
        <f t="shared" si="31"/>
        <v>12348</v>
      </c>
      <c r="G309" s="225"/>
      <c r="H309" s="30"/>
      <c r="I309" s="31">
        <f t="shared" si="30"/>
        <v>0</v>
      </c>
      <c r="J309" s="225"/>
      <c r="K309" s="81" t="s">
        <v>57</v>
      </c>
      <c r="L309" s="81" t="s">
        <v>216</v>
      </c>
      <c r="M309" s="81">
        <v>400</v>
      </c>
      <c r="N309" s="81" t="s">
        <v>217</v>
      </c>
      <c r="O309" s="81" t="s">
        <v>59</v>
      </c>
      <c r="P309" s="81" t="s">
        <v>241</v>
      </c>
      <c r="Q309" s="81">
        <v>4</v>
      </c>
      <c r="R309" s="81">
        <v>500</v>
      </c>
      <c r="S309" s="81">
        <v>22.372</v>
      </c>
      <c r="T309" s="81">
        <v>100</v>
      </c>
    </row>
    <row r="310" spans="1:20" outlineLevel="1" x14ac:dyDescent="0.2">
      <c r="A310" s="79" t="s">
        <v>285</v>
      </c>
      <c r="B310" s="80" t="s">
        <v>286</v>
      </c>
      <c r="C310" s="81">
        <v>1</v>
      </c>
      <c r="D310" s="82" t="s">
        <v>56</v>
      </c>
      <c r="E310" s="2">
        <v>3360</v>
      </c>
      <c r="F310" s="166">
        <f t="shared" si="31"/>
        <v>2352</v>
      </c>
      <c r="G310" s="225"/>
      <c r="H310" s="30"/>
      <c r="I310" s="31">
        <f t="shared" si="30"/>
        <v>0</v>
      </c>
      <c r="J310" s="225"/>
      <c r="K310" s="81" t="s">
        <v>57</v>
      </c>
      <c r="L310" s="81" t="s">
        <v>216</v>
      </c>
      <c r="M310" s="81">
        <v>400</v>
      </c>
      <c r="N310" s="81" t="s">
        <v>217</v>
      </c>
      <c r="O310" s="81" t="s">
        <v>59</v>
      </c>
      <c r="P310" s="81" t="s">
        <v>241</v>
      </c>
      <c r="Q310" s="81">
        <v>4</v>
      </c>
      <c r="R310" s="81">
        <v>500</v>
      </c>
      <c r="S310" s="81">
        <v>22.372</v>
      </c>
      <c r="T310" s="81">
        <v>100</v>
      </c>
    </row>
    <row r="311" spans="1:20" ht="25.5" outlineLevel="1" x14ac:dyDescent="0.2">
      <c r="A311" s="79" t="s">
        <v>319</v>
      </c>
      <c r="B311" s="80" t="s">
        <v>320</v>
      </c>
      <c r="C311" s="81">
        <v>4</v>
      </c>
      <c r="D311" s="82" t="s">
        <v>63</v>
      </c>
      <c r="E311" s="2">
        <v>9480</v>
      </c>
      <c r="F311" s="166">
        <f t="shared" si="31"/>
        <v>6636</v>
      </c>
      <c r="G311" s="225"/>
      <c r="H311" s="30"/>
      <c r="I311" s="31">
        <f t="shared" si="30"/>
        <v>0</v>
      </c>
      <c r="J311" s="225"/>
      <c r="K311" s="81" t="s">
        <v>57</v>
      </c>
      <c r="L311" s="81" t="s">
        <v>216</v>
      </c>
      <c r="M311" s="81">
        <v>400</v>
      </c>
      <c r="N311" s="81" t="s">
        <v>217</v>
      </c>
      <c r="O311" s="81" t="s">
        <v>59</v>
      </c>
      <c r="P311" s="81" t="s">
        <v>241</v>
      </c>
      <c r="Q311" s="81">
        <v>4</v>
      </c>
      <c r="R311" s="81">
        <v>500</v>
      </c>
      <c r="S311" s="81">
        <v>22.372</v>
      </c>
      <c r="T311" s="81">
        <v>100</v>
      </c>
    </row>
    <row r="312" spans="1:20" ht="31.5" outlineLevel="1" x14ac:dyDescent="0.2">
      <c r="A312" s="158" t="s">
        <v>321</v>
      </c>
      <c r="B312" s="167" t="s">
        <v>322</v>
      </c>
      <c r="C312" s="160"/>
      <c r="D312" s="161" t="s">
        <v>56</v>
      </c>
      <c r="E312" s="162">
        <v>94200</v>
      </c>
      <c r="F312" s="163">
        <f t="shared" si="31"/>
        <v>65940</v>
      </c>
      <c r="G312" s="225"/>
      <c r="H312" s="164"/>
      <c r="I312" s="165">
        <f t="shared" si="30"/>
        <v>0</v>
      </c>
      <c r="J312" s="225"/>
      <c r="K312" s="285" t="s">
        <v>57</v>
      </c>
      <c r="L312" s="285" t="s">
        <v>216</v>
      </c>
      <c r="M312" s="285">
        <v>450</v>
      </c>
      <c r="N312" s="285" t="s">
        <v>217</v>
      </c>
      <c r="O312" s="285" t="s">
        <v>59</v>
      </c>
      <c r="P312" s="285" t="s">
        <v>241</v>
      </c>
      <c r="Q312" s="285">
        <v>4</v>
      </c>
      <c r="R312" s="285">
        <v>500</v>
      </c>
      <c r="S312" s="285">
        <v>23.263999999999999</v>
      </c>
      <c r="T312" s="285">
        <v>100</v>
      </c>
    </row>
    <row r="313" spans="1:20" ht="25.5" outlineLevel="1" x14ac:dyDescent="0.2">
      <c r="A313" s="79" t="s">
        <v>277</v>
      </c>
      <c r="B313" s="80" t="s">
        <v>278</v>
      </c>
      <c r="C313" s="81">
        <v>1</v>
      </c>
      <c r="D313" s="82" t="s">
        <v>63</v>
      </c>
      <c r="E313" s="2">
        <v>29400</v>
      </c>
      <c r="F313" s="166">
        <f t="shared" si="31"/>
        <v>20580</v>
      </c>
      <c r="G313" s="225"/>
      <c r="H313" s="30"/>
      <c r="I313" s="31">
        <f t="shared" si="30"/>
        <v>0</v>
      </c>
      <c r="J313" s="225"/>
      <c r="K313" s="81" t="s">
        <v>57</v>
      </c>
      <c r="L313" s="81" t="s">
        <v>216</v>
      </c>
      <c r="M313" s="81">
        <v>450</v>
      </c>
      <c r="N313" s="81" t="s">
        <v>217</v>
      </c>
      <c r="O313" s="81" t="s">
        <v>59</v>
      </c>
      <c r="P313" s="81" t="s">
        <v>241</v>
      </c>
      <c r="Q313" s="81">
        <v>4</v>
      </c>
      <c r="R313" s="81">
        <v>500</v>
      </c>
      <c r="S313" s="81">
        <v>23.263999999999999</v>
      </c>
      <c r="T313" s="81">
        <v>100</v>
      </c>
    </row>
    <row r="314" spans="1:20" outlineLevel="1" x14ac:dyDescent="0.2">
      <c r="A314" s="79" t="s">
        <v>221</v>
      </c>
      <c r="B314" s="80" t="s">
        <v>222</v>
      </c>
      <c r="C314" s="81">
        <v>1</v>
      </c>
      <c r="D314" s="82" t="s">
        <v>63</v>
      </c>
      <c r="E314" s="2">
        <v>17640</v>
      </c>
      <c r="F314" s="166">
        <f t="shared" si="31"/>
        <v>12348</v>
      </c>
      <c r="G314" s="225"/>
      <c r="H314" s="30"/>
      <c r="I314" s="31">
        <f t="shared" si="30"/>
        <v>0</v>
      </c>
      <c r="J314" s="225"/>
      <c r="K314" s="81" t="s">
        <v>57</v>
      </c>
      <c r="L314" s="81" t="s">
        <v>216</v>
      </c>
      <c r="M314" s="81">
        <v>450</v>
      </c>
      <c r="N314" s="81" t="s">
        <v>217</v>
      </c>
      <c r="O314" s="81" t="s">
        <v>59</v>
      </c>
      <c r="P314" s="81" t="s">
        <v>241</v>
      </c>
      <c r="Q314" s="81">
        <v>4</v>
      </c>
      <c r="R314" s="81">
        <v>500</v>
      </c>
      <c r="S314" s="81">
        <v>23.263999999999999</v>
      </c>
      <c r="T314" s="81">
        <v>100</v>
      </c>
    </row>
    <row r="315" spans="1:20" outlineLevel="1" x14ac:dyDescent="0.2">
      <c r="A315" s="79" t="s">
        <v>291</v>
      </c>
      <c r="B315" s="80" t="s">
        <v>292</v>
      </c>
      <c r="C315" s="81">
        <v>1</v>
      </c>
      <c r="D315" s="82" t="s">
        <v>56</v>
      </c>
      <c r="E315" s="2">
        <v>3960</v>
      </c>
      <c r="F315" s="166">
        <f t="shared" si="31"/>
        <v>2772</v>
      </c>
      <c r="G315" s="225"/>
      <c r="H315" s="30"/>
      <c r="I315" s="31">
        <f t="shared" si="30"/>
        <v>0</v>
      </c>
      <c r="J315" s="225"/>
      <c r="K315" s="81" t="s">
        <v>57</v>
      </c>
      <c r="L315" s="81" t="s">
        <v>216</v>
      </c>
      <c r="M315" s="81">
        <v>450</v>
      </c>
      <c r="N315" s="81" t="s">
        <v>217</v>
      </c>
      <c r="O315" s="81" t="s">
        <v>59</v>
      </c>
      <c r="P315" s="81" t="s">
        <v>241</v>
      </c>
      <c r="Q315" s="81">
        <v>4</v>
      </c>
      <c r="R315" s="81">
        <v>500</v>
      </c>
      <c r="S315" s="81">
        <v>23.263999999999999</v>
      </c>
      <c r="T315" s="81">
        <v>100</v>
      </c>
    </row>
    <row r="316" spans="1:20" ht="26.25" outlineLevel="1" thickBot="1" x14ac:dyDescent="0.25">
      <c r="A316" s="132" t="s">
        <v>323</v>
      </c>
      <c r="B316" s="155" t="s">
        <v>324</v>
      </c>
      <c r="C316" s="133">
        <v>4</v>
      </c>
      <c r="D316" s="88" t="s">
        <v>63</v>
      </c>
      <c r="E316" s="7">
        <v>10800</v>
      </c>
      <c r="F316" s="226">
        <f t="shared" si="31"/>
        <v>7560</v>
      </c>
      <c r="G316" s="225"/>
      <c r="H316" s="35"/>
      <c r="I316" s="36">
        <f t="shared" ref="I316:I379" si="32">IF(H316*F316&gt;0,H316*F316,0)</f>
        <v>0</v>
      </c>
      <c r="J316" s="225"/>
      <c r="K316" s="133" t="s">
        <v>57</v>
      </c>
      <c r="L316" s="133" t="s">
        <v>216</v>
      </c>
      <c r="M316" s="133">
        <v>450</v>
      </c>
      <c r="N316" s="133" t="s">
        <v>217</v>
      </c>
      <c r="O316" s="133" t="s">
        <v>59</v>
      </c>
      <c r="P316" s="133" t="s">
        <v>241</v>
      </c>
      <c r="Q316" s="133">
        <v>4</v>
      </c>
      <c r="R316" s="133">
        <v>500</v>
      </c>
      <c r="S316" s="133">
        <v>23.263999999999999</v>
      </c>
      <c r="T316" s="133">
        <v>100</v>
      </c>
    </row>
    <row r="317" spans="1:20" ht="31.5" outlineLevel="1" x14ac:dyDescent="0.2">
      <c r="A317" s="176" t="s">
        <v>325</v>
      </c>
      <c r="B317" s="198" t="s">
        <v>326</v>
      </c>
      <c r="C317" s="178"/>
      <c r="D317" s="179" t="s">
        <v>56</v>
      </c>
      <c r="E317" s="180">
        <v>100200</v>
      </c>
      <c r="F317" s="181">
        <f t="shared" si="31"/>
        <v>70140</v>
      </c>
      <c r="G317" s="225"/>
      <c r="H317" s="26"/>
      <c r="I317" s="27">
        <f t="shared" si="32"/>
        <v>0</v>
      </c>
      <c r="J317" s="225"/>
      <c r="K317" s="284" t="s">
        <v>57</v>
      </c>
      <c r="L317" s="284" t="s">
        <v>216</v>
      </c>
      <c r="M317" s="284">
        <v>250</v>
      </c>
      <c r="N317" s="284" t="s">
        <v>231</v>
      </c>
      <c r="O317" s="284" t="s">
        <v>59</v>
      </c>
      <c r="P317" s="284" t="s">
        <v>241</v>
      </c>
      <c r="Q317" s="284">
        <v>5</v>
      </c>
      <c r="R317" s="284">
        <v>500</v>
      </c>
      <c r="S317" s="284">
        <v>22.370999999999999</v>
      </c>
      <c r="T317" s="284">
        <v>100</v>
      </c>
    </row>
    <row r="318" spans="1:20" ht="25.5" outlineLevel="1" x14ac:dyDescent="0.2">
      <c r="A318" s="79" t="s">
        <v>277</v>
      </c>
      <c r="B318" s="80" t="s">
        <v>278</v>
      </c>
      <c r="C318" s="81">
        <v>1</v>
      </c>
      <c r="D318" s="82" t="s">
        <v>63</v>
      </c>
      <c r="E318" s="2">
        <v>29400</v>
      </c>
      <c r="F318" s="166">
        <f t="shared" si="31"/>
        <v>20580</v>
      </c>
      <c r="G318" s="225"/>
      <c r="H318" s="30"/>
      <c r="I318" s="31">
        <f t="shared" si="32"/>
        <v>0</v>
      </c>
      <c r="J318" s="225"/>
      <c r="K318" s="81" t="s">
        <v>57</v>
      </c>
      <c r="L318" s="81" t="s">
        <v>216</v>
      </c>
      <c r="M318" s="81">
        <v>250</v>
      </c>
      <c r="N318" s="81" t="s">
        <v>231</v>
      </c>
      <c r="O318" s="81" t="s">
        <v>59</v>
      </c>
      <c r="P318" s="81" t="s">
        <v>241</v>
      </c>
      <c r="Q318" s="81">
        <v>5</v>
      </c>
      <c r="R318" s="81">
        <v>500</v>
      </c>
      <c r="S318" s="81">
        <v>22.370999999999999</v>
      </c>
      <c r="T318" s="81">
        <v>100</v>
      </c>
    </row>
    <row r="319" spans="1:20" outlineLevel="1" x14ac:dyDescent="0.2">
      <c r="A319" s="79" t="s">
        <v>232</v>
      </c>
      <c r="B319" s="80" t="s">
        <v>233</v>
      </c>
      <c r="C319" s="81">
        <v>1</v>
      </c>
      <c r="D319" s="82" t="s">
        <v>63</v>
      </c>
      <c r="E319" s="2">
        <v>19680</v>
      </c>
      <c r="F319" s="166">
        <f t="shared" si="31"/>
        <v>13776</v>
      </c>
      <c r="G319" s="225"/>
      <c r="H319" s="30"/>
      <c r="I319" s="31">
        <f t="shared" si="32"/>
        <v>0</v>
      </c>
      <c r="J319" s="225"/>
      <c r="K319" s="81" t="s">
        <v>57</v>
      </c>
      <c r="L319" s="81" t="s">
        <v>216</v>
      </c>
      <c r="M319" s="81">
        <v>250</v>
      </c>
      <c r="N319" s="81" t="s">
        <v>231</v>
      </c>
      <c r="O319" s="81" t="s">
        <v>59</v>
      </c>
      <c r="P319" s="81" t="s">
        <v>241</v>
      </c>
      <c r="Q319" s="81">
        <v>5</v>
      </c>
      <c r="R319" s="81">
        <v>500</v>
      </c>
      <c r="S319" s="81">
        <v>22.370999999999999</v>
      </c>
      <c r="T319" s="81">
        <v>100</v>
      </c>
    </row>
    <row r="320" spans="1:20" outlineLevel="1" x14ac:dyDescent="0.2">
      <c r="A320" s="79" t="s">
        <v>309</v>
      </c>
      <c r="B320" s="80" t="s">
        <v>310</v>
      </c>
      <c r="C320" s="81">
        <v>1</v>
      </c>
      <c r="D320" s="82" t="s">
        <v>56</v>
      </c>
      <c r="E320" s="2">
        <v>3120</v>
      </c>
      <c r="F320" s="166">
        <f t="shared" si="31"/>
        <v>2184</v>
      </c>
      <c r="G320" s="225"/>
      <c r="H320" s="30"/>
      <c r="I320" s="31">
        <f t="shared" si="32"/>
        <v>0</v>
      </c>
      <c r="J320" s="225"/>
      <c r="K320" s="81" t="s">
        <v>57</v>
      </c>
      <c r="L320" s="81" t="s">
        <v>216</v>
      </c>
      <c r="M320" s="81">
        <v>250</v>
      </c>
      <c r="N320" s="81" t="s">
        <v>231</v>
      </c>
      <c r="O320" s="81" t="s">
        <v>59</v>
      </c>
      <c r="P320" s="81" t="s">
        <v>241</v>
      </c>
      <c r="Q320" s="81">
        <v>5</v>
      </c>
      <c r="R320" s="81">
        <v>500</v>
      </c>
      <c r="S320" s="81">
        <v>22.370999999999999</v>
      </c>
      <c r="T320" s="81">
        <v>100</v>
      </c>
    </row>
    <row r="321" spans="1:20" ht="25.5" outlineLevel="1" x14ac:dyDescent="0.2">
      <c r="A321" s="79" t="s">
        <v>311</v>
      </c>
      <c r="B321" s="80" t="s">
        <v>312</v>
      </c>
      <c r="C321" s="81">
        <v>5</v>
      </c>
      <c r="D321" s="82" t="s">
        <v>63</v>
      </c>
      <c r="E321" s="2">
        <v>9600</v>
      </c>
      <c r="F321" s="166">
        <f t="shared" si="31"/>
        <v>6720</v>
      </c>
      <c r="G321" s="225"/>
      <c r="H321" s="30"/>
      <c r="I321" s="31">
        <f t="shared" si="32"/>
        <v>0</v>
      </c>
      <c r="J321" s="225"/>
      <c r="K321" s="81" t="s">
        <v>57</v>
      </c>
      <c r="L321" s="81" t="s">
        <v>216</v>
      </c>
      <c r="M321" s="81">
        <v>250</v>
      </c>
      <c r="N321" s="81" t="s">
        <v>231</v>
      </c>
      <c r="O321" s="81" t="s">
        <v>59</v>
      </c>
      <c r="P321" s="81" t="s">
        <v>241</v>
      </c>
      <c r="Q321" s="81">
        <v>5</v>
      </c>
      <c r="R321" s="81">
        <v>500</v>
      </c>
      <c r="S321" s="81">
        <v>22.370999999999999</v>
      </c>
      <c r="T321" s="81">
        <v>100</v>
      </c>
    </row>
    <row r="322" spans="1:20" ht="31.5" outlineLevel="1" x14ac:dyDescent="0.2">
      <c r="A322" s="158" t="s">
        <v>327</v>
      </c>
      <c r="B322" s="167" t="s">
        <v>328</v>
      </c>
      <c r="C322" s="160"/>
      <c r="D322" s="161" t="s">
        <v>56</v>
      </c>
      <c r="E322" s="162">
        <v>92520</v>
      </c>
      <c r="F322" s="163">
        <f t="shared" si="31"/>
        <v>64764</v>
      </c>
      <c r="G322" s="225"/>
      <c r="H322" s="164"/>
      <c r="I322" s="165">
        <f t="shared" si="32"/>
        <v>0</v>
      </c>
      <c r="J322" s="225"/>
      <c r="K322" s="285" t="s">
        <v>57</v>
      </c>
      <c r="L322" s="285" t="s">
        <v>216</v>
      </c>
      <c r="M322" s="285">
        <v>300</v>
      </c>
      <c r="N322" s="285" t="s">
        <v>231</v>
      </c>
      <c r="O322" s="285" t="s">
        <v>59</v>
      </c>
      <c r="P322" s="285" t="s">
        <v>241</v>
      </c>
      <c r="Q322" s="285">
        <v>5</v>
      </c>
      <c r="R322" s="285">
        <v>500</v>
      </c>
      <c r="S322" s="285">
        <v>23.334</v>
      </c>
      <c r="T322" s="285">
        <v>100</v>
      </c>
    </row>
    <row r="323" spans="1:20" ht="25.5" outlineLevel="1" x14ac:dyDescent="0.2">
      <c r="A323" s="79" t="s">
        <v>277</v>
      </c>
      <c r="B323" s="80" t="s">
        <v>278</v>
      </c>
      <c r="C323" s="81">
        <v>1</v>
      </c>
      <c r="D323" s="82" t="s">
        <v>63</v>
      </c>
      <c r="E323" s="2">
        <v>29400</v>
      </c>
      <c r="F323" s="166">
        <f t="shared" si="31"/>
        <v>20580</v>
      </c>
      <c r="G323" s="225"/>
      <c r="H323" s="30"/>
      <c r="I323" s="31">
        <f t="shared" si="32"/>
        <v>0</v>
      </c>
      <c r="J323" s="225"/>
      <c r="K323" s="81" t="s">
        <v>57</v>
      </c>
      <c r="L323" s="81" t="s">
        <v>216</v>
      </c>
      <c r="M323" s="81">
        <v>300</v>
      </c>
      <c r="N323" s="81" t="s">
        <v>231</v>
      </c>
      <c r="O323" s="81" t="s">
        <v>59</v>
      </c>
      <c r="P323" s="81" t="s">
        <v>241</v>
      </c>
      <c r="Q323" s="81">
        <v>5</v>
      </c>
      <c r="R323" s="81">
        <v>500</v>
      </c>
      <c r="S323" s="81">
        <v>23.334</v>
      </c>
      <c r="T323" s="81">
        <v>100</v>
      </c>
    </row>
    <row r="324" spans="1:20" outlineLevel="1" x14ac:dyDescent="0.2">
      <c r="A324" s="79" t="s">
        <v>232</v>
      </c>
      <c r="B324" s="80" t="s">
        <v>233</v>
      </c>
      <c r="C324" s="81">
        <v>1</v>
      </c>
      <c r="D324" s="82" t="s">
        <v>63</v>
      </c>
      <c r="E324" s="2">
        <v>19680</v>
      </c>
      <c r="F324" s="166">
        <f t="shared" si="31"/>
        <v>13776</v>
      </c>
      <c r="G324" s="225"/>
      <c r="H324" s="30"/>
      <c r="I324" s="31">
        <f t="shared" si="32"/>
        <v>0</v>
      </c>
      <c r="J324" s="225"/>
      <c r="K324" s="81" t="s">
        <v>57</v>
      </c>
      <c r="L324" s="81" t="s">
        <v>216</v>
      </c>
      <c r="M324" s="81">
        <v>300</v>
      </c>
      <c r="N324" s="81" t="s">
        <v>231</v>
      </c>
      <c r="O324" s="81" t="s">
        <v>59</v>
      </c>
      <c r="P324" s="81" t="s">
        <v>241</v>
      </c>
      <c r="Q324" s="81">
        <v>5</v>
      </c>
      <c r="R324" s="81">
        <v>500</v>
      </c>
      <c r="S324" s="81">
        <v>23.334</v>
      </c>
      <c r="T324" s="81">
        <v>100</v>
      </c>
    </row>
    <row r="325" spans="1:20" outlineLevel="1" x14ac:dyDescent="0.2">
      <c r="A325" s="79" t="s">
        <v>279</v>
      </c>
      <c r="B325" s="80" t="s">
        <v>280</v>
      </c>
      <c r="C325" s="81">
        <v>1</v>
      </c>
      <c r="D325" s="82" t="s">
        <v>56</v>
      </c>
      <c r="E325" s="2">
        <v>3240</v>
      </c>
      <c r="F325" s="166">
        <f t="shared" si="31"/>
        <v>2268</v>
      </c>
      <c r="G325" s="225"/>
      <c r="H325" s="30"/>
      <c r="I325" s="31">
        <f t="shared" si="32"/>
        <v>0</v>
      </c>
      <c r="J325" s="225"/>
      <c r="K325" s="81" t="s">
        <v>57</v>
      </c>
      <c r="L325" s="81" t="s">
        <v>216</v>
      </c>
      <c r="M325" s="81">
        <v>300</v>
      </c>
      <c r="N325" s="81" t="s">
        <v>231</v>
      </c>
      <c r="O325" s="81" t="s">
        <v>59</v>
      </c>
      <c r="P325" s="81" t="s">
        <v>241</v>
      </c>
      <c r="Q325" s="81">
        <v>5</v>
      </c>
      <c r="R325" s="81">
        <v>500</v>
      </c>
      <c r="S325" s="81">
        <v>23.334</v>
      </c>
      <c r="T325" s="81">
        <v>100</v>
      </c>
    </row>
    <row r="326" spans="1:20" ht="25.5" outlineLevel="1" x14ac:dyDescent="0.2">
      <c r="A326" s="79" t="s">
        <v>315</v>
      </c>
      <c r="B326" s="80" t="s">
        <v>316</v>
      </c>
      <c r="C326" s="81">
        <v>5</v>
      </c>
      <c r="D326" s="82" t="s">
        <v>63</v>
      </c>
      <c r="E326" s="2">
        <v>8040</v>
      </c>
      <c r="F326" s="166">
        <f t="shared" si="31"/>
        <v>5628</v>
      </c>
      <c r="G326" s="225"/>
      <c r="H326" s="30"/>
      <c r="I326" s="31">
        <f t="shared" si="32"/>
        <v>0</v>
      </c>
      <c r="J326" s="225"/>
      <c r="K326" s="81" t="s">
        <v>57</v>
      </c>
      <c r="L326" s="81" t="s">
        <v>216</v>
      </c>
      <c r="M326" s="81">
        <v>300</v>
      </c>
      <c r="N326" s="81" t="s">
        <v>231</v>
      </c>
      <c r="O326" s="81" t="s">
        <v>59</v>
      </c>
      <c r="P326" s="81" t="s">
        <v>241</v>
      </c>
      <c r="Q326" s="81">
        <v>5</v>
      </c>
      <c r="R326" s="81">
        <v>500</v>
      </c>
      <c r="S326" s="81">
        <v>23.334</v>
      </c>
      <c r="T326" s="81">
        <v>100</v>
      </c>
    </row>
    <row r="327" spans="1:20" ht="31.5" outlineLevel="1" x14ac:dyDescent="0.2">
      <c r="A327" s="158" t="s">
        <v>329</v>
      </c>
      <c r="B327" s="167" t="s">
        <v>330</v>
      </c>
      <c r="C327" s="160"/>
      <c r="D327" s="161" t="s">
        <v>56</v>
      </c>
      <c r="E327" s="162">
        <v>99840</v>
      </c>
      <c r="F327" s="163">
        <f t="shared" si="31"/>
        <v>69888</v>
      </c>
      <c r="G327" s="225"/>
      <c r="H327" s="164"/>
      <c r="I327" s="165">
        <f t="shared" si="32"/>
        <v>0</v>
      </c>
      <c r="J327" s="225"/>
      <c r="K327" s="285" t="s">
        <v>57</v>
      </c>
      <c r="L327" s="285" t="s">
        <v>216</v>
      </c>
      <c r="M327" s="285">
        <v>400</v>
      </c>
      <c r="N327" s="285" t="s">
        <v>231</v>
      </c>
      <c r="O327" s="285" t="s">
        <v>59</v>
      </c>
      <c r="P327" s="285" t="s">
        <v>241</v>
      </c>
      <c r="Q327" s="285">
        <v>5</v>
      </c>
      <c r="R327" s="285">
        <v>500</v>
      </c>
      <c r="S327" s="285">
        <v>25.397999999999996</v>
      </c>
      <c r="T327" s="285">
        <v>100</v>
      </c>
    </row>
    <row r="328" spans="1:20" ht="25.5" outlineLevel="1" x14ac:dyDescent="0.2">
      <c r="A328" s="79" t="s">
        <v>277</v>
      </c>
      <c r="B328" s="80" t="s">
        <v>278</v>
      </c>
      <c r="C328" s="81">
        <v>1</v>
      </c>
      <c r="D328" s="82" t="s">
        <v>63</v>
      </c>
      <c r="E328" s="2">
        <v>29400</v>
      </c>
      <c r="F328" s="166">
        <f t="shared" si="31"/>
        <v>20580</v>
      </c>
      <c r="G328" s="225"/>
      <c r="H328" s="30"/>
      <c r="I328" s="31">
        <f t="shared" si="32"/>
        <v>0</v>
      </c>
      <c r="J328" s="225"/>
      <c r="K328" s="81" t="s">
        <v>57</v>
      </c>
      <c r="L328" s="81" t="s">
        <v>216</v>
      </c>
      <c r="M328" s="81">
        <v>400</v>
      </c>
      <c r="N328" s="81" t="s">
        <v>231</v>
      </c>
      <c r="O328" s="81" t="s">
        <v>59</v>
      </c>
      <c r="P328" s="81" t="s">
        <v>241</v>
      </c>
      <c r="Q328" s="81">
        <v>5</v>
      </c>
      <c r="R328" s="81">
        <v>500</v>
      </c>
      <c r="S328" s="81">
        <v>25.397999999999996</v>
      </c>
      <c r="T328" s="81">
        <v>100</v>
      </c>
    </row>
    <row r="329" spans="1:20" outlineLevel="1" x14ac:dyDescent="0.2">
      <c r="A329" s="79" t="s">
        <v>232</v>
      </c>
      <c r="B329" s="80" t="s">
        <v>233</v>
      </c>
      <c r="C329" s="81">
        <v>1</v>
      </c>
      <c r="D329" s="82" t="s">
        <v>63</v>
      </c>
      <c r="E329" s="2">
        <v>19680</v>
      </c>
      <c r="F329" s="166">
        <f t="shared" ref="F329:F356" si="33">E329-E329*$F$4</f>
        <v>13776</v>
      </c>
      <c r="G329" s="225"/>
      <c r="H329" s="30"/>
      <c r="I329" s="31">
        <f t="shared" si="32"/>
        <v>0</v>
      </c>
      <c r="J329" s="225"/>
      <c r="K329" s="81" t="s">
        <v>57</v>
      </c>
      <c r="L329" s="81" t="s">
        <v>216</v>
      </c>
      <c r="M329" s="81">
        <v>400</v>
      </c>
      <c r="N329" s="81" t="s">
        <v>231</v>
      </c>
      <c r="O329" s="81" t="s">
        <v>59</v>
      </c>
      <c r="P329" s="81" t="s">
        <v>241</v>
      </c>
      <c r="Q329" s="81">
        <v>5</v>
      </c>
      <c r="R329" s="81">
        <v>500</v>
      </c>
      <c r="S329" s="81">
        <v>25.397999999999996</v>
      </c>
      <c r="T329" s="81">
        <v>100</v>
      </c>
    </row>
    <row r="330" spans="1:20" outlineLevel="1" x14ac:dyDescent="0.2">
      <c r="A330" s="79" t="s">
        <v>285</v>
      </c>
      <c r="B330" s="80" t="s">
        <v>286</v>
      </c>
      <c r="C330" s="81">
        <v>1</v>
      </c>
      <c r="D330" s="82" t="s">
        <v>56</v>
      </c>
      <c r="E330" s="2">
        <v>3360</v>
      </c>
      <c r="F330" s="166">
        <f t="shared" si="33"/>
        <v>2352</v>
      </c>
      <c r="G330" s="225"/>
      <c r="H330" s="30"/>
      <c r="I330" s="31">
        <f t="shared" si="32"/>
        <v>0</v>
      </c>
      <c r="J330" s="225"/>
      <c r="K330" s="81" t="s">
        <v>57</v>
      </c>
      <c r="L330" s="81" t="s">
        <v>216</v>
      </c>
      <c r="M330" s="81">
        <v>400</v>
      </c>
      <c r="N330" s="81" t="s">
        <v>231</v>
      </c>
      <c r="O330" s="81" t="s">
        <v>59</v>
      </c>
      <c r="P330" s="81" t="s">
        <v>241</v>
      </c>
      <c r="Q330" s="81">
        <v>5</v>
      </c>
      <c r="R330" s="81">
        <v>500</v>
      </c>
      <c r="S330" s="81">
        <v>25.397999999999996</v>
      </c>
      <c r="T330" s="81">
        <v>100</v>
      </c>
    </row>
    <row r="331" spans="1:20" ht="25.5" outlineLevel="1" x14ac:dyDescent="0.2">
      <c r="A331" s="79" t="s">
        <v>319</v>
      </c>
      <c r="B331" s="80" t="s">
        <v>320</v>
      </c>
      <c r="C331" s="81">
        <v>5</v>
      </c>
      <c r="D331" s="82" t="s">
        <v>63</v>
      </c>
      <c r="E331" s="2">
        <v>9480</v>
      </c>
      <c r="F331" s="166">
        <f t="shared" si="33"/>
        <v>6636</v>
      </c>
      <c r="G331" s="225"/>
      <c r="H331" s="30"/>
      <c r="I331" s="31">
        <f t="shared" si="32"/>
        <v>0</v>
      </c>
      <c r="J331" s="225"/>
      <c r="K331" s="81" t="s">
        <v>57</v>
      </c>
      <c r="L331" s="81" t="s">
        <v>216</v>
      </c>
      <c r="M331" s="81">
        <v>400</v>
      </c>
      <c r="N331" s="81" t="s">
        <v>231</v>
      </c>
      <c r="O331" s="81" t="s">
        <v>59</v>
      </c>
      <c r="P331" s="81" t="s">
        <v>241</v>
      </c>
      <c r="Q331" s="81">
        <v>5</v>
      </c>
      <c r="R331" s="81">
        <v>500</v>
      </c>
      <c r="S331" s="81">
        <v>25.397999999999996</v>
      </c>
      <c r="T331" s="81">
        <v>100</v>
      </c>
    </row>
    <row r="332" spans="1:20" ht="31.5" outlineLevel="1" x14ac:dyDescent="0.2">
      <c r="A332" s="158" t="s">
        <v>331</v>
      </c>
      <c r="B332" s="167" t="s">
        <v>332</v>
      </c>
      <c r="C332" s="160"/>
      <c r="D332" s="161" t="s">
        <v>56</v>
      </c>
      <c r="E332" s="162">
        <v>107040</v>
      </c>
      <c r="F332" s="163">
        <f t="shared" si="33"/>
        <v>74928</v>
      </c>
      <c r="G332" s="225"/>
      <c r="H332" s="164"/>
      <c r="I332" s="165">
        <f t="shared" si="32"/>
        <v>0</v>
      </c>
      <c r="J332" s="225"/>
      <c r="K332" s="285" t="s">
        <v>57</v>
      </c>
      <c r="L332" s="285" t="s">
        <v>216</v>
      </c>
      <c r="M332" s="285">
        <v>450</v>
      </c>
      <c r="N332" s="285" t="s">
        <v>231</v>
      </c>
      <c r="O332" s="285" t="s">
        <v>59</v>
      </c>
      <c r="P332" s="285" t="s">
        <v>241</v>
      </c>
      <c r="Q332" s="285">
        <v>5</v>
      </c>
      <c r="R332" s="285">
        <v>500</v>
      </c>
      <c r="S332" s="285">
        <v>26.501999999999999</v>
      </c>
      <c r="T332" s="285">
        <v>100</v>
      </c>
    </row>
    <row r="333" spans="1:20" ht="25.5" outlineLevel="1" x14ac:dyDescent="0.2">
      <c r="A333" s="79" t="s">
        <v>277</v>
      </c>
      <c r="B333" s="80" t="s">
        <v>278</v>
      </c>
      <c r="C333" s="81">
        <v>1</v>
      </c>
      <c r="D333" s="82" t="s">
        <v>63</v>
      </c>
      <c r="E333" s="2">
        <v>29400</v>
      </c>
      <c r="F333" s="166">
        <f t="shared" si="33"/>
        <v>20580</v>
      </c>
      <c r="G333" s="225"/>
      <c r="H333" s="30"/>
      <c r="I333" s="31">
        <f t="shared" si="32"/>
        <v>0</v>
      </c>
      <c r="J333" s="225"/>
      <c r="K333" s="81" t="s">
        <v>57</v>
      </c>
      <c r="L333" s="81" t="s">
        <v>216</v>
      </c>
      <c r="M333" s="81">
        <v>450</v>
      </c>
      <c r="N333" s="81" t="s">
        <v>231</v>
      </c>
      <c r="O333" s="81" t="s">
        <v>59</v>
      </c>
      <c r="P333" s="81" t="s">
        <v>241</v>
      </c>
      <c r="Q333" s="81">
        <v>5</v>
      </c>
      <c r="R333" s="81">
        <v>500</v>
      </c>
      <c r="S333" s="81">
        <v>26.501999999999999</v>
      </c>
      <c r="T333" s="81">
        <v>100</v>
      </c>
    </row>
    <row r="334" spans="1:20" outlineLevel="1" x14ac:dyDescent="0.2">
      <c r="A334" s="79" t="s">
        <v>232</v>
      </c>
      <c r="B334" s="80" t="s">
        <v>233</v>
      </c>
      <c r="C334" s="81">
        <v>1</v>
      </c>
      <c r="D334" s="82" t="s">
        <v>63</v>
      </c>
      <c r="E334" s="2">
        <v>19680</v>
      </c>
      <c r="F334" s="166">
        <f t="shared" si="33"/>
        <v>13776</v>
      </c>
      <c r="G334" s="225"/>
      <c r="H334" s="30"/>
      <c r="I334" s="31">
        <f t="shared" si="32"/>
        <v>0</v>
      </c>
      <c r="J334" s="225"/>
      <c r="K334" s="81" t="s">
        <v>57</v>
      </c>
      <c r="L334" s="81" t="s">
        <v>216</v>
      </c>
      <c r="M334" s="81">
        <v>450</v>
      </c>
      <c r="N334" s="81" t="s">
        <v>231</v>
      </c>
      <c r="O334" s="81" t="s">
        <v>59</v>
      </c>
      <c r="P334" s="81" t="s">
        <v>241</v>
      </c>
      <c r="Q334" s="81">
        <v>5</v>
      </c>
      <c r="R334" s="81">
        <v>500</v>
      </c>
      <c r="S334" s="81">
        <v>26.501999999999999</v>
      </c>
      <c r="T334" s="81">
        <v>100</v>
      </c>
    </row>
    <row r="335" spans="1:20" outlineLevel="1" x14ac:dyDescent="0.2">
      <c r="A335" s="79" t="s">
        <v>291</v>
      </c>
      <c r="B335" s="80" t="s">
        <v>292</v>
      </c>
      <c r="C335" s="81">
        <v>1</v>
      </c>
      <c r="D335" s="82" t="s">
        <v>56</v>
      </c>
      <c r="E335" s="2">
        <v>3960</v>
      </c>
      <c r="F335" s="166">
        <f t="shared" si="33"/>
        <v>2772</v>
      </c>
      <c r="G335" s="225"/>
      <c r="H335" s="30"/>
      <c r="I335" s="31">
        <f t="shared" si="32"/>
        <v>0</v>
      </c>
      <c r="J335" s="225"/>
      <c r="K335" s="81" t="s">
        <v>57</v>
      </c>
      <c r="L335" s="81" t="s">
        <v>216</v>
      </c>
      <c r="M335" s="81">
        <v>450</v>
      </c>
      <c r="N335" s="81" t="s">
        <v>231</v>
      </c>
      <c r="O335" s="81" t="s">
        <v>59</v>
      </c>
      <c r="P335" s="81" t="s">
        <v>241</v>
      </c>
      <c r="Q335" s="81">
        <v>5</v>
      </c>
      <c r="R335" s="81">
        <v>500</v>
      </c>
      <c r="S335" s="81">
        <v>26.501999999999999</v>
      </c>
      <c r="T335" s="81">
        <v>100</v>
      </c>
    </row>
    <row r="336" spans="1:20" ht="26.25" outlineLevel="1" thickBot="1" x14ac:dyDescent="0.25">
      <c r="A336" s="132" t="s">
        <v>323</v>
      </c>
      <c r="B336" s="155" t="s">
        <v>324</v>
      </c>
      <c r="C336" s="133">
        <v>5</v>
      </c>
      <c r="D336" s="88" t="s">
        <v>63</v>
      </c>
      <c r="E336" s="7">
        <v>10800</v>
      </c>
      <c r="F336" s="226">
        <f t="shared" si="33"/>
        <v>7560</v>
      </c>
      <c r="G336" s="225"/>
      <c r="H336" s="35"/>
      <c r="I336" s="36">
        <f t="shared" si="32"/>
        <v>0</v>
      </c>
      <c r="J336" s="225"/>
      <c r="K336" s="133" t="s">
        <v>57</v>
      </c>
      <c r="L336" s="133" t="s">
        <v>216</v>
      </c>
      <c r="M336" s="133">
        <v>450</v>
      </c>
      <c r="N336" s="133" t="s">
        <v>231</v>
      </c>
      <c r="O336" s="133" t="s">
        <v>59</v>
      </c>
      <c r="P336" s="133" t="s">
        <v>241</v>
      </c>
      <c r="Q336" s="133">
        <v>5</v>
      </c>
      <c r="R336" s="133">
        <v>500</v>
      </c>
      <c r="S336" s="133">
        <v>26.501999999999999</v>
      </c>
      <c r="T336" s="133">
        <v>100</v>
      </c>
    </row>
    <row r="337" spans="1:20" ht="31.5" outlineLevel="1" x14ac:dyDescent="0.2">
      <c r="A337" s="176" t="s">
        <v>333</v>
      </c>
      <c r="B337" s="198" t="s">
        <v>334</v>
      </c>
      <c r="C337" s="178"/>
      <c r="D337" s="179" t="s">
        <v>56</v>
      </c>
      <c r="E337" s="180">
        <v>111000</v>
      </c>
      <c r="F337" s="181">
        <f t="shared" si="33"/>
        <v>77700</v>
      </c>
      <c r="G337" s="225"/>
      <c r="H337" s="26"/>
      <c r="I337" s="27">
        <f t="shared" si="32"/>
        <v>0</v>
      </c>
      <c r="J337" s="225"/>
      <c r="K337" s="284" t="s">
        <v>57</v>
      </c>
      <c r="L337" s="284" t="s">
        <v>216</v>
      </c>
      <c r="M337" s="284">
        <v>250</v>
      </c>
      <c r="N337" s="284" t="s">
        <v>236</v>
      </c>
      <c r="O337" s="284" t="s">
        <v>59</v>
      </c>
      <c r="P337" s="284" t="s">
        <v>241</v>
      </c>
      <c r="Q337" s="284">
        <v>6</v>
      </c>
      <c r="R337" s="284">
        <v>500</v>
      </c>
      <c r="S337" s="284">
        <v>24.927999999999997</v>
      </c>
      <c r="T337" s="284">
        <v>100</v>
      </c>
    </row>
    <row r="338" spans="1:20" ht="25.5" outlineLevel="1" x14ac:dyDescent="0.2">
      <c r="A338" s="79" t="s">
        <v>277</v>
      </c>
      <c r="B338" s="80" t="s">
        <v>278</v>
      </c>
      <c r="C338" s="81">
        <v>1</v>
      </c>
      <c r="D338" s="82" t="s">
        <v>63</v>
      </c>
      <c r="E338" s="2">
        <v>29400</v>
      </c>
      <c r="F338" s="166">
        <f t="shared" si="33"/>
        <v>20580</v>
      </c>
      <c r="G338" s="225"/>
      <c r="H338" s="30"/>
      <c r="I338" s="31">
        <f t="shared" si="32"/>
        <v>0</v>
      </c>
      <c r="J338" s="225"/>
      <c r="K338" s="81" t="s">
        <v>57</v>
      </c>
      <c r="L338" s="81" t="s">
        <v>216</v>
      </c>
      <c r="M338" s="81">
        <v>250</v>
      </c>
      <c r="N338" s="81" t="s">
        <v>236</v>
      </c>
      <c r="O338" s="81" t="s">
        <v>59</v>
      </c>
      <c r="P338" s="81" t="s">
        <v>241</v>
      </c>
      <c r="Q338" s="81">
        <v>6</v>
      </c>
      <c r="R338" s="81">
        <v>500</v>
      </c>
      <c r="S338" s="81">
        <v>24.927999999999997</v>
      </c>
      <c r="T338" s="81">
        <v>100</v>
      </c>
    </row>
    <row r="339" spans="1:20" outlineLevel="1" x14ac:dyDescent="0.2">
      <c r="A339" s="79" t="s">
        <v>237</v>
      </c>
      <c r="B339" s="80" t="s">
        <v>238</v>
      </c>
      <c r="C339" s="81">
        <v>1</v>
      </c>
      <c r="D339" s="82" t="s">
        <v>63</v>
      </c>
      <c r="E339" s="2">
        <v>20880</v>
      </c>
      <c r="F339" s="166">
        <f t="shared" si="33"/>
        <v>14616</v>
      </c>
      <c r="G339" s="225"/>
      <c r="H339" s="30"/>
      <c r="I339" s="31">
        <f t="shared" si="32"/>
        <v>0</v>
      </c>
      <c r="J339" s="225"/>
      <c r="K339" s="81" t="s">
        <v>57</v>
      </c>
      <c r="L339" s="81" t="s">
        <v>216</v>
      </c>
      <c r="M339" s="81">
        <v>250</v>
      </c>
      <c r="N339" s="81" t="s">
        <v>236</v>
      </c>
      <c r="O339" s="81" t="s">
        <v>59</v>
      </c>
      <c r="P339" s="81" t="s">
        <v>241</v>
      </c>
      <c r="Q339" s="81">
        <v>6</v>
      </c>
      <c r="R339" s="81">
        <v>500</v>
      </c>
      <c r="S339" s="81">
        <v>24.927999999999997</v>
      </c>
      <c r="T339" s="81">
        <v>100</v>
      </c>
    </row>
    <row r="340" spans="1:20" outlineLevel="1" x14ac:dyDescent="0.2">
      <c r="A340" s="79" t="s">
        <v>309</v>
      </c>
      <c r="B340" s="80" t="s">
        <v>310</v>
      </c>
      <c r="C340" s="81">
        <v>1</v>
      </c>
      <c r="D340" s="82" t="s">
        <v>56</v>
      </c>
      <c r="E340" s="2">
        <v>3120</v>
      </c>
      <c r="F340" s="166">
        <f t="shared" si="33"/>
        <v>2184</v>
      </c>
      <c r="G340" s="225"/>
      <c r="H340" s="30"/>
      <c r="I340" s="31">
        <f t="shared" si="32"/>
        <v>0</v>
      </c>
      <c r="J340" s="225"/>
      <c r="K340" s="81" t="s">
        <v>57</v>
      </c>
      <c r="L340" s="81" t="s">
        <v>216</v>
      </c>
      <c r="M340" s="81">
        <v>250</v>
      </c>
      <c r="N340" s="81" t="s">
        <v>236</v>
      </c>
      <c r="O340" s="81" t="s">
        <v>59</v>
      </c>
      <c r="P340" s="81" t="s">
        <v>241</v>
      </c>
      <c r="Q340" s="81">
        <v>6</v>
      </c>
      <c r="R340" s="81">
        <v>500</v>
      </c>
      <c r="S340" s="81">
        <v>24.927999999999997</v>
      </c>
      <c r="T340" s="81">
        <v>100</v>
      </c>
    </row>
    <row r="341" spans="1:20" ht="25.5" outlineLevel="1" x14ac:dyDescent="0.2">
      <c r="A341" s="79" t="s">
        <v>311</v>
      </c>
      <c r="B341" s="80" t="s">
        <v>312</v>
      </c>
      <c r="C341" s="81">
        <v>6</v>
      </c>
      <c r="D341" s="82" t="s">
        <v>63</v>
      </c>
      <c r="E341" s="2">
        <v>9600</v>
      </c>
      <c r="F341" s="166">
        <f t="shared" si="33"/>
        <v>6720</v>
      </c>
      <c r="G341" s="225"/>
      <c r="H341" s="30"/>
      <c r="I341" s="31">
        <f t="shared" si="32"/>
        <v>0</v>
      </c>
      <c r="J341" s="225"/>
      <c r="K341" s="81" t="s">
        <v>57</v>
      </c>
      <c r="L341" s="81" t="s">
        <v>216</v>
      </c>
      <c r="M341" s="81">
        <v>250</v>
      </c>
      <c r="N341" s="81" t="s">
        <v>236</v>
      </c>
      <c r="O341" s="81" t="s">
        <v>59</v>
      </c>
      <c r="P341" s="81" t="s">
        <v>241</v>
      </c>
      <c r="Q341" s="81">
        <v>6</v>
      </c>
      <c r="R341" s="81">
        <v>500</v>
      </c>
      <c r="S341" s="81">
        <v>24.927999999999997</v>
      </c>
      <c r="T341" s="81">
        <v>100</v>
      </c>
    </row>
    <row r="342" spans="1:20" ht="31.5" outlineLevel="1" x14ac:dyDescent="0.2">
      <c r="A342" s="158" t="s">
        <v>335</v>
      </c>
      <c r="B342" s="167" t="s">
        <v>336</v>
      </c>
      <c r="C342" s="160"/>
      <c r="D342" s="161" t="s">
        <v>56</v>
      </c>
      <c r="E342" s="162">
        <v>101760</v>
      </c>
      <c r="F342" s="163">
        <f t="shared" si="33"/>
        <v>71232</v>
      </c>
      <c r="G342" s="225"/>
      <c r="H342" s="164"/>
      <c r="I342" s="165">
        <f t="shared" si="32"/>
        <v>0</v>
      </c>
      <c r="J342" s="225"/>
      <c r="K342" s="285" t="s">
        <v>57</v>
      </c>
      <c r="L342" s="285" t="s">
        <v>216</v>
      </c>
      <c r="M342" s="285">
        <v>300</v>
      </c>
      <c r="N342" s="285" t="s">
        <v>236</v>
      </c>
      <c r="O342" s="285" t="s">
        <v>59</v>
      </c>
      <c r="P342" s="285" t="s">
        <v>241</v>
      </c>
      <c r="Q342" s="285">
        <v>6</v>
      </c>
      <c r="R342" s="285">
        <v>500</v>
      </c>
      <c r="S342" s="285">
        <v>26.071999999999999</v>
      </c>
      <c r="T342" s="285">
        <v>100</v>
      </c>
    </row>
    <row r="343" spans="1:20" ht="25.5" outlineLevel="1" x14ac:dyDescent="0.2">
      <c r="A343" s="79" t="s">
        <v>277</v>
      </c>
      <c r="B343" s="80" t="s">
        <v>278</v>
      </c>
      <c r="C343" s="81">
        <v>1</v>
      </c>
      <c r="D343" s="82" t="s">
        <v>63</v>
      </c>
      <c r="E343" s="2">
        <v>29400</v>
      </c>
      <c r="F343" s="166">
        <f t="shared" si="33"/>
        <v>20580</v>
      </c>
      <c r="G343" s="225"/>
      <c r="H343" s="30"/>
      <c r="I343" s="31">
        <f t="shared" si="32"/>
        <v>0</v>
      </c>
      <c r="J343" s="225"/>
      <c r="K343" s="81" t="s">
        <v>57</v>
      </c>
      <c r="L343" s="81" t="s">
        <v>216</v>
      </c>
      <c r="M343" s="81">
        <v>300</v>
      </c>
      <c r="N343" s="81" t="s">
        <v>236</v>
      </c>
      <c r="O343" s="81" t="s">
        <v>59</v>
      </c>
      <c r="P343" s="81" t="s">
        <v>241</v>
      </c>
      <c r="Q343" s="81">
        <v>6</v>
      </c>
      <c r="R343" s="81">
        <v>500</v>
      </c>
      <c r="S343" s="81">
        <v>26.071999999999999</v>
      </c>
      <c r="T343" s="81">
        <v>100</v>
      </c>
    </row>
    <row r="344" spans="1:20" outlineLevel="1" x14ac:dyDescent="0.2">
      <c r="A344" s="79" t="s">
        <v>237</v>
      </c>
      <c r="B344" s="80" t="s">
        <v>238</v>
      </c>
      <c r="C344" s="81">
        <v>1</v>
      </c>
      <c r="D344" s="82" t="s">
        <v>63</v>
      </c>
      <c r="E344" s="2">
        <v>20880</v>
      </c>
      <c r="F344" s="166">
        <f t="shared" si="33"/>
        <v>14616</v>
      </c>
      <c r="G344" s="225"/>
      <c r="H344" s="30"/>
      <c r="I344" s="31">
        <f t="shared" si="32"/>
        <v>0</v>
      </c>
      <c r="J344" s="225"/>
      <c r="K344" s="81" t="s">
        <v>57</v>
      </c>
      <c r="L344" s="81" t="s">
        <v>216</v>
      </c>
      <c r="M344" s="81">
        <v>300</v>
      </c>
      <c r="N344" s="81" t="s">
        <v>236</v>
      </c>
      <c r="O344" s="81" t="s">
        <v>59</v>
      </c>
      <c r="P344" s="81" t="s">
        <v>241</v>
      </c>
      <c r="Q344" s="81">
        <v>6</v>
      </c>
      <c r="R344" s="81">
        <v>500</v>
      </c>
      <c r="S344" s="81">
        <v>26.071999999999999</v>
      </c>
      <c r="T344" s="81">
        <v>100</v>
      </c>
    </row>
    <row r="345" spans="1:20" outlineLevel="1" x14ac:dyDescent="0.2">
      <c r="A345" s="79" t="s">
        <v>279</v>
      </c>
      <c r="B345" s="80" t="s">
        <v>280</v>
      </c>
      <c r="C345" s="81">
        <v>1</v>
      </c>
      <c r="D345" s="82" t="s">
        <v>56</v>
      </c>
      <c r="E345" s="2">
        <v>3240</v>
      </c>
      <c r="F345" s="166">
        <f t="shared" si="33"/>
        <v>2268</v>
      </c>
      <c r="G345" s="225"/>
      <c r="H345" s="30"/>
      <c r="I345" s="31">
        <f t="shared" si="32"/>
        <v>0</v>
      </c>
      <c r="J345" s="225"/>
      <c r="K345" s="81" t="s">
        <v>57</v>
      </c>
      <c r="L345" s="81" t="s">
        <v>216</v>
      </c>
      <c r="M345" s="81">
        <v>300</v>
      </c>
      <c r="N345" s="81" t="s">
        <v>236</v>
      </c>
      <c r="O345" s="81" t="s">
        <v>59</v>
      </c>
      <c r="P345" s="81" t="s">
        <v>241</v>
      </c>
      <c r="Q345" s="81">
        <v>6</v>
      </c>
      <c r="R345" s="81">
        <v>500</v>
      </c>
      <c r="S345" s="81">
        <v>26.071999999999999</v>
      </c>
      <c r="T345" s="81">
        <v>100</v>
      </c>
    </row>
    <row r="346" spans="1:20" ht="25.5" outlineLevel="1" x14ac:dyDescent="0.2">
      <c r="A346" s="79" t="s">
        <v>315</v>
      </c>
      <c r="B346" s="80" t="s">
        <v>316</v>
      </c>
      <c r="C346" s="81">
        <v>6</v>
      </c>
      <c r="D346" s="82" t="s">
        <v>63</v>
      </c>
      <c r="E346" s="2">
        <v>8040</v>
      </c>
      <c r="F346" s="166">
        <f t="shared" si="33"/>
        <v>5628</v>
      </c>
      <c r="G346" s="225"/>
      <c r="H346" s="30"/>
      <c r="I346" s="31">
        <f t="shared" si="32"/>
        <v>0</v>
      </c>
      <c r="J346" s="225"/>
      <c r="K346" s="81" t="s">
        <v>57</v>
      </c>
      <c r="L346" s="81" t="s">
        <v>216</v>
      </c>
      <c r="M346" s="81">
        <v>300</v>
      </c>
      <c r="N346" s="81" t="s">
        <v>236</v>
      </c>
      <c r="O346" s="81" t="s">
        <v>59</v>
      </c>
      <c r="P346" s="81" t="s">
        <v>241</v>
      </c>
      <c r="Q346" s="81">
        <v>6</v>
      </c>
      <c r="R346" s="81">
        <v>500</v>
      </c>
      <c r="S346" s="81">
        <v>26.071999999999999</v>
      </c>
      <c r="T346" s="81">
        <v>100</v>
      </c>
    </row>
    <row r="347" spans="1:20" ht="31.5" outlineLevel="1" x14ac:dyDescent="0.2">
      <c r="A347" s="158" t="s">
        <v>337</v>
      </c>
      <c r="B347" s="167" t="s">
        <v>338</v>
      </c>
      <c r="C347" s="160"/>
      <c r="D347" s="161" t="s">
        <v>56</v>
      </c>
      <c r="E347" s="162">
        <v>110520</v>
      </c>
      <c r="F347" s="163">
        <f t="shared" si="33"/>
        <v>77364</v>
      </c>
      <c r="G347" s="225"/>
      <c r="H347" s="164"/>
      <c r="I347" s="165">
        <f t="shared" si="32"/>
        <v>0</v>
      </c>
      <c r="J347" s="225"/>
      <c r="K347" s="285" t="s">
        <v>57</v>
      </c>
      <c r="L347" s="285" t="s">
        <v>216</v>
      </c>
      <c r="M347" s="285">
        <v>400</v>
      </c>
      <c r="N347" s="285" t="s">
        <v>236</v>
      </c>
      <c r="O347" s="285" t="s">
        <v>59</v>
      </c>
      <c r="P347" s="285" t="s">
        <v>241</v>
      </c>
      <c r="Q347" s="285">
        <v>6</v>
      </c>
      <c r="R347" s="285">
        <v>500</v>
      </c>
      <c r="S347" s="285">
        <v>28.523999999999997</v>
      </c>
      <c r="T347" s="285">
        <v>100</v>
      </c>
    </row>
    <row r="348" spans="1:20" ht="25.5" outlineLevel="1" x14ac:dyDescent="0.2">
      <c r="A348" s="79" t="s">
        <v>277</v>
      </c>
      <c r="B348" s="80" t="s">
        <v>278</v>
      </c>
      <c r="C348" s="81">
        <v>1</v>
      </c>
      <c r="D348" s="82" t="s">
        <v>63</v>
      </c>
      <c r="E348" s="2">
        <v>29400</v>
      </c>
      <c r="F348" s="166">
        <f t="shared" si="33"/>
        <v>20580</v>
      </c>
      <c r="G348" s="225"/>
      <c r="H348" s="30"/>
      <c r="I348" s="31">
        <f t="shared" si="32"/>
        <v>0</v>
      </c>
      <c r="J348" s="225"/>
      <c r="K348" s="81" t="s">
        <v>57</v>
      </c>
      <c r="L348" s="81" t="s">
        <v>216</v>
      </c>
      <c r="M348" s="81">
        <v>400</v>
      </c>
      <c r="N348" s="81" t="s">
        <v>236</v>
      </c>
      <c r="O348" s="81" t="s">
        <v>59</v>
      </c>
      <c r="P348" s="81" t="s">
        <v>241</v>
      </c>
      <c r="Q348" s="81">
        <v>6</v>
      </c>
      <c r="R348" s="81">
        <v>500</v>
      </c>
      <c r="S348" s="81">
        <v>28.523999999999997</v>
      </c>
      <c r="T348" s="81">
        <v>100</v>
      </c>
    </row>
    <row r="349" spans="1:20" outlineLevel="1" x14ac:dyDescent="0.2">
      <c r="A349" s="79" t="s">
        <v>237</v>
      </c>
      <c r="B349" s="80" t="s">
        <v>238</v>
      </c>
      <c r="C349" s="81">
        <v>1</v>
      </c>
      <c r="D349" s="82" t="s">
        <v>63</v>
      </c>
      <c r="E349" s="2">
        <v>20880</v>
      </c>
      <c r="F349" s="166">
        <f t="shared" si="33"/>
        <v>14616</v>
      </c>
      <c r="G349" s="225"/>
      <c r="H349" s="30"/>
      <c r="I349" s="31">
        <f t="shared" si="32"/>
        <v>0</v>
      </c>
      <c r="J349" s="225"/>
      <c r="K349" s="81" t="s">
        <v>57</v>
      </c>
      <c r="L349" s="81" t="s">
        <v>216</v>
      </c>
      <c r="M349" s="81">
        <v>400</v>
      </c>
      <c r="N349" s="81" t="s">
        <v>236</v>
      </c>
      <c r="O349" s="81" t="s">
        <v>59</v>
      </c>
      <c r="P349" s="81" t="s">
        <v>241</v>
      </c>
      <c r="Q349" s="81">
        <v>6</v>
      </c>
      <c r="R349" s="81">
        <v>500</v>
      </c>
      <c r="S349" s="81">
        <v>28.523999999999997</v>
      </c>
      <c r="T349" s="81">
        <v>100</v>
      </c>
    </row>
    <row r="350" spans="1:20" outlineLevel="1" x14ac:dyDescent="0.2">
      <c r="A350" s="79" t="s">
        <v>285</v>
      </c>
      <c r="B350" s="80" t="s">
        <v>286</v>
      </c>
      <c r="C350" s="81">
        <v>1</v>
      </c>
      <c r="D350" s="82" t="s">
        <v>56</v>
      </c>
      <c r="E350" s="2">
        <v>3360</v>
      </c>
      <c r="F350" s="166">
        <f t="shared" si="33"/>
        <v>2352</v>
      </c>
      <c r="G350" s="225"/>
      <c r="H350" s="30"/>
      <c r="I350" s="31">
        <f t="shared" si="32"/>
        <v>0</v>
      </c>
      <c r="J350" s="225"/>
      <c r="K350" s="81" t="s">
        <v>57</v>
      </c>
      <c r="L350" s="81" t="s">
        <v>216</v>
      </c>
      <c r="M350" s="81">
        <v>400</v>
      </c>
      <c r="N350" s="81" t="s">
        <v>236</v>
      </c>
      <c r="O350" s="81" t="s">
        <v>59</v>
      </c>
      <c r="P350" s="81" t="s">
        <v>241</v>
      </c>
      <c r="Q350" s="81">
        <v>6</v>
      </c>
      <c r="R350" s="81">
        <v>500</v>
      </c>
      <c r="S350" s="81">
        <v>28.523999999999997</v>
      </c>
      <c r="T350" s="81">
        <v>100</v>
      </c>
    </row>
    <row r="351" spans="1:20" ht="25.5" outlineLevel="1" x14ac:dyDescent="0.2">
      <c r="A351" s="79" t="s">
        <v>319</v>
      </c>
      <c r="B351" s="80" t="s">
        <v>320</v>
      </c>
      <c r="C351" s="81">
        <v>6</v>
      </c>
      <c r="D351" s="82" t="s">
        <v>63</v>
      </c>
      <c r="E351" s="2">
        <v>9480</v>
      </c>
      <c r="F351" s="166">
        <f t="shared" si="33"/>
        <v>6636</v>
      </c>
      <c r="G351" s="225"/>
      <c r="H351" s="30"/>
      <c r="I351" s="31">
        <f t="shared" si="32"/>
        <v>0</v>
      </c>
      <c r="J351" s="225"/>
      <c r="K351" s="81" t="s">
        <v>57</v>
      </c>
      <c r="L351" s="81" t="s">
        <v>216</v>
      </c>
      <c r="M351" s="81">
        <v>400</v>
      </c>
      <c r="N351" s="81" t="s">
        <v>236</v>
      </c>
      <c r="O351" s="81" t="s">
        <v>59</v>
      </c>
      <c r="P351" s="81" t="s">
        <v>241</v>
      </c>
      <c r="Q351" s="81">
        <v>6</v>
      </c>
      <c r="R351" s="81">
        <v>500</v>
      </c>
      <c r="S351" s="81">
        <v>28.523999999999997</v>
      </c>
      <c r="T351" s="81">
        <v>100</v>
      </c>
    </row>
    <row r="352" spans="1:20" ht="31.5" outlineLevel="1" x14ac:dyDescent="0.2">
      <c r="A352" s="158" t="s">
        <v>339</v>
      </c>
      <c r="B352" s="167" t="s">
        <v>340</v>
      </c>
      <c r="C352" s="160"/>
      <c r="D352" s="161" t="s">
        <v>56</v>
      </c>
      <c r="E352" s="162">
        <v>119040</v>
      </c>
      <c r="F352" s="163">
        <f t="shared" si="33"/>
        <v>83328</v>
      </c>
      <c r="G352" s="225"/>
      <c r="H352" s="164"/>
      <c r="I352" s="165">
        <f t="shared" si="32"/>
        <v>0</v>
      </c>
      <c r="J352" s="225"/>
      <c r="K352" s="285" t="s">
        <v>57</v>
      </c>
      <c r="L352" s="285" t="s">
        <v>216</v>
      </c>
      <c r="M352" s="285">
        <v>450</v>
      </c>
      <c r="N352" s="285" t="s">
        <v>236</v>
      </c>
      <c r="O352" s="285" t="s">
        <v>59</v>
      </c>
      <c r="P352" s="285" t="s">
        <v>241</v>
      </c>
      <c r="Q352" s="285">
        <v>6</v>
      </c>
      <c r="R352" s="285">
        <v>500</v>
      </c>
      <c r="S352" s="285">
        <v>29.839999999999996</v>
      </c>
      <c r="T352" s="285">
        <v>100</v>
      </c>
    </row>
    <row r="353" spans="1:20" ht="25.5" outlineLevel="1" x14ac:dyDescent="0.2">
      <c r="A353" s="79" t="s">
        <v>277</v>
      </c>
      <c r="B353" s="80" t="s">
        <v>278</v>
      </c>
      <c r="C353" s="81">
        <v>1</v>
      </c>
      <c r="D353" s="82" t="s">
        <v>63</v>
      </c>
      <c r="E353" s="2">
        <v>29400</v>
      </c>
      <c r="F353" s="166">
        <f t="shared" si="33"/>
        <v>20580</v>
      </c>
      <c r="G353" s="225"/>
      <c r="H353" s="30"/>
      <c r="I353" s="31">
        <f t="shared" si="32"/>
        <v>0</v>
      </c>
      <c r="J353" s="225"/>
      <c r="K353" s="81" t="s">
        <v>57</v>
      </c>
      <c r="L353" s="81" t="s">
        <v>216</v>
      </c>
      <c r="M353" s="81">
        <v>450</v>
      </c>
      <c r="N353" s="81" t="s">
        <v>236</v>
      </c>
      <c r="O353" s="81" t="s">
        <v>59</v>
      </c>
      <c r="P353" s="81" t="s">
        <v>241</v>
      </c>
      <c r="Q353" s="81">
        <v>6</v>
      </c>
      <c r="R353" s="81">
        <v>500</v>
      </c>
      <c r="S353" s="81">
        <v>29.839999999999996</v>
      </c>
      <c r="T353" s="81">
        <v>100</v>
      </c>
    </row>
    <row r="354" spans="1:20" outlineLevel="1" x14ac:dyDescent="0.2">
      <c r="A354" s="79" t="s">
        <v>237</v>
      </c>
      <c r="B354" s="80" t="s">
        <v>238</v>
      </c>
      <c r="C354" s="81">
        <v>1</v>
      </c>
      <c r="D354" s="82" t="s">
        <v>63</v>
      </c>
      <c r="E354" s="2">
        <v>20880</v>
      </c>
      <c r="F354" s="166">
        <f t="shared" si="33"/>
        <v>14616</v>
      </c>
      <c r="G354" s="225"/>
      <c r="H354" s="30"/>
      <c r="I354" s="31">
        <f t="shared" si="32"/>
        <v>0</v>
      </c>
      <c r="J354" s="225"/>
      <c r="K354" s="81" t="s">
        <v>57</v>
      </c>
      <c r="L354" s="81" t="s">
        <v>216</v>
      </c>
      <c r="M354" s="81">
        <v>450</v>
      </c>
      <c r="N354" s="81" t="s">
        <v>236</v>
      </c>
      <c r="O354" s="81" t="s">
        <v>59</v>
      </c>
      <c r="P354" s="81" t="s">
        <v>241</v>
      </c>
      <c r="Q354" s="81">
        <v>6</v>
      </c>
      <c r="R354" s="81">
        <v>500</v>
      </c>
      <c r="S354" s="81">
        <v>29.839999999999996</v>
      </c>
      <c r="T354" s="81">
        <v>100</v>
      </c>
    </row>
    <row r="355" spans="1:20" outlineLevel="1" x14ac:dyDescent="0.2">
      <c r="A355" s="79" t="s">
        <v>291</v>
      </c>
      <c r="B355" s="80" t="s">
        <v>292</v>
      </c>
      <c r="C355" s="81">
        <v>1</v>
      </c>
      <c r="D355" s="82" t="s">
        <v>56</v>
      </c>
      <c r="E355" s="2">
        <v>3960</v>
      </c>
      <c r="F355" s="166">
        <f t="shared" si="33"/>
        <v>2772</v>
      </c>
      <c r="G355" s="225"/>
      <c r="H355" s="30"/>
      <c r="I355" s="31">
        <f t="shared" si="32"/>
        <v>0</v>
      </c>
      <c r="J355" s="225"/>
      <c r="K355" s="81" t="s">
        <v>57</v>
      </c>
      <c r="L355" s="81" t="s">
        <v>216</v>
      </c>
      <c r="M355" s="81">
        <v>450</v>
      </c>
      <c r="N355" s="81" t="s">
        <v>236</v>
      </c>
      <c r="O355" s="81" t="s">
        <v>59</v>
      </c>
      <c r="P355" s="81" t="s">
        <v>241</v>
      </c>
      <c r="Q355" s="81">
        <v>6</v>
      </c>
      <c r="R355" s="81">
        <v>500</v>
      </c>
      <c r="S355" s="81">
        <v>29.839999999999996</v>
      </c>
      <c r="T355" s="81">
        <v>100</v>
      </c>
    </row>
    <row r="356" spans="1:20" ht="26.25" outlineLevel="1" thickBot="1" x14ac:dyDescent="0.25">
      <c r="A356" s="129" t="s">
        <v>323</v>
      </c>
      <c r="B356" s="142" t="s">
        <v>324</v>
      </c>
      <c r="C356" s="130">
        <v>6</v>
      </c>
      <c r="D356" s="131" t="s">
        <v>63</v>
      </c>
      <c r="E356" s="143">
        <v>10800</v>
      </c>
      <c r="F356" s="188">
        <f t="shared" si="33"/>
        <v>7560</v>
      </c>
      <c r="G356" s="225"/>
      <c r="H356" s="144"/>
      <c r="I356" s="34">
        <f t="shared" si="32"/>
        <v>0</v>
      </c>
      <c r="J356" s="225"/>
      <c r="K356" s="130" t="s">
        <v>57</v>
      </c>
      <c r="L356" s="130" t="s">
        <v>216</v>
      </c>
      <c r="M356" s="130">
        <v>450</v>
      </c>
      <c r="N356" s="130" t="s">
        <v>236</v>
      </c>
      <c r="O356" s="130" t="s">
        <v>59</v>
      </c>
      <c r="P356" s="130" t="s">
        <v>241</v>
      </c>
      <c r="Q356" s="130">
        <v>6</v>
      </c>
      <c r="R356" s="130">
        <v>500</v>
      </c>
      <c r="S356" s="130">
        <v>29.839999999999996</v>
      </c>
      <c r="T356" s="130">
        <v>100</v>
      </c>
    </row>
    <row r="357" spans="1:20" ht="32.25" outlineLevel="1" thickTop="1" x14ac:dyDescent="0.2">
      <c r="A357" s="182" t="s">
        <v>341</v>
      </c>
      <c r="B357" s="183" t="s">
        <v>342</v>
      </c>
      <c r="C357" s="184"/>
      <c r="D357" s="185" t="s">
        <v>56</v>
      </c>
      <c r="E357" s="186">
        <v>86280</v>
      </c>
      <c r="F357" s="187">
        <f t="shared" ref="F357:F416" si="34">E357-E357*$F$4</f>
        <v>60396</v>
      </c>
      <c r="G357" s="225"/>
      <c r="H357" s="22"/>
      <c r="I357" s="23">
        <f t="shared" si="32"/>
        <v>0</v>
      </c>
      <c r="J357" s="225"/>
      <c r="K357" s="286" t="s">
        <v>57</v>
      </c>
      <c r="L357" s="286" t="s">
        <v>216</v>
      </c>
      <c r="M357" s="286">
        <v>250</v>
      </c>
      <c r="N357" s="286" t="s">
        <v>217</v>
      </c>
      <c r="O357" s="286" t="s">
        <v>76</v>
      </c>
      <c r="P357" s="286" t="s">
        <v>250</v>
      </c>
      <c r="Q357" s="286">
        <v>4</v>
      </c>
      <c r="R357" s="286">
        <v>500</v>
      </c>
      <c r="S357" s="286">
        <v>20.47</v>
      </c>
      <c r="T357" s="286">
        <v>100</v>
      </c>
    </row>
    <row r="358" spans="1:20" ht="25.5" outlineLevel="1" x14ac:dyDescent="0.2">
      <c r="A358" s="79" t="s">
        <v>343</v>
      </c>
      <c r="B358" s="80" t="s">
        <v>344</v>
      </c>
      <c r="C358" s="81">
        <v>1</v>
      </c>
      <c r="D358" s="82" t="s">
        <v>63</v>
      </c>
      <c r="E358" s="2">
        <v>29400</v>
      </c>
      <c r="F358" s="166">
        <f t="shared" si="34"/>
        <v>20580</v>
      </c>
      <c r="G358" s="225"/>
      <c r="H358" s="30"/>
      <c r="I358" s="31">
        <f t="shared" si="32"/>
        <v>0</v>
      </c>
      <c r="J358" s="225"/>
      <c r="K358" s="81" t="s">
        <v>57</v>
      </c>
      <c r="L358" s="81" t="s">
        <v>216</v>
      </c>
      <c r="M358" s="81">
        <v>250</v>
      </c>
      <c r="N358" s="81" t="s">
        <v>217</v>
      </c>
      <c r="O358" s="81" t="s">
        <v>76</v>
      </c>
      <c r="P358" s="81" t="s">
        <v>250</v>
      </c>
      <c r="Q358" s="81">
        <v>4</v>
      </c>
      <c r="R358" s="81">
        <v>500</v>
      </c>
      <c r="S358" s="81">
        <v>20.47</v>
      </c>
      <c r="T358" s="81">
        <v>100</v>
      </c>
    </row>
    <row r="359" spans="1:20" ht="25.5" outlineLevel="1" x14ac:dyDescent="0.2">
      <c r="A359" s="79" t="s">
        <v>253</v>
      </c>
      <c r="B359" s="80" t="s">
        <v>254</v>
      </c>
      <c r="C359" s="81">
        <v>1</v>
      </c>
      <c r="D359" s="82" t="s">
        <v>63</v>
      </c>
      <c r="E359" s="2">
        <v>16800</v>
      </c>
      <c r="F359" s="166">
        <f t="shared" si="34"/>
        <v>11760</v>
      </c>
      <c r="G359" s="225"/>
      <c r="H359" s="30"/>
      <c r="I359" s="31">
        <f t="shared" si="32"/>
        <v>0</v>
      </c>
      <c r="J359" s="225"/>
      <c r="K359" s="81" t="s">
        <v>57</v>
      </c>
      <c r="L359" s="81" t="s">
        <v>216</v>
      </c>
      <c r="M359" s="81">
        <v>250</v>
      </c>
      <c r="N359" s="81" t="s">
        <v>217</v>
      </c>
      <c r="O359" s="81" t="s">
        <v>76</v>
      </c>
      <c r="P359" s="81" t="s">
        <v>250</v>
      </c>
      <c r="Q359" s="81">
        <v>4</v>
      </c>
      <c r="R359" s="81">
        <v>500</v>
      </c>
      <c r="S359" s="81">
        <v>20.47</v>
      </c>
      <c r="T359" s="81">
        <v>100</v>
      </c>
    </row>
    <row r="360" spans="1:20" ht="25.5" outlineLevel="1" x14ac:dyDescent="0.2">
      <c r="A360" s="79" t="s">
        <v>345</v>
      </c>
      <c r="B360" s="80" t="s">
        <v>346</v>
      </c>
      <c r="C360" s="81">
        <v>1</v>
      </c>
      <c r="D360" s="82" t="s">
        <v>56</v>
      </c>
      <c r="E360" s="2">
        <v>3120</v>
      </c>
      <c r="F360" s="166">
        <f t="shared" si="34"/>
        <v>2184</v>
      </c>
      <c r="G360" s="225"/>
      <c r="H360" s="30"/>
      <c r="I360" s="31">
        <f t="shared" si="32"/>
        <v>0</v>
      </c>
      <c r="J360" s="225"/>
      <c r="K360" s="81" t="s">
        <v>57</v>
      </c>
      <c r="L360" s="81" t="s">
        <v>216</v>
      </c>
      <c r="M360" s="81">
        <v>250</v>
      </c>
      <c r="N360" s="81" t="s">
        <v>217</v>
      </c>
      <c r="O360" s="81" t="s">
        <v>76</v>
      </c>
      <c r="P360" s="81" t="s">
        <v>250</v>
      </c>
      <c r="Q360" s="81">
        <v>4</v>
      </c>
      <c r="R360" s="81">
        <v>500</v>
      </c>
      <c r="S360" s="81">
        <v>20.47</v>
      </c>
      <c r="T360" s="81">
        <v>100</v>
      </c>
    </row>
    <row r="361" spans="1:20" ht="25.5" outlineLevel="1" x14ac:dyDescent="0.2">
      <c r="A361" s="79" t="s">
        <v>347</v>
      </c>
      <c r="B361" s="80" t="s">
        <v>348</v>
      </c>
      <c r="C361" s="81">
        <v>4</v>
      </c>
      <c r="D361" s="82" t="s">
        <v>63</v>
      </c>
      <c r="E361" s="2">
        <v>9240</v>
      </c>
      <c r="F361" s="166">
        <f t="shared" si="34"/>
        <v>6468</v>
      </c>
      <c r="G361" s="225"/>
      <c r="H361" s="30"/>
      <c r="I361" s="31">
        <f t="shared" si="32"/>
        <v>0</v>
      </c>
      <c r="J361" s="225"/>
      <c r="K361" s="81" t="s">
        <v>57</v>
      </c>
      <c r="L361" s="81" t="s">
        <v>216</v>
      </c>
      <c r="M361" s="81">
        <v>250</v>
      </c>
      <c r="N361" s="81" t="s">
        <v>217</v>
      </c>
      <c r="O361" s="81" t="s">
        <v>76</v>
      </c>
      <c r="P361" s="81" t="s">
        <v>250</v>
      </c>
      <c r="Q361" s="81">
        <v>4</v>
      </c>
      <c r="R361" s="81">
        <v>500</v>
      </c>
      <c r="S361" s="81">
        <v>20.47</v>
      </c>
      <c r="T361" s="81">
        <v>100</v>
      </c>
    </row>
    <row r="362" spans="1:20" ht="31.5" outlineLevel="1" x14ac:dyDescent="0.2">
      <c r="A362" s="158" t="s">
        <v>349</v>
      </c>
      <c r="B362" s="159" t="s">
        <v>350</v>
      </c>
      <c r="C362" s="160"/>
      <c r="D362" s="161" t="s">
        <v>56</v>
      </c>
      <c r="E362" s="162">
        <v>82560</v>
      </c>
      <c r="F362" s="163">
        <f t="shared" si="34"/>
        <v>57792</v>
      </c>
      <c r="G362" s="225"/>
      <c r="H362" s="164"/>
      <c r="I362" s="165">
        <f t="shared" si="32"/>
        <v>0</v>
      </c>
      <c r="J362" s="225"/>
      <c r="K362" s="285" t="s">
        <v>57</v>
      </c>
      <c r="L362" s="285" t="s">
        <v>216</v>
      </c>
      <c r="M362" s="285">
        <v>300</v>
      </c>
      <c r="N362" s="285" t="s">
        <v>217</v>
      </c>
      <c r="O362" s="285" t="s">
        <v>76</v>
      </c>
      <c r="P362" s="285" t="s">
        <v>250</v>
      </c>
      <c r="Q362" s="285">
        <v>4</v>
      </c>
      <c r="R362" s="285">
        <v>500</v>
      </c>
      <c r="S362" s="285">
        <v>21.247999999999998</v>
      </c>
      <c r="T362" s="285">
        <v>100</v>
      </c>
    </row>
    <row r="363" spans="1:20" ht="25.5" outlineLevel="1" x14ac:dyDescent="0.2">
      <c r="A363" s="79" t="s">
        <v>343</v>
      </c>
      <c r="B363" s="80" t="s">
        <v>344</v>
      </c>
      <c r="C363" s="81">
        <v>1</v>
      </c>
      <c r="D363" s="82" t="s">
        <v>63</v>
      </c>
      <c r="E363" s="2">
        <v>29400</v>
      </c>
      <c r="F363" s="166">
        <f t="shared" si="34"/>
        <v>20580</v>
      </c>
      <c r="G363" s="225"/>
      <c r="H363" s="30"/>
      <c r="I363" s="31">
        <f t="shared" si="32"/>
        <v>0</v>
      </c>
      <c r="J363" s="225"/>
      <c r="K363" s="81" t="s">
        <v>57</v>
      </c>
      <c r="L363" s="81" t="s">
        <v>216</v>
      </c>
      <c r="M363" s="81">
        <v>300</v>
      </c>
      <c r="N363" s="81" t="s">
        <v>217</v>
      </c>
      <c r="O363" s="81" t="s">
        <v>76</v>
      </c>
      <c r="P363" s="81" t="s">
        <v>250</v>
      </c>
      <c r="Q363" s="81">
        <v>4</v>
      </c>
      <c r="R363" s="81">
        <v>500</v>
      </c>
      <c r="S363" s="81">
        <v>21.247999999999998</v>
      </c>
      <c r="T363" s="81">
        <v>100</v>
      </c>
    </row>
    <row r="364" spans="1:20" ht="25.5" outlineLevel="1" x14ac:dyDescent="0.2">
      <c r="A364" s="79" t="s">
        <v>253</v>
      </c>
      <c r="B364" s="80" t="s">
        <v>254</v>
      </c>
      <c r="C364" s="81">
        <v>1</v>
      </c>
      <c r="D364" s="82" t="s">
        <v>63</v>
      </c>
      <c r="E364" s="2">
        <v>16800</v>
      </c>
      <c r="F364" s="166">
        <f t="shared" si="34"/>
        <v>11760</v>
      </c>
      <c r="G364" s="225"/>
      <c r="H364" s="30"/>
      <c r="I364" s="31">
        <f t="shared" si="32"/>
        <v>0</v>
      </c>
      <c r="J364" s="225"/>
      <c r="K364" s="81" t="s">
        <v>57</v>
      </c>
      <c r="L364" s="81" t="s">
        <v>216</v>
      </c>
      <c r="M364" s="81">
        <v>300</v>
      </c>
      <c r="N364" s="81" t="s">
        <v>217</v>
      </c>
      <c r="O364" s="81" t="s">
        <v>76</v>
      </c>
      <c r="P364" s="81" t="s">
        <v>250</v>
      </c>
      <c r="Q364" s="81">
        <v>4</v>
      </c>
      <c r="R364" s="81">
        <v>500</v>
      </c>
      <c r="S364" s="81">
        <v>21.247999999999998</v>
      </c>
      <c r="T364" s="81">
        <v>100</v>
      </c>
    </row>
    <row r="365" spans="1:20" ht="25.5" outlineLevel="1" x14ac:dyDescent="0.2">
      <c r="A365" s="79" t="s">
        <v>351</v>
      </c>
      <c r="B365" s="80" t="s">
        <v>352</v>
      </c>
      <c r="C365" s="81">
        <v>1</v>
      </c>
      <c r="D365" s="82" t="s">
        <v>56</v>
      </c>
      <c r="E365" s="2">
        <v>3240</v>
      </c>
      <c r="F365" s="166">
        <f t="shared" si="34"/>
        <v>2268</v>
      </c>
      <c r="G365" s="225"/>
      <c r="H365" s="30"/>
      <c r="I365" s="31">
        <f t="shared" si="32"/>
        <v>0</v>
      </c>
      <c r="J365" s="225"/>
      <c r="K365" s="81" t="s">
        <v>57</v>
      </c>
      <c r="L365" s="81" t="s">
        <v>216</v>
      </c>
      <c r="M365" s="81">
        <v>300</v>
      </c>
      <c r="N365" s="81" t="s">
        <v>217</v>
      </c>
      <c r="O365" s="81" t="s">
        <v>76</v>
      </c>
      <c r="P365" s="81" t="s">
        <v>250</v>
      </c>
      <c r="Q365" s="81">
        <v>4</v>
      </c>
      <c r="R365" s="81">
        <v>500</v>
      </c>
      <c r="S365" s="81">
        <v>21.247999999999998</v>
      </c>
      <c r="T365" s="81">
        <v>100</v>
      </c>
    </row>
    <row r="366" spans="1:20" ht="25.5" outlineLevel="1" x14ac:dyDescent="0.2">
      <c r="A366" s="79" t="s">
        <v>353</v>
      </c>
      <c r="B366" s="80" t="s">
        <v>354</v>
      </c>
      <c r="C366" s="81">
        <v>4</v>
      </c>
      <c r="D366" s="82" t="s">
        <v>63</v>
      </c>
      <c r="E366" s="2">
        <v>8280</v>
      </c>
      <c r="F366" s="166">
        <f t="shared" si="34"/>
        <v>5796</v>
      </c>
      <c r="G366" s="225"/>
      <c r="H366" s="30"/>
      <c r="I366" s="31">
        <f t="shared" si="32"/>
        <v>0</v>
      </c>
      <c r="J366" s="225"/>
      <c r="K366" s="81" t="s">
        <v>57</v>
      </c>
      <c r="L366" s="81" t="s">
        <v>216</v>
      </c>
      <c r="M366" s="81">
        <v>300</v>
      </c>
      <c r="N366" s="81" t="s">
        <v>217</v>
      </c>
      <c r="O366" s="81" t="s">
        <v>76</v>
      </c>
      <c r="P366" s="81" t="s">
        <v>250</v>
      </c>
      <c r="Q366" s="81">
        <v>4</v>
      </c>
      <c r="R366" s="81">
        <v>500</v>
      </c>
      <c r="S366" s="81">
        <v>21.247999999999998</v>
      </c>
      <c r="T366" s="81">
        <v>100</v>
      </c>
    </row>
    <row r="367" spans="1:20" ht="31.5" outlineLevel="1" x14ac:dyDescent="0.2">
      <c r="A367" s="158" t="s">
        <v>355</v>
      </c>
      <c r="B367" s="159" t="s">
        <v>356</v>
      </c>
      <c r="C367" s="160"/>
      <c r="D367" s="161" t="s">
        <v>56</v>
      </c>
      <c r="E367" s="162">
        <v>88920</v>
      </c>
      <c r="F367" s="163">
        <f t="shared" si="34"/>
        <v>62244</v>
      </c>
      <c r="G367" s="225"/>
      <c r="H367" s="164"/>
      <c r="I367" s="165">
        <f t="shared" si="32"/>
        <v>0</v>
      </c>
      <c r="J367" s="225"/>
      <c r="K367" s="285" t="s">
        <v>57</v>
      </c>
      <c r="L367" s="285" t="s">
        <v>216</v>
      </c>
      <c r="M367" s="285">
        <v>400</v>
      </c>
      <c r="N367" s="285" t="s">
        <v>217</v>
      </c>
      <c r="O367" s="285" t="s">
        <v>76</v>
      </c>
      <c r="P367" s="285" t="s">
        <v>250</v>
      </c>
      <c r="Q367" s="285">
        <v>4</v>
      </c>
      <c r="R367" s="285">
        <v>500</v>
      </c>
      <c r="S367" s="285">
        <v>23</v>
      </c>
      <c r="T367" s="285">
        <v>100</v>
      </c>
    </row>
    <row r="368" spans="1:20" ht="25.5" outlineLevel="1" x14ac:dyDescent="0.2">
      <c r="A368" s="79" t="s">
        <v>343</v>
      </c>
      <c r="B368" s="80" t="s">
        <v>344</v>
      </c>
      <c r="C368" s="81">
        <v>1</v>
      </c>
      <c r="D368" s="82" t="s">
        <v>63</v>
      </c>
      <c r="E368" s="2">
        <v>29400</v>
      </c>
      <c r="F368" s="166">
        <f t="shared" si="34"/>
        <v>20580</v>
      </c>
      <c r="G368" s="225"/>
      <c r="H368" s="30"/>
      <c r="I368" s="31">
        <f t="shared" si="32"/>
        <v>0</v>
      </c>
      <c r="J368" s="225"/>
      <c r="K368" s="81" t="s">
        <v>57</v>
      </c>
      <c r="L368" s="81" t="s">
        <v>216</v>
      </c>
      <c r="M368" s="81">
        <v>400</v>
      </c>
      <c r="N368" s="81" t="s">
        <v>217</v>
      </c>
      <c r="O368" s="81" t="s">
        <v>76</v>
      </c>
      <c r="P368" s="81" t="s">
        <v>250</v>
      </c>
      <c r="Q368" s="81">
        <v>4</v>
      </c>
      <c r="R368" s="81">
        <v>500</v>
      </c>
      <c r="S368" s="81">
        <v>23</v>
      </c>
      <c r="T368" s="81">
        <v>100</v>
      </c>
    </row>
    <row r="369" spans="1:20" ht="25.5" outlineLevel="1" x14ac:dyDescent="0.2">
      <c r="A369" s="79" t="s">
        <v>253</v>
      </c>
      <c r="B369" s="80" t="s">
        <v>254</v>
      </c>
      <c r="C369" s="81">
        <v>1</v>
      </c>
      <c r="D369" s="82" t="s">
        <v>63</v>
      </c>
      <c r="E369" s="2">
        <v>16800</v>
      </c>
      <c r="F369" s="166">
        <f t="shared" si="34"/>
        <v>11760</v>
      </c>
      <c r="G369" s="225"/>
      <c r="H369" s="30"/>
      <c r="I369" s="31">
        <f t="shared" si="32"/>
        <v>0</v>
      </c>
      <c r="J369" s="225"/>
      <c r="K369" s="81" t="s">
        <v>57</v>
      </c>
      <c r="L369" s="81" t="s">
        <v>216</v>
      </c>
      <c r="M369" s="81">
        <v>400</v>
      </c>
      <c r="N369" s="81" t="s">
        <v>217</v>
      </c>
      <c r="O369" s="81" t="s">
        <v>76</v>
      </c>
      <c r="P369" s="81" t="s">
        <v>250</v>
      </c>
      <c r="Q369" s="81">
        <v>4</v>
      </c>
      <c r="R369" s="81">
        <v>500</v>
      </c>
      <c r="S369" s="81">
        <v>23</v>
      </c>
      <c r="T369" s="81">
        <v>100</v>
      </c>
    </row>
    <row r="370" spans="1:20" ht="25.5" outlineLevel="1" x14ac:dyDescent="0.2">
      <c r="A370" s="79" t="s">
        <v>357</v>
      </c>
      <c r="B370" s="80" t="s">
        <v>358</v>
      </c>
      <c r="C370" s="81">
        <v>1</v>
      </c>
      <c r="D370" s="82" t="s">
        <v>56</v>
      </c>
      <c r="E370" s="2">
        <v>3360</v>
      </c>
      <c r="F370" s="166">
        <f t="shared" si="34"/>
        <v>2352</v>
      </c>
      <c r="G370" s="225"/>
      <c r="H370" s="30"/>
      <c r="I370" s="31">
        <f t="shared" si="32"/>
        <v>0</v>
      </c>
      <c r="J370" s="225"/>
      <c r="K370" s="81" t="s">
        <v>57</v>
      </c>
      <c r="L370" s="81" t="s">
        <v>216</v>
      </c>
      <c r="M370" s="81">
        <v>400</v>
      </c>
      <c r="N370" s="81" t="s">
        <v>217</v>
      </c>
      <c r="O370" s="81" t="s">
        <v>76</v>
      </c>
      <c r="P370" s="81" t="s">
        <v>250</v>
      </c>
      <c r="Q370" s="81">
        <v>4</v>
      </c>
      <c r="R370" s="81">
        <v>500</v>
      </c>
      <c r="S370" s="81">
        <v>23</v>
      </c>
      <c r="T370" s="81">
        <v>100</v>
      </c>
    </row>
    <row r="371" spans="1:20" ht="25.5" outlineLevel="1" x14ac:dyDescent="0.2">
      <c r="A371" s="79" t="s">
        <v>359</v>
      </c>
      <c r="B371" s="80" t="s">
        <v>360</v>
      </c>
      <c r="C371" s="81">
        <v>4</v>
      </c>
      <c r="D371" s="82" t="s">
        <v>63</v>
      </c>
      <c r="E371" s="2">
        <v>9840</v>
      </c>
      <c r="F371" s="166">
        <f t="shared" si="34"/>
        <v>6888</v>
      </c>
      <c r="G371" s="225"/>
      <c r="H371" s="30"/>
      <c r="I371" s="31">
        <f t="shared" si="32"/>
        <v>0</v>
      </c>
      <c r="J371" s="225"/>
      <c r="K371" s="81" t="s">
        <v>57</v>
      </c>
      <c r="L371" s="81" t="s">
        <v>216</v>
      </c>
      <c r="M371" s="81">
        <v>400</v>
      </c>
      <c r="N371" s="81" t="s">
        <v>217</v>
      </c>
      <c r="O371" s="81" t="s">
        <v>76</v>
      </c>
      <c r="P371" s="81" t="s">
        <v>250</v>
      </c>
      <c r="Q371" s="81">
        <v>4</v>
      </c>
      <c r="R371" s="81">
        <v>500</v>
      </c>
      <c r="S371" s="81">
        <v>23</v>
      </c>
      <c r="T371" s="81">
        <v>100</v>
      </c>
    </row>
    <row r="372" spans="1:20" ht="31.5" outlineLevel="1" x14ac:dyDescent="0.2">
      <c r="A372" s="158" t="s">
        <v>361</v>
      </c>
      <c r="B372" s="159" t="s">
        <v>362</v>
      </c>
      <c r="C372" s="160"/>
      <c r="D372" s="161" t="s">
        <v>56</v>
      </c>
      <c r="E372" s="162">
        <v>94320</v>
      </c>
      <c r="F372" s="163">
        <f t="shared" si="34"/>
        <v>66024</v>
      </c>
      <c r="G372" s="225"/>
      <c r="H372" s="164"/>
      <c r="I372" s="165">
        <f t="shared" si="32"/>
        <v>0</v>
      </c>
      <c r="J372" s="225"/>
      <c r="K372" s="285" t="s">
        <v>57</v>
      </c>
      <c r="L372" s="285" t="s">
        <v>216</v>
      </c>
      <c r="M372" s="285">
        <v>450</v>
      </c>
      <c r="N372" s="285" t="s">
        <v>217</v>
      </c>
      <c r="O372" s="285" t="s">
        <v>76</v>
      </c>
      <c r="P372" s="285" t="s">
        <v>250</v>
      </c>
      <c r="Q372" s="285">
        <v>4</v>
      </c>
      <c r="R372" s="285">
        <v>500</v>
      </c>
      <c r="S372" s="285">
        <v>23.279999999999998</v>
      </c>
      <c r="T372" s="285">
        <v>100</v>
      </c>
    </row>
    <row r="373" spans="1:20" ht="25.5" outlineLevel="1" x14ac:dyDescent="0.2">
      <c r="A373" s="79" t="s">
        <v>343</v>
      </c>
      <c r="B373" s="80" t="s">
        <v>344</v>
      </c>
      <c r="C373" s="81">
        <v>1</v>
      </c>
      <c r="D373" s="82" t="s">
        <v>63</v>
      </c>
      <c r="E373" s="2">
        <v>29400</v>
      </c>
      <c r="F373" s="166">
        <f t="shared" si="34"/>
        <v>20580</v>
      </c>
      <c r="G373" s="225"/>
      <c r="H373" s="30"/>
      <c r="I373" s="31">
        <f t="shared" si="32"/>
        <v>0</v>
      </c>
      <c r="J373" s="225"/>
      <c r="K373" s="81" t="s">
        <v>57</v>
      </c>
      <c r="L373" s="81" t="s">
        <v>216</v>
      </c>
      <c r="M373" s="81">
        <v>450</v>
      </c>
      <c r="N373" s="81" t="s">
        <v>217</v>
      </c>
      <c r="O373" s="81" t="s">
        <v>76</v>
      </c>
      <c r="P373" s="81" t="s">
        <v>250</v>
      </c>
      <c r="Q373" s="81">
        <v>4</v>
      </c>
      <c r="R373" s="81">
        <v>500</v>
      </c>
      <c r="S373" s="81">
        <v>23.279999999999998</v>
      </c>
      <c r="T373" s="81">
        <v>100</v>
      </c>
    </row>
    <row r="374" spans="1:20" ht="25.5" outlineLevel="1" x14ac:dyDescent="0.2">
      <c r="A374" s="79" t="s">
        <v>253</v>
      </c>
      <c r="B374" s="80" t="s">
        <v>254</v>
      </c>
      <c r="C374" s="81">
        <v>1</v>
      </c>
      <c r="D374" s="82" t="s">
        <v>63</v>
      </c>
      <c r="E374" s="2">
        <v>16800</v>
      </c>
      <c r="F374" s="166">
        <f t="shared" si="34"/>
        <v>11760</v>
      </c>
      <c r="G374" s="225"/>
      <c r="H374" s="30"/>
      <c r="I374" s="31">
        <f t="shared" si="32"/>
        <v>0</v>
      </c>
      <c r="J374" s="225"/>
      <c r="K374" s="81" t="s">
        <v>57</v>
      </c>
      <c r="L374" s="81" t="s">
        <v>216</v>
      </c>
      <c r="M374" s="81">
        <v>450</v>
      </c>
      <c r="N374" s="81" t="s">
        <v>217</v>
      </c>
      <c r="O374" s="81" t="s">
        <v>76</v>
      </c>
      <c r="P374" s="81" t="s">
        <v>250</v>
      </c>
      <c r="Q374" s="81">
        <v>4</v>
      </c>
      <c r="R374" s="81">
        <v>500</v>
      </c>
      <c r="S374" s="81">
        <v>23.279999999999998</v>
      </c>
      <c r="T374" s="81">
        <v>100</v>
      </c>
    </row>
    <row r="375" spans="1:20" ht="25.5" outlineLevel="1" x14ac:dyDescent="0.2">
      <c r="A375" s="79" t="s">
        <v>363</v>
      </c>
      <c r="B375" s="80" t="s">
        <v>364</v>
      </c>
      <c r="C375" s="81">
        <v>1</v>
      </c>
      <c r="D375" s="82" t="s">
        <v>56</v>
      </c>
      <c r="E375" s="2">
        <v>3960</v>
      </c>
      <c r="F375" s="166">
        <f t="shared" si="34"/>
        <v>2772</v>
      </c>
      <c r="G375" s="225"/>
      <c r="H375" s="30"/>
      <c r="I375" s="31">
        <f t="shared" si="32"/>
        <v>0</v>
      </c>
      <c r="J375" s="225"/>
      <c r="K375" s="81" t="s">
        <v>57</v>
      </c>
      <c r="L375" s="81" t="s">
        <v>216</v>
      </c>
      <c r="M375" s="81">
        <v>450</v>
      </c>
      <c r="N375" s="81" t="s">
        <v>217</v>
      </c>
      <c r="O375" s="81" t="s">
        <v>76</v>
      </c>
      <c r="P375" s="81" t="s">
        <v>250</v>
      </c>
      <c r="Q375" s="81">
        <v>4</v>
      </c>
      <c r="R375" s="81">
        <v>500</v>
      </c>
      <c r="S375" s="81">
        <v>23.279999999999998</v>
      </c>
      <c r="T375" s="81">
        <v>100</v>
      </c>
    </row>
    <row r="376" spans="1:20" ht="26.25" outlineLevel="1" thickBot="1" x14ac:dyDescent="0.25">
      <c r="A376" s="132" t="s">
        <v>365</v>
      </c>
      <c r="B376" s="155" t="s">
        <v>366</v>
      </c>
      <c r="C376" s="133">
        <v>4</v>
      </c>
      <c r="D376" s="88" t="s">
        <v>63</v>
      </c>
      <c r="E376" s="7">
        <v>11040</v>
      </c>
      <c r="F376" s="226">
        <f t="shared" si="34"/>
        <v>7728</v>
      </c>
      <c r="G376" s="225"/>
      <c r="H376" s="35"/>
      <c r="I376" s="36">
        <f t="shared" si="32"/>
        <v>0</v>
      </c>
      <c r="J376" s="225"/>
      <c r="K376" s="133" t="s">
        <v>57</v>
      </c>
      <c r="L376" s="133" t="s">
        <v>216</v>
      </c>
      <c r="M376" s="133">
        <v>450</v>
      </c>
      <c r="N376" s="133" t="s">
        <v>217</v>
      </c>
      <c r="O376" s="133" t="s">
        <v>76</v>
      </c>
      <c r="P376" s="133" t="s">
        <v>250</v>
      </c>
      <c r="Q376" s="133">
        <v>4</v>
      </c>
      <c r="R376" s="133">
        <v>500</v>
      </c>
      <c r="S376" s="133">
        <v>23.279999999999998</v>
      </c>
      <c r="T376" s="133">
        <v>100</v>
      </c>
    </row>
    <row r="377" spans="1:20" ht="31.5" outlineLevel="1" x14ac:dyDescent="0.2">
      <c r="A377" s="176" t="s">
        <v>367</v>
      </c>
      <c r="B377" s="198" t="s">
        <v>368</v>
      </c>
      <c r="C377" s="178"/>
      <c r="D377" s="179" t="s">
        <v>56</v>
      </c>
      <c r="E377" s="180">
        <v>97440</v>
      </c>
      <c r="F377" s="181">
        <f t="shared" si="34"/>
        <v>68208</v>
      </c>
      <c r="G377" s="225"/>
      <c r="H377" s="26"/>
      <c r="I377" s="27">
        <f t="shared" si="32"/>
        <v>0</v>
      </c>
      <c r="J377" s="225"/>
      <c r="K377" s="284" t="s">
        <v>57</v>
      </c>
      <c r="L377" s="284" t="s">
        <v>216</v>
      </c>
      <c r="M377" s="284">
        <v>250</v>
      </c>
      <c r="N377" s="284" t="s">
        <v>231</v>
      </c>
      <c r="O377" s="284" t="s">
        <v>76</v>
      </c>
      <c r="P377" s="284" t="s">
        <v>250</v>
      </c>
      <c r="Q377" s="284">
        <v>5</v>
      </c>
      <c r="R377" s="284">
        <v>500</v>
      </c>
      <c r="S377" s="284">
        <v>23.047999999999998</v>
      </c>
      <c r="T377" s="284">
        <v>100</v>
      </c>
    </row>
    <row r="378" spans="1:20" ht="25.5" outlineLevel="1" x14ac:dyDescent="0.2">
      <c r="A378" s="79" t="s">
        <v>343</v>
      </c>
      <c r="B378" s="80" t="s">
        <v>344</v>
      </c>
      <c r="C378" s="81">
        <v>1</v>
      </c>
      <c r="D378" s="82" t="s">
        <v>63</v>
      </c>
      <c r="E378" s="2">
        <v>29400</v>
      </c>
      <c r="F378" s="166">
        <f t="shared" si="34"/>
        <v>20580</v>
      </c>
      <c r="G378" s="225"/>
      <c r="H378" s="30"/>
      <c r="I378" s="31">
        <f t="shared" si="32"/>
        <v>0</v>
      </c>
      <c r="J378" s="225"/>
      <c r="K378" s="81" t="s">
        <v>57</v>
      </c>
      <c r="L378" s="81" t="s">
        <v>216</v>
      </c>
      <c r="M378" s="81">
        <v>250</v>
      </c>
      <c r="N378" s="81" t="s">
        <v>231</v>
      </c>
      <c r="O378" s="81" t="s">
        <v>76</v>
      </c>
      <c r="P378" s="81" t="s">
        <v>250</v>
      </c>
      <c r="Q378" s="81">
        <v>5</v>
      </c>
      <c r="R378" s="81">
        <v>500</v>
      </c>
      <c r="S378" s="81">
        <v>23.047999999999998</v>
      </c>
      <c r="T378" s="81">
        <v>100</v>
      </c>
    </row>
    <row r="379" spans="1:20" ht="25.5" outlineLevel="1" x14ac:dyDescent="0.2">
      <c r="A379" s="79" t="s">
        <v>261</v>
      </c>
      <c r="B379" s="80" t="s">
        <v>262</v>
      </c>
      <c r="C379" s="81">
        <v>1</v>
      </c>
      <c r="D379" s="82" t="s">
        <v>63</v>
      </c>
      <c r="E379" s="2">
        <v>18720</v>
      </c>
      <c r="F379" s="166">
        <f t="shared" si="34"/>
        <v>13104</v>
      </c>
      <c r="G379" s="225"/>
      <c r="H379" s="30"/>
      <c r="I379" s="31">
        <f t="shared" si="32"/>
        <v>0</v>
      </c>
      <c r="J379" s="225"/>
      <c r="K379" s="81" t="s">
        <v>57</v>
      </c>
      <c r="L379" s="81" t="s">
        <v>216</v>
      </c>
      <c r="M379" s="81">
        <v>250</v>
      </c>
      <c r="N379" s="81" t="s">
        <v>231</v>
      </c>
      <c r="O379" s="81" t="s">
        <v>76</v>
      </c>
      <c r="P379" s="81" t="s">
        <v>250</v>
      </c>
      <c r="Q379" s="81">
        <v>5</v>
      </c>
      <c r="R379" s="81">
        <v>500</v>
      </c>
      <c r="S379" s="81">
        <v>23.047999999999998</v>
      </c>
      <c r="T379" s="81">
        <v>100</v>
      </c>
    </row>
    <row r="380" spans="1:20" ht="25.5" outlineLevel="1" x14ac:dyDescent="0.2">
      <c r="A380" s="79" t="s">
        <v>345</v>
      </c>
      <c r="B380" s="80" t="s">
        <v>346</v>
      </c>
      <c r="C380" s="81">
        <v>1</v>
      </c>
      <c r="D380" s="82" t="s">
        <v>56</v>
      </c>
      <c r="E380" s="2">
        <v>3120</v>
      </c>
      <c r="F380" s="166">
        <f t="shared" si="34"/>
        <v>2184</v>
      </c>
      <c r="G380" s="225"/>
      <c r="H380" s="30"/>
      <c r="I380" s="31">
        <f t="shared" ref="I380:I443" si="35">IF(H380*F380&gt;0,H380*F380,0)</f>
        <v>0</v>
      </c>
      <c r="J380" s="225"/>
      <c r="K380" s="81" t="s">
        <v>57</v>
      </c>
      <c r="L380" s="81" t="s">
        <v>216</v>
      </c>
      <c r="M380" s="81">
        <v>250</v>
      </c>
      <c r="N380" s="81" t="s">
        <v>231</v>
      </c>
      <c r="O380" s="81" t="s">
        <v>76</v>
      </c>
      <c r="P380" s="81" t="s">
        <v>250</v>
      </c>
      <c r="Q380" s="81">
        <v>5</v>
      </c>
      <c r="R380" s="81">
        <v>500</v>
      </c>
      <c r="S380" s="81">
        <v>23.047999999999998</v>
      </c>
      <c r="T380" s="81">
        <v>100</v>
      </c>
    </row>
    <row r="381" spans="1:20" ht="25.5" outlineLevel="1" x14ac:dyDescent="0.2">
      <c r="A381" s="79" t="s">
        <v>347</v>
      </c>
      <c r="B381" s="80" t="s">
        <v>348</v>
      </c>
      <c r="C381" s="81">
        <v>5</v>
      </c>
      <c r="D381" s="82" t="s">
        <v>63</v>
      </c>
      <c r="E381" s="2">
        <v>9240</v>
      </c>
      <c r="F381" s="166">
        <f t="shared" si="34"/>
        <v>6468</v>
      </c>
      <c r="G381" s="225"/>
      <c r="H381" s="30"/>
      <c r="I381" s="31">
        <f t="shared" si="35"/>
        <v>0</v>
      </c>
      <c r="J381" s="225"/>
      <c r="K381" s="81" t="s">
        <v>57</v>
      </c>
      <c r="L381" s="81" t="s">
        <v>216</v>
      </c>
      <c r="M381" s="81">
        <v>250</v>
      </c>
      <c r="N381" s="81" t="s">
        <v>231</v>
      </c>
      <c r="O381" s="81" t="s">
        <v>76</v>
      </c>
      <c r="P381" s="81" t="s">
        <v>250</v>
      </c>
      <c r="Q381" s="81">
        <v>5</v>
      </c>
      <c r="R381" s="81">
        <v>500</v>
      </c>
      <c r="S381" s="81">
        <v>23.047999999999998</v>
      </c>
      <c r="T381" s="81">
        <v>100</v>
      </c>
    </row>
    <row r="382" spans="1:20" ht="31.5" outlineLevel="1" x14ac:dyDescent="0.2">
      <c r="A382" s="158" t="s">
        <v>369</v>
      </c>
      <c r="B382" s="167" t="s">
        <v>370</v>
      </c>
      <c r="C382" s="160"/>
      <c r="D382" s="161" t="s">
        <v>56</v>
      </c>
      <c r="E382" s="162">
        <v>92760</v>
      </c>
      <c r="F382" s="163">
        <f t="shared" si="34"/>
        <v>64932</v>
      </c>
      <c r="G382" s="225"/>
      <c r="H382" s="164"/>
      <c r="I382" s="165">
        <f t="shared" si="35"/>
        <v>0</v>
      </c>
      <c r="J382" s="225"/>
      <c r="K382" s="285" t="s">
        <v>57</v>
      </c>
      <c r="L382" s="285" t="s">
        <v>216</v>
      </c>
      <c r="M382" s="285">
        <v>300</v>
      </c>
      <c r="N382" s="285" t="s">
        <v>231</v>
      </c>
      <c r="O382" s="285" t="s">
        <v>76</v>
      </c>
      <c r="P382" s="285" t="s">
        <v>250</v>
      </c>
      <c r="Q382" s="285">
        <v>5</v>
      </c>
      <c r="R382" s="285">
        <v>500</v>
      </c>
      <c r="S382" s="285">
        <v>24.006</v>
      </c>
      <c r="T382" s="285">
        <v>100</v>
      </c>
    </row>
    <row r="383" spans="1:20" ht="25.5" outlineLevel="1" x14ac:dyDescent="0.2">
      <c r="A383" s="79" t="s">
        <v>343</v>
      </c>
      <c r="B383" s="80" t="s">
        <v>344</v>
      </c>
      <c r="C383" s="81">
        <v>1</v>
      </c>
      <c r="D383" s="82" t="s">
        <v>63</v>
      </c>
      <c r="E383" s="2">
        <v>29400</v>
      </c>
      <c r="F383" s="166">
        <f t="shared" si="34"/>
        <v>20580</v>
      </c>
      <c r="G383" s="225"/>
      <c r="H383" s="30"/>
      <c r="I383" s="31">
        <f t="shared" si="35"/>
        <v>0</v>
      </c>
      <c r="J383" s="225"/>
      <c r="K383" s="81" t="s">
        <v>57</v>
      </c>
      <c r="L383" s="81" t="s">
        <v>216</v>
      </c>
      <c r="M383" s="81">
        <v>300</v>
      </c>
      <c r="N383" s="81" t="s">
        <v>231</v>
      </c>
      <c r="O383" s="81" t="s">
        <v>76</v>
      </c>
      <c r="P383" s="81" t="s">
        <v>250</v>
      </c>
      <c r="Q383" s="81">
        <v>5</v>
      </c>
      <c r="R383" s="81">
        <v>500</v>
      </c>
      <c r="S383" s="81">
        <v>24.006</v>
      </c>
      <c r="T383" s="81">
        <v>100</v>
      </c>
    </row>
    <row r="384" spans="1:20" ht="25.5" outlineLevel="1" x14ac:dyDescent="0.2">
      <c r="A384" s="79" t="s">
        <v>261</v>
      </c>
      <c r="B384" s="80" t="s">
        <v>262</v>
      </c>
      <c r="C384" s="81">
        <v>1</v>
      </c>
      <c r="D384" s="82" t="s">
        <v>63</v>
      </c>
      <c r="E384" s="2">
        <v>18720</v>
      </c>
      <c r="F384" s="166">
        <f t="shared" si="34"/>
        <v>13104</v>
      </c>
      <c r="G384" s="225"/>
      <c r="H384" s="30"/>
      <c r="I384" s="31">
        <f t="shared" si="35"/>
        <v>0</v>
      </c>
      <c r="J384" s="225"/>
      <c r="K384" s="81" t="s">
        <v>57</v>
      </c>
      <c r="L384" s="81" t="s">
        <v>216</v>
      </c>
      <c r="M384" s="81">
        <v>300</v>
      </c>
      <c r="N384" s="81" t="s">
        <v>231</v>
      </c>
      <c r="O384" s="81" t="s">
        <v>76</v>
      </c>
      <c r="P384" s="81" t="s">
        <v>250</v>
      </c>
      <c r="Q384" s="81">
        <v>5</v>
      </c>
      <c r="R384" s="81">
        <v>500</v>
      </c>
      <c r="S384" s="81">
        <v>24.006</v>
      </c>
      <c r="T384" s="81">
        <v>100</v>
      </c>
    </row>
    <row r="385" spans="1:20" ht="25.5" outlineLevel="1" x14ac:dyDescent="0.2">
      <c r="A385" s="79" t="s">
        <v>351</v>
      </c>
      <c r="B385" s="80" t="s">
        <v>352</v>
      </c>
      <c r="C385" s="81">
        <v>1</v>
      </c>
      <c r="D385" s="82" t="s">
        <v>56</v>
      </c>
      <c r="E385" s="2">
        <v>3240</v>
      </c>
      <c r="F385" s="166">
        <f t="shared" si="34"/>
        <v>2268</v>
      </c>
      <c r="G385" s="225"/>
      <c r="H385" s="30"/>
      <c r="I385" s="31">
        <f t="shared" si="35"/>
        <v>0</v>
      </c>
      <c r="J385" s="225"/>
      <c r="K385" s="81" t="s">
        <v>57</v>
      </c>
      <c r="L385" s="81" t="s">
        <v>216</v>
      </c>
      <c r="M385" s="81">
        <v>300</v>
      </c>
      <c r="N385" s="81" t="s">
        <v>231</v>
      </c>
      <c r="O385" s="81" t="s">
        <v>76</v>
      </c>
      <c r="P385" s="81" t="s">
        <v>250</v>
      </c>
      <c r="Q385" s="81">
        <v>5</v>
      </c>
      <c r="R385" s="81">
        <v>500</v>
      </c>
      <c r="S385" s="81">
        <v>24.006</v>
      </c>
      <c r="T385" s="81">
        <v>100</v>
      </c>
    </row>
    <row r="386" spans="1:20" ht="25.5" outlineLevel="1" x14ac:dyDescent="0.2">
      <c r="A386" s="79" t="s">
        <v>353</v>
      </c>
      <c r="B386" s="80" t="s">
        <v>354</v>
      </c>
      <c r="C386" s="81">
        <v>5</v>
      </c>
      <c r="D386" s="82" t="s">
        <v>63</v>
      </c>
      <c r="E386" s="2">
        <v>8280</v>
      </c>
      <c r="F386" s="166">
        <f t="shared" si="34"/>
        <v>5796</v>
      </c>
      <c r="G386" s="225"/>
      <c r="H386" s="30"/>
      <c r="I386" s="31">
        <f t="shared" si="35"/>
        <v>0</v>
      </c>
      <c r="J386" s="225"/>
      <c r="K386" s="81" t="s">
        <v>57</v>
      </c>
      <c r="L386" s="81" t="s">
        <v>216</v>
      </c>
      <c r="M386" s="81">
        <v>300</v>
      </c>
      <c r="N386" s="81" t="s">
        <v>231</v>
      </c>
      <c r="O386" s="81" t="s">
        <v>76</v>
      </c>
      <c r="P386" s="81" t="s">
        <v>250</v>
      </c>
      <c r="Q386" s="81">
        <v>5</v>
      </c>
      <c r="R386" s="81">
        <v>500</v>
      </c>
      <c r="S386" s="81">
        <v>24.006</v>
      </c>
      <c r="T386" s="81">
        <v>100</v>
      </c>
    </row>
    <row r="387" spans="1:20" ht="31.5" outlineLevel="1" x14ac:dyDescent="0.2">
      <c r="A387" s="158" t="s">
        <v>371</v>
      </c>
      <c r="B387" s="167" t="s">
        <v>372</v>
      </c>
      <c r="C387" s="160"/>
      <c r="D387" s="161" t="s">
        <v>56</v>
      </c>
      <c r="E387" s="162">
        <v>100680</v>
      </c>
      <c r="F387" s="163">
        <f t="shared" si="34"/>
        <v>70476</v>
      </c>
      <c r="G387" s="225"/>
      <c r="H387" s="164"/>
      <c r="I387" s="165">
        <f t="shared" si="35"/>
        <v>0</v>
      </c>
      <c r="J387" s="225"/>
      <c r="K387" s="285" t="s">
        <v>57</v>
      </c>
      <c r="L387" s="285" t="s">
        <v>216</v>
      </c>
      <c r="M387" s="285">
        <v>400</v>
      </c>
      <c r="N387" s="285" t="s">
        <v>231</v>
      </c>
      <c r="O387" s="285" t="s">
        <v>76</v>
      </c>
      <c r="P387" s="285" t="s">
        <v>250</v>
      </c>
      <c r="Q387" s="285">
        <v>5</v>
      </c>
      <c r="R387" s="285">
        <v>500</v>
      </c>
      <c r="S387" s="285">
        <v>26.164999999999999</v>
      </c>
      <c r="T387" s="285">
        <v>100</v>
      </c>
    </row>
    <row r="388" spans="1:20" ht="25.5" outlineLevel="1" x14ac:dyDescent="0.2">
      <c r="A388" s="79" t="s">
        <v>343</v>
      </c>
      <c r="B388" s="80" t="s">
        <v>344</v>
      </c>
      <c r="C388" s="81">
        <v>1</v>
      </c>
      <c r="D388" s="82" t="s">
        <v>63</v>
      </c>
      <c r="E388" s="2">
        <v>29400</v>
      </c>
      <c r="F388" s="166">
        <f t="shared" si="34"/>
        <v>20580</v>
      </c>
      <c r="G388" s="225"/>
      <c r="H388" s="30"/>
      <c r="I388" s="31">
        <f t="shared" si="35"/>
        <v>0</v>
      </c>
      <c r="J388" s="225"/>
      <c r="K388" s="81" t="s">
        <v>57</v>
      </c>
      <c r="L388" s="81" t="s">
        <v>216</v>
      </c>
      <c r="M388" s="81">
        <v>400</v>
      </c>
      <c r="N388" s="81" t="s">
        <v>231</v>
      </c>
      <c r="O388" s="81" t="s">
        <v>76</v>
      </c>
      <c r="P388" s="81" t="s">
        <v>250</v>
      </c>
      <c r="Q388" s="81">
        <v>5</v>
      </c>
      <c r="R388" s="81">
        <v>500</v>
      </c>
      <c r="S388" s="81">
        <v>26.164999999999999</v>
      </c>
      <c r="T388" s="81">
        <v>100</v>
      </c>
    </row>
    <row r="389" spans="1:20" ht="25.5" outlineLevel="1" x14ac:dyDescent="0.2">
      <c r="A389" s="79" t="s">
        <v>261</v>
      </c>
      <c r="B389" s="80" t="s">
        <v>262</v>
      </c>
      <c r="C389" s="81">
        <v>1</v>
      </c>
      <c r="D389" s="82" t="s">
        <v>63</v>
      </c>
      <c r="E389" s="2">
        <v>18720</v>
      </c>
      <c r="F389" s="166">
        <f t="shared" si="34"/>
        <v>13104</v>
      </c>
      <c r="G389" s="225"/>
      <c r="H389" s="30"/>
      <c r="I389" s="31">
        <f t="shared" si="35"/>
        <v>0</v>
      </c>
      <c r="J389" s="225"/>
      <c r="K389" s="81" t="s">
        <v>57</v>
      </c>
      <c r="L389" s="81" t="s">
        <v>216</v>
      </c>
      <c r="M389" s="81">
        <v>400</v>
      </c>
      <c r="N389" s="81" t="s">
        <v>231</v>
      </c>
      <c r="O389" s="81" t="s">
        <v>76</v>
      </c>
      <c r="P389" s="81" t="s">
        <v>250</v>
      </c>
      <c r="Q389" s="81">
        <v>5</v>
      </c>
      <c r="R389" s="81">
        <v>500</v>
      </c>
      <c r="S389" s="81">
        <v>26.164999999999999</v>
      </c>
      <c r="T389" s="81">
        <v>100</v>
      </c>
    </row>
    <row r="390" spans="1:20" ht="25.5" outlineLevel="1" x14ac:dyDescent="0.2">
      <c r="A390" s="79" t="s">
        <v>357</v>
      </c>
      <c r="B390" s="80" t="s">
        <v>358</v>
      </c>
      <c r="C390" s="81">
        <v>1</v>
      </c>
      <c r="D390" s="82" t="s">
        <v>56</v>
      </c>
      <c r="E390" s="2">
        <v>3360</v>
      </c>
      <c r="F390" s="166">
        <f t="shared" si="34"/>
        <v>2352</v>
      </c>
      <c r="G390" s="225"/>
      <c r="H390" s="30"/>
      <c r="I390" s="31">
        <f t="shared" si="35"/>
        <v>0</v>
      </c>
      <c r="J390" s="225"/>
      <c r="K390" s="81" t="s">
        <v>57</v>
      </c>
      <c r="L390" s="81" t="s">
        <v>216</v>
      </c>
      <c r="M390" s="81">
        <v>400</v>
      </c>
      <c r="N390" s="81" t="s">
        <v>231</v>
      </c>
      <c r="O390" s="81" t="s">
        <v>76</v>
      </c>
      <c r="P390" s="81" t="s">
        <v>250</v>
      </c>
      <c r="Q390" s="81">
        <v>5</v>
      </c>
      <c r="R390" s="81">
        <v>500</v>
      </c>
      <c r="S390" s="81">
        <v>26.164999999999999</v>
      </c>
      <c r="T390" s="81">
        <v>100</v>
      </c>
    </row>
    <row r="391" spans="1:20" ht="25.5" outlineLevel="1" x14ac:dyDescent="0.2">
      <c r="A391" s="79" t="s">
        <v>359</v>
      </c>
      <c r="B391" s="80" t="s">
        <v>360</v>
      </c>
      <c r="C391" s="81">
        <v>5</v>
      </c>
      <c r="D391" s="82" t="s">
        <v>63</v>
      </c>
      <c r="E391" s="2">
        <v>9840</v>
      </c>
      <c r="F391" s="166">
        <f t="shared" si="34"/>
        <v>6888</v>
      </c>
      <c r="G391" s="225"/>
      <c r="H391" s="30"/>
      <c r="I391" s="31">
        <f t="shared" si="35"/>
        <v>0</v>
      </c>
      <c r="J391" s="225"/>
      <c r="K391" s="81" t="s">
        <v>57</v>
      </c>
      <c r="L391" s="81" t="s">
        <v>216</v>
      </c>
      <c r="M391" s="81">
        <v>400</v>
      </c>
      <c r="N391" s="81" t="s">
        <v>231</v>
      </c>
      <c r="O391" s="81" t="s">
        <v>76</v>
      </c>
      <c r="P391" s="81" t="s">
        <v>250</v>
      </c>
      <c r="Q391" s="81">
        <v>5</v>
      </c>
      <c r="R391" s="81">
        <v>500</v>
      </c>
      <c r="S391" s="81">
        <v>26.164999999999999</v>
      </c>
      <c r="T391" s="81">
        <v>100</v>
      </c>
    </row>
    <row r="392" spans="1:20" ht="31.5" outlineLevel="1" x14ac:dyDescent="0.2">
      <c r="A392" s="158" t="s">
        <v>373</v>
      </c>
      <c r="B392" s="167" t="s">
        <v>374</v>
      </c>
      <c r="C392" s="160"/>
      <c r="D392" s="161" t="s">
        <v>56</v>
      </c>
      <c r="E392" s="162">
        <v>107280</v>
      </c>
      <c r="F392" s="163">
        <f t="shared" si="34"/>
        <v>75096</v>
      </c>
      <c r="G392" s="225"/>
      <c r="H392" s="164"/>
      <c r="I392" s="165">
        <f t="shared" si="35"/>
        <v>0</v>
      </c>
      <c r="J392" s="225"/>
      <c r="K392" s="285" t="s">
        <v>57</v>
      </c>
      <c r="L392" s="285" t="s">
        <v>216</v>
      </c>
      <c r="M392" s="285">
        <v>450</v>
      </c>
      <c r="N392" s="285" t="s">
        <v>231</v>
      </c>
      <c r="O392" s="285" t="s">
        <v>76</v>
      </c>
      <c r="P392" s="285" t="s">
        <v>250</v>
      </c>
      <c r="Q392" s="285">
        <v>5</v>
      </c>
      <c r="R392" s="285">
        <v>500</v>
      </c>
      <c r="S392" s="285">
        <v>26.503999999999998</v>
      </c>
      <c r="T392" s="285">
        <v>100</v>
      </c>
    </row>
    <row r="393" spans="1:20" ht="25.5" outlineLevel="1" x14ac:dyDescent="0.2">
      <c r="A393" s="79" t="s">
        <v>343</v>
      </c>
      <c r="B393" s="80" t="s">
        <v>344</v>
      </c>
      <c r="C393" s="81">
        <v>1</v>
      </c>
      <c r="D393" s="82" t="s">
        <v>63</v>
      </c>
      <c r="E393" s="2">
        <v>29400</v>
      </c>
      <c r="F393" s="166">
        <f t="shared" si="34"/>
        <v>20580</v>
      </c>
      <c r="G393" s="225"/>
      <c r="H393" s="30"/>
      <c r="I393" s="31">
        <f t="shared" si="35"/>
        <v>0</v>
      </c>
      <c r="J393" s="225"/>
      <c r="K393" s="81" t="s">
        <v>57</v>
      </c>
      <c r="L393" s="81" t="s">
        <v>216</v>
      </c>
      <c r="M393" s="81">
        <v>450</v>
      </c>
      <c r="N393" s="81" t="s">
        <v>231</v>
      </c>
      <c r="O393" s="81" t="s">
        <v>76</v>
      </c>
      <c r="P393" s="81" t="s">
        <v>250</v>
      </c>
      <c r="Q393" s="81">
        <v>5</v>
      </c>
      <c r="R393" s="81">
        <v>500</v>
      </c>
      <c r="S393" s="81">
        <v>26.503999999999998</v>
      </c>
      <c r="T393" s="81">
        <v>100</v>
      </c>
    </row>
    <row r="394" spans="1:20" ht="25.5" outlineLevel="1" x14ac:dyDescent="0.2">
      <c r="A394" s="79" t="s">
        <v>261</v>
      </c>
      <c r="B394" s="80" t="s">
        <v>262</v>
      </c>
      <c r="C394" s="81">
        <v>1</v>
      </c>
      <c r="D394" s="82" t="s">
        <v>63</v>
      </c>
      <c r="E394" s="2">
        <v>18720</v>
      </c>
      <c r="F394" s="166">
        <f t="shared" si="34"/>
        <v>13104</v>
      </c>
      <c r="G394" s="225"/>
      <c r="H394" s="30"/>
      <c r="I394" s="31">
        <f t="shared" si="35"/>
        <v>0</v>
      </c>
      <c r="J394" s="225"/>
      <c r="K394" s="81" t="s">
        <v>57</v>
      </c>
      <c r="L394" s="81" t="s">
        <v>216</v>
      </c>
      <c r="M394" s="81">
        <v>450</v>
      </c>
      <c r="N394" s="81" t="s">
        <v>231</v>
      </c>
      <c r="O394" s="81" t="s">
        <v>76</v>
      </c>
      <c r="P394" s="81" t="s">
        <v>250</v>
      </c>
      <c r="Q394" s="81">
        <v>5</v>
      </c>
      <c r="R394" s="81">
        <v>500</v>
      </c>
      <c r="S394" s="81">
        <v>26.503999999999998</v>
      </c>
      <c r="T394" s="81">
        <v>100</v>
      </c>
    </row>
    <row r="395" spans="1:20" ht="25.5" outlineLevel="1" x14ac:dyDescent="0.2">
      <c r="A395" s="79" t="s">
        <v>363</v>
      </c>
      <c r="B395" s="80" t="s">
        <v>364</v>
      </c>
      <c r="C395" s="81">
        <v>1</v>
      </c>
      <c r="D395" s="82" t="s">
        <v>56</v>
      </c>
      <c r="E395" s="2">
        <v>3960</v>
      </c>
      <c r="F395" s="166">
        <f t="shared" si="34"/>
        <v>2772</v>
      </c>
      <c r="G395" s="225"/>
      <c r="H395" s="30"/>
      <c r="I395" s="31">
        <f t="shared" si="35"/>
        <v>0</v>
      </c>
      <c r="J395" s="225"/>
      <c r="K395" s="81" t="s">
        <v>57</v>
      </c>
      <c r="L395" s="81" t="s">
        <v>216</v>
      </c>
      <c r="M395" s="81">
        <v>450</v>
      </c>
      <c r="N395" s="81" t="s">
        <v>231</v>
      </c>
      <c r="O395" s="81" t="s">
        <v>76</v>
      </c>
      <c r="P395" s="81" t="s">
        <v>250</v>
      </c>
      <c r="Q395" s="81">
        <v>5</v>
      </c>
      <c r="R395" s="81">
        <v>500</v>
      </c>
      <c r="S395" s="81">
        <v>26.503999999999998</v>
      </c>
      <c r="T395" s="81">
        <v>100</v>
      </c>
    </row>
    <row r="396" spans="1:20" ht="26.25" outlineLevel="1" thickBot="1" x14ac:dyDescent="0.25">
      <c r="A396" s="132" t="s">
        <v>365</v>
      </c>
      <c r="B396" s="155" t="s">
        <v>366</v>
      </c>
      <c r="C396" s="133">
        <v>5</v>
      </c>
      <c r="D396" s="88" t="s">
        <v>63</v>
      </c>
      <c r="E396" s="7">
        <v>11040</v>
      </c>
      <c r="F396" s="226">
        <f t="shared" si="34"/>
        <v>7728</v>
      </c>
      <c r="G396" s="225"/>
      <c r="H396" s="35"/>
      <c r="I396" s="36">
        <f t="shared" si="35"/>
        <v>0</v>
      </c>
      <c r="J396" s="225"/>
      <c r="K396" s="133" t="s">
        <v>57</v>
      </c>
      <c r="L396" s="133" t="s">
        <v>216</v>
      </c>
      <c r="M396" s="133">
        <v>450</v>
      </c>
      <c r="N396" s="133" t="s">
        <v>231</v>
      </c>
      <c r="O396" s="133" t="s">
        <v>76</v>
      </c>
      <c r="P396" s="133" t="s">
        <v>250</v>
      </c>
      <c r="Q396" s="133">
        <v>5</v>
      </c>
      <c r="R396" s="133">
        <v>500</v>
      </c>
      <c r="S396" s="133">
        <v>26.503999999999998</v>
      </c>
      <c r="T396" s="133">
        <v>100</v>
      </c>
    </row>
    <row r="397" spans="1:20" ht="31.5" outlineLevel="1" x14ac:dyDescent="0.2">
      <c r="A397" s="176" t="s">
        <v>375</v>
      </c>
      <c r="B397" s="198" t="s">
        <v>376</v>
      </c>
      <c r="C397" s="178"/>
      <c r="D397" s="179" t="s">
        <v>56</v>
      </c>
      <c r="E397" s="180">
        <v>108600</v>
      </c>
      <c r="F397" s="181">
        <f t="shared" si="34"/>
        <v>76020</v>
      </c>
      <c r="G397" s="225"/>
      <c r="H397" s="26"/>
      <c r="I397" s="27">
        <f t="shared" si="35"/>
        <v>0</v>
      </c>
      <c r="J397" s="225"/>
      <c r="K397" s="284" t="s">
        <v>57</v>
      </c>
      <c r="L397" s="284" t="s">
        <v>216</v>
      </c>
      <c r="M397" s="284">
        <v>250</v>
      </c>
      <c r="N397" s="284" t="s">
        <v>236</v>
      </c>
      <c r="O397" s="284" t="s">
        <v>76</v>
      </c>
      <c r="P397" s="284" t="s">
        <v>250</v>
      </c>
      <c r="Q397" s="284">
        <v>6</v>
      </c>
      <c r="R397" s="284">
        <v>500</v>
      </c>
      <c r="S397" s="284">
        <v>25.725999999999999</v>
      </c>
      <c r="T397" s="284">
        <v>100</v>
      </c>
    </row>
    <row r="398" spans="1:20" ht="25.5" outlineLevel="1" x14ac:dyDescent="0.2">
      <c r="A398" s="79" t="s">
        <v>343</v>
      </c>
      <c r="B398" s="80" t="s">
        <v>344</v>
      </c>
      <c r="C398" s="81">
        <v>1</v>
      </c>
      <c r="D398" s="82" t="s">
        <v>63</v>
      </c>
      <c r="E398" s="2">
        <v>29400</v>
      </c>
      <c r="F398" s="166">
        <f t="shared" si="34"/>
        <v>20580</v>
      </c>
      <c r="G398" s="225"/>
      <c r="H398" s="30"/>
      <c r="I398" s="31">
        <f t="shared" si="35"/>
        <v>0</v>
      </c>
      <c r="J398" s="225"/>
      <c r="K398" s="81" t="s">
        <v>57</v>
      </c>
      <c r="L398" s="81" t="s">
        <v>216</v>
      </c>
      <c r="M398" s="81">
        <v>250</v>
      </c>
      <c r="N398" s="81" t="s">
        <v>236</v>
      </c>
      <c r="O398" s="81" t="s">
        <v>76</v>
      </c>
      <c r="P398" s="81" t="s">
        <v>250</v>
      </c>
      <c r="Q398" s="81">
        <v>6</v>
      </c>
      <c r="R398" s="81">
        <v>500</v>
      </c>
      <c r="S398" s="81">
        <v>25.725999999999999</v>
      </c>
      <c r="T398" s="81">
        <v>100</v>
      </c>
    </row>
    <row r="399" spans="1:20" ht="25.5" outlineLevel="1" x14ac:dyDescent="0.2">
      <c r="A399" s="79" t="s">
        <v>265</v>
      </c>
      <c r="B399" s="80" t="s">
        <v>266</v>
      </c>
      <c r="C399" s="81">
        <v>1</v>
      </c>
      <c r="D399" s="82" t="s">
        <v>63</v>
      </c>
      <c r="E399" s="2">
        <v>20640</v>
      </c>
      <c r="F399" s="166">
        <f t="shared" si="34"/>
        <v>14448</v>
      </c>
      <c r="G399" s="225"/>
      <c r="H399" s="30"/>
      <c r="I399" s="31">
        <f t="shared" si="35"/>
        <v>0</v>
      </c>
      <c r="J399" s="225"/>
      <c r="K399" s="81" t="s">
        <v>57</v>
      </c>
      <c r="L399" s="81" t="s">
        <v>216</v>
      </c>
      <c r="M399" s="81">
        <v>250</v>
      </c>
      <c r="N399" s="81" t="s">
        <v>236</v>
      </c>
      <c r="O399" s="81" t="s">
        <v>76</v>
      </c>
      <c r="P399" s="81" t="s">
        <v>250</v>
      </c>
      <c r="Q399" s="81">
        <v>6</v>
      </c>
      <c r="R399" s="81">
        <v>500</v>
      </c>
      <c r="S399" s="81">
        <v>25.725999999999999</v>
      </c>
      <c r="T399" s="81">
        <v>100</v>
      </c>
    </row>
    <row r="400" spans="1:20" ht="25.5" outlineLevel="1" x14ac:dyDescent="0.2">
      <c r="A400" s="79" t="s">
        <v>345</v>
      </c>
      <c r="B400" s="80" t="s">
        <v>346</v>
      </c>
      <c r="C400" s="81">
        <v>1</v>
      </c>
      <c r="D400" s="82" t="s">
        <v>56</v>
      </c>
      <c r="E400" s="2">
        <v>3120</v>
      </c>
      <c r="F400" s="166">
        <f t="shared" si="34"/>
        <v>2184</v>
      </c>
      <c r="G400" s="225"/>
      <c r="H400" s="30"/>
      <c r="I400" s="31">
        <f t="shared" si="35"/>
        <v>0</v>
      </c>
      <c r="J400" s="225"/>
      <c r="K400" s="81" t="s">
        <v>57</v>
      </c>
      <c r="L400" s="81" t="s">
        <v>216</v>
      </c>
      <c r="M400" s="81">
        <v>250</v>
      </c>
      <c r="N400" s="81" t="s">
        <v>236</v>
      </c>
      <c r="O400" s="81" t="s">
        <v>76</v>
      </c>
      <c r="P400" s="81" t="s">
        <v>250</v>
      </c>
      <c r="Q400" s="81">
        <v>6</v>
      </c>
      <c r="R400" s="81">
        <v>500</v>
      </c>
      <c r="S400" s="81">
        <v>25.725999999999999</v>
      </c>
      <c r="T400" s="81">
        <v>100</v>
      </c>
    </row>
    <row r="401" spans="1:20" ht="25.5" outlineLevel="1" x14ac:dyDescent="0.2">
      <c r="A401" s="79" t="s">
        <v>347</v>
      </c>
      <c r="B401" s="80" t="s">
        <v>348</v>
      </c>
      <c r="C401" s="81">
        <v>6</v>
      </c>
      <c r="D401" s="82" t="s">
        <v>63</v>
      </c>
      <c r="E401" s="2">
        <v>9240</v>
      </c>
      <c r="F401" s="166">
        <f t="shared" si="34"/>
        <v>6468</v>
      </c>
      <c r="G401" s="225"/>
      <c r="H401" s="30"/>
      <c r="I401" s="31">
        <f t="shared" si="35"/>
        <v>0</v>
      </c>
      <c r="J401" s="225"/>
      <c r="K401" s="81" t="s">
        <v>57</v>
      </c>
      <c r="L401" s="81" t="s">
        <v>216</v>
      </c>
      <c r="M401" s="81">
        <v>250</v>
      </c>
      <c r="N401" s="81" t="s">
        <v>236</v>
      </c>
      <c r="O401" s="81" t="s">
        <v>76</v>
      </c>
      <c r="P401" s="81" t="s">
        <v>250</v>
      </c>
      <c r="Q401" s="81">
        <v>6</v>
      </c>
      <c r="R401" s="81">
        <v>500</v>
      </c>
      <c r="S401" s="81">
        <v>25.725999999999999</v>
      </c>
      <c r="T401" s="81">
        <v>100</v>
      </c>
    </row>
    <row r="402" spans="1:20" ht="31.5" outlineLevel="1" x14ac:dyDescent="0.2">
      <c r="A402" s="158" t="s">
        <v>377</v>
      </c>
      <c r="B402" s="167" t="s">
        <v>378</v>
      </c>
      <c r="C402" s="160"/>
      <c r="D402" s="161" t="s">
        <v>56</v>
      </c>
      <c r="E402" s="162">
        <v>102960</v>
      </c>
      <c r="F402" s="163">
        <f t="shared" si="34"/>
        <v>72072</v>
      </c>
      <c r="G402" s="225"/>
      <c r="H402" s="164"/>
      <c r="I402" s="165">
        <f t="shared" si="35"/>
        <v>0</v>
      </c>
      <c r="J402" s="225"/>
      <c r="K402" s="285" t="s">
        <v>57</v>
      </c>
      <c r="L402" s="285" t="s">
        <v>216</v>
      </c>
      <c r="M402" s="285">
        <v>300</v>
      </c>
      <c r="N402" s="285" t="s">
        <v>236</v>
      </c>
      <c r="O402" s="285" t="s">
        <v>76</v>
      </c>
      <c r="P402" s="285" t="s">
        <v>250</v>
      </c>
      <c r="Q402" s="285">
        <v>6</v>
      </c>
      <c r="R402" s="285">
        <v>500</v>
      </c>
      <c r="S402" s="285">
        <v>26.863999999999997</v>
      </c>
      <c r="T402" s="285">
        <v>100</v>
      </c>
    </row>
    <row r="403" spans="1:20" ht="25.5" outlineLevel="1" x14ac:dyDescent="0.2">
      <c r="A403" s="79" t="s">
        <v>343</v>
      </c>
      <c r="B403" s="80" t="s">
        <v>344</v>
      </c>
      <c r="C403" s="81">
        <v>1</v>
      </c>
      <c r="D403" s="82" t="s">
        <v>63</v>
      </c>
      <c r="E403" s="2">
        <v>29400</v>
      </c>
      <c r="F403" s="166">
        <f t="shared" si="34"/>
        <v>20580</v>
      </c>
      <c r="G403" s="225"/>
      <c r="H403" s="30"/>
      <c r="I403" s="31">
        <f t="shared" si="35"/>
        <v>0</v>
      </c>
      <c r="J403" s="225"/>
      <c r="K403" s="81" t="s">
        <v>57</v>
      </c>
      <c r="L403" s="81" t="s">
        <v>216</v>
      </c>
      <c r="M403" s="81">
        <v>300</v>
      </c>
      <c r="N403" s="81" t="s">
        <v>236</v>
      </c>
      <c r="O403" s="81" t="s">
        <v>76</v>
      </c>
      <c r="P403" s="81" t="s">
        <v>250</v>
      </c>
      <c r="Q403" s="81">
        <v>6</v>
      </c>
      <c r="R403" s="81">
        <v>500</v>
      </c>
      <c r="S403" s="81">
        <v>26.863999999999997</v>
      </c>
      <c r="T403" s="81">
        <v>100</v>
      </c>
    </row>
    <row r="404" spans="1:20" ht="25.5" outlineLevel="1" x14ac:dyDescent="0.2">
      <c r="A404" s="79" t="s">
        <v>265</v>
      </c>
      <c r="B404" s="80" t="s">
        <v>266</v>
      </c>
      <c r="C404" s="81">
        <v>1</v>
      </c>
      <c r="D404" s="82" t="s">
        <v>63</v>
      </c>
      <c r="E404" s="2">
        <v>20640</v>
      </c>
      <c r="F404" s="166">
        <f t="shared" si="34"/>
        <v>14448</v>
      </c>
      <c r="G404" s="225"/>
      <c r="H404" s="30"/>
      <c r="I404" s="31">
        <f t="shared" si="35"/>
        <v>0</v>
      </c>
      <c r="J404" s="225"/>
      <c r="K404" s="81" t="s">
        <v>57</v>
      </c>
      <c r="L404" s="81" t="s">
        <v>216</v>
      </c>
      <c r="M404" s="81">
        <v>300</v>
      </c>
      <c r="N404" s="81" t="s">
        <v>236</v>
      </c>
      <c r="O404" s="81" t="s">
        <v>76</v>
      </c>
      <c r="P404" s="81" t="s">
        <v>250</v>
      </c>
      <c r="Q404" s="81">
        <v>6</v>
      </c>
      <c r="R404" s="81">
        <v>500</v>
      </c>
      <c r="S404" s="81">
        <v>26.863999999999997</v>
      </c>
      <c r="T404" s="81">
        <v>100</v>
      </c>
    </row>
    <row r="405" spans="1:20" ht="25.5" outlineLevel="1" x14ac:dyDescent="0.2">
      <c r="A405" s="79" t="s">
        <v>351</v>
      </c>
      <c r="B405" s="80" t="s">
        <v>352</v>
      </c>
      <c r="C405" s="81">
        <v>1</v>
      </c>
      <c r="D405" s="82" t="s">
        <v>56</v>
      </c>
      <c r="E405" s="2">
        <v>3240</v>
      </c>
      <c r="F405" s="166">
        <f t="shared" si="34"/>
        <v>2268</v>
      </c>
      <c r="G405" s="225"/>
      <c r="H405" s="30"/>
      <c r="I405" s="31">
        <f t="shared" si="35"/>
        <v>0</v>
      </c>
      <c r="J405" s="225"/>
      <c r="K405" s="81" t="s">
        <v>57</v>
      </c>
      <c r="L405" s="81" t="s">
        <v>216</v>
      </c>
      <c r="M405" s="81">
        <v>300</v>
      </c>
      <c r="N405" s="81" t="s">
        <v>236</v>
      </c>
      <c r="O405" s="81" t="s">
        <v>76</v>
      </c>
      <c r="P405" s="81" t="s">
        <v>250</v>
      </c>
      <c r="Q405" s="81">
        <v>6</v>
      </c>
      <c r="R405" s="81">
        <v>500</v>
      </c>
      <c r="S405" s="81">
        <v>26.863999999999997</v>
      </c>
      <c r="T405" s="81">
        <v>100</v>
      </c>
    </row>
    <row r="406" spans="1:20" ht="25.5" outlineLevel="1" x14ac:dyDescent="0.2">
      <c r="A406" s="79" t="s">
        <v>353</v>
      </c>
      <c r="B406" s="80" t="s">
        <v>354</v>
      </c>
      <c r="C406" s="81">
        <v>6</v>
      </c>
      <c r="D406" s="82" t="s">
        <v>63</v>
      </c>
      <c r="E406" s="2">
        <v>8280</v>
      </c>
      <c r="F406" s="166">
        <f t="shared" si="34"/>
        <v>5796</v>
      </c>
      <c r="G406" s="225"/>
      <c r="H406" s="30"/>
      <c r="I406" s="31">
        <f t="shared" si="35"/>
        <v>0</v>
      </c>
      <c r="J406" s="225"/>
      <c r="K406" s="81" t="s">
        <v>57</v>
      </c>
      <c r="L406" s="81" t="s">
        <v>216</v>
      </c>
      <c r="M406" s="81">
        <v>300</v>
      </c>
      <c r="N406" s="81" t="s">
        <v>236</v>
      </c>
      <c r="O406" s="81" t="s">
        <v>76</v>
      </c>
      <c r="P406" s="81" t="s">
        <v>250</v>
      </c>
      <c r="Q406" s="81">
        <v>6</v>
      </c>
      <c r="R406" s="81">
        <v>500</v>
      </c>
      <c r="S406" s="81">
        <v>26.863999999999997</v>
      </c>
      <c r="T406" s="81">
        <v>100</v>
      </c>
    </row>
    <row r="407" spans="1:20" ht="31.5" outlineLevel="1" x14ac:dyDescent="0.2">
      <c r="A407" s="158" t="s">
        <v>379</v>
      </c>
      <c r="B407" s="167" t="s">
        <v>380</v>
      </c>
      <c r="C407" s="160"/>
      <c r="D407" s="161" t="s">
        <v>56</v>
      </c>
      <c r="E407" s="162">
        <v>112440</v>
      </c>
      <c r="F407" s="163">
        <f t="shared" si="34"/>
        <v>78708</v>
      </c>
      <c r="G407" s="225"/>
      <c r="H407" s="164"/>
      <c r="I407" s="165">
        <f t="shared" si="35"/>
        <v>0</v>
      </c>
      <c r="J407" s="225"/>
      <c r="K407" s="285" t="s">
        <v>57</v>
      </c>
      <c r="L407" s="285" t="s">
        <v>216</v>
      </c>
      <c r="M407" s="285">
        <v>400</v>
      </c>
      <c r="N407" s="285" t="s">
        <v>236</v>
      </c>
      <c r="O407" s="285" t="s">
        <v>76</v>
      </c>
      <c r="P407" s="285" t="s">
        <v>250</v>
      </c>
      <c r="Q407" s="285">
        <v>6</v>
      </c>
      <c r="R407" s="285">
        <v>500</v>
      </c>
      <c r="S407" s="285">
        <v>29.429999999999996</v>
      </c>
      <c r="T407" s="285">
        <v>100</v>
      </c>
    </row>
    <row r="408" spans="1:20" ht="25.5" outlineLevel="1" x14ac:dyDescent="0.2">
      <c r="A408" s="79" t="s">
        <v>343</v>
      </c>
      <c r="B408" s="80" t="s">
        <v>344</v>
      </c>
      <c r="C408" s="81">
        <v>1</v>
      </c>
      <c r="D408" s="82" t="s">
        <v>63</v>
      </c>
      <c r="E408" s="2">
        <v>29400</v>
      </c>
      <c r="F408" s="166">
        <f t="shared" si="34"/>
        <v>20580</v>
      </c>
      <c r="G408" s="225"/>
      <c r="H408" s="30"/>
      <c r="I408" s="31">
        <f t="shared" si="35"/>
        <v>0</v>
      </c>
      <c r="J408" s="225"/>
      <c r="K408" s="81" t="s">
        <v>57</v>
      </c>
      <c r="L408" s="81" t="s">
        <v>216</v>
      </c>
      <c r="M408" s="81">
        <v>400</v>
      </c>
      <c r="N408" s="81" t="s">
        <v>236</v>
      </c>
      <c r="O408" s="81" t="s">
        <v>76</v>
      </c>
      <c r="P408" s="81" t="s">
        <v>250</v>
      </c>
      <c r="Q408" s="81">
        <v>6</v>
      </c>
      <c r="R408" s="81">
        <v>500</v>
      </c>
      <c r="S408" s="81">
        <v>29.429999999999996</v>
      </c>
      <c r="T408" s="81">
        <v>100</v>
      </c>
    </row>
    <row r="409" spans="1:20" ht="25.5" outlineLevel="1" x14ac:dyDescent="0.2">
      <c r="A409" s="79" t="s">
        <v>265</v>
      </c>
      <c r="B409" s="80" t="s">
        <v>266</v>
      </c>
      <c r="C409" s="81">
        <v>1</v>
      </c>
      <c r="D409" s="82" t="s">
        <v>63</v>
      </c>
      <c r="E409" s="2">
        <v>20640</v>
      </c>
      <c r="F409" s="166">
        <f t="shared" si="34"/>
        <v>14448</v>
      </c>
      <c r="G409" s="225"/>
      <c r="H409" s="30"/>
      <c r="I409" s="31">
        <f t="shared" si="35"/>
        <v>0</v>
      </c>
      <c r="J409" s="225"/>
      <c r="K409" s="81" t="s">
        <v>57</v>
      </c>
      <c r="L409" s="81" t="s">
        <v>216</v>
      </c>
      <c r="M409" s="81">
        <v>400</v>
      </c>
      <c r="N409" s="81" t="s">
        <v>236</v>
      </c>
      <c r="O409" s="81" t="s">
        <v>76</v>
      </c>
      <c r="P409" s="81" t="s">
        <v>250</v>
      </c>
      <c r="Q409" s="81">
        <v>6</v>
      </c>
      <c r="R409" s="81">
        <v>500</v>
      </c>
      <c r="S409" s="81">
        <v>29.429999999999996</v>
      </c>
      <c r="T409" s="81">
        <v>100</v>
      </c>
    </row>
    <row r="410" spans="1:20" ht="25.5" outlineLevel="1" x14ac:dyDescent="0.2">
      <c r="A410" s="79" t="s">
        <v>357</v>
      </c>
      <c r="B410" s="80" t="s">
        <v>358</v>
      </c>
      <c r="C410" s="81">
        <v>1</v>
      </c>
      <c r="D410" s="82" t="s">
        <v>56</v>
      </c>
      <c r="E410" s="2">
        <v>3360</v>
      </c>
      <c r="F410" s="166">
        <f t="shared" si="34"/>
        <v>2352</v>
      </c>
      <c r="G410" s="225"/>
      <c r="H410" s="30"/>
      <c r="I410" s="31">
        <f t="shared" si="35"/>
        <v>0</v>
      </c>
      <c r="J410" s="225"/>
      <c r="K410" s="81" t="s">
        <v>57</v>
      </c>
      <c r="L410" s="81" t="s">
        <v>216</v>
      </c>
      <c r="M410" s="81">
        <v>400</v>
      </c>
      <c r="N410" s="81" t="s">
        <v>236</v>
      </c>
      <c r="O410" s="81" t="s">
        <v>76</v>
      </c>
      <c r="P410" s="81" t="s">
        <v>250</v>
      </c>
      <c r="Q410" s="81">
        <v>6</v>
      </c>
      <c r="R410" s="81">
        <v>500</v>
      </c>
      <c r="S410" s="81">
        <v>29.429999999999996</v>
      </c>
      <c r="T410" s="81">
        <v>100</v>
      </c>
    </row>
    <row r="411" spans="1:20" ht="25.5" outlineLevel="1" x14ac:dyDescent="0.2">
      <c r="A411" s="79" t="s">
        <v>359</v>
      </c>
      <c r="B411" s="80" t="s">
        <v>360</v>
      </c>
      <c r="C411" s="81">
        <v>6</v>
      </c>
      <c r="D411" s="82" t="s">
        <v>63</v>
      </c>
      <c r="E411" s="2">
        <v>9840</v>
      </c>
      <c r="F411" s="166">
        <f t="shared" si="34"/>
        <v>6888</v>
      </c>
      <c r="G411" s="225"/>
      <c r="H411" s="30"/>
      <c r="I411" s="31">
        <f t="shared" si="35"/>
        <v>0</v>
      </c>
      <c r="J411" s="225"/>
      <c r="K411" s="81" t="s">
        <v>57</v>
      </c>
      <c r="L411" s="81" t="s">
        <v>216</v>
      </c>
      <c r="M411" s="81">
        <v>400</v>
      </c>
      <c r="N411" s="81" t="s">
        <v>236</v>
      </c>
      <c r="O411" s="81" t="s">
        <v>76</v>
      </c>
      <c r="P411" s="81" t="s">
        <v>250</v>
      </c>
      <c r="Q411" s="81">
        <v>6</v>
      </c>
      <c r="R411" s="81">
        <v>500</v>
      </c>
      <c r="S411" s="81">
        <v>29.429999999999996</v>
      </c>
      <c r="T411" s="81">
        <v>100</v>
      </c>
    </row>
    <row r="412" spans="1:20" ht="31.5" outlineLevel="1" x14ac:dyDescent="0.2">
      <c r="A412" s="158" t="s">
        <v>381</v>
      </c>
      <c r="B412" s="167" t="s">
        <v>382</v>
      </c>
      <c r="C412" s="160"/>
      <c r="D412" s="161" t="s">
        <v>56</v>
      </c>
      <c r="E412" s="162">
        <v>120240</v>
      </c>
      <c r="F412" s="163">
        <f t="shared" si="34"/>
        <v>84168</v>
      </c>
      <c r="G412" s="225"/>
      <c r="H412" s="164"/>
      <c r="I412" s="165">
        <f t="shared" si="35"/>
        <v>0</v>
      </c>
      <c r="J412" s="225"/>
      <c r="K412" s="285" t="s">
        <v>57</v>
      </c>
      <c r="L412" s="285" t="s">
        <v>216</v>
      </c>
      <c r="M412" s="285">
        <v>450</v>
      </c>
      <c r="N412" s="285" t="s">
        <v>236</v>
      </c>
      <c r="O412" s="285" t="s">
        <v>76</v>
      </c>
      <c r="P412" s="285" t="s">
        <v>250</v>
      </c>
      <c r="Q412" s="285">
        <v>6</v>
      </c>
      <c r="R412" s="285">
        <v>500</v>
      </c>
      <c r="S412" s="285">
        <v>29.827999999999996</v>
      </c>
      <c r="T412" s="285">
        <v>100</v>
      </c>
    </row>
    <row r="413" spans="1:20" ht="25.5" outlineLevel="1" x14ac:dyDescent="0.2">
      <c r="A413" s="79" t="s">
        <v>343</v>
      </c>
      <c r="B413" s="80" t="s">
        <v>344</v>
      </c>
      <c r="C413" s="81">
        <v>1</v>
      </c>
      <c r="D413" s="82" t="s">
        <v>63</v>
      </c>
      <c r="E413" s="2">
        <v>29400</v>
      </c>
      <c r="F413" s="166">
        <f t="shared" si="34"/>
        <v>20580</v>
      </c>
      <c r="G413" s="225"/>
      <c r="H413" s="30"/>
      <c r="I413" s="31">
        <f t="shared" si="35"/>
        <v>0</v>
      </c>
      <c r="J413" s="225"/>
      <c r="K413" s="81" t="s">
        <v>57</v>
      </c>
      <c r="L413" s="81" t="s">
        <v>216</v>
      </c>
      <c r="M413" s="81">
        <v>450</v>
      </c>
      <c r="N413" s="81" t="s">
        <v>236</v>
      </c>
      <c r="O413" s="81" t="s">
        <v>76</v>
      </c>
      <c r="P413" s="81" t="s">
        <v>250</v>
      </c>
      <c r="Q413" s="81">
        <v>6</v>
      </c>
      <c r="R413" s="81">
        <v>500</v>
      </c>
      <c r="S413" s="81">
        <v>29.827999999999996</v>
      </c>
      <c r="T413" s="81">
        <v>100</v>
      </c>
    </row>
    <row r="414" spans="1:20" ht="25.5" outlineLevel="1" x14ac:dyDescent="0.2">
      <c r="A414" s="79" t="s">
        <v>265</v>
      </c>
      <c r="B414" s="80" t="s">
        <v>266</v>
      </c>
      <c r="C414" s="81">
        <v>1</v>
      </c>
      <c r="D414" s="82" t="s">
        <v>63</v>
      </c>
      <c r="E414" s="2">
        <v>20640</v>
      </c>
      <c r="F414" s="166">
        <f t="shared" si="34"/>
        <v>14448</v>
      </c>
      <c r="G414" s="225"/>
      <c r="H414" s="30"/>
      <c r="I414" s="31">
        <f t="shared" si="35"/>
        <v>0</v>
      </c>
      <c r="J414" s="225"/>
      <c r="K414" s="81" t="s">
        <v>57</v>
      </c>
      <c r="L414" s="81" t="s">
        <v>216</v>
      </c>
      <c r="M414" s="81">
        <v>450</v>
      </c>
      <c r="N414" s="81" t="s">
        <v>236</v>
      </c>
      <c r="O414" s="81" t="s">
        <v>76</v>
      </c>
      <c r="P414" s="81" t="s">
        <v>250</v>
      </c>
      <c r="Q414" s="81">
        <v>6</v>
      </c>
      <c r="R414" s="81">
        <v>500</v>
      </c>
      <c r="S414" s="81">
        <v>29.827999999999996</v>
      </c>
      <c r="T414" s="81">
        <v>100</v>
      </c>
    </row>
    <row r="415" spans="1:20" ht="25.5" outlineLevel="1" x14ac:dyDescent="0.2">
      <c r="A415" s="79" t="s">
        <v>363</v>
      </c>
      <c r="B415" s="80" t="s">
        <v>364</v>
      </c>
      <c r="C415" s="81">
        <v>1</v>
      </c>
      <c r="D415" s="82" t="s">
        <v>56</v>
      </c>
      <c r="E415" s="2">
        <v>3960</v>
      </c>
      <c r="F415" s="166">
        <f t="shared" si="34"/>
        <v>2772</v>
      </c>
      <c r="G415" s="225"/>
      <c r="H415" s="30"/>
      <c r="I415" s="31">
        <f t="shared" si="35"/>
        <v>0</v>
      </c>
      <c r="J415" s="225"/>
      <c r="K415" s="81" t="s">
        <v>57</v>
      </c>
      <c r="L415" s="81" t="s">
        <v>216</v>
      </c>
      <c r="M415" s="81">
        <v>450</v>
      </c>
      <c r="N415" s="81" t="s">
        <v>236</v>
      </c>
      <c r="O415" s="81" t="s">
        <v>76</v>
      </c>
      <c r="P415" s="81" t="s">
        <v>250</v>
      </c>
      <c r="Q415" s="81">
        <v>6</v>
      </c>
      <c r="R415" s="81">
        <v>500</v>
      </c>
      <c r="S415" s="81">
        <v>29.827999999999996</v>
      </c>
      <c r="T415" s="81">
        <v>100</v>
      </c>
    </row>
    <row r="416" spans="1:20" ht="26.25" outlineLevel="1" thickBot="1" x14ac:dyDescent="0.25">
      <c r="A416" s="129" t="s">
        <v>365</v>
      </c>
      <c r="B416" s="142" t="s">
        <v>366</v>
      </c>
      <c r="C416" s="130">
        <v>6</v>
      </c>
      <c r="D416" s="131" t="s">
        <v>63</v>
      </c>
      <c r="E416" s="143">
        <v>11040</v>
      </c>
      <c r="F416" s="188">
        <f t="shared" si="34"/>
        <v>7728</v>
      </c>
      <c r="G416" s="225"/>
      <c r="H416" s="144"/>
      <c r="I416" s="34">
        <f t="shared" si="35"/>
        <v>0</v>
      </c>
      <c r="J416" s="225"/>
      <c r="K416" s="130" t="s">
        <v>57</v>
      </c>
      <c r="L416" s="130" t="s">
        <v>216</v>
      </c>
      <c r="M416" s="130">
        <v>450</v>
      </c>
      <c r="N416" s="130" t="s">
        <v>236</v>
      </c>
      <c r="O416" s="130" t="s">
        <v>76</v>
      </c>
      <c r="P416" s="130" t="s">
        <v>250</v>
      </c>
      <c r="Q416" s="130">
        <v>6</v>
      </c>
      <c r="R416" s="130">
        <v>500</v>
      </c>
      <c r="S416" s="130">
        <v>29.827999999999996</v>
      </c>
      <c r="T416" s="130">
        <v>100</v>
      </c>
    </row>
    <row r="417" spans="1:20" ht="32.25" outlineLevel="1" thickTop="1" x14ac:dyDescent="0.2">
      <c r="A417" s="182" t="s">
        <v>383</v>
      </c>
      <c r="B417" s="202" t="s">
        <v>384</v>
      </c>
      <c r="C417" s="184"/>
      <c r="D417" s="185" t="s">
        <v>56</v>
      </c>
      <c r="E417" s="186">
        <v>81480</v>
      </c>
      <c r="F417" s="187">
        <f t="shared" ref="F417:F424" si="36">E417-E417*$F$4</f>
        <v>57036</v>
      </c>
      <c r="G417" s="225"/>
      <c r="H417" s="22"/>
      <c r="I417" s="23">
        <f t="shared" si="35"/>
        <v>0</v>
      </c>
      <c r="J417" s="225"/>
      <c r="K417" s="286" t="s">
        <v>57</v>
      </c>
      <c r="L417" s="286" t="s">
        <v>216</v>
      </c>
      <c r="M417" s="286">
        <v>250</v>
      </c>
      <c r="N417" s="286" t="s">
        <v>236</v>
      </c>
      <c r="O417" s="286" t="s">
        <v>87</v>
      </c>
      <c r="P417" s="286" t="s">
        <v>250</v>
      </c>
      <c r="Q417" s="286">
        <v>4</v>
      </c>
      <c r="R417" s="286">
        <v>500</v>
      </c>
      <c r="S417" s="286">
        <v>20.47</v>
      </c>
      <c r="T417" s="286">
        <v>100</v>
      </c>
    </row>
    <row r="418" spans="1:20" ht="25.5" outlineLevel="1" x14ac:dyDescent="0.2">
      <c r="A418" s="79" t="s">
        <v>343</v>
      </c>
      <c r="B418" s="80" t="s">
        <v>344</v>
      </c>
      <c r="C418" s="81">
        <v>1</v>
      </c>
      <c r="D418" s="82" t="s">
        <v>63</v>
      </c>
      <c r="E418" s="2">
        <v>29400</v>
      </c>
      <c r="F418" s="166">
        <f t="shared" si="36"/>
        <v>20580</v>
      </c>
      <c r="G418" s="225"/>
      <c r="H418" s="30"/>
      <c r="I418" s="31">
        <f t="shared" si="35"/>
        <v>0</v>
      </c>
      <c r="J418" s="225"/>
      <c r="K418" s="81" t="s">
        <v>57</v>
      </c>
      <c r="L418" s="81" t="s">
        <v>216</v>
      </c>
      <c r="M418" s="81">
        <v>250</v>
      </c>
      <c r="N418" s="81" t="s">
        <v>236</v>
      </c>
      <c r="O418" s="81" t="s">
        <v>87</v>
      </c>
      <c r="P418" s="81" t="s">
        <v>250</v>
      </c>
      <c r="Q418" s="81">
        <v>4</v>
      </c>
      <c r="R418" s="81">
        <v>500</v>
      </c>
      <c r="S418" s="81">
        <v>20.47</v>
      </c>
      <c r="T418" s="81">
        <v>100</v>
      </c>
    </row>
    <row r="419" spans="1:20" ht="25.5" outlineLevel="1" x14ac:dyDescent="0.2">
      <c r="A419" s="79" t="s">
        <v>253</v>
      </c>
      <c r="B419" s="80" t="s">
        <v>254</v>
      </c>
      <c r="C419" s="81">
        <v>1</v>
      </c>
      <c r="D419" s="82" t="s">
        <v>63</v>
      </c>
      <c r="E419" s="2">
        <v>16800</v>
      </c>
      <c r="F419" s="166">
        <f t="shared" si="36"/>
        <v>11760</v>
      </c>
      <c r="G419" s="225"/>
      <c r="H419" s="30"/>
      <c r="I419" s="31">
        <f t="shared" si="35"/>
        <v>0</v>
      </c>
      <c r="J419" s="225"/>
      <c r="K419" s="81" t="s">
        <v>57</v>
      </c>
      <c r="L419" s="81" t="s">
        <v>216</v>
      </c>
      <c r="M419" s="81">
        <v>250</v>
      </c>
      <c r="N419" s="81" t="s">
        <v>236</v>
      </c>
      <c r="O419" s="81" t="s">
        <v>87</v>
      </c>
      <c r="P419" s="81" t="s">
        <v>250</v>
      </c>
      <c r="Q419" s="81">
        <v>4</v>
      </c>
      <c r="R419" s="81">
        <v>500</v>
      </c>
      <c r="S419" s="81">
        <v>20.47</v>
      </c>
      <c r="T419" s="81">
        <v>100</v>
      </c>
    </row>
    <row r="420" spans="1:20" ht="25.5" outlineLevel="1" x14ac:dyDescent="0.2">
      <c r="A420" s="79" t="s">
        <v>345</v>
      </c>
      <c r="B420" s="80" t="s">
        <v>346</v>
      </c>
      <c r="C420" s="81">
        <v>1</v>
      </c>
      <c r="D420" s="82" t="s">
        <v>56</v>
      </c>
      <c r="E420" s="2">
        <v>3120</v>
      </c>
      <c r="F420" s="166">
        <f t="shared" si="36"/>
        <v>2184</v>
      </c>
      <c r="G420" s="225"/>
      <c r="H420" s="30"/>
      <c r="I420" s="31">
        <f t="shared" si="35"/>
        <v>0</v>
      </c>
      <c r="J420" s="225"/>
      <c r="K420" s="81" t="s">
        <v>57</v>
      </c>
      <c r="L420" s="81" t="s">
        <v>216</v>
      </c>
      <c r="M420" s="81">
        <v>250</v>
      </c>
      <c r="N420" s="81" t="s">
        <v>236</v>
      </c>
      <c r="O420" s="81" t="s">
        <v>87</v>
      </c>
      <c r="P420" s="81" t="s">
        <v>250</v>
      </c>
      <c r="Q420" s="81">
        <v>4</v>
      </c>
      <c r="R420" s="81">
        <v>500</v>
      </c>
      <c r="S420" s="81">
        <v>20.47</v>
      </c>
      <c r="T420" s="81">
        <v>100</v>
      </c>
    </row>
    <row r="421" spans="1:20" ht="25.5" outlineLevel="1" x14ac:dyDescent="0.2">
      <c r="A421" s="79" t="s">
        <v>385</v>
      </c>
      <c r="B421" s="80" t="s">
        <v>386</v>
      </c>
      <c r="C421" s="81">
        <v>4</v>
      </c>
      <c r="D421" s="82" t="s">
        <v>63</v>
      </c>
      <c r="E421" s="2">
        <v>8040</v>
      </c>
      <c r="F421" s="166">
        <f t="shared" si="36"/>
        <v>5628</v>
      </c>
      <c r="G421" s="225"/>
      <c r="H421" s="30"/>
      <c r="I421" s="31">
        <f t="shared" si="35"/>
        <v>0</v>
      </c>
      <c r="J421" s="225"/>
      <c r="K421" s="81" t="s">
        <v>57</v>
      </c>
      <c r="L421" s="81" t="s">
        <v>216</v>
      </c>
      <c r="M421" s="81">
        <v>250</v>
      </c>
      <c r="N421" s="81" t="s">
        <v>236</v>
      </c>
      <c r="O421" s="81" t="s">
        <v>87</v>
      </c>
      <c r="P421" s="81" t="s">
        <v>250</v>
      </c>
      <c r="Q421" s="81">
        <v>4</v>
      </c>
      <c r="R421" s="81">
        <v>500</v>
      </c>
      <c r="S421" s="81">
        <v>20.47</v>
      </c>
      <c r="T421" s="81">
        <v>100</v>
      </c>
    </row>
    <row r="422" spans="1:20" ht="31.5" outlineLevel="1" x14ac:dyDescent="0.2">
      <c r="A422" s="158" t="s">
        <v>387</v>
      </c>
      <c r="B422" s="167" t="s">
        <v>388</v>
      </c>
      <c r="C422" s="160"/>
      <c r="D422" s="161" t="s">
        <v>56</v>
      </c>
      <c r="E422" s="162">
        <v>72480</v>
      </c>
      <c r="F422" s="163">
        <f t="shared" si="36"/>
        <v>50736</v>
      </c>
      <c r="G422" s="225"/>
      <c r="H422" s="164"/>
      <c r="I422" s="165">
        <f t="shared" si="35"/>
        <v>0</v>
      </c>
      <c r="J422" s="225"/>
      <c r="K422" s="285" t="s">
        <v>57</v>
      </c>
      <c r="L422" s="285" t="s">
        <v>216</v>
      </c>
      <c r="M422" s="285">
        <v>300</v>
      </c>
      <c r="N422" s="285" t="s">
        <v>236</v>
      </c>
      <c r="O422" s="285" t="s">
        <v>87</v>
      </c>
      <c r="P422" s="285" t="s">
        <v>250</v>
      </c>
      <c r="Q422" s="285">
        <v>6</v>
      </c>
      <c r="R422" s="285">
        <v>500</v>
      </c>
      <c r="S422" s="285">
        <v>21.648</v>
      </c>
      <c r="T422" s="285">
        <v>100</v>
      </c>
    </row>
    <row r="423" spans="1:20" ht="25.5" outlineLevel="1" x14ac:dyDescent="0.2">
      <c r="A423" s="79" t="s">
        <v>343</v>
      </c>
      <c r="B423" s="80" t="s">
        <v>344</v>
      </c>
      <c r="C423" s="81">
        <v>1</v>
      </c>
      <c r="D423" s="82" t="s">
        <v>63</v>
      </c>
      <c r="E423" s="2">
        <v>29400</v>
      </c>
      <c r="F423" s="166">
        <f t="shared" si="36"/>
        <v>20580</v>
      </c>
      <c r="G423" s="225"/>
      <c r="H423" s="30"/>
      <c r="I423" s="31">
        <f t="shared" si="35"/>
        <v>0</v>
      </c>
      <c r="J423" s="225"/>
      <c r="K423" s="81" t="s">
        <v>57</v>
      </c>
      <c r="L423" s="81" t="s">
        <v>216</v>
      </c>
      <c r="M423" s="81">
        <v>300</v>
      </c>
      <c r="N423" s="81" t="s">
        <v>236</v>
      </c>
      <c r="O423" s="81" t="s">
        <v>87</v>
      </c>
      <c r="P423" s="81" t="s">
        <v>250</v>
      </c>
      <c r="Q423" s="81">
        <v>6</v>
      </c>
      <c r="R423" s="81">
        <v>500</v>
      </c>
      <c r="S423" s="81">
        <v>21.648</v>
      </c>
      <c r="T423" s="81">
        <v>100</v>
      </c>
    </row>
    <row r="424" spans="1:20" ht="25.5" outlineLevel="1" x14ac:dyDescent="0.2">
      <c r="A424" s="79" t="s">
        <v>253</v>
      </c>
      <c r="B424" s="80" t="s">
        <v>254</v>
      </c>
      <c r="C424" s="81">
        <v>1</v>
      </c>
      <c r="D424" s="82" t="s">
        <v>63</v>
      </c>
      <c r="E424" s="2">
        <v>16800</v>
      </c>
      <c r="F424" s="166">
        <f t="shared" si="36"/>
        <v>11760</v>
      </c>
      <c r="G424" s="225"/>
      <c r="H424" s="30"/>
      <c r="I424" s="31">
        <f t="shared" si="35"/>
        <v>0</v>
      </c>
      <c r="J424" s="225"/>
      <c r="K424" s="81" t="s">
        <v>57</v>
      </c>
      <c r="L424" s="81" t="s">
        <v>216</v>
      </c>
      <c r="M424" s="81">
        <v>300</v>
      </c>
      <c r="N424" s="81" t="s">
        <v>236</v>
      </c>
      <c r="O424" s="81" t="s">
        <v>87</v>
      </c>
      <c r="P424" s="81" t="s">
        <v>250</v>
      </c>
      <c r="Q424" s="81">
        <v>6</v>
      </c>
      <c r="R424" s="81">
        <v>500</v>
      </c>
      <c r="S424" s="81">
        <v>21.648</v>
      </c>
      <c r="T424" s="81">
        <v>100</v>
      </c>
    </row>
    <row r="425" spans="1:20" ht="25.5" outlineLevel="1" x14ac:dyDescent="0.2">
      <c r="A425" s="79" t="s">
        <v>351</v>
      </c>
      <c r="B425" s="80" t="s">
        <v>352</v>
      </c>
      <c r="C425" s="81">
        <v>1</v>
      </c>
      <c r="D425" s="82" t="s">
        <v>56</v>
      </c>
      <c r="E425" s="2">
        <v>3240</v>
      </c>
      <c r="F425" s="166">
        <f t="shared" ref="F425:F476" si="37">E425-E425*$F$4</f>
        <v>2268</v>
      </c>
      <c r="G425" s="225"/>
      <c r="H425" s="30"/>
      <c r="I425" s="31">
        <f t="shared" si="35"/>
        <v>0</v>
      </c>
      <c r="J425" s="225"/>
      <c r="K425" s="81" t="s">
        <v>57</v>
      </c>
      <c r="L425" s="81" t="s">
        <v>216</v>
      </c>
      <c r="M425" s="81">
        <v>300</v>
      </c>
      <c r="N425" s="81" t="s">
        <v>236</v>
      </c>
      <c r="O425" s="81" t="s">
        <v>87</v>
      </c>
      <c r="P425" s="81" t="s">
        <v>250</v>
      </c>
      <c r="Q425" s="81">
        <v>6</v>
      </c>
      <c r="R425" s="81">
        <v>500</v>
      </c>
      <c r="S425" s="81">
        <v>21.648</v>
      </c>
      <c r="T425" s="81">
        <v>100</v>
      </c>
    </row>
    <row r="426" spans="1:20" ht="25.5" outlineLevel="1" x14ac:dyDescent="0.2">
      <c r="A426" s="79" t="s">
        <v>389</v>
      </c>
      <c r="B426" s="80" t="s">
        <v>390</v>
      </c>
      <c r="C426" s="81">
        <v>4</v>
      </c>
      <c r="D426" s="82" t="s">
        <v>63</v>
      </c>
      <c r="E426" s="2">
        <v>5760</v>
      </c>
      <c r="F426" s="166">
        <f t="shared" si="37"/>
        <v>4032</v>
      </c>
      <c r="G426" s="225"/>
      <c r="H426" s="30"/>
      <c r="I426" s="31">
        <f t="shared" si="35"/>
        <v>0</v>
      </c>
      <c r="J426" s="225"/>
      <c r="K426" s="81" t="s">
        <v>57</v>
      </c>
      <c r="L426" s="81" t="s">
        <v>216</v>
      </c>
      <c r="M426" s="81">
        <v>300</v>
      </c>
      <c r="N426" s="81" t="s">
        <v>236</v>
      </c>
      <c r="O426" s="81" t="s">
        <v>87</v>
      </c>
      <c r="P426" s="81" t="s">
        <v>250</v>
      </c>
      <c r="Q426" s="81">
        <v>6</v>
      </c>
      <c r="R426" s="81">
        <v>500</v>
      </c>
      <c r="S426" s="81">
        <v>21.648</v>
      </c>
      <c r="T426" s="81">
        <v>100</v>
      </c>
    </row>
    <row r="427" spans="1:20" ht="31.5" outlineLevel="1" x14ac:dyDescent="0.2">
      <c r="A427" s="158" t="s">
        <v>391</v>
      </c>
      <c r="B427" s="167" t="s">
        <v>392</v>
      </c>
      <c r="C427" s="160"/>
      <c r="D427" s="161" t="s">
        <v>56</v>
      </c>
      <c r="E427" s="162">
        <v>75960</v>
      </c>
      <c r="F427" s="163">
        <f t="shared" si="37"/>
        <v>53172</v>
      </c>
      <c r="G427" s="225"/>
      <c r="H427" s="164"/>
      <c r="I427" s="165">
        <f t="shared" si="35"/>
        <v>0</v>
      </c>
      <c r="J427" s="225"/>
      <c r="K427" s="285" t="s">
        <v>57</v>
      </c>
      <c r="L427" s="285" t="s">
        <v>216</v>
      </c>
      <c r="M427" s="285">
        <v>400</v>
      </c>
      <c r="N427" s="285" t="s">
        <v>217</v>
      </c>
      <c r="O427" s="285" t="s">
        <v>87</v>
      </c>
      <c r="P427" s="285" t="s">
        <v>250</v>
      </c>
      <c r="Q427" s="285">
        <v>4</v>
      </c>
      <c r="R427" s="285">
        <v>500</v>
      </c>
      <c r="S427" s="285">
        <v>23.631999999999998</v>
      </c>
      <c r="T427" s="285">
        <v>100</v>
      </c>
    </row>
    <row r="428" spans="1:20" ht="25.5" outlineLevel="1" x14ac:dyDescent="0.2">
      <c r="A428" s="79" t="s">
        <v>343</v>
      </c>
      <c r="B428" s="80" t="s">
        <v>344</v>
      </c>
      <c r="C428" s="81">
        <v>1</v>
      </c>
      <c r="D428" s="82" t="s">
        <v>63</v>
      </c>
      <c r="E428" s="2">
        <v>29400</v>
      </c>
      <c r="F428" s="166">
        <f t="shared" si="37"/>
        <v>20580</v>
      </c>
      <c r="G428" s="225"/>
      <c r="H428" s="30"/>
      <c r="I428" s="31">
        <f t="shared" si="35"/>
        <v>0</v>
      </c>
      <c r="J428" s="225"/>
      <c r="K428" s="81" t="s">
        <v>57</v>
      </c>
      <c r="L428" s="81" t="s">
        <v>216</v>
      </c>
      <c r="M428" s="81">
        <v>400</v>
      </c>
      <c r="N428" s="81" t="s">
        <v>217</v>
      </c>
      <c r="O428" s="81" t="s">
        <v>87</v>
      </c>
      <c r="P428" s="81" t="s">
        <v>250</v>
      </c>
      <c r="Q428" s="81">
        <v>4</v>
      </c>
      <c r="R428" s="81">
        <v>500</v>
      </c>
      <c r="S428" s="81">
        <v>23.631999999999998</v>
      </c>
      <c r="T428" s="81">
        <v>100</v>
      </c>
    </row>
    <row r="429" spans="1:20" ht="25.5" outlineLevel="1" x14ac:dyDescent="0.2">
      <c r="A429" s="79" t="s">
        <v>253</v>
      </c>
      <c r="B429" s="80" t="s">
        <v>254</v>
      </c>
      <c r="C429" s="81">
        <v>1</v>
      </c>
      <c r="D429" s="82" t="s">
        <v>63</v>
      </c>
      <c r="E429" s="2">
        <v>16800</v>
      </c>
      <c r="F429" s="166">
        <f t="shared" si="37"/>
        <v>11760</v>
      </c>
      <c r="G429" s="225"/>
      <c r="H429" s="30"/>
      <c r="I429" s="31">
        <f t="shared" si="35"/>
        <v>0</v>
      </c>
      <c r="J429" s="225"/>
      <c r="K429" s="81" t="s">
        <v>57</v>
      </c>
      <c r="L429" s="81" t="s">
        <v>216</v>
      </c>
      <c r="M429" s="81">
        <v>400</v>
      </c>
      <c r="N429" s="81" t="s">
        <v>217</v>
      </c>
      <c r="O429" s="81" t="s">
        <v>87</v>
      </c>
      <c r="P429" s="81" t="s">
        <v>250</v>
      </c>
      <c r="Q429" s="81">
        <v>4</v>
      </c>
      <c r="R429" s="81">
        <v>500</v>
      </c>
      <c r="S429" s="81">
        <v>23.631999999999998</v>
      </c>
      <c r="T429" s="81">
        <v>100</v>
      </c>
    </row>
    <row r="430" spans="1:20" ht="25.5" outlineLevel="1" x14ac:dyDescent="0.2">
      <c r="A430" s="79" t="s">
        <v>357</v>
      </c>
      <c r="B430" s="80" t="s">
        <v>358</v>
      </c>
      <c r="C430" s="81">
        <v>1</v>
      </c>
      <c r="D430" s="82" t="s">
        <v>56</v>
      </c>
      <c r="E430" s="2">
        <v>3360</v>
      </c>
      <c r="F430" s="166">
        <f t="shared" si="37"/>
        <v>2352</v>
      </c>
      <c r="G430" s="225"/>
      <c r="H430" s="30"/>
      <c r="I430" s="31">
        <f t="shared" si="35"/>
        <v>0</v>
      </c>
      <c r="J430" s="225"/>
      <c r="K430" s="81" t="s">
        <v>57</v>
      </c>
      <c r="L430" s="81" t="s">
        <v>216</v>
      </c>
      <c r="M430" s="81">
        <v>400</v>
      </c>
      <c r="N430" s="81" t="s">
        <v>217</v>
      </c>
      <c r="O430" s="81" t="s">
        <v>87</v>
      </c>
      <c r="P430" s="81" t="s">
        <v>250</v>
      </c>
      <c r="Q430" s="81">
        <v>4</v>
      </c>
      <c r="R430" s="81">
        <v>500</v>
      </c>
      <c r="S430" s="81">
        <v>23.631999999999998</v>
      </c>
      <c r="T430" s="81">
        <v>100</v>
      </c>
    </row>
    <row r="431" spans="1:20" ht="25.5" outlineLevel="1" x14ac:dyDescent="0.2">
      <c r="A431" s="79" t="s">
        <v>393</v>
      </c>
      <c r="B431" s="80" t="s">
        <v>394</v>
      </c>
      <c r="C431" s="81">
        <v>4</v>
      </c>
      <c r="D431" s="82" t="s">
        <v>63</v>
      </c>
      <c r="E431" s="2">
        <v>6600</v>
      </c>
      <c r="F431" s="166">
        <f t="shared" si="37"/>
        <v>4620</v>
      </c>
      <c r="G431" s="225"/>
      <c r="H431" s="30"/>
      <c r="I431" s="31">
        <f t="shared" si="35"/>
        <v>0</v>
      </c>
      <c r="J431" s="225"/>
      <c r="K431" s="81" t="s">
        <v>57</v>
      </c>
      <c r="L431" s="81" t="s">
        <v>216</v>
      </c>
      <c r="M431" s="81">
        <v>400</v>
      </c>
      <c r="N431" s="81" t="s">
        <v>217</v>
      </c>
      <c r="O431" s="81" t="s">
        <v>87</v>
      </c>
      <c r="P431" s="81" t="s">
        <v>250</v>
      </c>
      <c r="Q431" s="81">
        <v>4</v>
      </c>
      <c r="R431" s="81">
        <v>500</v>
      </c>
      <c r="S431" s="81">
        <v>23.631999999999998</v>
      </c>
      <c r="T431" s="81">
        <v>100</v>
      </c>
    </row>
    <row r="432" spans="1:20" ht="31.5" outlineLevel="1" x14ac:dyDescent="0.2">
      <c r="A432" s="158" t="s">
        <v>395</v>
      </c>
      <c r="B432" s="167" t="s">
        <v>396</v>
      </c>
      <c r="C432" s="160"/>
      <c r="D432" s="161" t="s">
        <v>56</v>
      </c>
      <c r="E432" s="162">
        <v>88080</v>
      </c>
      <c r="F432" s="163">
        <f t="shared" si="37"/>
        <v>61656</v>
      </c>
      <c r="G432" s="225"/>
      <c r="H432" s="164"/>
      <c r="I432" s="165">
        <f t="shared" si="35"/>
        <v>0</v>
      </c>
      <c r="J432" s="225"/>
      <c r="K432" s="285" t="s">
        <v>57</v>
      </c>
      <c r="L432" s="285" t="s">
        <v>216</v>
      </c>
      <c r="M432" s="285">
        <v>450</v>
      </c>
      <c r="N432" s="285" t="s">
        <v>217</v>
      </c>
      <c r="O432" s="285" t="s">
        <v>87</v>
      </c>
      <c r="P432" s="285" t="s">
        <v>250</v>
      </c>
      <c r="Q432" s="285">
        <v>4</v>
      </c>
      <c r="R432" s="285">
        <v>500</v>
      </c>
      <c r="S432" s="285">
        <v>24.256</v>
      </c>
      <c r="T432" s="285">
        <v>100</v>
      </c>
    </row>
    <row r="433" spans="1:20" ht="25.5" outlineLevel="1" x14ac:dyDescent="0.2">
      <c r="A433" s="79" t="s">
        <v>343</v>
      </c>
      <c r="B433" s="80" t="s">
        <v>344</v>
      </c>
      <c r="C433" s="81">
        <v>1</v>
      </c>
      <c r="D433" s="82" t="s">
        <v>63</v>
      </c>
      <c r="E433" s="2">
        <v>29400</v>
      </c>
      <c r="F433" s="166">
        <f t="shared" si="37"/>
        <v>20580</v>
      </c>
      <c r="G433" s="225"/>
      <c r="H433" s="30"/>
      <c r="I433" s="31">
        <f t="shared" si="35"/>
        <v>0</v>
      </c>
      <c r="J433" s="225"/>
      <c r="K433" s="81" t="s">
        <v>57</v>
      </c>
      <c r="L433" s="81" t="s">
        <v>216</v>
      </c>
      <c r="M433" s="81">
        <v>450</v>
      </c>
      <c r="N433" s="81" t="s">
        <v>217</v>
      </c>
      <c r="O433" s="81" t="s">
        <v>87</v>
      </c>
      <c r="P433" s="81" t="s">
        <v>250</v>
      </c>
      <c r="Q433" s="81">
        <v>4</v>
      </c>
      <c r="R433" s="81">
        <v>500</v>
      </c>
      <c r="S433" s="81">
        <v>24.256</v>
      </c>
      <c r="T433" s="81">
        <v>100</v>
      </c>
    </row>
    <row r="434" spans="1:20" ht="25.5" outlineLevel="1" x14ac:dyDescent="0.2">
      <c r="A434" s="79" t="s">
        <v>253</v>
      </c>
      <c r="B434" s="80" t="s">
        <v>254</v>
      </c>
      <c r="C434" s="81">
        <v>1</v>
      </c>
      <c r="D434" s="82" t="s">
        <v>63</v>
      </c>
      <c r="E434" s="2">
        <v>16800</v>
      </c>
      <c r="F434" s="166">
        <f t="shared" si="37"/>
        <v>11760</v>
      </c>
      <c r="G434" s="225"/>
      <c r="H434" s="30"/>
      <c r="I434" s="31">
        <f t="shared" si="35"/>
        <v>0</v>
      </c>
      <c r="J434" s="225"/>
      <c r="K434" s="81" t="s">
        <v>57</v>
      </c>
      <c r="L434" s="81" t="s">
        <v>216</v>
      </c>
      <c r="M434" s="81">
        <v>450</v>
      </c>
      <c r="N434" s="81" t="s">
        <v>217</v>
      </c>
      <c r="O434" s="81" t="s">
        <v>87</v>
      </c>
      <c r="P434" s="81" t="s">
        <v>250</v>
      </c>
      <c r="Q434" s="81">
        <v>4</v>
      </c>
      <c r="R434" s="81">
        <v>500</v>
      </c>
      <c r="S434" s="81">
        <v>24.256</v>
      </c>
      <c r="T434" s="81">
        <v>100</v>
      </c>
    </row>
    <row r="435" spans="1:20" ht="25.5" outlineLevel="1" x14ac:dyDescent="0.2">
      <c r="A435" s="79" t="s">
        <v>363</v>
      </c>
      <c r="B435" s="80" t="s">
        <v>364</v>
      </c>
      <c r="C435" s="81">
        <v>1</v>
      </c>
      <c r="D435" s="82" t="s">
        <v>56</v>
      </c>
      <c r="E435" s="2">
        <v>3960</v>
      </c>
      <c r="F435" s="166">
        <f t="shared" si="37"/>
        <v>2772</v>
      </c>
      <c r="G435" s="225"/>
      <c r="H435" s="30"/>
      <c r="I435" s="31">
        <f t="shared" si="35"/>
        <v>0</v>
      </c>
      <c r="J435" s="225"/>
      <c r="K435" s="81" t="s">
        <v>57</v>
      </c>
      <c r="L435" s="81" t="s">
        <v>216</v>
      </c>
      <c r="M435" s="81">
        <v>450</v>
      </c>
      <c r="N435" s="81" t="s">
        <v>217</v>
      </c>
      <c r="O435" s="81" t="s">
        <v>87</v>
      </c>
      <c r="P435" s="81" t="s">
        <v>250</v>
      </c>
      <c r="Q435" s="81">
        <v>4</v>
      </c>
      <c r="R435" s="81">
        <v>500</v>
      </c>
      <c r="S435" s="81">
        <v>24.256</v>
      </c>
      <c r="T435" s="81">
        <v>100</v>
      </c>
    </row>
    <row r="436" spans="1:20" ht="26.25" outlineLevel="1" thickBot="1" x14ac:dyDescent="0.25">
      <c r="A436" s="132" t="s">
        <v>397</v>
      </c>
      <c r="B436" s="155" t="s">
        <v>398</v>
      </c>
      <c r="C436" s="133">
        <v>4</v>
      </c>
      <c r="D436" s="88" t="s">
        <v>63</v>
      </c>
      <c r="E436" s="7">
        <v>9480</v>
      </c>
      <c r="F436" s="226">
        <f t="shared" si="37"/>
        <v>6636</v>
      </c>
      <c r="G436" s="225"/>
      <c r="H436" s="35"/>
      <c r="I436" s="36">
        <f t="shared" si="35"/>
        <v>0</v>
      </c>
      <c r="J436" s="225"/>
      <c r="K436" s="133" t="s">
        <v>57</v>
      </c>
      <c r="L436" s="133" t="s">
        <v>216</v>
      </c>
      <c r="M436" s="133">
        <v>450</v>
      </c>
      <c r="N436" s="133" t="s">
        <v>217</v>
      </c>
      <c r="O436" s="133" t="s">
        <v>87</v>
      </c>
      <c r="P436" s="133" t="s">
        <v>250</v>
      </c>
      <c r="Q436" s="133">
        <v>4</v>
      </c>
      <c r="R436" s="133">
        <v>500</v>
      </c>
      <c r="S436" s="133">
        <v>24.256</v>
      </c>
      <c r="T436" s="133">
        <v>100</v>
      </c>
    </row>
    <row r="437" spans="1:20" ht="31.5" outlineLevel="1" x14ac:dyDescent="0.2">
      <c r="A437" s="176" t="s">
        <v>399</v>
      </c>
      <c r="B437" s="198" t="s">
        <v>400</v>
      </c>
      <c r="C437" s="178"/>
      <c r="D437" s="179" t="s">
        <v>56</v>
      </c>
      <c r="E437" s="180">
        <v>91440</v>
      </c>
      <c r="F437" s="181">
        <f t="shared" si="37"/>
        <v>64008</v>
      </c>
      <c r="G437" s="225"/>
      <c r="H437" s="26"/>
      <c r="I437" s="27">
        <f t="shared" si="35"/>
        <v>0</v>
      </c>
      <c r="J437" s="225"/>
      <c r="K437" s="284" t="s">
        <v>57</v>
      </c>
      <c r="L437" s="284" t="s">
        <v>216</v>
      </c>
      <c r="M437" s="284">
        <v>250</v>
      </c>
      <c r="N437" s="284" t="s">
        <v>231</v>
      </c>
      <c r="O437" s="284" t="s">
        <v>87</v>
      </c>
      <c r="P437" s="284" t="s">
        <v>250</v>
      </c>
      <c r="Q437" s="284">
        <v>5</v>
      </c>
      <c r="R437" s="284">
        <v>500</v>
      </c>
      <c r="S437" s="284">
        <v>23.047999999999998</v>
      </c>
      <c r="T437" s="284">
        <v>100</v>
      </c>
    </row>
    <row r="438" spans="1:20" ht="25.5" outlineLevel="1" x14ac:dyDescent="0.2">
      <c r="A438" s="79" t="s">
        <v>343</v>
      </c>
      <c r="B438" s="80" t="s">
        <v>344</v>
      </c>
      <c r="C438" s="81">
        <v>1</v>
      </c>
      <c r="D438" s="82" t="s">
        <v>63</v>
      </c>
      <c r="E438" s="2">
        <v>29400</v>
      </c>
      <c r="F438" s="166">
        <f t="shared" si="37"/>
        <v>20580</v>
      </c>
      <c r="G438" s="225"/>
      <c r="H438" s="30"/>
      <c r="I438" s="31">
        <f t="shared" si="35"/>
        <v>0</v>
      </c>
      <c r="J438" s="225"/>
      <c r="K438" s="81" t="s">
        <v>57</v>
      </c>
      <c r="L438" s="81" t="s">
        <v>216</v>
      </c>
      <c r="M438" s="81">
        <v>250</v>
      </c>
      <c r="N438" s="81" t="s">
        <v>231</v>
      </c>
      <c r="O438" s="81" t="s">
        <v>87</v>
      </c>
      <c r="P438" s="81" t="s">
        <v>250</v>
      </c>
      <c r="Q438" s="81">
        <v>5</v>
      </c>
      <c r="R438" s="81">
        <v>500</v>
      </c>
      <c r="S438" s="81">
        <v>23.047999999999998</v>
      </c>
      <c r="T438" s="81">
        <v>100</v>
      </c>
    </row>
    <row r="439" spans="1:20" ht="25.5" outlineLevel="1" x14ac:dyDescent="0.2">
      <c r="A439" s="79" t="s">
        <v>261</v>
      </c>
      <c r="B439" s="80" t="s">
        <v>262</v>
      </c>
      <c r="C439" s="81">
        <v>1</v>
      </c>
      <c r="D439" s="82" t="s">
        <v>63</v>
      </c>
      <c r="E439" s="2">
        <v>18720</v>
      </c>
      <c r="F439" s="166">
        <f t="shared" si="37"/>
        <v>13104</v>
      </c>
      <c r="G439" s="225"/>
      <c r="H439" s="30"/>
      <c r="I439" s="31">
        <f t="shared" si="35"/>
        <v>0</v>
      </c>
      <c r="J439" s="225"/>
      <c r="K439" s="81" t="s">
        <v>57</v>
      </c>
      <c r="L439" s="81" t="s">
        <v>216</v>
      </c>
      <c r="M439" s="81">
        <v>250</v>
      </c>
      <c r="N439" s="81" t="s">
        <v>231</v>
      </c>
      <c r="O439" s="81" t="s">
        <v>87</v>
      </c>
      <c r="P439" s="81" t="s">
        <v>250</v>
      </c>
      <c r="Q439" s="81">
        <v>5</v>
      </c>
      <c r="R439" s="81">
        <v>500</v>
      </c>
      <c r="S439" s="81">
        <v>23.047999999999998</v>
      </c>
      <c r="T439" s="81">
        <v>100</v>
      </c>
    </row>
    <row r="440" spans="1:20" ht="25.5" outlineLevel="1" x14ac:dyDescent="0.2">
      <c r="A440" s="79" t="s">
        <v>345</v>
      </c>
      <c r="B440" s="80" t="s">
        <v>346</v>
      </c>
      <c r="C440" s="81">
        <v>1</v>
      </c>
      <c r="D440" s="82" t="s">
        <v>56</v>
      </c>
      <c r="E440" s="2">
        <v>3120</v>
      </c>
      <c r="F440" s="166">
        <f t="shared" si="37"/>
        <v>2184</v>
      </c>
      <c r="G440" s="225"/>
      <c r="H440" s="30"/>
      <c r="I440" s="31">
        <f t="shared" si="35"/>
        <v>0</v>
      </c>
      <c r="J440" s="225"/>
      <c r="K440" s="81" t="s">
        <v>57</v>
      </c>
      <c r="L440" s="81" t="s">
        <v>216</v>
      </c>
      <c r="M440" s="81">
        <v>250</v>
      </c>
      <c r="N440" s="81" t="s">
        <v>231</v>
      </c>
      <c r="O440" s="81" t="s">
        <v>87</v>
      </c>
      <c r="P440" s="81" t="s">
        <v>250</v>
      </c>
      <c r="Q440" s="81">
        <v>5</v>
      </c>
      <c r="R440" s="81">
        <v>500</v>
      </c>
      <c r="S440" s="81">
        <v>23.047999999999998</v>
      </c>
      <c r="T440" s="81">
        <v>100</v>
      </c>
    </row>
    <row r="441" spans="1:20" ht="25.5" outlineLevel="1" x14ac:dyDescent="0.2">
      <c r="A441" s="79" t="s">
        <v>385</v>
      </c>
      <c r="B441" s="80" t="s">
        <v>386</v>
      </c>
      <c r="C441" s="81">
        <v>5</v>
      </c>
      <c r="D441" s="82" t="s">
        <v>63</v>
      </c>
      <c r="E441" s="2">
        <v>8040</v>
      </c>
      <c r="F441" s="166">
        <f t="shared" si="37"/>
        <v>5628</v>
      </c>
      <c r="G441" s="225"/>
      <c r="H441" s="30"/>
      <c r="I441" s="31">
        <f t="shared" si="35"/>
        <v>0</v>
      </c>
      <c r="J441" s="225"/>
      <c r="K441" s="81" t="s">
        <v>57</v>
      </c>
      <c r="L441" s="81" t="s">
        <v>216</v>
      </c>
      <c r="M441" s="81">
        <v>250</v>
      </c>
      <c r="N441" s="81" t="s">
        <v>231</v>
      </c>
      <c r="O441" s="81" t="s">
        <v>87</v>
      </c>
      <c r="P441" s="81" t="s">
        <v>250</v>
      </c>
      <c r="Q441" s="81">
        <v>5</v>
      </c>
      <c r="R441" s="81">
        <v>500</v>
      </c>
      <c r="S441" s="81">
        <v>23.047999999999998</v>
      </c>
      <c r="T441" s="81">
        <v>100</v>
      </c>
    </row>
    <row r="442" spans="1:20" ht="31.5" outlineLevel="1" x14ac:dyDescent="0.2">
      <c r="A442" s="158" t="s">
        <v>401</v>
      </c>
      <c r="B442" s="167" t="s">
        <v>402</v>
      </c>
      <c r="C442" s="160"/>
      <c r="D442" s="161" t="s">
        <v>56</v>
      </c>
      <c r="E442" s="162">
        <v>80160</v>
      </c>
      <c r="F442" s="163">
        <f t="shared" si="37"/>
        <v>56112</v>
      </c>
      <c r="G442" s="225"/>
      <c r="H442" s="164"/>
      <c r="I442" s="165">
        <f t="shared" si="35"/>
        <v>0</v>
      </c>
      <c r="J442" s="225"/>
      <c r="K442" s="285" t="s">
        <v>57</v>
      </c>
      <c r="L442" s="285" t="s">
        <v>216</v>
      </c>
      <c r="M442" s="285">
        <v>300</v>
      </c>
      <c r="N442" s="285" t="s">
        <v>231</v>
      </c>
      <c r="O442" s="285" t="s">
        <v>87</v>
      </c>
      <c r="P442" s="285" t="s">
        <v>250</v>
      </c>
      <c r="Q442" s="285">
        <v>5</v>
      </c>
      <c r="R442" s="285">
        <v>500</v>
      </c>
      <c r="S442" s="285">
        <v>24.506</v>
      </c>
      <c r="T442" s="285">
        <v>100</v>
      </c>
    </row>
    <row r="443" spans="1:20" ht="25.5" outlineLevel="1" x14ac:dyDescent="0.2">
      <c r="A443" s="79" t="s">
        <v>343</v>
      </c>
      <c r="B443" s="80" t="s">
        <v>344</v>
      </c>
      <c r="C443" s="81">
        <v>1</v>
      </c>
      <c r="D443" s="82" t="s">
        <v>63</v>
      </c>
      <c r="E443" s="2">
        <v>29400</v>
      </c>
      <c r="F443" s="166">
        <f t="shared" si="37"/>
        <v>20580</v>
      </c>
      <c r="G443" s="225"/>
      <c r="H443" s="30"/>
      <c r="I443" s="31">
        <f t="shared" si="35"/>
        <v>0</v>
      </c>
      <c r="J443" s="225"/>
      <c r="K443" s="81" t="s">
        <v>57</v>
      </c>
      <c r="L443" s="81" t="s">
        <v>216</v>
      </c>
      <c r="M443" s="81">
        <v>300</v>
      </c>
      <c r="N443" s="81" t="s">
        <v>231</v>
      </c>
      <c r="O443" s="81" t="s">
        <v>87</v>
      </c>
      <c r="P443" s="81" t="s">
        <v>250</v>
      </c>
      <c r="Q443" s="81">
        <v>5</v>
      </c>
      <c r="R443" s="81">
        <v>500</v>
      </c>
      <c r="S443" s="81">
        <v>24.506</v>
      </c>
      <c r="T443" s="81">
        <v>100</v>
      </c>
    </row>
    <row r="444" spans="1:20" ht="25.5" outlineLevel="1" x14ac:dyDescent="0.2">
      <c r="A444" s="79" t="s">
        <v>261</v>
      </c>
      <c r="B444" s="80" t="s">
        <v>262</v>
      </c>
      <c r="C444" s="81">
        <v>1</v>
      </c>
      <c r="D444" s="82" t="s">
        <v>63</v>
      </c>
      <c r="E444" s="2">
        <v>18720</v>
      </c>
      <c r="F444" s="166">
        <f t="shared" si="37"/>
        <v>13104</v>
      </c>
      <c r="G444" s="225"/>
      <c r="H444" s="30"/>
      <c r="I444" s="31">
        <f t="shared" ref="I444:I476" si="38">IF(H444*F444&gt;0,H444*F444,0)</f>
        <v>0</v>
      </c>
      <c r="J444" s="225"/>
      <c r="K444" s="81" t="s">
        <v>57</v>
      </c>
      <c r="L444" s="81" t="s">
        <v>216</v>
      </c>
      <c r="M444" s="81">
        <v>300</v>
      </c>
      <c r="N444" s="81" t="s">
        <v>231</v>
      </c>
      <c r="O444" s="81" t="s">
        <v>87</v>
      </c>
      <c r="P444" s="81" t="s">
        <v>250</v>
      </c>
      <c r="Q444" s="81">
        <v>5</v>
      </c>
      <c r="R444" s="81">
        <v>500</v>
      </c>
      <c r="S444" s="81">
        <v>24.506</v>
      </c>
      <c r="T444" s="81">
        <v>100</v>
      </c>
    </row>
    <row r="445" spans="1:20" ht="25.5" outlineLevel="1" x14ac:dyDescent="0.2">
      <c r="A445" s="79" t="s">
        <v>351</v>
      </c>
      <c r="B445" s="80" t="s">
        <v>352</v>
      </c>
      <c r="C445" s="81">
        <v>1</v>
      </c>
      <c r="D445" s="82" t="s">
        <v>56</v>
      </c>
      <c r="E445" s="2">
        <v>3240</v>
      </c>
      <c r="F445" s="166">
        <f t="shared" si="37"/>
        <v>2268</v>
      </c>
      <c r="G445" s="225"/>
      <c r="H445" s="30"/>
      <c r="I445" s="31">
        <f t="shared" si="38"/>
        <v>0</v>
      </c>
      <c r="J445" s="225"/>
      <c r="K445" s="81" t="s">
        <v>57</v>
      </c>
      <c r="L445" s="81" t="s">
        <v>216</v>
      </c>
      <c r="M445" s="81">
        <v>300</v>
      </c>
      <c r="N445" s="81" t="s">
        <v>231</v>
      </c>
      <c r="O445" s="81" t="s">
        <v>87</v>
      </c>
      <c r="P445" s="81" t="s">
        <v>250</v>
      </c>
      <c r="Q445" s="81">
        <v>5</v>
      </c>
      <c r="R445" s="81">
        <v>500</v>
      </c>
      <c r="S445" s="81">
        <v>24.506</v>
      </c>
      <c r="T445" s="81">
        <v>100</v>
      </c>
    </row>
    <row r="446" spans="1:20" ht="25.5" outlineLevel="1" x14ac:dyDescent="0.2">
      <c r="A446" s="79" t="s">
        <v>389</v>
      </c>
      <c r="B446" s="80" t="s">
        <v>390</v>
      </c>
      <c r="C446" s="81">
        <v>5</v>
      </c>
      <c r="D446" s="82" t="s">
        <v>63</v>
      </c>
      <c r="E446" s="2">
        <v>5760</v>
      </c>
      <c r="F446" s="166">
        <f t="shared" si="37"/>
        <v>4032</v>
      </c>
      <c r="G446" s="225"/>
      <c r="H446" s="30"/>
      <c r="I446" s="31">
        <f t="shared" si="38"/>
        <v>0</v>
      </c>
      <c r="J446" s="225"/>
      <c r="K446" s="81" t="s">
        <v>57</v>
      </c>
      <c r="L446" s="81" t="s">
        <v>216</v>
      </c>
      <c r="M446" s="81">
        <v>300</v>
      </c>
      <c r="N446" s="81" t="s">
        <v>231</v>
      </c>
      <c r="O446" s="81" t="s">
        <v>87</v>
      </c>
      <c r="P446" s="81" t="s">
        <v>250</v>
      </c>
      <c r="Q446" s="81">
        <v>5</v>
      </c>
      <c r="R446" s="81">
        <v>500</v>
      </c>
      <c r="S446" s="81">
        <v>24.506</v>
      </c>
      <c r="T446" s="81">
        <v>100</v>
      </c>
    </row>
    <row r="447" spans="1:20" ht="31.5" outlineLevel="1" x14ac:dyDescent="0.2">
      <c r="A447" s="158" t="s">
        <v>403</v>
      </c>
      <c r="B447" s="167" t="s">
        <v>404</v>
      </c>
      <c r="C447" s="160"/>
      <c r="D447" s="161" t="s">
        <v>56</v>
      </c>
      <c r="E447" s="162">
        <v>84480</v>
      </c>
      <c r="F447" s="163">
        <f t="shared" si="37"/>
        <v>59136</v>
      </c>
      <c r="G447" s="225"/>
      <c r="H447" s="164"/>
      <c r="I447" s="165">
        <f t="shared" si="38"/>
        <v>0</v>
      </c>
      <c r="J447" s="225"/>
      <c r="K447" s="285" t="s">
        <v>57</v>
      </c>
      <c r="L447" s="285" t="s">
        <v>216</v>
      </c>
      <c r="M447" s="285">
        <v>400</v>
      </c>
      <c r="N447" s="285" t="s">
        <v>231</v>
      </c>
      <c r="O447" s="285" t="s">
        <v>87</v>
      </c>
      <c r="P447" s="285" t="s">
        <v>250</v>
      </c>
      <c r="Q447" s="285">
        <v>5</v>
      </c>
      <c r="R447" s="285">
        <v>500</v>
      </c>
      <c r="S447" s="285">
        <v>26.954999999999998</v>
      </c>
      <c r="T447" s="285">
        <v>100</v>
      </c>
    </row>
    <row r="448" spans="1:20" ht="25.5" outlineLevel="1" x14ac:dyDescent="0.2">
      <c r="A448" s="79" t="s">
        <v>343</v>
      </c>
      <c r="B448" s="80" t="s">
        <v>344</v>
      </c>
      <c r="C448" s="81">
        <v>1</v>
      </c>
      <c r="D448" s="82" t="s">
        <v>63</v>
      </c>
      <c r="E448" s="2">
        <v>29400</v>
      </c>
      <c r="F448" s="166">
        <f t="shared" si="37"/>
        <v>20580</v>
      </c>
      <c r="G448" s="225"/>
      <c r="H448" s="30"/>
      <c r="I448" s="31">
        <f t="shared" si="38"/>
        <v>0</v>
      </c>
      <c r="J448" s="225"/>
      <c r="K448" s="81" t="s">
        <v>57</v>
      </c>
      <c r="L448" s="81" t="s">
        <v>216</v>
      </c>
      <c r="M448" s="81">
        <v>400</v>
      </c>
      <c r="N448" s="81" t="s">
        <v>231</v>
      </c>
      <c r="O448" s="81" t="s">
        <v>87</v>
      </c>
      <c r="P448" s="81" t="s">
        <v>250</v>
      </c>
      <c r="Q448" s="81">
        <v>5</v>
      </c>
      <c r="R448" s="81">
        <v>500</v>
      </c>
      <c r="S448" s="81">
        <v>26.954999999999998</v>
      </c>
      <c r="T448" s="81">
        <v>100</v>
      </c>
    </row>
    <row r="449" spans="1:20" ht="25.5" outlineLevel="1" x14ac:dyDescent="0.2">
      <c r="A449" s="79" t="s">
        <v>261</v>
      </c>
      <c r="B449" s="80" t="s">
        <v>262</v>
      </c>
      <c r="C449" s="81">
        <v>1</v>
      </c>
      <c r="D449" s="82" t="s">
        <v>63</v>
      </c>
      <c r="E449" s="2">
        <v>18720</v>
      </c>
      <c r="F449" s="166">
        <f t="shared" si="37"/>
        <v>13104</v>
      </c>
      <c r="G449" s="225"/>
      <c r="H449" s="30"/>
      <c r="I449" s="31">
        <f t="shared" si="38"/>
        <v>0</v>
      </c>
      <c r="J449" s="225"/>
      <c r="K449" s="81" t="s">
        <v>57</v>
      </c>
      <c r="L449" s="81" t="s">
        <v>216</v>
      </c>
      <c r="M449" s="81">
        <v>400</v>
      </c>
      <c r="N449" s="81" t="s">
        <v>231</v>
      </c>
      <c r="O449" s="81" t="s">
        <v>87</v>
      </c>
      <c r="P449" s="81" t="s">
        <v>250</v>
      </c>
      <c r="Q449" s="81">
        <v>5</v>
      </c>
      <c r="R449" s="81">
        <v>500</v>
      </c>
      <c r="S449" s="81">
        <v>26.954999999999998</v>
      </c>
      <c r="T449" s="81">
        <v>100</v>
      </c>
    </row>
    <row r="450" spans="1:20" ht="25.5" outlineLevel="1" x14ac:dyDescent="0.2">
      <c r="A450" s="79" t="s">
        <v>357</v>
      </c>
      <c r="B450" s="80" t="s">
        <v>358</v>
      </c>
      <c r="C450" s="81">
        <v>1</v>
      </c>
      <c r="D450" s="82" t="s">
        <v>56</v>
      </c>
      <c r="E450" s="2">
        <v>3360</v>
      </c>
      <c r="F450" s="166">
        <f t="shared" si="37"/>
        <v>2352</v>
      </c>
      <c r="G450" s="225"/>
      <c r="H450" s="30"/>
      <c r="I450" s="31">
        <f t="shared" si="38"/>
        <v>0</v>
      </c>
      <c r="J450" s="225"/>
      <c r="K450" s="81" t="s">
        <v>57</v>
      </c>
      <c r="L450" s="81" t="s">
        <v>216</v>
      </c>
      <c r="M450" s="81">
        <v>400</v>
      </c>
      <c r="N450" s="81" t="s">
        <v>231</v>
      </c>
      <c r="O450" s="81" t="s">
        <v>87</v>
      </c>
      <c r="P450" s="81" t="s">
        <v>250</v>
      </c>
      <c r="Q450" s="81">
        <v>5</v>
      </c>
      <c r="R450" s="81">
        <v>500</v>
      </c>
      <c r="S450" s="81">
        <v>26.954999999999998</v>
      </c>
      <c r="T450" s="81">
        <v>100</v>
      </c>
    </row>
    <row r="451" spans="1:20" ht="25.5" outlineLevel="1" x14ac:dyDescent="0.2">
      <c r="A451" s="79" t="s">
        <v>393</v>
      </c>
      <c r="B451" s="80" t="s">
        <v>394</v>
      </c>
      <c r="C451" s="81">
        <v>5</v>
      </c>
      <c r="D451" s="82" t="s">
        <v>63</v>
      </c>
      <c r="E451" s="2">
        <v>6600</v>
      </c>
      <c r="F451" s="166">
        <f t="shared" si="37"/>
        <v>4620</v>
      </c>
      <c r="G451" s="225"/>
      <c r="H451" s="30"/>
      <c r="I451" s="31">
        <f t="shared" si="38"/>
        <v>0</v>
      </c>
      <c r="J451" s="225"/>
      <c r="K451" s="81" t="s">
        <v>57</v>
      </c>
      <c r="L451" s="81" t="s">
        <v>216</v>
      </c>
      <c r="M451" s="81">
        <v>400</v>
      </c>
      <c r="N451" s="81" t="s">
        <v>231</v>
      </c>
      <c r="O451" s="81" t="s">
        <v>87</v>
      </c>
      <c r="P451" s="81" t="s">
        <v>250</v>
      </c>
      <c r="Q451" s="81">
        <v>5</v>
      </c>
      <c r="R451" s="81">
        <v>500</v>
      </c>
      <c r="S451" s="81">
        <v>26.954999999999998</v>
      </c>
      <c r="T451" s="81">
        <v>100</v>
      </c>
    </row>
    <row r="452" spans="1:20" ht="31.5" outlineLevel="1" x14ac:dyDescent="0.2">
      <c r="A452" s="158" t="s">
        <v>405</v>
      </c>
      <c r="B452" s="167" t="s">
        <v>406</v>
      </c>
      <c r="C452" s="160"/>
      <c r="D452" s="161" t="s">
        <v>56</v>
      </c>
      <c r="E452" s="162">
        <v>99480</v>
      </c>
      <c r="F452" s="163">
        <f t="shared" si="37"/>
        <v>69636</v>
      </c>
      <c r="G452" s="225"/>
      <c r="H452" s="164"/>
      <c r="I452" s="165">
        <f t="shared" si="38"/>
        <v>0</v>
      </c>
      <c r="J452" s="225"/>
      <c r="K452" s="285" t="s">
        <v>57</v>
      </c>
      <c r="L452" s="285" t="s">
        <v>216</v>
      </c>
      <c r="M452" s="285">
        <v>450</v>
      </c>
      <c r="N452" s="285" t="s">
        <v>231</v>
      </c>
      <c r="O452" s="285" t="s">
        <v>87</v>
      </c>
      <c r="P452" s="285" t="s">
        <v>250</v>
      </c>
      <c r="Q452" s="285">
        <v>5</v>
      </c>
      <c r="R452" s="285">
        <v>500</v>
      </c>
      <c r="S452" s="285">
        <v>27.723999999999997</v>
      </c>
      <c r="T452" s="285">
        <v>100</v>
      </c>
    </row>
    <row r="453" spans="1:20" ht="25.5" outlineLevel="1" x14ac:dyDescent="0.2">
      <c r="A453" s="79" t="s">
        <v>343</v>
      </c>
      <c r="B453" s="80" t="s">
        <v>344</v>
      </c>
      <c r="C453" s="81">
        <v>1</v>
      </c>
      <c r="D453" s="82" t="s">
        <v>63</v>
      </c>
      <c r="E453" s="2">
        <v>29400</v>
      </c>
      <c r="F453" s="166">
        <f t="shared" si="37"/>
        <v>20580</v>
      </c>
      <c r="G453" s="225"/>
      <c r="H453" s="30"/>
      <c r="I453" s="31">
        <f t="shared" si="38"/>
        <v>0</v>
      </c>
      <c r="J453" s="225"/>
      <c r="K453" s="81" t="s">
        <v>57</v>
      </c>
      <c r="L453" s="81" t="s">
        <v>216</v>
      </c>
      <c r="M453" s="81">
        <v>450</v>
      </c>
      <c r="N453" s="81" t="s">
        <v>231</v>
      </c>
      <c r="O453" s="81" t="s">
        <v>87</v>
      </c>
      <c r="P453" s="81" t="s">
        <v>250</v>
      </c>
      <c r="Q453" s="81">
        <v>5</v>
      </c>
      <c r="R453" s="81">
        <v>500</v>
      </c>
      <c r="S453" s="81">
        <v>27.723999999999997</v>
      </c>
      <c r="T453" s="81">
        <v>100</v>
      </c>
    </row>
    <row r="454" spans="1:20" ht="25.5" outlineLevel="1" x14ac:dyDescent="0.2">
      <c r="A454" s="79" t="s">
        <v>261</v>
      </c>
      <c r="B454" s="80" t="s">
        <v>262</v>
      </c>
      <c r="C454" s="81">
        <v>1</v>
      </c>
      <c r="D454" s="82" t="s">
        <v>63</v>
      </c>
      <c r="E454" s="2">
        <v>18720</v>
      </c>
      <c r="F454" s="166">
        <f t="shared" si="37"/>
        <v>13104</v>
      </c>
      <c r="G454" s="225"/>
      <c r="H454" s="30"/>
      <c r="I454" s="31">
        <f t="shared" si="38"/>
        <v>0</v>
      </c>
      <c r="J454" s="225"/>
      <c r="K454" s="81" t="s">
        <v>57</v>
      </c>
      <c r="L454" s="81" t="s">
        <v>216</v>
      </c>
      <c r="M454" s="81">
        <v>450</v>
      </c>
      <c r="N454" s="81" t="s">
        <v>231</v>
      </c>
      <c r="O454" s="81" t="s">
        <v>87</v>
      </c>
      <c r="P454" s="81" t="s">
        <v>250</v>
      </c>
      <c r="Q454" s="81">
        <v>5</v>
      </c>
      <c r="R454" s="81">
        <v>500</v>
      </c>
      <c r="S454" s="81">
        <v>27.723999999999997</v>
      </c>
      <c r="T454" s="81">
        <v>100</v>
      </c>
    </row>
    <row r="455" spans="1:20" ht="25.5" outlineLevel="1" x14ac:dyDescent="0.2">
      <c r="A455" s="79" t="s">
        <v>363</v>
      </c>
      <c r="B455" s="80" t="s">
        <v>364</v>
      </c>
      <c r="C455" s="81">
        <v>1</v>
      </c>
      <c r="D455" s="82" t="s">
        <v>56</v>
      </c>
      <c r="E455" s="2">
        <v>3960</v>
      </c>
      <c r="F455" s="166">
        <f t="shared" si="37"/>
        <v>2772</v>
      </c>
      <c r="G455" s="225"/>
      <c r="H455" s="30"/>
      <c r="I455" s="31">
        <f t="shared" si="38"/>
        <v>0</v>
      </c>
      <c r="J455" s="225"/>
      <c r="K455" s="81" t="s">
        <v>57</v>
      </c>
      <c r="L455" s="81" t="s">
        <v>216</v>
      </c>
      <c r="M455" s="81">
        <v>450</v>
      </c>
      <c r="N455" s="81" t="s">
        <v>231</v>
      </c>
      <c r="O455" s="81" t="s">
        <v>87</v>
      </c>
      <c r="P455" s="81" t="s">
        <v>250</v>
      </c>
      <c r="Q455" s="81">
        <v>5</v>
      </c>
      <c r="R455" s="81">
        <v>500</v>
      </c>
      <c r="S455" s="81">
        <v>27.723999999999997</v>
      </c>
      <c r="T455" s="81">
        <v>100</v>
      </c>
    </row>
    <row r="456" spans="1:20" ht="26.25" outlineLevel="1" thickBot="1" x14ac:dyDescent="0.25">
      <c r="A456" s="132" t="s">
        <v>397</v>
      </c>
      <c r="B456" s="155" t="s">
        <v>398</v>
      </c>
      <c r="C456" s="133">
        <v>5</v>
      </c>
      <c r="D456" s="88" t="s">
        <v>63</v>
      </c>
      <c r="E456" s="7">
        <v>9480</v>
      </c>
      <c r="F456" s="226">
        <f t="shared" si="37"/>
        <v>6636</v>
      </c>
      <c r="G456" s="225"/>
      <c r="H456" s="35"/>
      <c r="I456" s="36">
        <f t="shared" si="38"/>
        <v>0</v>
      </c>
      <c r="J456" s="225"/>
      <c r="K456" s="133" t="s">
        <v>57</v>
      </c>
      <c r="L456" s="133" t="s">
        <v>216</v>
      </c>
      <c r="M456" s="133">
        <v>450</v>
      </c>
      <c r="N456" s="133" t="s">
        <v>231</v>
      </c>
      <c r="O456" s="133" t="s">
        <v>87</v>
      </c>
      <c r="P456" s="133" t="s">
        <v>250</v>
      </c>
      <c r="Q456" s="133">
        <v>5</v>
      </c>
      <c r="R456" s="133">
        <v>500</v>
      </c>
      <c r="S456" s="133">
        <v>27.723999999999997</v>
      </c>
      <c r="T456" s="133">
        <v>100</v>
      </c>
    </row>
    <row r="457" spans="1:20" ht="31.5" outlineLevel="1" x14ac:dyDescent="0.2">
      <c r="A457" s="176" t="s">
        <v>407</v>
      </c>
      <c r="B457" s="198" t="s">
        <v>408</v>
      </c>
      <c r="C457" s="178"/>
      <c r="D457" s="179" t="s">
        <v>56</v>
      </c>
      <c r="E457" s="180">
        <v>101400</v>
      </c>
      <c r="F457" s="181">
        <f t="shared" si="37"/>
        <v>70980</v>
      </c>
      <c r="G457" s="225"/>
      <c r="H457" s="26"/>
      <c r="I457" s="27">
        <f t="shared" si="38"/>
        <v>0</v>
      </c>
      <c r="J457" s="225"/>
      <c r="K457" s="284" t="s">
        <v>57</v>
      </c>
      <c r="L457" s="284" t="s">
        <v>216</v>
      </c>
      <c r="M457" s="284">
        <v>250</v>
      </c>
      <c r="N457" s="284" t="s">
        <v>236</v>
      </c>
      <c r="O457" s="284" t="s">
        <v>87</v>
      </c>
      <c r="P457" s="284" t="s">
        <v>250</v>
      </c>
      <c r="Q457" s="284">
        <v>6</v>
      </c>
      <c r="R457" s="284">
        <v>500</v>
      </c>
      <c r="S457" s="284">
        <v>25.725999999999999</v>
      </c>
      <c r="T457" s="284">
        <v>100</v>
      </c>
    </row>
    <row r="458" spans="1:20" ht="25.5" outlineLevel="1" x14ac:dyDescent="0.2">
      <c r="A458" s="79" t="s">
        <v>343</v>
      </c>
      <c r="B458" s="80" t="s">
        <v>344</v>
      </c>
      <c r="C458" s="81">
        <v>1</v>
      </c>
      <c r="D458" s="82" t="s">
        <v>63</v>
      </c>
      <c r="E458" s="2">
        <v>29400</v>
      </c>
      <c r="F458" s="166">
        <f t="shared" si="37"/>
        <v>20580</v>
      </c>
      <c r="G458" s="225"/>
      <c r="H458" s="30"/>
      <c r="I458" s="31">
        <f t="shared" si="38"/>
        <v>0</v>
      </c>
      <c r="J458" s="225"/>
      <c r="K458" s="81" t="s">
        <v>57</v>
      </c>
      <c r="L458" s="81" t="s">
        <v>216</v>
      </c>
      <c r="M458" s="81">
        <v>250</v>
      </c>
      <c r="N458" s="81" t="s">
        <v>236</v>
      </c>
      <c r="O458" s="81" t="s">
        <v>87</v>
      </c>
      <c r="P458" s="81" t="s">
        <v>250</v>
      </c>
      <c r="Q458" s="81">
        <v>6</v>
      </c>
      <c r="R458" s="81">
        <v>500</v>
      </c>
      <c r="S458" s="81">
        <v>25.725999999999999</v>
      </c>
      <c r="T458" s="81">
        <v>100</v>
      </c>
    </row>
    <row r="459" spans="1:20" ht="25.5" outlineLevel="1" x14ac:dyDescent="0.2">
      <c r="A459" s="79" t="s">
        <v>265</v>
      </c>
      <c r="B459" s="80" t="s">
        <v>266</v>
      </c>
      <c r="C459" s="81">
        <v>1</v>
      </c>
      <c r="D459" s="82" t="s">
        <v>63</v>
      </c>
      <c r="E459" s="2">
        <v>20640</v>
      </c>
      <c r="F459" s="166">
        <f t="shared" si="37"/>
        <v>14448</v>
      </c>
      <c r="G459" s="225"/>
      <c r="H459" s="30"/>
      <c r="I459" s="31">
        <f t="shared" si="38"/>
        <v>0</v>
      </c>
      <c r="J459" s="225"/>
      <c r="K459" s="81" t="s">
        <v>57</v>
      </c>
      <c r="L459" s="81" t="s">
        <v>216</v>
      </c>
      <c r="M459" s="81">
        <v>250</v>
      </c>
      <c r="N459" s="81" t="s">
        <v>236</v>
      </c>
      <c r="O459" s="81" t="s">
        <v>87</v>
      </c>
      <c r="P459" s="81" t="s">
        <v>250</v>
      </c>
      <c r="Q459" s="81">
        <v>6</v>
      </c>
      <c r="R459" s="81">
        <v>500</v>
      </c>
      <c r="S459" s="81">
        <v>25.725999999999999</v>
      </c>
      <c r="T459" s="81">
        <v>100</v>
      </c>
    </row>
    <row r="460" spans="1:20" ht="25.5" outlineLevel="1" x14ac:dyDescent="0.2">
      <c r="A460" s="79" t="s">
        <v>345</v>
      </c>
      <c r="B460" s="80" t="s">
        <v>346</v>
      </c>
      <c r="C460" s="81">
        <v>1</v>
      </c>
      <c r="D460" s="82" t="s">
        <v>56</v>
      </c>
      <c r="E460" s="2">
        <v>3120</v>
      </c>
      <c r="F460" s="166">
        <f t="shared" si="37"/>
        <v>2184</v>
      </c>
      <c r="G460" s="225"/>
      <c r="H460" s="30"/>
      <c r="I460" s="31">
        <f t="shared" si="38"/>
        <v>0</v>
      </c>
      <c r="J460" s="225"/>
      <c r="K460" s="81" t="s">
        <v>57</v>
      </c>
      <c r="L460" s="81" t="s">
        <v>216</v>
      </c>
      <c r="M460" s="81">
        <v>250</v>
      </c>
      <c r="N460" s="81" t="s">
        <v>236</v>
      </c>
      <c r="O460" s="81" t="s">
        <v>87</v>
      </c>
      <c r="P460" s="81" t="s">
        <v>250</v>
      </c>
      <c r="Q460" s="81">
        <v>6</v>
      </c>
      <c r="R460" s="81">
        <v>500</v>
      </c>
      <c r="S460" s="81">
        <v>25.725999999999999</v>
      </c>
      <c r="T460" s="81">
        <v>100</v>
      </c>
    </row>
    <row r="461" spans="1:20" ht="25.5" outlineLevel="1" x14ac:dyDescent="0.2">
      <c r="A461" s="79" t="s">
        <v>385</v>
      </c>
      <c r="B461" s="80" t="s">
        <v>386</v>
      </c>
      <c r="C461" s="81">
        <v>6</v>
      </c>
      <c r="D461" s="82" t="s">
        <v>63</v>
      </c>
      <c r="E461" s="2">
        <v>8040</v>
      </c>
      <c r="F461" s="166">
        <f t="shared" si="37"/>
        <v>5628</v>
      </c>
      <c r="G461" s="225"/>
      <c r="H461" s="30"/>
      <c r="I461" s="31">
        <f t="shared" si="38"/>
        <v>0</v>
      </c>
      <c r="J461" s="225"/>
      <c r="K461" s="81" t="s">
        <v>57</v>
      </c>
      <c r="L461" s="81" t="s">
        <v>216</v>
      </c>
      <c r="M461" s="81">
        <v>250</v>
      </c>
      <c r="N461" s="81" t="s">
        <v>236</v>
      </c>
      <c r="O461" s="81" t="s">
        <v>87</v>
      </c>
      <c r="P461" s="81" t="s">
        <v>250</v>
      </c>
      <c r="Q461" s="81">
        <v>6</v>
      </c>
      <c r="R461" s="81">
        <v>500</v>
      </c>
      <c r="S461" s="81">
        <v>25.725999999999999</v>
      </c>
      <c r="T461" s="81">
        <v>100</v>
      </c>
    </row>
    <row r="462" spans="1:20" ht="31.5" outlineLevel="1" x14ac:dyDescent="0.2">
      <c r="A462" s="158" t="s">
        <v>409</v>
      </c>
      <c r="B462" s="167" t="s">
        <v>410</v>
      </c>
      <c r="C462" s="160"/>
      <c r="D462" s="161" t="s">
        <v>56</v>
      </c>
      <c r="E462" s="162">
        <v>87840</v>
      </c>
      <c r="F462" s="163">
        <f t="shared" si="37"/>
        <v>61488</v>
      </c>
      <c r="G462" s="225"/>
      <c r="H462" s="164"/>
      <c r="I462" s="165">
        <f t="shared" si="38"/>
        <v>0</v>
      </c>
      <c r="J462" s="225"/>
      <c r="K462" s="285" t="s">
        <v>57</v>
      </c>
      <c r="L462" s="285" t="s">
        <v>216</v>
      </c>
      <c r="M462" s="285">
        <v>300</v>
      </c>
      <c r="N462" s="285" t="s">
        <v>236</v>
      </c>
      <c r="O462" s="285" t="s">
        <v>87</v>
      </c>
      <c r="P462" s="285" t="s">
        <v>250</v>
      </c>
      <c r="Q462" s="285">
        <v>6</v>
      </c>
      <c r="R462" s="285">
        <v>500</v>
      </c>
      <c r="S462" s="285">
        <v>27.463999999999999</v>
      </c>
      <c r="T462" s="285">
        <v>100</v>
      </c>
    </row>
    <row r="463" spans="1:20" ht="25.5" outlineLevel="1" x14ac:dyDescent="0.2">
      <c r="A463" s="79" t="s">
        <v>343</v>
      </c>
      <c r="B463" s="80" t="s">
        <v>344</v>
      </c>
      <c r="C463" s="81">
        <v>1</v>
      </c>
      <c r="D463" s="82" t="s">
        <v>63</v>
      </c>
      <c r="E463" s="2">
        <v>29400</v>
      </c>
      <c r="F463" s="166">
        <f t="shared" si="37"/>
        <v>20580</v>
      </c>
      <c r="G463" s="225"/>
      <c r="H463" s="30"/>
      <c r="I463" s="31">
        <f t="shared" si="38"/>
        <v>0</v>
      </c>
      <c r="J463" s="225"/>
      <c r="K463" s="81" t="s">
        <v>57</v>
      </c>
      <c r="L463" s="81" t="s">
        <v>216</v>
      </c>
      <c r="M463" s="81">
        <v>300</v>
      </c>
      <c r="N463" s="81" t="s">
        <v>236</v>
      </c>
      <c r="O463" s="81" t="s">
        <v>87</v>
      </c>
      <c r="P463" s="81" t="s">
        <v>250</v>
      </c>
      <c r="Q463" s="81">
        <v>6</v>
      </c>
      <c r="R463" s="81">
        <v>500</v>
      </c>
      <c r="S463" s="81">
        <v>27.463999999999999</v>
      </c>
      <c r="T463" s="81">
        <v>100</v>
      </c>
    </row>
    <row r="464" spans="1:20" ht="25.5" outlineLevel="1" x14ac:dyDescent="0.2">
      <c r="A464" s="79" t="s">
        <v>265</v>
      </c>
      <c r="B464" s="80" t="s">
        <v>266</v>
      </c>
      <c r="C464" s="81">
        <v>1</v>
      </c>
      <c r="D464" s="82" t="s">
        <v>63</v>
      </c>
      <c r="E464" s="2">
        <v>20640</v>
      </c>
      <c r="F464" s="166">
        <f t="shared" si="37"/>
        <v>14448</v>
      </c>
      <c r="G464" s="225"/>
      <c r="H464" s="30"/>
      <c r="I464" s="31">
        <f t="shared" si="38"/>
        <v>0</v>
      </c>
      <c r="J464" s="225"/>
      <c r="K464" s="81" t="s">
        <v>57</v>
      </c>
      <c r="L464" s="81" t="s">
        <v>216</v>
      </c>
      <c r="M464" s="81">
        <v>300</v>
      </c>
      <c r="N464" s="81" t="s">
        <v>236</v>
      </c>
      <c r="O464" s="81" t="s">
        <v>87</v>
      </c>
      <c r="P464" s="81" t="s">
        <v>250</v>
      </c>
      <c r="Q464" s="81">
        <v>6</v>
      </c>
      <c r="R464" s="81">
        <v>500</v>
      </c>
      <c r="S464" s="81">
        <v>27.463999999999999</v>
      </c>
      <c r="T464" s="81">
        <v>100</v>
      </c>
    </row>
    <row r="465" spans="1:20" ht="25.5" outlineLevel="1" x14ac:dyDescent="0.2">
      <c r="A465" s="79" t="s">
        <v>351</v>
      </c>
      <c r="B465" s="80" t="s">
        <v>352</v>
      </c>
      <c r="C465" s="81">
        <v>1</v>
      </c>
      <c r="D465" s="82" t="s">
        <v>56</v>
      </c>
      <c r="E465" s="2">
        <v>3240</v>
      </c>
      <c r="F465" s="166">
        <f t="shared" si="37"/>
        <v>2268</v>
      </c>
      <c r="G465" s="225"/>
      <c r="H465" s="30"/>
      <c r="I465" s="31">
        <f t="shared" si="38"/>
        <v>0</v>
      </c>
      <c r="J465" s="225"/>
      <c r="K465" s="81" t="s">
        <v>57</v>
      </c>
      <c r="L465" s="81" t="s">
        <v>216</v>
      </c>
      <c r="M465" s="81">
        <v>300</v>
      </c>
      <c r="N465" s="81" t="s">
        <v>236</v>
      </c>
      <c r="O465" s="81" t="s">
        <v>87</v>
      </c>
      <c r="P465" s="81" t="s">
        <v>250</v>
      </c>
      <c r="Q465" s="81">
        <v>6</v>
      </c>
      <c r="R465" s="81">
        <v>500</v>
      </c>
      <c r="S465" s="81">
        <v>27.463999999999999</v>
      </c>
      <c r="T465" s="81">
        <v>100</v>
      </c>
    </row>
    <row r="466" spans="1:20" ht="25.5" outlineLevel="1" x14ac:dyDescent="0.2">
      <c r="A466" s="79" t="s">
        <v>389</v>
      </c>
      <c r="B466" s="80" t="s">
        <v>390</v>
      </c>
      <c r="C466" s="81">
        <v>6</v>
      </c>
      <c r="D466" s="82" t="s">
        <v>63</v>
      </c>
      <c r="E466" s="2">
        <v>5760</v>
      </c>
      <c r="F466" s="166">
        <f t="shared" si="37"/>
        <v>4032</v>
      </c>
      <c r="G466" s="225"/>
      <c r="H466" s="30"/>
      <c r="I466" s="31">
        <f t="shared" si="38"/>
        <v>0</v>
      </c>
      <c r="J466" s="225"/>
      <c r="K466" s="81" t="s">
        <v>57</v>
      </c>
      <c r="L466" s="81" t="s">
        <v>216</v>
      </c>
      <c r="M466" s="81">
        <v>300</v>
      </c>
      <c r="N466" s="81" t="s">
        <v>236</v>
      </c>
      <c r="O466" s="81" t="s">
        <v>87</v>
      </c>
      <c r="P466" s="81" t="s">
        <v>250</v>
      </c>
      <c r="Q466" s="81">
        <v>6</v>
      </c>
      <c r="R466" s="81">
        <v>500</v>
      </c>
      <c r="S466" s="81">
        <v>27.463999999999999</v>
      </c>
      <c r="T466" s="81">
        <v>100</v>
      </c>
    </row>
    <row r="467" spans="1:20" ht="31.5" outlineLevel="1" x14ac:dyDescent="0.2">
      <c r="A467" s="158" t="s">
        <v>411</v>
      </c>
      <c r="B467" s="167" t="s">
        <v>412</v>
      </c>
      <c r="C467" s="160"/>
      <c r="D467" s="161" t="s">
        <v>56</v>
      </c>
      <c r="E467" s="162">
        <v>93000</v>
      </c>
      <c r="F467" s="163">
        <f t="shared" si="37"/>
        <v>65100</v>
      </c>
      <c r="G467" s="225"/>
      <c r="H467" s="164"/>
      <c r="I467" s="165">
        <f t="shared" si="38"/>
        <v>0</v>
      </c>
      <c r="J467" s="225"/>
      <c r="K467" s="285" t="s">
        <v>57</v>
      </c>
      <c r="L467" s="285" t="s">
        <v>216</v>
      </c>
      <c r="M467" s="285">
        <v>400</v>
      </c>
      <c r="N467" s="285" t="s">
        <v>236</v>
      </c>
      <c r="O467" s="285" t="s">
        <v>87</v>
      </c>
      <c r="P467" s="285" t="s">
        <v>250</v>
      </c>
      <c r="Q467" s="285">
        <v>6</v>
      </c>
      <c r="R467" s="285">
        <v>500</v>
      </c>
      <c r="S467" s="285">
        <v>30.377999999999997</v>
      </c>
      <c r="T467" s="285">
        <v>100</v>
      </c>
    </row>
    <row r="468" spans="1:20" ht="25.5" outlineLevel="1" x14ac:dyDescent="0.2">
      <c r="A468" s="79" t="s">
        <v>343</v>
      </c>
      <c r="B468" s="80" t="s">
        <v>344</v>
      </c>
      <c r="C468" s="81">
        <v>1</v>
      </c>
      <c r="D468" s="82" t="s">
        <v>63</v>
      </c>
      <c r="E468" s="2">
        <v>29400</v>
      </c>
      <c r="F468" s="166">
        <f t="shared" si="37"/>
        <v>20580</v>
      </c>
      <c r="G468" s="225"/>
      <c r="H468" s="30"/>
      <c r="I468" s="31">
        <f t="shared" si="38"/>
        <v>0</v>
      </c>
      <c r="J468" s="225"/>
      <c r="K468" s="81" t="s">
        <v>57</v>
      </c>
      <c r="L468" s="81" t="s">
        <v>216</v>
      </c>
      <c r="M468" s="81">
        <v>400</v>
      </c>
      <c r="N468" s="81" t="s">
        <v>236</v>
      </c>
      <c r="O468" s="81" t="s">
        <v>87</v>
      </c>
      <c r="P468" s="81" t="s">
        <v>250</v>
      </c>
      <c r="Q468" s="81">
        <v>6</v>
      </c>
      <c r="R468" s="81">
        <v>500</v>
      </c>
      <c r="S468" s="81">
        <v>30.377999999999997</v>
      </c>
      <c r="T468" s="81">
        <v>100</v>
      </c>
    </row>
    <row r="469" spans="1:20" ht="25.5" outlineLevel="1" x14ac:dyDescent="0.2">
      <c r="A469" s="79" t="s">
        <v>265</v>
      </c>
      <c r="B469" s="80" t="s">
        <v>266</v>
      </c>
      <c r="C469" s="81">
        <v>1</v>
      </c>
      <c r="D469" s="82" t="s">
        <v>63</v>
      </c>
      <c r="E469" s="2">
        <v>20640</v>
      </c>
      <c r="F469" s="166">
        <f t="shared" si="37"/>
        <v>14448</v>
      </c>
      <c r="G469" s="225"/>
      <c r="H469" s="30"/>
      <c r="I469" s="31">
        <f t="shared" si="38"/>
        <v>0</v>
      </c>
      <c r="J469" s="225"/>
      <c r="K469" s="81" t="s">
        <v>57</v>
      </c>
      <c r="L469" s="81" t="s">
        <v>216</v>
      </c>
      <c r="M469" s="81">
        <v>400</v>
      </c>
      <c r="N469" s="81" t="s">
        <v>236</v>
      </c>
      <c r="O469" s="81" t="s">
        <v>87</v>
      </c>
      <c r="P469" s="81" t="s">
        <v>250</v>
      </c>
      <c r="Q469" s="81">
        <v>6</v>
      </c>
      <c r="R469" s="81">
        <v>500</v>
      </c>
      <c r="S469" s="81">
        <v>30.377999999999997</v>
      </c>
      <c r="T469" s="81">
        <v>100</v>
      </c>
    </row>
    <row r="470" spans="1:20" ht="25.5" outlineLevel="1" x14ac:dyDescent="0.2">
      <c r="A470" s="79" t="s">
        <v>357</v>
      </c>
      <c r="B470" s="80" t="s">
        <v>358</v>
      </c>
      <c r="C470" s="81">
        <v>1</v>
      </c>
      <c r="D470" s="82" t="s">
        <v>56</v>
      </c>
      <c r="E470" s="2">
        <v>3360</v>
      </c>
      <c r="F470" s="166">
        <f t="shared" si="37"/>
        <v>2352</v>
      </c>
      <c r="G470" s="225"/>
      <c r="H470" s="30"/>
      <c r="I470" s="31">
        <f t="shared" si="38"/>
        <v>0</v>
      </c>
      <c r="J470" s="225"/>
      <c r="K470" s="81" t="s">
        <v>57</v>
      </c>
      <c r="L470" s="81" t="s">
        <v>216</v>
      </c>
      <c r="M470" s="81">
        <v>400</v>
      </c>
      <c r="N470" s="81" t="s">
        <v>236</v>
      </c>
      <c r="O470" s="81" t="s">
        <v>87</v>
      </c>
      <c r="P470" s="81" t="s">
        <v>250</v>
      </c>
      <c r="Q470" s="81">
        <v>6</v>
      </c>
      <c r="R470" s="81">
        <v>500</v>
      </c>
      <c r="S470" s="81">
        <v>30.377999999999997</v>
      </c>
      <c r="T470" s="81">
        <v>100</v>
      </c>
    </row>
    <row r="471" spans="1:20" ht="25.5" outlineLevel="1" x14ac:dyDescent="0.2">
      <c r="A471" s="79" t="s">
        <v>393</v>
      </c>
      <c r="B471" s="80" t="s">
        <v>394</v>
      </c>
      <c r="C471" s="81">
        <v>6</v>
      </c>
      <c r="D471" s="82" t="s">
        <v>63</v>
      </c>
      <c r="E471" s="2">
        <v>6600</v>
      </c>
      <c r="F471" s="166">
        <f t="shared" si="37"/>
        <v>4620</v>
      </c>
      <c r="G471" s="225"/>
      <c r="H471" s="30"/>
      <c r="I471" s="31">
        <f t="shared" si="38"/>
        <v>0</v>
      </c>
      <c r="J471" s="225"/>
      <c r="K471" s="81" t="s">
        <v>57</v>
      </c>
      <c r="L471" s="81" t="s">
        <v>216</v>
      </c>
      <c r="M471" s="81">
        <v>400</v>
      </c>
      <c r="N471" s="81" t="s">
        <v>236</v>
      </c>
      <c r="O471" s="81" t="s">
        <v>87</v>
      </c>
      <c r="P471" s="81" t="s">
        <v>250</v>
      </c>
      <c r="Q471" s="81">
        <v>6</v>
      </c>
      <c r="R471" s="81">
        <v>500</v>
      </c>
      <c r="S471" s="81">
        <v>30.377999999999997</v>
      </c>
      <c r="T471" s="81">
        <v>100</v>
      </c>
    </row>
    <row r="472" spans="1:20" ht="31.5" outlineLevel="1" x14ac:dyDescent="0.2">
      <c r="A472" s="158" t="s">
        <v>413</v>
      </c>
      <c r="B472" s="167" t="s">
        <v>414</v>
      </c>
      <c r="C472" s="160"/>
      <c r="D472" s="161" t="s">
        <v>56</v>
      </c>
      <c r="E472" s="162">
        <v>110880</v>
      </c>
      <c r="F472" s="163">
        <f t="shared" si="37"/>
        <v>77616</v>
      </c>
      <c r="G472" s="225"/>
      <c r="H472" s="164"/>
      <c r="I472" s="165">
        <f t="shared" si="38"/>
        <v>0</v>
      </c>
      <c r="J472" s="225"/>
      <c r="K472" s="285" t="s">
        <v>57</v>
      </c>
      <c r="L472" s="285" t="s">
        <v>216</v>
      </c>
      <c r="M472" s="285">
        <v>450</v>
      </c>
      <c r="N472" s="285" t="s">
        <v>236</v>
      </c>
      <c r="O472" s="285" t="s">
        <v>87</v>
      </c>
      <c r="P472" s="285" t="s">
        <v>250</v>
      </c>
      <c r="Q472" s="285">
        <v>6</v>
      </c>
      <c r="R472" s="285">
        <v>500</v>
      </c>
      <c r="S472" s="285">
        <v>31.291999999999998</v>
      </c>
      <c r="T472" s="285">
        <v>100</v>
      </c>
    </row>
    <row r="473" spans="1:20" ht="25.5" outlineLevel="1" x14ac:dyDescent="0.2">
      <c r="A473" s="79" t="s">
        <v>343</v>
      </c>
      <c r="B473" s="80" t="s">
        <v>344</v>
      </c>
      <c r="C473" s="81">
        <v>1</v>
      </c>
      <c r="D473" s="82" t="s">
        <v>63</v>
      </c>
      <c r="E473" s="2">
        <v>29400</v>
      </c>
      <c r="F473" s="166">
        <f t="shared" si="37"/>
        <v>20580</v>
      </c>
      <c r="G473" s="225"/>
      <c r="H473" s="30"/>
      <c r="I473" s="31">
        <f t="shared" si="38"/>
        <v>0</v>
      </c>
      <c r="J473" s="225"/>
      <c r="K473" s="81" t="s">
        <v>57</v>
      </c>
      <c r="L473" s="81" t="s">
        <v>216</v>
      </c>
      <c r="M473" s="81">
        <v>450</v>
      </c>
      <c r="N473" s="81" t="s">
        <v>236</v>
      </c>
      <c r="O473" s="81" t="s">
        <v>87</v>
      </c>
      <c r="P473" s="81" t="s">
        <v>250</v>
      </c>
      <c r="Q473" s="81">
        <v>6</v>
      </c>
      <c r="R473" s="81">
        <v>500</v>
      </c>
      <c r="S473" s="81">
        <v>31.291999999999998</v>
      </c>
      <c r="T473" s="81">
        <v>100</v>
      </c>
    </row>
    <row r="474" spans="1:20" ht="25.5" outlineLevel="1" x14ac:dyDescent="0.2">
      <c r="A474" s="79" t="s">
        <v>265</v>
      </c>
      <c r="B474" s="80" t="s">
        <v>266</v>
      </c>
      <c r="C474" s="81">
        <v>1</v>
      </c>
      <c r="D474" s="82" t="s">
        <v>63</v>
      </c>
      <c r="E474" s="2">
        <v>20640</v>
      </c>
      <c r="F474" s="166">
        <f t="shared" si="37"/>
        <v>14448</v>
      </c>
      <c r="G474" s="225"/>
      <c r="H474" s="30"/>
      <c r="I474" s="31">
        <f t="shared" si="38"/>
        <v>0</v>
      </c>
      <c r="J474" s="225"/>
      <c r="K474" s="81" t="s">
        <v>57</v>
      </c>
      <c r="L474" s="81" t="s">
        <v>216</v>
      </c>
      <c r="M474" s="81">
        <v>450</v>
      </c>
      <c r="N474" s="81" t="s">
        <v>236</v>
      </c>
      <c r="O474" s="81" t="s">
        <v>87</v>
      </c>
      <c r="P474" s="81" t="s">
        <v>250</v>
      </c>
      <c r="Q474" s="81">
        <v>6</v>
      </c>
      <c r="R474" s="81">
        <v>500</v>
      </c>
      <c r="S474" s="81">
        <v>31.291999999999998</v>
      </c>
      <c r="T474" s="81">
        <v>100</v>
      </c>
    </row>
    <row r="475" spans="1:20" ht="25.5" outlineLevel="1" x14ac:dyDescent="0.2">
      <c r="A475" s="79" t="s">
        <v>363</v>
      </c>
      <c r="B475" s="80" t="s">
        <v>364</v>
      </c>
      <c r="C475" s="81">
        <v>1</v>
      </c>
      <c r="D475" s="82" t="s">
        <v>56</v>
      </c>
      <c r="E475" s="2">
        <v>3960</v>
      </c>
      <c r="F475" s="166">
        <f t="shared" si="37"/>
        <v>2772</v>
      </c>
      <c r="G475" s="225"/>
      <c r="H475" s="30"/>
      <c r="I475" s="31">
        <f t="shared" si="38"/>
        <v>0</v>
      </c>
      <c r="J475" s="225"/>
      <c r="K475" s="81" t="s">
        <v>57</v>
      </c>
      <c r="L475" s="81" t="s">
        <v>216</v>
      </c>
      <c r="M475" s="81">
        <v>450</v>
      </c>
      <c r="N475" s="81" t="s">
        <v>236</v>
      </c>
      <c r="O475" s="81" t="s">
        <v>87</v>
      </c>
      <c r="P475" s="81" t="s">
        <v>250</v>
      </c>
      <c r="Q475" s="81">
        <v>6</v>
      </c>
      <c r="R475" s="81">
        <v>500</v>
      </c>
      <c r="S475" s="81">
        <v>31.291999999999998</v>
      </c>
      <c r="T475" s="81">
        <v>100</v>
      </c>
    </row>
    <row r="476" spans="1:20" ht="26.25" outlineLevel="1" thickBot="1" x14ac:dyDescent="0.25">
      <c r="A476" s="84" t="s">
        <v>397</v>
      </c>
      <c r="B476" s="85" t="s">
        <v>398</v>
      </c>
      <c r="C476" s="86">
        <v>6</v>
      </c>
      <c r="D476" s="87" t="s">
        <v>63</v>
      </c>
      <c r="E476" s="3">
        <v>9480</v>
      </c>
      <c r="F476" s="189">
        <f t="shared" si="37"/>
        <v>6636</v>
      </c>
      <c r="G476" s="225"/>
      <c r="H476" s="32"/>
      <c r="I476" s="33">
        <f t="shared" si="38"/>
        <v>0</v>
      </c>
      <c r="J476" s="225"/>
      <c r="K476" s="86" t="s">
        <v>57</v>
      </c>
      <c r="L476" s="86" t="s">
        <v>216</v>
      </c>
      <c r="M476" s="86">
        <v>450</v>
      </c>
      <c r="N476" s="86" t="s">
        <v>236</v>
      </c>
      <c r="O476" s="86" t="s">
        <v>87</v>
      </c>
      <c r="P476" s="86" t="s">
        <v>250</v>
      </c>
      <c r="Q476" s="86">
        <v>6</v>
      </c>
      <c r="R476" s="86">
        <v>500</v>
      </c>
      <c r="S476" s="86">
        <v>31.291999999999998</v>
      </c>
      <c r="T476" s="86">
        <v>100</v>
      </c>
    </row>
    <row r="477" spans="1:20" ht="24" customHeight="1" thickTop="1" thickBot="1" x14ac:dyDescent="0.25">
      <c r="A477" s="336" t="s">
        <v>1</v>
      </c>
      <c r="B477" s="335" t="s">
        <v>427</v>
      </c>
      <c r="C477" s="89"/>
      <c r="D477" s="90"/>
      <c r="E477" s="15"/>
      <c r="F477" s="16"/>
      <c r="G477" s="225"/>
      <c r="H477" s="17"/>
      <c r="I477" s="18"/>
      <c r="J477" s="225"/>
      <c r="K477" s="287"/>
      <c r="L477" s="287"/>
      <c r="M477" s="287"/>
      <c r="N477" s="287"/>
      <c r="O477" s="287"/>
      <c r="P477" s="287"/>
      <c r="Q477" s="287"/>
      <c r="R477" s="287"/>
      <c r="S477" s="287"/>
      <c r="T477" s="287"/>
    </row>
    <row r="478" spans="1:20" s="141" customFormat="1" ht="32.25" outlineLevel="1" thickTop="1" x14ac:dyDescent="0.2">
      <c r="A478" s="178" t="s">
        <v>415</v>
      </c>
      <c r="B478" s="198" t="s">
        <v>416</v>
      </c>
      <c r="C478" s="178"/>
      <c r="D478" s="179" t="s">
        <v>56</v>
      </c>
      <c r="E478" s="180">
        <v>90000</v>
      </c>
      <c r="F478" s="181">
        <f t="shared" ref="F478:F496" si="39">E478-E478*$F$4</f>
        <v>63000</v>
      </c>
      <c r="G478" s="225"/>
      <c r="H478" s="26"/>
      <c r="I478" s="27">
        <f t="shared" ref="I478:I509" si="40">IF(H478*F478&gt;0,H478*F478,0)</f>
        <v>0</v>
      </c>
      <c r="J478" s="225"/>
      <c r="K478" s="284" t="s">
        <v>57</v>
      </c>
      <c r="L478" s="284" t="s">
        <v>216</v>
      </c>
      <c r="M478" s="284">
        <v>300</v>
      </c>
      <c r="N478" s="284" t="s">
        <v>217</v>
      </c>
      <c r="O478" s="284" t="s">
        <v>59</v>
      </c>
      <c r="P478" s="284" t="s">
        <v>218</v>
      </c>
      <c r="Q478" s="284">
        <v>4</v>
      </c>
      <c r="R478" s="284">
        <v>500</v>
      </c>
      <c r="S478" s="284">
        <v>21.3</v>
      </c>
      <c r="T478" s="284">
        <v>100</v>
      </c>
    </row>
    <row r="479" spans="1:20" s="141" customFormat="1" ht="25.5" outlineLevel="1" x14ac:dyDescent="0.2">
      <c r="A479" s="79" t="s">
        <v>277</v>
      </c>
      <c r="B479" s="80" t="s">
        <v>278</v>
      </c>
      <c r="C479" s="81">
        <v>1</v>
      </c>
      <c r="D479" s="82" t="s">
        <v>63</v>
      </c>
      <c r="E479" s="2">
        <v>29400</v>
      </c>
      <c r="F479" s="166">
        <f t="shared" si="39"/>
        <v>20580</v>
      </c>
      <c r="G479" s="225"/>
      <c r="H479" s="30"/>
      <c r="I479" s="31">
        <f t="shared" si="40"/>
        <v>0</v>
      </c>
      <c r="J479" s="225"/>
      <c r="K479" s="81" t="s">
        <v>57</v>
      </c>
      <c r="L479" s="81" t="s">
        <v>216</v>
      </c>
      <c r="M479" s="81">
        <v>300</v>
      </c>
      <c r="N479" s="81" t="s">
        <v>217</v>
      </c>
      <c r="O479" s="81" t="s">
        <v>59</v>
      </c>
      <c r="P479" s="81" t="s">
        <v>218</v>
      </c>
      <c r="Q479" s="81">
        <v>4</v>
      </c>
      <c r="R479" s="81">
        <v>500</v>
      </c>
      <c r="S479" s="81">
        <v>7.72</v>
      </c>
      <c r="T479" s="81">
        <v>100</v>
      </c>
    </row>
    <row r="480" spans="1:20" s="141" customFormat="1" outlineLevel="1" x14ac:dyDescent="0.2">
      <c r="A480" s="79" t="s">
        <v>221</v>
      </c>
      <c r="B480" s="80" t="s">
        <v>222</v>
      </c>
      <c r="C480" s="81">
        <v>1</v>
      </c>
      <c r="D480" s="82" t="s">
        <v>63</v>
      </c>
      <c r="E480" s="2">
        <v>17640</v>
      </c>
      <c r="F480" s="166">
        <f t="shared" si="39"/>
        <v>12348</v>
      </c>
      <c r="G480" s="225"/>
      <c r="H480" s="30"/>
      <c r="I480" s="31">
        <f t="shared" si="40"/>
        <v>0</v>
      </c>
      <c r="J480" s="225"/>
      <c r="K480" s="81" t="s">
        <v>57</v>
      </c>
      <c r="L480" s="81" t="s">
        <v>216</v>
      </c>
      <c r="M480" s="81">
        <v>300</v>
      </c>
      <c r="N480" s="81" t="s">
        <v>217</v>
      </c>
      <c r="O480" s="81" t="s">
        <v>59</v>
      </c>
      <c r="P480" s="81" t="s">
        <v>218</v>
      </c>
      <c r="Q480" s="81">
        <v>4</v>
      </c>
      <c r="R480" s="81">
        <v>500</v>
      </c>
      <c r="S480" s="81">
        <v>7.0439999999999996</v>
      </c>
      <c r="T480" s="81">
        <v>100</v>
      </c>
    </row>
    <row r="481" spans="1:20" s="141" customFormat="1" outlineLevel="1" x14ac:dyDescent="0.2">
      <c r="A481" s="79" t="s">
        <v>279</v>
      </c>
      <c r="B481" s="80" t="s">
        <v>280</v>
      </c>
      <c r="C481" s="81">
        <v>1</v>
      </c>
      <c r="D481" s="82" t="s">
        <v>63</v>
      </c>
      <c r="E481" s="2">
        <v>3240</v>
      </c>
      <c r="F481" s="166">
        <f t="shared" si="39"/>
        <v>2268</v>
      </c>
      <c r="G481" s="225"/>
      <c r="H481" s="30"/>
      <c r="I481" s="31">
        <f t="shared" si="40"/>
        <v>0</v>
      </c>
      <c r="J481" s="225"/>
      <c r="K481" s="81" t="s">
        <v>57</v>
      </c>
      <c r="L481" s="81" t="s">
        <v>216</v>
      </c>
      <c r="M481" s="81">
        <v>300</v>
      </c>
      <c r="N481" s="81" t="s">
        <v>217</v>
      </c>
      <c r="O481" s="81" t="s">
        <v>59</v>
      </c>
      <c r="P481" s="81" t="s">
        <v>218</v>
      </c>
      <c r="Q481" s="81">
        <v>4</v>
      </c>
      <c r="R481" s="81">
        <v>500</v>
      </c>
      <c r="S481" s="81">
        <v>0.49199999999999999</v>
      </c>
      <c r="T481" s="81">
        <v>100</v>
      </c>
    </row>
    <row r="482" spans="1:20" s="141" customFormat="1" ht="25.5" outlineLevel="1" x14ac:dyDescent="0.2">
      <c r="A482" s="79" t="s">
        <v>281</v>
      </c>
      <c r="B482" s="80" t="s">
        <v>282</v>
      </c>
      <c r="C482" s="81">
        <v>3</v>
      </c>
      <c r="D482" s="82" t="s">
        <v>63</v>
      </c>
      <c r="E482" s="2">
        <v>9360</v>
      </c>
      <c r="F482" s="166">
        <f t="shared" si="39"/>
        <v>6552</v>
      </c>
      <c r="G482" s="225"/>
      <c r="H482" s="30"/>
      <c r="I482" s="31">
        <f t="shared" si="40"/>
        <v>0</v>
      </c>
      <c r="J482" s="225"/>
      <c r="K482" s="81" t="s">
        <v>57</v>
      </c>
      <c r="L482" s="81" t="s">
        <v>216</v>
      </c>
      <c r="M482" s="81">
        <v>300</v>
      </c>
      <c r="N482" s="81" t="s">
        <v>217</v>
      </c>
      <c r="O482" s="81" t="s">
        <v>59</v>
      </c>
      <c r="P482" s="81" t="s">
        <v>218</v>
      </c>
      <c r="Q482" s="81">
        <v>4</v>
      </c>
      <c r="R482" s="81">
        <v>500</v>
      </c>
      <c r="S482" s="81">
        <v>1.36</v>
      </c>
      <c r="T482" s="81">
        <v>100</v>
      </c>
    </row>
    <row r="483" spans="1:20" s="141" customFormat="1" ht="25.5" outlineLevel="1" x14ac:dyDescent="0.2">
      <c r="A483" s="79" t="s">
        <v>417</v>
      </c>
      <c r="B483" s="80" t="s">
        <v>418</v>
      </c>
      <c r="C483" s="81">
        <v>1</v>
      </c>
      <c r="D483" s="82" t="s">
        <v>63</v>
      </c>
      <c r="E483" s="2">
        <v>11640</v>
      </c>
      <c r="F483" s="166">
        <f t="shared" si="39"/>
        <v>8148</v>
      </c>
      <c r="G483" s="225"/>
      <c r="H483" s="30"/>
      <c r="I483" s="31">
        <f t="shared" si="40"/>
        <v>0</v>
      </c>
      <c r="J483" s="225"/>
      <c r="K483" s="81" t="s">
        <v>57</v>
      </c>
      <c r="L483" s="81" t="s">
        <v>216</v>
      </c>
      <c r="M483" s="81">
        <v>300</v>
      </c>
      <c r="N483" s="81" t="s">
        <v>217</v>
      </c>
      <c r="O483" s="81" t="s">
        <v>59</v>
      </c>
      <c r="P483" s="81" t="s">
        <v>218</v>
      </c>
      <c r="Q483" s="81">
        <v>4</v>
      </c>
      <c r="R483" s="81">
        <v>500</v>
      </c>
      <c r="S483" s="81">
        <v>1.8959999999999999</v>
      </c>
      <c r="T483" s="81">
        <v>100</v>
      </c>
    </row>
    <row r="484" spans="1:20" s="141" customFormat="1" ht="31.5" outlineLevel="1" x14ac:dyDescent="0.2">
      <c r="A484" s="160" t="s">
        <v>419</v>
      </c>
      <c r="B484" s="167" t="s">
        <v>420</v>
      </c>
      <c r="C484" s="160"/>
      <c r="D484" s="161" t="s">
        <v>56</v>
      </c>
      <c r="E484" s="162">
        <v>101400</v>
      </c>
      <c r="F484" s="163">
        <f t="shared" si="39"/>
        <v>70980</v>
      </c>
      <c r="G484" s="225"/>
      <c r="H484" s="164"/>
      <c r="I484" s="165">
        <f t="shared" si="40"/>
        <v>0</v>
      </c>
      <c r="J484" s="225"/>
      <c r="K484" s="285" t="s">
        <v>57</v>
      </c>
      <c r="L484" s="285" t="s">
        <v>216</v>
      </c>
      <c r="M484" s="285">
        <v>300</v>
      </c>
      <c r="N484" s="285" t="s">
        <v>231</v>
      </c>
      <c r="O484" s="285" t="s">
        <v>59</v>
      </c>
      <c r="P484" s="285" t="s">
        <v>218</v>
      </c>
      <c r="Q484" s="285">
        <v>5</v>
      </c>
      <c r="R484" s="285">
        <v>500</v>
      </c>
      <c r="S484" s="285">
        <v>22.6</v>
      </c>
      <c r="T484" s="285">
        <v>100</v>
      </c>
    </row>
    <row r="485" spans="1:20" s="141" customFormat="1" ht="25.5" outlineLevel="1" x14ac:dyDescent="0.2">
      <c r="A485" s="79" t="s">
        <v>277</v>
      </c>
      <c r="B485" s="80" t="s">
        <v>278</v>
      </c>
      <c r="C485" s="81">
        <v>1</v>
      </c>
      <c r="D485" s="82" t="s">
        <v>63</v>
      </c>
      <c r="E485" s="2">
        <v>29400</v>
      </c>
      <c r="F485" s="166">
        <f t="shared" si="39"/>
        <v>20580</v>
      </c>
      <c r="G485" s="225"/>
      <c r="H485" s="30"/>
      <c r="I485" s="31">
        <f t="shared" si="40"/>
        <v>0</v>
      </c>
      <c r="J485" s="225"/>
      <c r="K485" s="81" t="s">
        <v>57</v>
      </c>
      <c r="L485" s="81" t="s">
        <v>216</v>
      </c>
      <c r="M485" s="81">
        <v>300</v>
      </c>
      <c r="N485" s="81" t="s">
        <v>231</v>
      </c>
      <c r="O485" s="81" t="s">
        <v>59</v>
      </c>
      <c r="P485" s="81" t="s">
        <v>218</v>
      </c>
      <c r="Q485" s="81">
        <v>5</v>
      </c>
      <c r="R485" s="81">
        <v>500</v>
      </c>
      <c r="S485" s="81">
        <v>7.72</v>
      </c>
      <c r="T485" s="81">
        <v>100</v>
      </c>
    </row>
    <row r="486" spans="1:20" s="141" customFormat="1" outlineLevel="1" x14ac:dyDescent="0.2">
      <c r="A486" s="79" t="s">
        <v>232</v>
      </c>
      <c r="B486" s="80" t="s">
        <v>233</v>
      </c>
      <c r="C486" s="81">
        <v>1</v>
      </c>
      <c r="D486" s="82" t="s">
        <v>63</v>
      </c>
      <c r="E486" s="2">
        <v>19680</v>
      </c>
      <c r="F486" s="166">
        <f t="shared" si="39"/>
        <v>13776</v>
      </c>
      <c r="G486" s="225"/>
      <c r="H486" s="30"/>
      <c r="I486" s="31">
        <f t="shared" si="40"/>
        <v>0</v>
      </c>
      <c r="J486" s="225"/>
      <c r="K486" s="81" t="s">
        <v>57</v>
      </c>
      <c r="L486" s="81" t="s">
        <v>216</v>
      </c>
      <c r="M486" s="81">
        <v>300</v>
      </c>
      <c r="N486" s="81" t="s">
        <v>231</v>
      </c>
      <c r="O486" s="81" t="s">
        <v>59</v>
      </c>
      <c r="P486" s="81" t="s">
        <v>218</v>
      </c>
      <c r="Q486" s="81">
        <v>5</v>
      </c>
      <c r="R486" s="81">
        <v>500</v>
      </c>
      <c r="S486" s="81">
        <v>8.3219999999999992</v>
      </c>
      <c r="T486" s="81">
        <v>100</v>
      </c>
    </row>
    <row r="487" spans="1:20" s="141" customFormat="1" outlineLevel="1" x14ac:dyDescent="0.2">
      <c r="A487" s="79" t="s">
        <v>279</v>
      </c>
      <c r="B487" s="80" t="s">
        <v>280</v>
      </c>
      <c r="C487" s="81">
        <v>1</v>
      </c>
      <c r="D487" s="82" t="s">
        <v>63</v>
      </c>
      <c r="E487" s="2">
        <v>3240</v>
      </c>
      <c r="F487" s="166">
        <f t="shared" si="39"/>
        <v>2268</v>
      </c>
      <c r="G487" s="225"/>
      <c r="H487" s="30"/>
      <c r="I487" s="31">
        <f t="shared" si="40"/>
        <v>0</v>
      </c>
      <c r="J487" s="225"/>
      <c r="K487" s="81" t="s">
        <v>57</v>
      </c>
      <c r="L487" s="81" t="s">
        <v>216</v>
      </c>
      <c r="M487" s="81">
        <v>300</v>
      </c>
      <c r="N487" s="81" t="s">
        <v>231</v>
      </c>
      <c r="O487" s="81" t="s">
        <v>59</v>
      </c>
      <c r="P487" s="81" t="s">
        <v>218</v>
      </c>
      <c r="Q487" s="81">
        <v>5</v>
      </c>
      <c r="R487" s="81">
        <v>500</v>
      </c>
      <c r="S487" s="81">
        <v>0.49199999999999999</v>
      </c>
      <c r="T487" s="81">
        <v>100</v>
      </c>
    </row>
    <row r="488" spans="1:20" s="141" customFormat="1" ht="25.5" outlineLevel="1" x14ac:dyDescent="0.2">
      <c r="A488" s="79" t="s">
        <v>281</v>
      </c>
      <c r="B488" s="80" t="s">
        <v>282</v>
      </c>
      <c r="C488" s="81">
        <v>4</v>
      </c>
      <c r="D488" s="82" t="s">
        <v>63</v>
      </c>
      <c r="E488" s="2">
        <v>9360</v>
      </c>
      <c r="F488" s="166">
        <f t="shared" si="39"/>
        <v>6552</v>
      </c>
      <c r="G488" s="225"/>
      <c r="H488" s="30"/>
      <c r="I488" s="31">
        <f t="shared" si="40"/>
        <v>0</v>
      </c>
      <c r="J488" s="225"/>
      <c r="K488" s="81" t="s">
        <v>57</v>
      </c>
      <c r="L488" s="81" t="s">
        <v>216</v>
      </c>
      <c r="M488" s="81">
        <v>300</v>
      </c>
      <c r="N488" s="81" t="s">
        <v>231</v>
      </c>
      <c r="O488" s="81" t="s">
        <v>59</v>
      </c>
      <c r="P488" s="81" t="s">
        <v>218</v>
      </c>
      <c r="Q488" s="81">
        <v>5</v>
      </c>
      <c r="R488" s="81">
        <v>500</v>
      </c>
      <c r="S488" s="81">
        <v>1.36</v>
      </c>
      <c r="T488" s="81">
        <v>100</v>
      </c>
    </row>
    <row r="489" spans="1:20" s="141" customFormat="1" ht="25.5" outlineLevel="1" x14ac:dyDescent="0.2">
      <c r="A489" s="79" t="s">
        <v>417</v>
      </c>
      <c r="B489" s="80" t="s">
        <v>418</v>
      </c>
      <c r="C489" s="81">
        <v>1</v>
      </c>
      <c r="D489" s="82" t="s">
        <v>63</v>
      </c>
      <c r="E489" s="2">
        <v>11640</v>
      </c>
      <c r="F489" s="166">
        <f t="shared" si="39"/>
        <v>8148</v>
      </c>
      <c r="G489" s="225"/>
      <c r="H489" s="30"/>
      <c r="I489" s="31">
        <f t="shared" si="40"/>
        <v>0</v>
      </c>
      <c r="J489" s="225"/>
      <c r="K489" s="81" t="s">
        <v>57</v>
      </c>
      <c r="L489" s="81" t="s">
        <v>216</v>
      </c>
      <c r="M489" s="81">
        <v>300</v>
      </c>
      <c r="N489" s="81" t="s">
        <v>231</v>
      </c>
      <c r="O489" s="81" t="s">
        <v>59</v>
      </c>
      <c r="P489" s="81" t="s">
        <v>218</v>
      </c>
      <c r="Q489" s="81">
        <v>5</v>
      </c>
      <c r="R489" s="81">
        <v>500</v>
      </c>
      <c r="S489" s="81">
        <v>1.8959999999999999</v>
      </c>
      <c r="T489" s="81">
        <v>100</v>
      </c>
    </row>
    <row r="490" spans="1:20" s="141" customFormat="1" ht="31.5" outlineLevel="1" x14ac:dyDescent="0.2">
      <c r="A490" s="160" t="s">
        <v>421</v>
      </c>
      <c r="B490" s="167" t="s">
        <v>422</v>
      </c>
      <c r="C490" s="160"/>
      <c r="D490" s="161" t="s">
        <v>56</v>
      </c>
      <c r="E490" s="162">
        <v>118080</v>
      </c>
      <c r="F490" s="163">
        <f t="shared" si="39"/>
        <v>82656</v>
      </c>
      <c r="G490" s="225"/>
      <c r="H490" s="164"/>
      <c r="I490" s="165">
        <f t="shared" si="40"/>
        <v>0</v>
      </c>
      <c r="J490" s="225"/>
      <c r="K490" s="285" t="s">
        <v>57</v>
      </c>
      <c r="L490" s="285" t="s">
        <v>216</v>
      </c>
      <c r="M490" s="285">
        <v>300</v>
      </c>
      <c r="N490" s="285" t="s">
        <v>236</v>
      </c>
      <c r="O490" s="285" t="s">
        <v>59</v>
      </c>
      <c r="P490" s="285" t="s">
        <v>218</v>
      </c>
      <c r="Q490" s="285">
        <v>6</v>
      </c>
      <c r="R490" s="285">
        <v>500</v>
      </c>
      <c r="S490" s="285">
        <v>27.9</v>
      </c>
      <c r="T490" s="285">
        <v>100</v>
      </c>
    </row>
    <row r="491" spans="1:20" s="141" customFormat="1" ht="25.5" outlineLevel="1" x14ac:dyDescent="0.2">
      <c r="A491" s="79" t="s">
        <v>277</v>
      </c>
      <c r="B491" s="80" t="s">
        <v>278</v>
      </c>
      <c r="C491" s="81">
        <v>1</v>
      </c>
      <c r="D491" s="82" t="s">
        <v>63</v>
      </c>
      <c r="E491" s="2">
        <v>29400</v>
      </c>
      <c r="F491" s="166">
        <f t="shared" si="39"/>
        <v>20580</v>
      </c>
      <c r="G491" s="225"/>
      <c r="H491" s="30"/>
      <c r="I491" s="31">
        <f t="shared" si="40"/>
        <v>0</v>
      </c>
      <c r="J491" s="225"/>
      <c r="K491" s="81" t="s">
        <v>57</v>
      </c>
      <c r="L491" s="81" t="s">
        <v>216</v>
      </c>
      <c r="M491" s="81">
        <v>300</v>
      </c>
      <c r="N491" s="81" t="s">
        <v>236</v>
      </c>
      <c r="O491" s="81" t="s">
        <v>59</v>
      </c>
      <c r="P491" s="81" t="s">
        <v>218</v>
      </c>
      <c r="Q491" s="81">
        <v>6</v>
      </c>
      <c r="R491" s="81">
        <v>500</v>
      </c>
      <c r="S491" s="81">
        <v>7.72</v>
      </c>
      <c r="T491" s="81">
        <v>100</v>
      </c>
    </row>
    <row r="492" spans="1:20" s="141" customFormat="1" outlineLevel="1" x14ac:dyDescent="0.2">
      <c r="A492" s="79" t="s">
        <v>237</v>
      </c>
      <c r="B492" s="80" t="s">
        <v>238</v>
      </c>
      <c r="C492" s="81">
        <v>1</v>
      </c>
      <c r="D492" s="82" t="s">
        <v>63</v>
      </c>
      <c r="E492" s="2">
        <v>20880</v>
      </c>
      <c r="F492" s="166">
        <f t="shared" si="39"/>
        <v>14616</v>
      </c>
      <c r="G492" s="225"/>
      <c r="H492" s="30"/>
      <c r="I492" s="31">
        <f t="shared" si="40"/>
        <v>0</v>
      </c>
      <c r="J492" s="225"/>
      <c r="K492" s="81" t="s">
        <v>57</v>
      </c>
      <c r="L492" s="81" t="s">
        <v>216</v>
      </c>
      <c r="M492" s="81">
        <v>300</v>
      </c>
      <c r="N492" s="81" t="s">
        <v>236</v>
      </c>
      <c r="O492" s="81" t="s">
        <v>59</v>
      </c>
      <c r="P492" s="81" t="s">
        <v>218</v>
      </c>
      <c r="Q492" s="81">
        <v>6</v>
      </c>
      <c r="R492" s="81">
        <v>500</v>
      </c>
      <c r="S492" s="81">
        <v>9.6999999999999993</v>
      </c>
      <c r="T492" s="81">
        <v>100</v>
      </c>
    </row>
    <row r="493" spans="1:20" s="141" customFormat="1" outlineLevel="1" x14ac:dyDescent="0.2">
      <c r="A493" s="79" t="s">
        <v>279</v>
      </c>
      <c r="B493" s="80" t="s">
        <v>280</v>
      </c>
      <c r="C493" s="81">
        <v>1</v>
      </c>
      <c r="D493" s="82" t="s">
        <v>63</v>
      </c>
      <c r="E493" s="2">
        <v>3240</v>
      </c>
      <c r="F493" s="166">
        <f t="shared" si="39"/>
        <v>2268</v>
      </c>
      <c r="G493" s="225"/>
      <c r="H493" s="30"/>
      <c r="I493" s="31">
        <f t="shared" si="40"/>
        <v>0</v>
      </c>
      <c r="J493" s="225"/>
      <c r="K493" s="81" t="s">
        <v>57</v>
      </c>
      <c r="L493" s="81" t="s">
        <v>216</v>
      </c>
      <c r="M493" s="81">
        <v>300</v>
      </c>
      <c r="N493" s="81" t="s">
        <v>236</v>
      </c>
      <c r="O493" s="81" t="s">
        <v>59</v>
      </c>
      <c r="P493" s="81" t="s">
        <v>218</v>
      </c>
      <c r="Q493" s="81">
        <v>6</v>
      </c>
      <c r="R493" s="81">
        <v>500</v>
      </c>
      <c r="S493" s="81">
        <v>0.49199999999999999</v>
      </c>
      <c r="T493" s="81">
        <v>100</v>
      </c>
    </row>
    <row r="494" spans="1:20" s="141" customFormat="1" ht="25.5" outlineLevel="1" x14ac:dyDescent="0.2">
      <c r="A494" s="79" t="s">
        <v>281</v>
      </c>
      <c r="B494" s="80" t="s">
        <v>282</v>
      </c>
      <c r="C494" s="81">
        <v>4</v>
      </c>
      <c r="D494" s="82" t="s">
        <v>63</v>
      </c>
      <c r="E494" s="2">
        <v>9360</v>
      </c>
      <c r="F494" s="166">
        <f t="shared" si="39"/>
        <v>6552</v>
      </c>
      <c r="G494" s="225"/>
      <c r="H494" s="30"/>
      <c r="I494" s="31">
        <f t="shared" si="40"/>
        <v>0</v>
      </c>
      <c r="J494" s="225"/>
      <c r="K494" s="81" t="s">
        <v>57</v>
      </c>
      <c r="L494" s="81" t="s">
        <v>216</v>
      </c>
      <c r="M494" s="81">
        <v>300</v>
      </c>
      <c r="N494" s="81" t="s">
        <v>236</v>
      </c>
      <c r="O494" s="81" t="s">
        <v>59</v>
      </c>
      <c r="P494" s="81" t="s">
        <v>218</v>
      </c>
      <c r="Q494" s="81">
        <v>6</v>
      </c>
      <c r="R494" s="81">
        <v>500</v>
      </c>
      <c r="S494" s="81">
        <v>1.36</v>
      </c>
      <c r="T494" s="81">
        <v>100</v>
      </c>
    </row>
    <row r="495" spans="1:20" s="141" customFormat="1" ht="25.5" outlineLevel="1" x14ac:dyDescent="0.2">
      <c r="A495" s="79" t="s">
        <v>417</v>
      </c>
      <c r="B495" s="80" t="s">
        <v>418</v>
      </c>
      <c r="C495" s="81">
        <v>1</v>
      </c>
      <c r="D495" s="82" t="s">
        <v>63</v>
      </c>
      <c r="E495" s="2">
        <v>11640</v>
      </c>
      <c r="F495" s="166">
        <f t="shared" si="39"/>
        <v>8148</v>
      </c>
      <c r="G495" s="225"/>
      <c r="H495" s="30"/>
      <c r="I495" s="31">
        <f t="shared" si="40"/>
        <v>0</v>
      </c>
      <c r="J495" s="225"/>
      <c r="K495" s="81" t="s">
        <v>57</v>
      </c>
      <c r="L495" s="81" t="s">
        <v>216</v>
      </c>
      <c r="M495" s="81">
        <v>300</v>
      </c>
      <c r="N495" s="81" t="s">
        <v>236</v>
      </c>
      <c r="O495" s="81" t="s">
        <v>59</v>
      </c>
      <c r="P495" s="81" t="s">
        <v>218</v>
      </c>
      <c r="Q495" s="81">
        <v>6</v>
      </c>
      <c r="R495" s="81">
        <v>500</v>
      </c>
      <c r="S495" s="81">
        <v>1.8959999999999999</v>
      </c>
      <c r="T495" s="81">
        <v>100</v>
      </c>
    </row>
    <row r="496" spans="1:20" s="141" customFormat="1" ht="26.25" outlineLevel="1" thickBot="1" x14ac:dyDescent="0.25">
      <c r="A496" s="129" t="s">
        <v>423</v>
      </c>
      <c r="B496" s="142" t="s">
        <v>424</v>
      </c>
      <c r="C496" s="130">
        <v>1</v>
      </c>
      <c r="D496" s="131" t="s">
        <v>63</v>
      </c>
      <c r="E496" s="143">
        <v>15480</v>
      </c>
      <c r="F496" s="188">
        <f t="shared" si="39"/>
        <v>10836</v>
      </c>
      <c r="G496" s="225"/>
      <c r="H496" s="144"/>
      <c r="I496" s="34">
        <f t="shared" si="40"/>
        <v>0</v>
      </c>
      <c r="J496" s="225"/>
      <c r="K496" s="130" t="s">
        <v>57</v>
      </c>
      <c r="L496" s="130" t="s">
        <v>216</v>
      </c>
      <c r="M496" s="130">
        <v>300</v>
      </c>
      <c r="N496" s="130" t="s">
        <v>236</v>
      </c>
      <c r="O496" s="130" t="s">
        <v>59</v>
      </c>
      <c r="P496" s="130" t="s">
        <v>218</v>
      </c>
      <c r="Q496" s="130">
        <v>6</v>
      </c>
      <c r="R496" s="130">
        <v>500</v>
      </c>
      <c r="S496" s="130">
        <v>2.577</v>
      </c>
      <c r="T496" s="130">
        <v>100</v>
      </c>
    </row>
    <row r="497" spans="1:20" ht="32.25" outlineLevel="1" thickTop="1" x14ac:dyDescent="0.2">
      <c r="A497" s="176" t="s">
        <v>425</v>
      </c>
      <c r="B497" s="198" t="s">
        <v>426</v>
      </c>
      <c r="C497" s="178"/>
      <c r="D497" s="179" t="s">
        <v>56</v>
      </c>
      <c r="E497" s="180">
        <v>86040</v>
      </c>
      <c r="F497" s="181">
        <f t="shared" ref="F497:F515" si="41">E497-E497*$F$4</f>
        <v>60228</v>
      </c>
      <c r="G497" s="225"/>
      <c r="H497" s="26"/>
      <c r="I497" s="27">
        <f t="shared" si="40"/>
        <v>0</v>
      </c>
      <c r="J497" s="225"/>
      <c r="K497" s="284" t="s">
        <v>57</v>
      </c>
      <c r="L497" s="284" t="s">
        <v>427</v>
      </c>
      <c r="M497" s="284">
        <v>300</v>
      </c>
      <c r="N497" s="284" t="s">
        <v>217</v>
      </c>
      <c r="O497" s="284" t="s">
        <v>59</v>
      </c>
      <c r="P497" s="284" t="s">
        <v>241</v>
      </c>
      <c r="Q497" s="284">
        <v>4</v>
      </c>
      <c r="R497" s="284">
        <v>500</v>
      </c>
      <c r="S497" s="284">
        <v>21.231999999999999</v>
      </c>
      <c r="T497" s="284">
        <v>100</v>
      </c>
    </row>
    <row r="498" spans="1:20" ht="25.5" outlineLevel="1" x14ac:dyDescent="0.2">
      <c r="A498" s="79" t="s">
        <v>277</v>
      </c>
      <c r="B498" s="80" t="s">
        <v>278</v>
      </c>
      <c r="C498" s="81">
        <v>1</v>
      </c>
      <c r="D498" s="82" t="s">
        <v>63</v>
      </c>
      <c r="E498" s="2">
        <v>29400</v>
      </c>
      <c r="F498" s="166">
        <f t="shared" si="41"/>
        <v>20580</v>
      </c>
      <c r="G498" s="225"/>
      <c r="H498" s="30"/>
      <c r="I498" s="31">
        <f t="shared" si="40"/>
        <v>0</v>
      </c>
      <c r="J498" s="225"/>
      <c r="K498" s="81" t="s">
        <v>57</v>
      </c>
      <c r="L498" s="81" t="s">
        <v>427</v>
      </c>
      <c r="M498" s="81">
        <v>300</v>
      </c>
      <c r="N498" s="81" t="s">
        <v>217</v>
      </c>
      <c r="O498" s="81" t="s">
        <v>59</v>
      </c>
      <c r="P498" s="81" t="s">
        <v>241</v>
      </c>
      <c r="Q498" s="81">
        <v>4</v>
      </c>
      <c r="R498" s="81">
        <v>500</v>
      </c>
      <c r="S498" s="81">
        <v>21.231999999999999</v>
      </c>
      <c r="T498" s="81">
        <v>100</v>
      </c>
    </row>
    <row r="499" spans="1:20" outlineLevel="1" x14ac:dyDescent="0.2">
      <c r="A499" s="79" t="s">
        <v>221</v>
      </c>
      <c r="B499" s="80" t="s">
        <v>222</v>
      </c>
      <c r="C499" s="81">
        <v>1</v>
      </c>
      <c r="D499" s="82" t="s">
        <v>63</v>
      </c>
      <c r="E499" s="2">
        <v>17640</v>
      </c>
      <c r="F499" s="166">
        <f t="shared" si="41"/>
        <v>12348</v>
      </c>
      <c r="G499" s="225"/>
      <c r="H499" s="30"/>
      <c r="I499" s="31">
        <f t="shared" si="40"/>
        <v>0</v>
      </c>
      <c r="J499" s="225"/>
      <c r="K499" s="81" t="s">
        <v>57</v>
      </c>
      <c r="L499" s="81" t="s">
        <v>427</v>
      </c>
      <c r="M499" s="81">
        <v>300</v>
      </c>
      <c r="N499" s="81" t="s">
        <v>217</v>
      </c>
      <c r="O499" s="81" t="s">
        <v>59</v>
      </c>
      <c r="P499" s="81" t="s">
        <v>241</v>
      </c>
      <c r="Q499" s="81">
        <v>4</v>
      </c>
      <c r="R499" s="81">
        <v>500</v>
      </c>
      <c r="S499" s="81">
        <v>21.231999999999999</v>
      </c>
      <c r="T499" s="81">
        <v>100</v>
      </c>
    </row>
    <row r="500" spans="1:20" outlineLevel="1" x14ac:dyDescent="0.2">
      <c r="A500" s="79" t="s">
        <v>279</v>
      </c>
      <c r="B500" s="80" t="s">
        <v>280</v>
      </c>
      <c r="C500" s="81">
        <v>1</v>
      </c>
      <c r="D500" s="82" t="s">
        <v>56</v>
      </c>
      <c r="E500" s="2">
        <v>3240</v>
      </c>
      <c r="F500" s="166">
        <f t="shared" si="41"/>
        <v>2268</v>
      </c>
      <c r="G500" s="225"/>
      <c r="H500" s="30"/>
      <c r="I500" s="31">
        <f t="shared" si="40"/>
        <v>0</v>
      </c>
      <c r="J500" s="225"/>
      <c r="K500" s="81" t="s">
        <v>57</v>
      </c>
      <c r="L500" s="81" t="s">
        <v>427</v>
      </c>
      <c r="M500" s="81">
        <v>300</v>
      </c>
      <c r="N500" s="81" t="s">
        <v>217</v>
      </c>
      <c r="O500" s="81" t="s">
        <v>59</v>
      </c>
      <c r="P500" s="81" t="s">
        <v>241</v>
      </c>
      <c r="Q500" s="81">
        <v>4</v>
      </c>
      <c r="R500" s="81">
        <v>500</v>
      </c>
      <c r="S500" s="81">
        <v>21.231999999999999</v>
      </c>
      <c r="T500" s="81">
        <v>100</v>
      </c>
    </row>
    <row r="501" spans="1:20" ht="25.5" outlineLevel="1" x14ac:dyDescent="0.2">
      <c r="A501" s="79" t="s">
        <v>315</v>
      </c>
      <c r="B501" s="80" t="s">
        <v>316</v>
      </c>
      <c r="C501" s="81">
        <v>3</v>
      </c>
      <c r="D501" s="82" t="s">
        <v>63</v>
      </c>
      <c r="E501" s="2">
        <v>8040</v>
      </c>
      <c r="F501" s="166">
        <f t="shared" si="41"/>
        <v>5628</v>
      </c>
      <c r="G501" s="225"/>
      <c r="H501" s="30"/>
      <c r="I501" s="31">
        <f t="shared" si="40"/>
        <v>0</v>
      </c>
      <c r="J501" s="225"/>
      <c r="K501" s="81" t="s">
        <v>57</v>
      </c>
      <c r="L501" s="81" t="s">
        <v>427</v>
      </c>
      <c r="M501" s="81">
        <v>300</v>
      </c>
      <c r="N501" s="81" t="s">
        <v>217</v>
      </c>
      <c r="O501" s="81" t="s">
        <v>59</v>
      </c>
      <c r="P501" s="81" t="s">
        <v>241</v>
      </c>
      <c r="Q501" s="81">
        <v>4</v>
      </c>
      <c r="R501" s="81">
        <v>500</v>
      </c>
      <c r="S501" s="81">
        <v>21.231999999999999</v>
      </c>
      <c r="T501" s="81">
        <v>100</v>
      </c>
    </row>
    <row r="502" spans="1:20" ht="25.5" outlineLevel="1" x14ac:dyDescent="0.2">
      <c r="A502" s="79" t="s">
        <v>417</v>
      </c>
      <c r="B502" s="80" t="s">
        <v>418</v>
      </c>
      <c r="C502" s="81">
        <v>1</v>
      </c>
      <c r="D502" s="82" t="s">
        <v>56</v>
      </c>
      <c r="E502" s="2">
        <v>11640</v>
      </c>
      <c r="F502" s="166">
        <f t="shared" si="41"/>
        <v>8148</v>
      </c>
      <c r="G502" s="225"/>
      <c r="H502" s="30"/>
      <c r="I502" s="31">
        <f t="shared" si="40"/>
        <v>0</v>
      </c>
      <c r="J502" s="225"/>
      <c r="K502" s="81" t="s">
        <v>57</v>
      </c>
      <c r="L502" s="81" t="s">
        <v>427</v>
      </c>
      <c r="M502" s="81">
        <v>300</v>
      </c>
      <c r="N502" s="81" t="s">
        <v>217</v>
      </c>
      <c r="O502" s="81" t="s">
        <v>59</v>
      </c>
      <c r="P502" s="81" t="s">
        <v>241</v>
      </c>
      <c r="Q502" s="81">
        <v>4</v>
      </c>
      <c r="R502" s="81">
        <v>500</v>
      </c>
      <c r="S502" s="81">
        <v>21.231999999999999</v>
      </c>
      <c r="T502" s="81">
        <v>100</v>
      </c>
    </row>
    <row r="503" spans="1:20" ht="31.5" outlineLevel="1" x14ac:dyDescent="0.2">
      <c r="A503" s="158" t="s">
        <v>428</v>
      </c>
      <c r="B503" s="167" t="s">
        <v>429</v>
      </c>
      <c r="C503" s="160"/>
      <c r="D503" s="161" t="s">
        <v>56</v>
      </c>
      <c r="E503" s="162">
        <v>96120</v>
      </c>
      <c r="F503" s="163">
        <f t="shared" si="41"/>
        <v>67284</v>
      </c>
      <c r="G503" s="225"/>
      <c r="H503" s="164"/>
      <c r="I503" s="165">
        <f t="shared" si="40"/>
        <v>0</v>
      </c>
      <c r="J503" s="225"/>
      <c r="K503" s="285" t="s">
        <v>57</v>
      </c>
      <c r="L503" s="285" t="s">
        <v>427</v>
      </c>
      <c r="M503" s="285">
        <v>300</v>
      </c>
      <c r="N503" s="285" t="s">
        <v>231</v>
      </c>
      <c r="O503" s="285" t="s">
        <v>59</v>
      </c>
      <c r="P503" s="285" t="s">
        <v>241</v>
      </c>
      <c r="Q503" s="285">
        <v>5</v>
      </c>
      <c r="R503" s="285">
        <v>500</v>
      </c>
      <c r="S503" s="285">
        <v>23.87</v>
      </c>
      <c r="T503" s="285">
        <v>100</v>
      </c>
    </row>
    <row r="504" spans="1:20" ht="25.5" outlineLevel="1" x14ac:dyDescent="0.2">
      <c r="A504" s="79" t="s">
        <v>277</v>
      </c>
      <c r="B504" s="80" t="s">
        <v>278</v>
      </c>
      <c r="C504" s="81">
        <v>1</v>
      </c>
      <c r="D504" s="82" t="s">
        <v>63</v>
      </c>
      <c r="E504" s="2">
        <v>29400</v>
      </c>
      <c r="F504" s="166">
        <f t="shared" si="41"/>
        <v>20580</v>
      </c>
      <c r="G504" s="225"/>
      <c r="H504" s="30"/>
      <c r="I504" s="31">
        <f t="shared" si="40"/>
        <v>0</v>
      </c>
      <c r="J504" s="225"/>
      <c r="K504" s="81" t="s">
        <v>57</v>
      </c>
      <c r="L504" s="81" t="s">
        <v>427</v>
      </c>
      <c r="M504" s="81">
        <v>300</v>
      </c>
      <c r="N504" s="81" t="s">
        <v>231</v>
      </c>
      <c r="O504" s="81" t="s">
        <v>59</v>
      </c>
      <c r="P504" s="81" t="s">
        <v>241</v>
      </c>
      <c r="Q504" s="81">
        <v>5</v>
      </c>
      <c r="R504" s="81">
        <v>500</v>
      </c>
      <c r="S504" s="81">
        <v>23.87</v>
      </c>
      <c r="T504" s="81">
        <v>100</v>
      </c>
    </row>
    <row r="505" spans="1:20" outlineLevel="1" x14ac:dyDescent="0.2">
      <c r="A505" s="79" t="s">
        <v>232</v>
      </c>
      <c r="B505" s="80" t="s">
        <v>233</v>
      </c>
      <c r="C505" s="81">
        <v>1</v>
      </c>
      <c r="D505" s="82" t="s">
        <v>63</v>
      </c>
      <c r="E505" s="2">
        <v>19680</v>
      </c>
      <c r="F505" s="166">
        <f t="shared" si="41"/>
        <v>13776</v>
      </c>
      <c r="G505" s="225"/>
      <c r="H505" s="30"/>
      <c r="I505" s="31">
        <f t="shared" si="40"/>
        <v>0</v>
      </c>
      <c r="J505" s="225"/>
      <c r="K505" s="81" t="s">
        <v>57</v>
      </c>
      <c r="L505" s="81" t="s">
        <v>427</v>
      </c>
      <c r="M505" s="81">
        <v>300</v>
      </c>
      <c r="N505" s="81" t="s">
        <v>231</v>
      </c>
      <c r="O505" s="81" t="s">
        <v>59</v>
      </c>
      <c r="P505" s="81" t="s">
        <v>241</v>
      </c>
      <c r="Q505" s="81">
        <v>5</v>
      </c>
      <c r="R505" s="81">
        <v>500</v>
      </c>
      <c r="S505" s="81">
        <v>23.87</v>
      </c>
      <c r="T505" s="81">
        <v>100</v>
      </c>
    </row>
    <row r="506" spans="1:20" outlineLevel="1" x14ac:dyDescent="0.2">
      <c r="A506" s="79" t="s">
        <v>279</v>
      </c>
      <c r="B506" s="80" t="s">
        <v>280</v>
      </c>
      <c r="C506" s="81">
        <v>1</v>
      </c>
      <c r="D506" s="82" t="s">
        <v>56</v>
      </c>
      <c r="E506" s="2">
        <v>3240</v>
      </c>
      <c r="F506" s="166">
        <f t="shared" si="41"/>
        <v>2268</v>
      </c>
      <c r="G506" s="225"/>
      <c r="H506" s="30"/>
      <c r="I506" s="31">
        <f t="shared" si="40"/>
        <v>0</v>
      </c>
      <c r="J506" s="225"/>
      <c r="K506" s="81" t="s">
        <v>57</v>
      </c>
      <c r="L506" s="81" t="s">
        <v>427</v>
      </c>
      <c r="M506" s="81">
        <v>300</v>
      </c>
      <c r="N506" s="81" t="s">
        <v>231</v>
      </c>
      <c r="O506" s="81" t="s">
        <v>59</v>
      </c>
      <c r="P506" s="81" t="s">
        <v>241</v>
      </c>
      <c r="Q506" s="81">
        <v>5</v>
      </c>
      <c r="R506" s="81">
        <v>500</v>
      </c>
      <c r="S506" s="81">
        <v>23.87</v>
      </c>
      <c r="T506" s="81">
        <v>100</v>
      </c>
    </row>
    <row r="507" spans="1:20" ht="25.5" outlineLevel="1" x14ac:dyDescent="0.2">
      <c r="A507" s="79" t="s">
        <v>315</v>
      </c>
      <c r="B507" s="80" t="s">
        <v>316</v>
      </c>
      <c r="C507" s="81">
        <v>4</v>
      </c>
      <c r="D507" s="82" t="s">
        <v>63</v>
      </c>
      <c r="E507" s="2">
        <v>8040</v>
      </c>
      <c r="F507" s="166">
        <f t="shared" si="41"/>
        <v>5628</v>
      </c>
      <c r="G507" s="225"/>
      <c r="H507" s="30"/>
      <c r="I507" s="31">
        <f t="shared" si="40"/>
        <v>0</v>
      </c>
      <c r="J507" s="225"/>
      <c r="K507" s="81" t="s">
        <v>57</v>
      </c>
      <c r="L507" s="81" t="s">
        <v>427</v>
      </c>
      <c r="M507" s="81">
        <v>300</v>
      </c>
      <c r="N507" s="81" t="s">
        <v>231</v>
      </c>
      <c r="O507" s="81" t="s">
        <v>59</v>
      </c>
      <c r="P507" s="81" t="s">
        <v>241</v>
      </c>
      <c r="Q507" s="81">
        <v>5</v>
      </c>
      <c r="R507" s="81">
        <v>500</v>
      </c>
      <c r="S507" s="81">
        <v>23.87</v>
      </c>
      <c r="T507" s="81">
        <v>100</v>
      </c>
    </row>
    <row r="508" spans="1:20" ht="25.5" outlineLevel="1" x14ac:dyDescent="0.2">
      <c r="A508" s="79" t="s">
        <v>417</v>
      </c>
      <c r="B508" s="80" t="s">
        <v>418</v>
      </c>
      <c r="C508" s="81">
        <v>1</v>
      </c>
      <c r="D508" s="82" t="s">
        <v>56</v>
      </c>
      <c r="E508" s="2">
        <v>11640</v>
      </c>
      <c r="F508" s="166">
        <f t="shared" si="41"/>
        <v>8148</v>
      </c>
      <c r="G508" s="225"/>
      <c r="H508" s="30"/>
      <c r="I508" s="31">
        <f t="shared" si="40"/>
        <v>0</v>
      </c>
      <c r="J508" s="225"/>
      <c r="K508" s="81" t="s">
        <v>57</v>
      </c>
      <c r="L508" s="81" t="s">
        <v>427</v>
      </c>
      <c r="M508" s="81">
        <v>300</v>
      </c>
      <c r="N508" s="81" t="s">
        <v>231</v>
      </c>
      <c r="O508" s="81" t="s">
        <v>59</v>
      </c>
      <c r="P508" s="81" t="s">
        <v>241</v>
      </c>
      <c r="Q508" s="81">
        <v>5</v>
      </c>
      <c r="R508" s="81">
        <v>500</v>
      </c>
      <c r="S508" s="81">
        <v>23.87</v>
      </c>
      <c r="T508" s="81">
        <v>100</v>
      </c>
    </row>
    <row r="509" spans="1:20" ht="31.5" outlineLevel="1" x14ac:dyDescent="0.2">
      <c r="A509" s="158" t="s">
        <v>430</v>
      </c>
      <c r="B509" s="167" t="s">
        <v>431</v>
      </c>
      <c r="C509" s="160"/>
      <c r="D509" s="161" t="s">
        <v>56</v>
      </c>
      <c r="E509" s="162">
        <v>112800</v>
      </c>
      <c r="F509" s="163">
        <f t="shared" si="41"/>
        <v>78960</v>
      </c>
      <c r="G509" s="225"/>
      <c r="H509" s="164"/>
      <c r="I509" s="165">
        <f t="shared" si="40"/>
        <v>0</v>
      </c>
      <c r="J509" s="225"/>
      <c r="K509" s="285" t="s">
        <v>57</v>
      </c>
      <c r="L509" s="285" t="s">
        <v>427</v>
      </c>
      <c r="M509" s="285">
        <v>300</v>
      </c>
      <c r="N509" s="285" t="s">
        <v>236</v>
      </c>
      <c r="O509" s="285" t="s">
        <v>59</v>
      </c>
      <c r="P509" s="285" t="s">
        <v>241</v>
      </c>
      <c r="Q509" s="285">
        <v>6</v>
      </c>
      <c r="R509" s="285">
        <v>500</v>
      </c>
      <c r="S509" s="285">
        <v>27.825000000000003</v>
      </c>
      <c r="T509" s="285">
        <v>100</v>
      </c>
    </row>
    <row r="510" spans="1:20" ht="25.5" outlineLevel="1" x14ac:dyDescent="0.2">
      <c r="A510" s="79" t="s">
        <v>277</v>
      </c>
      <c r="B510" s="80" t="s">
        <v>278</v>
      </c>
      <c r="C510" s="81">
        <v>1</v>
      </c>
      <c r="D510" s="82" t="s">
        <v>63</v>
      </c>
      <c r="E510" s="2">
        <v>29400</v>
      </c>
      <c r="F510" s="166">
        <f t="shared" si="41"/>
        <v>20580</v>
      </c>
      <c r="G510" s="225"/>
      <c r="H510" s="30"/>
      <c r="I510" s="31">
        <f t="shared" ref="I510:I534" si="42">IF(H510*F510&gt;0,H510*F510,0)</f>
        <v>0</v>
      </c>
      <c r="J510" s="225"/>
      <c r="K510" s="81" t="s">
        <v>57</v>
      </c>
      <c r="L510" s="81" t="s">
        <v>427</v>
      </c>
      <c r="M510" s="81">
        <v>300</v>
      </c>
      <c r="N510" s="81" t="s">
        <v>236</v>
      </c>
      <c r="O510" s="81" t="s">
        <v>59</v>
      </c>
      <c r="P510" s="81" t="s">
        <v>241</v>
      </c>
      <c r="Q510" s="81">
        <v>6</v>
      </c>
      <c r="R510" s="81">
        <v>500</v>
      </c>
      <c r="S510" s="81">
        <v>27.825000000000003</v>
      </c>
      <c r="T510" s="81">
        <v>100</v>
      </c>
    </row>
    <row r="511" spans="1:20" outlineLevel="1" x14ac:dyDescent="0.2">
      <c r="A511" s="79" t="s">
        <v>237</v>
      </c>
      <c r="B511" s="80" t="s">
        <v>238</v>
      </c>
      <c r="C511" s="81">
        <v>1</v>
      </c>
      <c r="D511" s="82" t="s">
        <v>63</v>
      </c>
      <c r="E511" s="2">
        <v>20880</v>
      </c>
      <c r="F511" s="166">
        <f t="shared" si="41"/>
        <v>14616</v>
      </c>
      <c r="G511" s="225"/>
      <c r="H511" s="30"/>
      <c r="I511" s="31">
        <f t="shared" si="42"/>
        <v>0</v>
      </c>
      <c r="J511" s="225"/>
      <c r="K511" s="81" t="s">
        <v>57</v>
      </c>
      <c r="L511" s="81" t="s">
        <v>427</v>
      </c>
      <c r="M511" s="81">
        <v>300</v>
      </c>
      <c r="N511" s="81" t="s">
        <v>236</v>
      </c>
      <c r="O511" s="81" t="s">
        <v>59</v>
      </c>
      <c r="P511" s="81" t="s">
        <v>241</v>
      </c>
      <c r="Q511" s="81">
        <v>6</v>
      </c>
      <c r="R511" s="81">
        <v>500</v>
      </c>
      <c r="S511" s="81">
        <v>27.825000000000003</v>
      </c>
      <c r="T511" s="81">
        <v>100</v>
      </c>
    </row>
    <row r="512" spans="1:20" outlineLevel="1" x14ac:dyDescent="0.2">
      <c r="A512" s="79" t="s">
        <v>279</v>
      </c>
      <c r="B512" s="80" t="s">
        <v>280</v>
      </c>
      <c r="C512" s="81">
        <v>1</v>
      </c>
      <c r="D512" s="82" t="s">
        <v>56</v>
      </c>
      <c r="E512" s="2">
        <v>3240</v>
      </c>
      <c r="F512" s="166">
        <f t="shared" si="41"/>
        <v>2268</v>
      </c>
      <c r="G512" s="225"/>
      <c r="H512" s="30"/>
      <c r="I512" s="31">
        <f t="shared" si="42"/>
        <v>0</v>
      </c>
      <c r="J512" s="225"/>
      <c r="K512" s="81" t="s">
        <v>57</v>
      </c>
      <c r="L512" s="81" t="s">
        <v>427</v>
      </c>
      <c r="M512" s="81">
        <v>300</v>
      </c>
      <c r="N512" s="81" t="s">
        <v>236</v>
      </c>
      <c r="O512" s="81" t="s">
        <v>59</v>
      </c>
      <c r="P512" s="81" t="s">
        <v>241</v>
      </c>
      <c r="Q512" s="81">
        <v>6</v>
      </c>
      <c r="R512" s="81">
        <v>500</v>
      </c>
      <c r="S512" s="81">
        <v>27.825000000000003</v>
      </c>
      <c r="T512" s="81">
        <v>100</v>
      </c>
    </row>
    <row r="513" spans="1:20" ht="25.5" outlineLevel="1" x14ac:dyDescent="0.2">
      <c r="A513" s="79" t="s">
        <v>315</v>
      </c>
      <c r="B513" s="80" t="s">
        <v>316</v>
      </c>
      <c r="C513" s="81">
        <v>4</v>
      </c>
      <c r="D513" s="82" t="s">
        <v>63</v>
      </c>
      <c r="E513" s="2">
        <v>8040</v>
      </c>
      <c r="F513" s="166">
        <f t="shared" si="41"/>
        <v>5628</v>
      </c>
      <c r="G513" s="225"/>
      <c r="H513" s="30"/>
      <c r="I513" s="31">
        <f t="shared" si="42"/>
        <v>0</v>
      </c>
      <c r="J513" s="225"/>
      <c r="K513" s="81" t="s">
        <v>57</v>
      </c>
      <c r="L513" s="81" t="s">
        <v>427</v>
      </c>
      <c r="M513" s="81">
        <v>300</v>
      </c>
      <c r="N513" s="81" t="s">
        <v>236</v>
      </c>
      <c r="O513" s="81" t="s">
        <v>59</v>
      </c>
      <c r="P513" s="81" t="s">
        <v>241</v>
      </c>
      <c r="Q513" s="81">
        <v>6</v>
      </c>
      <c r="R513" s="81">
        <v>500</v>
      </c>
      <c r="S513" s="81">
        <v>27.825000000000003</v>
      </c>
      <c r="T513" s="81">
        <v>100</v>
      </c>
    </row>
    <row r="514" spans="1:20" ht="25.5" outlineLevel="1" x14ac:dyDescent="0.2">
      <c r="A514" s="79" t="s">
        <v>417</v>
      </c>
      <c r="B514" s="80" t="s">
        <v>418</v>
      </c>
      <c r="C514" s="81">
        <v>1</v>
      </c>
      <c r="D514" s="82" t="s">
        <v>56</v>
      </c>
      <c r="E514" s="2">
        <v>11640</v>
      </c>
      <c r="F514" s="166">
        <f t="shared" si="41"/>
        <v>8148</v>
      </c>
      <c r="G514" s="225"/>
      <c r="H514" s="30"/>
      <c r="I514" s="31">
        <f t="shared" si="42"/>
        <v>0</v>
      </c>
      <c r="J514" s="225"/>
      <c r="K514" s="81" t="s">
        <v>57</v>
      </c>
      <c r="L514" s="81" t="s">
        <v>427</v>
      </c>
      <c r="M514" s="81">
        <v>300</v>
      </c>
      <c r="N514" s="81" t="s">
        <v>236</v>
      </c>
      <c r="O514" s="81" t="s">
        <v>59</v>
      </c>
      <c r="P514" s="81" t="s">
        <v>241</v>
      </c>
      <c r="Q514" s="81">
        <v>6</v>
      </c>
      <c r="R514" s="81">
        <v>500</v>
      </c>
      <c r="S514" s="81">
        <v>27.825000000000003</v>
      </c>
      <c r="T514" s="81">
        <v>100</v>
      </c>
    </row>
    <row r="515" spans="1:20" ht="26.25" outlineLevel="1" thickBot="1" x14ac:dyDescent="0.25">
      <c r="A515" s="129" t="s">
        <v>423</v>
      </c>
      <c r="B515" s="142" t="s">
        <v>424</v>
      </c>
      <c r="C515" s="130">
        <v>1</v>
      </c>
      <c r="D515" s="131" t="s">
        <v>56</v>
      </c>
      <c r="E515" s="143">
        <v>15480</v>
      </c>
      <c r="F515" s="188">
        <f t="shared" si="41"/>
        <v>10836</v>
      </c>
      <c r="G515" s="225"/>
      <c r="H515" s="144"/>
      <c r="I515" s="34">
        <f t="shared" si="42"/>
        <v>0</v>
      </c>
      <c r="J515" s="225"/>
      <c r="K515" s="130" t="s">
        <v>57</v>
      </c>
      <c r="L515" s="130" t="s">
        <v>427</v>
      </c>
      <c r="M515" s="130">
        <v>300</v>
      </c>
      <c r="N515" s="130" t="s">
        <v>236</v>
      </c>
      <c r="O515" s="130" t="s">
        <v>59</v>
      </c>
      <c r="P515" s="130" t="s">
        <v>241</v>
      </c>
      <c r="Q515" s="130">
        <v>6</v>
      </c>
      <c r="R515" s="130">
        <v>500</v>
      </c>
      <c r="S515" s="130">
        <v>27.825000000000003</v>
      </c>
      <c r="T515" s="130">
        <v>100</v>
      </c>
    </row>
    <row r="516" spans="1:20" ht="32.25" outlineLevel="1" thickTop="1" x14ac:dyDescent="0.2">
      <c r="A516" s="176" t="s">
        <v>432</v>
      </c>
      <c r="B516" s="198" t="s">
        <v>433</v>
      </c>
      <c r="C516" s="178"/>
      <c r="D516" s="179" t="s">
        <v>56</v>
      </c>
      <c r="E516" s="180">
        <v>77040</v>
      </c>
      <c r="F516" s="181">
        <f t="shared" ref="F516:F543" si="43">E516-E516*$F$4</f>
        <v>53928</v>
      </c>
      <c r="G516" s="225"/>
      <c r="H516" s="26"/>
      <c r="I516" s="27">
        <f t="shared" si="42"/>
        <v>0</v>
      </c>
      <c r="J516" s="225"/>
      <c r="K516" s="284" t="s">
        <v>57</v>
      </c>
      <c r="L516" s="284" t="s">
        <v>427</v>
      </c>
      <c r="M516" s="284">
        <v>300</v>
      </c>
      <c r="N516" s="284" t="s">
        <v>217</v>
      </c>
      <c r="O516" s="284" t="s">
        <v>87</v>
      </c>
      <c r="P516" s="284" t="s">
        <v>250</v>
      </c>
      <c r="Q516" s="284">
        <v>4</v>
      </c>
      <c r="R516" s="284">
        <v>500</v>
      </c>
      <c r="S516" s="284">
        <v>21.963999999999999</v>
      </c>
      <c r="T516" s="284">
        <v>100</v>
      </c>
    </row>
    <row r="517" spans="1:20" ht="25.5" outlineLevel="1" x14ac:dyDescent="0.2">
      <c r="A517" s="79" t="s">
        <v>343</v>
      </c>
      <c r="B517" s="80" t="s">
        <v>344</v>
      </c>
      <c r="C517" s="81">
        <v>1</v>
      </c>
      <c r="D517" s="82" t="s">
        <v>63</v>
      </c>
      <c r="E517" s="2">
        <v>29400</v>
      </c>
      <c r="F517" s="166">
        <f t="shared" si="43"/>
        <v>20580</v>
      </c>
      <c r="G517" s="225"/>
      <c r="H517" s="30"/>
      <c r="I517" s="31">
        <f t="shared" si="42"/>
        <v>0</v>
      </c>
      <c r="J517" s="225"/>
      <c r="K517" s="81" t="s">
        <v>57</v>
      </c>
      <c r="L517" s="81" t="s">
        <v>427</v>
      </c>
      <c r="M517" s="81">
        <v>300</v>
      </c>
      <c r="N517" s="81" t="s">
        <v>217</v>
      </c>
      <c r="O517" s="81" t="s">
        <v>87</v>
      </c>
      <c r="P517" s="81" t="s">
        <v>250</v>
      </c>
      <c r="Q517" s="81">
        <v>4</v>
      </c>
      <c r="R517" s="81">
        <v>500</v>
      </c>
      <c r="S517" s="81">
        <v>21.963999999999999</v>
      </c>
      <c r="T517" s="81">
        <v>100</v>
      </c>
    </row>
    <row r="518" spans="1:20" ht="25.5" outlineLevel="1" x14ac:dyDescent="0.2">
      <c r="A518" s="79" t="s">
        <v>253</v>
      </c>
      <c r="B518" s="80" t="s">
        <v>254</v>
      </c>
      <c r="C518" s="81">
        <v>1</v>
      </c>
      <c r="D518" s="82" t="s">
        <v>63</v>
      </c>
      <c r="E518" s="2">
        <v>16800</v>
      </c>
      <c r="F518" s="166">
        <f t="shared" si="43"/>
        <v>11760</v>
      </c>
      <c r="G518" s="225"/>
      <c r="H518" s="30"/>
      <c r="I518" s="31">
        <f t="shared" si="42"/>
        <v>0</v>
      </c>
      <c r="J518" s="225"/>
      <c r="K518" s="81" t="s">
        <v>57</v>
      </c>
      <c r="L518" s="81" t="s">
        <v>427</v>
      </c>
      <c r="M518" s="81">
        <v>300</v>
      </c>
      <c r="N518" s="81" t="s">
        <v>217</v>
      </c>
      <c r="O518" s="81" t="s">
        <v>87</v>
      </c>
      <c r="P518" s="81" t="s">
        <v>250</v>
      </c>
      <c r="Q518" s="81">
        <v>4</v>
      </c>
      <c r="R518" s="81">
        <v>500</v>
      </c>
      <c r="S518" s="81">
        <v>21.963999999999999</v>
      </c>
      <c r="T518" s="81">
        <v>100</v>
      </c>
    </row>
    <row r="519" spans="1:20" ht="25.5" outlineLevel="1" x14ac:dyDescent="0.2">
      <c r="A519" s="79" t="s">
        <v>351</v>
      </c>
      <c r="B519" s="80" t="s">
        <v>352</v>
      </c>
      <c r="C519" s="81">
        <v>1</v>
      </c>
      <c r="D519" s="82" t="s">
        <v>56</v>
      </c>
      <c r="E519" s="2">
        <v>3240</v>
      </c>
      <c r="F519" s="166">
        <f t="shared" si="43"/>
        <v>2268</v>
      </c>
      <c r="G519" s="225"/>
      <c r="H519" s="30"/>
      <c r="I519" s="31">
        <f t="shared" si="42"/>
        <v>0</v>
      </c>
      <c r="J519" s="225"/>
      <c r="K519" s="81" t="s">
        <v>57</v>
      </c>
      <c r="L519" s="81" t="s">
        <v>427</v>
      </c>
      <c r="M519" s="81">
        <v>300</v>
      </c>
      <c r="N519" s="81" t="s">
        <v>217</v>
      </c>
      <c r="O519" s="81" t="s">
        <v>87</v>
      </c>
      <c r="P519" s="81" t="s">
        <v>250</v>
      </c>
      <c r="Q519" s="81">
        <v>4</v>
      </c>
      <c r="R519" s="81">
        <v>500</v>
      </c>
      <c r="S519" s="81">
        <v>21.963999999999999</v>
      </c>
      <c r="T519" s="81">
        <v>100</v>
      </c>
    </row>
    <row r="520" spans="1:20" ht="25.5" outlineLevel="1" x14ac:dyDescent="0.2">
      <c r="A520" s="79" t="s">
        <v>389</v>
      </c>
      <c r="B520" s="80" t="s">
        <v>390</v>
      </c>
      <c r="C520" s="81">
        <v>3</v>
      </c>
      <c r="D520" s="82" t="s">
        <v>63</v>
      </c>
      <c r="E520" s="2">
        <v>5760</v>
      </c>
      <c r="F520" s="166">
        <f t="shared" si="43"/>
        <v>4032</v>
      </c>
      <c r="G520" s="225"/>
      <c r="H520" s="30"/>
      <c r="I520" s="31">
        <f t="shared" si="42"/>
        <v>0</v>
      </c>
      <c r="J520" s="225"/>
      <c r="K520" s="81" t="s">
        <v>57</v>
      </c>
      <c r="L520" s="81" t="s">
        <v>427</v>
      </c>
      <c r="M520" s="81">
        <v>300</v>
      </c>
      <c r="N520" s="81" t="s">
        <v>217</v>
      </c>
      <c r="O520" s="81" t="s">
        <v>87</v>
      </c>
      <c r="P520" s="81" t="s">
        <v>250</v>
      </c>
      <c r="Q520" s="81">
        <v>4</v>
      </c>
      <c r="R520" s="81">
        <v>500</v>
      </c>
      <c r="S520" s="81">
        <v>21.963999999999999</v>
      </c>
      <c r="T520" s="81">
        <v>100</v>
      </c>
    </row>
    <row r="521" spans="1:20" ht="25.5" outlineLevel="1" x14ac:dyDescent="0.2">
      <c r="A521" s="79" t="s">
        <v>434</v>
      </c>
      <c r="B521" s="80" t="s">
        <v>435</v>
      </c>
      <c r="C521" s="81">
        <v>1</v>
      </c>
      <c r="D521" s="82" t="s">
        <v>56</v>
      </c>
      <c r="E521" s="2">
        <v>10320</v>
      </c>
      <c r="F521" s="166">
        <f t="shared" si="43"/>
        <v>7224</v>
      </c>
      <c r="G521" s="225"/>
      <c r="H521" s="30"/>
      <c r="I521" s="31">
        <f t="shared" si="42"/>
        <v>0</v>
      </c>
      <c r="J521" s="225"/>
      <c r="K521" s="81" t="s">
        <v>57</v>
      </c>
      <c r="L521" s="81" t="s">
        <v>427</v>
      </c>
      <c r="M521" s="81">
        <v>300</v>
      </c>
      <c r="N521" s="81" t="s">
        <v>217</v>
      </c>
      <c r="O521" s="81" t="s">
        <v>87</v>
      </c>
      <c r="P521" s="81" t="s">
        <v>250</v>
      </c>
      <c r="Q521" s="81">
        <v>4</v>
      </c>
      <c r="R521" s="81">
        <v>500</v>
      </c>
      <c r="S521" s="81">
        <v>21.963999999999999</v>
      </c>
      <c r="T521" s="81">
        <v>100</v>
      </c>
    </row>
    <row r="522" spans="1:20" ht="31.5" outlineLevel="1" x14ac:dyDescent="0.2">
      <c r="A522" s="158" t="s">
        <v>436</v>
      </c>
      <c r="B522" s="167" t="s">
        <v>437</v>
      </c>
      <c r="C522" s="160"/>
      <c r="D522" s="161" t="s">
        <v>56</v>
      </c>
      <c r="E522" s="162">
        <v>84720</v>
      </c>
      <c r="F522" s="163">
        <f t="shared" si="43"/>
        <v>59304</v>
      </c>
      <c r="G522" s="225"/>
      <c r="H522" s="164"/>
      <c r="I522" s="165">
        <f t="shared" si="42"/>
        <v>0</v>
      </c>
      <c r="J522" s="225"/>
      <c r="K522" s="285" t="s">
        <v>57</v>
      </c>
      <c r="L522" s="285" t="s">
        <v>427</v>
      </c>
      <c r="M522" s="285">
        <v>300</v>
      </c>
      <c r="N522" s="285" t="s">
        <v>231</v>
      </c>
      <c r="O522" s="285" t="s">
        <v>87</v>
      </c>
      <c r="P522" s="285" t="s">
        <v>250</v>
      </c>
      <c r="Q522" s="285">
        <v>5</v>
      </c>
      <c r="R522" s="285">
        <v>500</v>
      </c>
      <c r="S522" s="285">
        <v>24.821999999999999</v>
      </c>
      <c r="T522" s="285">
        <v>100</v>
      </c>
    </row>
    <row r="523" spans="1:20" ht="25.5" outlineLevel="1" x14ac:dyDescent="0.2">
      <c r="A523" s="79" t="s">
        <v>343</v>
      </c>
      <c r="B523" s="80" t="s">
        <v>344</v>
      </c>
      <c r="C523" s="81">
        <v>1</v>
      </c>
      <c r="D523" s="82" t="s">
        <v>63</v>
      </c>
      <c r="E523" s="2">
        <v>29400</v>
      </c>
      <c r="F523" s="166">
        <f t="shared" si="43"/>
        <v>20580</v>
      </c>
      <c r="G523" s="225"/>
      <c r="H523" s="30"/>
      <c r="I523" s="31">
        <f t="shared" si="42"/>
        <v>0</v>
      </c>
      <c r="J523" s="225"/>
      <c r="K523" s="81" t="s">
        <v>57</v>
      </c>
      <c r="L523" s="81" t="s">
        <v>427</v>
      </c>
      <c r="M523" s="81">
        <v>300</v>
      </c>
      <c r="N523" s="81" t="s">
        <v>231</v>
      </c>
      <c r="O523" s="81" t="s">
        <v>87</v>
      </c>
      <c r="P523" s="81" t="s">
        <v>250</v>
      </c>
      <c r="Q523" s="81">
        <v>5</v>
      </c>
      <c r="R523" s="81">
        <v>500</v>
      </c>
      <c r="S523" s="81">
        <v>24.821999999999999</v>
      </c>
      <c r="T523" s="81">
        <v>100</v>
      </c>
    </row>
    <row r="524" spans="1:20" ht="25.5" outlineLevel="1" x14ac:dyDescent="0.2">
      <c r="A524" s="79" t="s">
        <v>261</v>
      </c>
      <c r="B524" s="80" t="s">
        <v>262</v>
      </c>
      <c r="C524" s="81">
        <v>1</v>
      </c>
      <c r="D524" s="82" t="s">
        <v>63</v>
      </c>
      <c r="E524" s="2">
        <v>18720</v>
      </c>
      <c r="F524" s="166">
        <f t="shared" si="43"/>
        <v>13104</v>
      </c>
      <c r="G524" s="225"/>
      <c r="H524" s="30"/>
      <c r="I524" s="31">
        <f t="shared" si="42"/>
        <v>0</v>
      </c>
      <c r="J524" s="225"/>
      <c r="K524" s="81" t="s">
        <v>57</v>
      </c>
      <c r="L524" s="81" t="s">
        <v>427</v>
      </c>
      <c r="M524" s="81">
        <v>300</v>
      </c>
      <c r="N524" s="81" t="s">
        <v>231</v>
      </c>
      <c r="O524" s="81" t="s">
        <v>87</v>
      </c>
      <c r="P524" s="81" t="s">
        <v>250</v>
      </c>
      <c r="Q524" s="81">
        <v>5</v>
      </c>
      <c r="R524" s="81">
        <v>500</v>
      </c>
      <c r="S524" s="81">
        <v>24.821999999999999</v>
      </c>
      <c r="T524" s="81">
        <v>100</v>
      </c>
    </row>
    <row r="525" spans="1:20" ht="25.5" outlineLevel="1" x14ac:dyDescent="0.2">
      <c r="A525" s="79" t="s">
        <v>351</v>
      </c>
      <c r="B525" s="80" t="s">
        <v>352</v>
      </c>
      <c r="C525" s="81">
        <v>1</v>
      </c>
      <c r="D525" s="82" t="s">
        <v>56</v>
      </c>
      <c r="E525" s="2">
        <v>3240</v>
      </c>
      <c r="F525" s="166">
        <f t="shared" si="43"/>
        <v>2268</v>
      </c>
      <c r="G525" s="225"/>
      <c r="H525" s="30"/>
      <c r="I525" s="31">
        <f t="shared" si="42"/>
        <v>0</v>
      </c>
      <c r="J525" s="225"/>
      <c r="K525" s="81" t="s">
        <v>57</v>
      </c>
      <c r="L525" s="81" t="s">
        <v>427</v>
      </c>
      <c r="M525" s="81">
        <v>300</v>
      </c>
      <c r="N525" s="81" t="s">
        <v>231</v>
      </c>
      <c r="O525" s="81" t="s">
        <v>87</v>
      </c>
      <c r="P525" s="81" t="s">
        <v>250</v>
      </c>
      <c r="Q525" s="81">
        <v>5</v>
      </c>
      <c r="R525" s="81">
        <v>500</v>
      </c>
      <c r="S525" s="81">
        <v>24.821999999999999</v>
      </c>
      <c r="T525" s="81">
        <v>100</v>
      </c>
    </row>
    <row r="526" spans="1:20" ht="25.5" outlineLevel="1" x14ac:dyDescent="0.2">
      <c r="A526" s="79" t="s">
        <v>389</v>
      </c>
      <c r="B526" s="80" t="s">
        <v>390</v>
      </c>
      <c r="C526" s="81">
        <v>4</v>
      </c>
      <c r="D526" s="82" t="s">
        <v>63</v>
      </c>
      <c r="E526" s="2">
        <v>5760</v>
      </c>
      <c r="F526" s="166">
        <f t="shared" si="43"/>
        <v>4032</v>
      </c>
      <c r="G526" s="225"/>
      <c r="H526" s="30"/>
      <c r="I526" s="31">
        <f t="shared" si="42"/>
        <v>0</v>
      </c>
      <c r="J526" s="225"/>
      <c r="K526" s="81" t="s">
        <v>57</v>
      </c>
      <c r="L526" s="81" t="s">
        <v>427</v>
      </c>
      <c r="M526" s="81">
        <v>300</v>
      </c>
      <c r="N526" s="81" t="s">
        <v>231</v>
      </c>
      <c r="O526" s="81" t="s">
        <v>87</v>
      </c>
      <c r="P526" s="81" t="s">
        <v>250</v>
      </c>
      <c r="Q526" s="81">
        <v>5</v>
      </c>
      <c r="R526" s="81">
        <v>500</v>
      </c>
      <c r="S526" s="81">
        <v>24.821999999999999</v>
      </c>
      <c r="T526" s="81">
        <v>100</v>
      </c>
    </row>
    <row r="527" spans="1:20" ht="25.5" outlineLevel="1" x14ac:dyDescent="0.2">
      <c r="A527" s="79" t="s">
        <v>434</v>
      </c>
      <c r="B527" s="80" t="s">
        <v>435</v>
      </c>
      <c r="C527" s="81">
        <v>1</v>
      </c>
      <c r="D527" s="82" t="s">
        <v>56</v>
      </c>
      <c r="E527" s="2">
        <v>10320</v>
      </c>
      <c r="F527" s="166">
        <f t="shared" si="43"/>
        <v>7224</v>
      </c>
      <c r="G527" s="225"/>
      <c r="H527" s="30"/>
      <c r="I527" s="31">
        <f t="shared" si="42"/>
        <v>0</v>
      </c>
      <c r="J527" s="225"/>
      <c r="K527" s="81" t="s">
        <v>57</v>
      </c>
      <c r="L527" s="81" t="s">
        <v>427</v>
      </c>
      <c r="M527" s="81">
        <v>300</v>
      </c>
      <c r="N527" s="81" t="s">
        <v>231</v>
      </c>
      <c r="O527" s="81" t="s">
        <v>87</v>
      </c>
      <c r="P527" s="81" t="s">
        <v>250</v>
      </c>
      <c r="Q527" s="81">
        <v>5</v>
      </c>
      <c r="R527" s="81">
        <v>500</v>
      </c>
      <c r="S527" s="81">
        <v>24.821999999999999</v>
      </c>
      <c r="T527" s="81">
        <v>100</v>
      </c>
    </row>
    <row r="528" spans="1:20" ht="31.5" outlineLevel="1" x14ac:dyDescent="0.2">
      <c r="A528" s="158" t="s">
        <v>438</v>
      </c>
      <c r="B528" s="167" t="s">
        <v>439</v>
      </c>
      <c r="C528" s="160"/>
      <c r="D528" s="161" t="s">
        <v>56</v>
      </c>
      <c r="E528" s="162">
        <v>101040</v>
      </c>
      <c r="F528" s="163">
        <f t="shared" si="43"/>
        <v>70728</v>
      </c>
      <c r="G528" s="225"/>
      <c r="H528" s="164"/>
      <c r="I528" s="165">
        <f t="shared" si="42"/>
        <v>0</v>
      </c>
      <c r="J528" s="225"/>
      <c r="K528" s="285" t="s">
        <v>57</v>
      </c>
      <c r="L528" s="285" t="s">
        <v>427</v>
      </c>
      <c r="M528" s="285">
        <v>300</v>
      </c>
      <c r="N528" s="285" t="s">
        <v>236</v>
      </c>
      <c r="O528" s="285" t="s">
        <v>87</v>
      </c>
      <c r="P528" s="285" t="s">
        <v>250</v>
      </c>
      <c r="Q528" s="285">
        <v>6</v>
      </c>
      <c r="R528" s="285">
        <v>500</v>
      </c>
      <c r="S528" s="285">
        <v>28.777000000000001</v>
      </c>
      <c r="T528" s="285">
        <v>100</v>
      </c>
    </row>
    <row r="529" spans="1:20" ht="25.5" outlineLevel="1" x14ac:dyDescent="0.2">
      <c r="A529" s="79" t="s">
        <v>343</v>
      </c>
      <c r="B529" s="80" t="s">
        <v>344</v>
      </c>
      <c r="C529" s="81">
        <v>1</v>
      </c>
      <c r="D529" s="82" t="s">
        <v>63</v>
      </c>
      <c r="E529" s="2">
        <v>29400</v>
      </c>
      <c r="F529" s="166">
        <f t="shared" si="43"/>
        <v>20580</v>
      </c>
      <c r="G529" s="225"/>
      <c r="H529" s="30"/>
      <c r="I529" s="31">
        <f t="shared" si="42"/>
        <v>0</v>
      </c>
      <c r="J529" s="225"/>
      <c r="K529" s="81" t="s">
        <v>57</v>
      </c>
      <c r="L529" s="81" t="s">
        <v>427</v>
      </c>
      <c r="M529" s="81">
        <v>300</v>
      </c>
      <c r="N529" s="81" t="s">
        <v>236</v>
      </c>
      <c r="O529" s="81" t="s">
        <v>87</v>
      </c>
      <c r="P529" s="81" t="s">
        <v>250</v>
      </c>
      <c r="Q529" s="81">
        <v>6</v>
      </c>
      <c r="R529" s="81">
        <v>500</v>
      </c>
      <c r="S529" s="81">
        <v>28.777000000000001</v>
      </c>
      <c r="T529" s="81">
        <v>100</v>
      </c>
    </row>
    <row r="530" spans="1:20" ht="25.5" outlineLevel="1" x14ac:dyDescent="0.2">
      <c r="A530" s="79" t="s">
        <v>265</v>
      </c>
      <c r="B530" s="80" t="s">
        <v>266</v>
      </c>
      <c r="C530" s="81">
        <v>1</v>
      </c>
      <c r="D530" s="82" t="s">
        <v>63</v>
      </c>
      <c r="E530" s="2">
        <v>20640</v>
      </c>
      <c r="F530" s="166">
        <f t="shared" si="43"/>
        <v>14448</v>
      </c>
      <c r="G530" s="225"/>
      <c r="H530" s="30"/>
      <c r="I530" s="31">
        <f t="shared" si="42"/>
        <v>0</v>
      </c>
      <c r="J530" s="225"/>
      <c r="K530" s="81" t="s">
        <v>57</v>
      </c>
      <c r="L530" s="81" t="s">
        <v>427</v>
      </c>
      <c r="M530" s="81">
        <v>300</v>
      </c>
      <c r="N530" s="81" t="s">
        <v>236</v>
      </c>
      <c r="O530" s="81" t="s">
        <v>87</v>
      </c>
      <c r="P530" s="81" t="s">
        <v>250</v>
      </c>
      <c r="Q530" s="81">
        <v>6</v>
      </c>
      <c r="R530" s="81">
        <v>500</v>
      </c>
      <c r="S530" s="81">
        <v>28.777000000000001</v>
      </c>
      <c r="T530" s="81">
        <v>100</v>
      </c>
    </row>
    <row r="531" spans="1:20" ht="25.5" outlineLevel="1" x14ac:dyDescent="0.2">
      <c r="A531" s="79" t="s">
        <v>351</v>
      </c>
      <c r="B531" s="80" t="s">
        <v>352</v>
      </c>
      <c r="C531" s="81">
        <v>1</v>
      </c>
      <c r="D531" s="82" t="s">
        <v>56</v>
      </c>
      <c r="E531" s="2">
        <v>3240</v>
      </c>
      <c r="F531" s="166">
        <f t="shared" si="43"/>
        <v>2268</v>
      </c>
      <c r="G531" s="225"/>
      <c r="H531" s="30"/>
      <c r="I531" s="31">
        <f t="shared" si="42"/>
        <v>0</v>
      </c>
      <c r="J531" s="225"/>
      <c r="K531" s="81" t="s">
        <v>57</v>
      </c>
      <c r="L531" s="81" t="s">
        <v>427</v>
      </c>
      <c r="M531" s="81">
        <v>300</v>
      </c>
      <c r="N531" s="81" t="s">
        <v>236</v>
      </c>
      <c r="O531" s="81" t="s">
        <v>87</v>
      </c>
      <c r="P531" s="81" t="s">
        <v>250</v>
      </c>
      <c r="Q531" s="81">
        <v>6</v>
      </c>
      <c r="R531" s="81">
        <v>500</v>
      </c>
      <c r="S531" s="81">
        <v>28.777000000000001</v>
      </c>
      <c r="T531" s="81">
        <v>100</v>
      </c>
    </row>
    <row r="532" spans="1:20" ht="25.5" outlineLevel="1" x14ac:dyDescent="0.2">
      <c r="A532" s="79" t="s">
        <v>389</v>
      </c>
      <c r="B532" s="80" t="s">
        <v>390</v>
      </c>
      <c r="C532" s="81">
        <v>4</v>
      </c>
      <c r="D532" s="82" t="s">
        <v>63</v>
      </c>
      <c r="E532" s="2">
        <v>5760</v>
      </c>
      <c r="F532" s="166">
        <f t="shared" si="43"/>
        <v>4032</v>
      </c>
      <c r="G532" s="225"/>
      <c r="H532" s="30"/>
      <c r="I532" s="31">
        <f t="shared" si="42"/>
        <v>0</v>
      </c>
      <c r="J532" s="225"/>
      <c r="K532" s="81" t="s">
        <v>57</v>
      </c>
      <c r="L532" s="81" t="s">
        <v>427</v>
      </c>
      <c r="M532" s="81">
        <v>300</v>
      </c>
      <c r="N532" s="81" t="s">
        <v>236</v>
      </c>
      <c r="O532" s="81" t="s">
        <v>87</v>
      </c>
      <c r="P532" s="81" t="s">
        <v>250</v>
      </c>
      <c r="Q532" s="81">
        <v>6</v>
      </c>
      <c r="R532" s="81">
        <v>500</v>
      </c>
      <c r="S532" s="81">
        <v>28.777000000000001</v>
      </c>
      <c r="T532" s="81">
        <v>100</v>
      </c>
    </row>
    <row r="533" spans="1:20" ht="25.5" outlineLevel="1" x14ac:dyDescent="0.2">
      <c r="A533" s="79" t="s">
        <v>434</v>
      </c>
      <c r="B533" s="80" t="s">
        <v>435</v>
      </c>
      <c r="C533" s="81">
        <v>1</v>
      </c>
      <c r="D533" s="82" t="s">
        <v>56</v>
      </c>
      <c r="E533" s="2">
        <v>10320</v>
      </c>
      <c r="F533" s="166">
        <f t="shared" si="43"/>
        <v>7224</v>
      </c>
      <c r="G533" s="225"/>
      <c r="H533" s="30"/>
      <c r="I533" s="31">
        <f t="shared" si="42"/>
        <v>0</v>
      </c>
      <c r="J533" s="225"/>
      <c r="K533" s="81" t="s">
        <v>57</v>
      </c>
      <c r="L533" s="81" t="s">
        <v>427</v>
      </c>
      <c r="M533" s="81">
        <v>300</v>
      </c>
      <c r="N533" s="81" t="s">
        <v>236</v>
      </c>
      <c r="O533" s="81" t="s">
        <v>87</v>
      </c>
      <c r="P533" s="81" t="s">
        <v>250</v>
      </c>
      <c r="Q533" s="81">
        <v>6</v>
      </c>
      <c r="R533" s="81">
        <v>500</v>
      </c>
      <c r="S533" s="81">
        <v>28.777000000000001</v>
      </c>
      <c r="T533" s="81">
        <v>100</v>
      </c>
    </row>
    <row r="534" spans="1:20" ht="26.25" outlineLevel="1" thickBot="1" x14ac:dyDescent="0.25">
      <c r="A534" s="129" t="s">
        <v>440</v>
      </c>
      <c r="B534" s="142" t="s">
        <v>441</v>
      </c>
      <c r="C534" s="130">
        <v>1</v>
      </c>
      <c r="D534" s="131" t="s">
        <v>56</v>
      </c>
      <c r="E534" s="143">
        <v>14400</v>
      </c>
      <c r="F534" s="188">
        <f t="shared" si="43"/>
        <v>10080</v>
      </c>
      <c r="G534" s="225"/>
      <c r="H534" s="144"/>
      <c r="I534" s="34">
        <f t="shared" si="42"/>
        <v>0</v>
      </c>
      <c r="J534" s="225"/>
      <c r="K534" s="130" t="s">
        <v>57</v>
      </c>
      <c r="L534" s="130" t="s">
        <v>427</v>
      </c>
      <c r="M534" s="130">
        <v>300</v>
      </c>
      <c r="N534" s="130" t="s">
        <v>236</v>
      </c>
      <c r="O534" s="130" t="s">
        <v>87</v>
      </c>
      <c r="P534" s="130" t="s">
        <v>250</v>
      </c>
      <c r="Q534" s="130">
        <v>6</v>
      </c>
      <c r="R534" s="130">
        <v>500</v>
      </c>
      <c r="S534" s="130">
        <v>28.777000000000001</v>
      </c>
      <c r="T534" s="130">
        <v>100</v>
      </c>
    </row>
    <row r="535" spans="1:20" ht="22.9" customHeight="1" thickTop="1" thickBot="1" x14ac:dyDescent="0.25">
      <c r="A535" s="336" t="s">
        <v>1</v>
      </c>
      <c r="B535" s="335" t="s">
        <v>3267</v>
      </c>
      <c r="C535" s="89"/>
      <c r="D535" s="90"/>
      <c r="E535" s="15"/>
      <c r="F535" s="16"/>
      <c r="G535" s="225"/>
      <c r="H535" s="17"/>
      <c r="I535" s="18"/>
      <c r="J535" s="225"/>
      <c r="K535" s="287"/>
      <c r="L535" s="287"/>
      <c r="M535" s="287"/>
      <c r="N535" s="287"/>
      <c r="O535" s="287"/>
      <c r="P535" s="287"/>
      <c r="Q535" s="287"/>
      <c r="R535" s="287"/>
      <c r="S535" s="287"/>
      <c r="T535" s="287"/>
    </row>
    <row r="536" spans="1:20" ht="32.25" outlineLevel="1" thickTop="1" x14ac:dyDescent="0.2">
      <c r="A536" s="116" t="s">
        <v>281</v>
      </c>
      <c r="B536" s="117" t="s">
        <v>282</v>
      </c>
      <c r="C536" s="118"/>
      <c r="D536" s="119" t="s">
        <v>63</v>
      </c>
      <c r="E536" s="13">
        <v>9360</v>
      </c>
      <c r="F536" s="181">
        <f t="shared" si="43"/>
        <v>6552</v>
      </c>
      <c r="G536" s="225"/>
      <c r="H536" s="26"/>
      <c r="I536" s="27">
        <f t="shared" ref="I536:I559" si="44">IF(H536*F536&gt;0,H536*F536,0)</f>
        <v>0</v>
      </c>
      <c r="J536" s="225"/>
      <c r="K536" s="251" t="s">
        <v>57</v>
      </c>
      <c r="L536" s="251" t="s">
        <v>442</v>
      </c>
      <c r="M536" s="254">
        <v>300</v>
      </c>
      <c r="N536" s="254"/>
      <c r="O536" s="254" t="s">
        <v>59</v>
      </c>
      <c r="P536" s="254" t="s">
        <v>218</v>
      </c>
      <c r="Q536" s="254">
        <v>1</v>
      </c>
      <c r="R536" s="254">
        <v>500</v>
      </c>
      <c r="S536" s="254">
        <v>1.36</v>
      </c>
      <c r="T536" s="254">
        <v>18</v>
      </c>
    </row>
    <row r="537" spans="1:20" ht="31.5" outlineLevel="1" x14ac:dyDescent="0.2">
      <c r="A537" s="168" t="s">
        <v>315</v>
      </c>
      <c r="B537" s="169" t="s">
        <v>316</v>
      </c>
      <c r="C537" s="170"/>
      <c r="D537" s="171" t="s">
        <v>63</v>
      </c>
      <c r="E537" s="172">
        <v>8040</v>
      </c>
      <c r="F537" s="163">
        <f>E537-E537*$F$4</f>
        <v>5628</v>
      </c>
      <c r="G537" s="225"/>
      <c r="H537" s="164"/>
      <c r="I537" s="165">
        <f t="shared" si="44"/>
        <v>0</v>
      </c>
      <c r="J537" s="225"/>
      <c r="K537" s="252" t="s">
        <v>57</v>
      </c>
      <c r="L537" s="252" t="s">
        <v>442</v>
      </c>
      <c r="M537" s="251">
        <v>300</v>
      </c>
      <c r="N537" s="251"/>
      <c r="O537" s="251" t="s">
        <v>59</v>
      </c>
      <c r="P537" s="251" t="s">
        <v>241</v>
      </c>
      <c r="Q537" s="251">
        <v>1</v>
      </c>
      <c r="R537" s="251">
        <v>500</v>
      </c>
      <c r="S537" s="251">
        <v>1.36</v>
      </c>
      <c r="T537" s="251">
        <v>18</v>
      </c>
    </row>
    <row r="538" spans="1:20" ht="31.5" outlineLevel="1" x14ac:dyDescent="0.2">
      <c r="A538" s="190" t="s">
        <v>353</v>
      </c>
      <c r="B538" s="191" t="s">
        <v>354</v>
      </c>
      <c r="C538" s="192"/>
      <c r="D538" s="193" t="s">
        <v>63</v>
      </c>
      <c r="E538" s="194">
        <v>8280</v>
      </c>
      <c r="F538" s="163">
        <f>E538-E538*$F$4</f>
        <v>5796</v>
      </c>
      <c r="G538" s="225"/>
      <c r="H538" s="196"/>
      <c r="I538" s="165">
        <f t="shared" si="44"/>
        <v>0</v>
      </c>
      <c r="J538" s="225"/>
      <c r="K538" s="253" t="s">
        <v>57</v>
      </c>
      <c r="L538" s="253" t="s">
        <v>442</v>
      </c>
      <c r="M538" s="251">
        <v>300</v>
      </c>
      <c r="N538" s="251"/>
      <c r="O538" s="251" t="s">
        <v>76</v>
      </c>
      <c r="P538" s="251" t="s">
        <v>250</v>
      </c>
      <c r="Q538" s="251">
        <v>1</v>
      </c>
      <c r="R538" s="251">
        <v>500</v>
      </c>
      <c r="S538" s="251">
        <v>1.58</v>
      </c>
      <c r="T538" s="251">
        <v>18</v>
      </c>
    </row>
    <row r="539" spans="1:20" ht="32.25" outlineLevel="1" thickBot="1" x14ac:dyDescent="0.25">
      <c r="A539" s="227" t="s">
        <v>389</v>
      </c>
      <c r="B539" s="228" t="s">
        <v>390</v>
      </c>
      <c r="C539" s="229"/>
      <c r="D539" s="230" t="s">
        <v>63</v>
      </c>
      <c r="E539" s="231">
        <v>5760</v>
      </c>
      <c r="F539" s="232">
        <f t="shared" si="43"/>
        <v>4032</v>
      </c>
      <c r="G539" s="225"/>
      <c r="H539" s="233"/>
      <c r="I539" s="234">
        <f t="shared" si="44"/>
        <v>0</v>
      </c>
      <c r="J539" s="225"/>
      <c r="K539" s="257" t="s">
        <v>57</v>
      </c>
      <c r="L539" s="257" t="s">
        <v>442</v>
      </c>
      <c r="M539" s="274">
        <v>300</v>
      </c>
      <c r="N539" s="274"/>
      <c r="O539" s="274" t="s">
        <v>87</v>
      </c>
      <c r="P539" s="274" t="s">
        <v>250</v>
      </c>
      <c r="Q539" s="274">
        <v>1</v>
      </c>
      <c r="R539" s="274">
        <v>500</v>
      </c>
      <c r="S539" s="274">
        <v>1.58</v>
      </c>
      <c r="T539" s="274">
        <v>18</v>
      </c>
    </row>
    <row r="540" spans="1:20" ht="47.25" outlineLevel="1" x14ac:dyDescent="0.2">
      <c r="A540" s="116" t="s">
        <v>423</v>
      </c>
      <c r="B540" s="117" t="s">
        <v>424</v>
      </c>
      <c r="C540" s="118"/>
      <c r="D540" s="119" t="s">
        <v>56</v>
      </c>
      <c r="E540" s="13">
        <v>15480</v>
      </c>
      <c r="F540" s="181">
        <f>E540-E540*$F$4</f>
        <v>10836</v>
      </c>
      <c r="G540" s="225"/>
      <c r="H540" s="26"/>
      <c r="I540" s="27">
        <f t="shared" si="44"/>
        <v>0</v>
      </c>
      <c r="J540" s="225"/>
      <c r="K540" s="251" t="s">
        <v>23</v>
      </c>
      <c r="L540" s="251" t="s">
        <v>443</v>
      </c>
      <c r="M540" s="251" t="s">
        <v>444</v>
      </c>
      <c r="N540" s="251" t="s">
        <v>444</v>
      </c>
      <c r="O540" s="251" t="s">
        <v>59</v>
      </c>
      <c r="P540" s="251" t="s">
        <v>444</v>
      </c>
      <c r="Q540" s="251" t="s">
        <v>444</v>
      </c>
      <c r="R540" s="251" t="s">
        <v>444</v>
      </c>
      <c r="S540" s="251">
        <v>2.577</v>
      </c>
      <c r="T540" s="251" t="s">
        <v>444</v>
      </c>
    </row>
    <row r="541" spans="1:20" ht="32.25" outlineLevel="1" thickBot="1" x14ac:dyDescent="0.25">
      <c r="A541" s="227" t="s">
        <v>417</v>
      </c>
      <c r="B541" s="228" t="s">
        <v>418</v>
      </c>
      <c r="C541" s="229"/>
      <c r="D541" s="230" t="s">
        <v>56</v>
      </c>
      <c r="E541" s="231">
        <v>11640</v>
      </c>
      <c r="F541" s="232">
        <f>E541-E541*$F$4</f>
        <v>8148</v>
      </c>
      <c r="G541" s="225"/>
      <c r="H541" s="233"/>
      <c r="I541" s="234">
        <f t="shared" si="44"/>
        <v>0</v>
      </c>
      <c r="J541" s="225"/>
      <c r="K541" s="257" t="s">
        <v>23</v>
      </c>
      <c r="L541" s="257" t="s">
        <v>443</v>
      </c>
      <c r="M541" s="257" t="s">
        <v>444</v>
      </c>
      <c r="N541" s="257" t="s">
        <v>444</v>
      </c>
      <c r="O541" s="257" t="s">
        <v>59</v>
      </c>
      <c r="P541" s="257" t="s">
        <v>444</v>
      </c>
      <c r="Q541" s="257" t="s">
        <v>444</v>
      </c>
      <c r="R541" s="257" t="s">
        <v>444</v>
      </c>
      <c r="S541" s="257">
        <v>1.8959999999999999</v>
      </c>
      <c r="T541" s="257" t="s">
        <v>444</v>
      </c>
    </row>
    <row r="542" spans="1:20" ht="47.25" outlineLevel="1" x14ac:dyDescent="0.2">
      <c r="A542" s="116" t="s">
        <v>440</v>
      </c>
      <c r="B542" s="117" t="s">
        <v>441</v>
      </c>
      <c r="C542" s="118"/>
      <c r="D542" s="119" t="s">
        <v>56</v>
      </c>
      <c r="E542" s="13">
        <v>14400</v>
      </c>
      <c r="F542" s="181">
        <f>E542-E542*$F$4</f>
        <v>10080</v>
      </c>
      <c r="G542" s="225"/>
      <c r="H542" s="26"/>
      <c r="I542" s="27">
        <f t="shared" si="44"/>
        <v>0</v>
      </c>
      <c r="J542" s="225"/>
      <c r="K542" s="251" t="s">
        <v>23</v>
      </c>
      <c r="L542" s="251" t="s">
        <v>443</v>
      </c>
      <c r="M542" s="251" t="s">
        <v>444</v>
      </c>
      <c r="N542" s="251" t="s">
        <v>444</v>
      </c>
      <c r="O542" s="251" t="s">
        <v>445</v>
      </c>
      <c r="P542" s="251" t="s">
        <v>444</v>
      </c>
      <c r="Q542" s="251" t="s">
        <v>444</v>
      </c>
      <c r="R542" s="251" t="s">
        <v>444</v>
      </c>
      <c r="S542" s="251">
        <v>2.577</v>
      </c>
      <c r="T542" s="251" t="s">
        <v>444</v>
      </c>
    </row>
    <row r="543" spans="1:20" ht="48" outlineLevel="1" thickBot="1" x14ac:dyDescent="0.25">
      <c r="A543" s="190" t="s">
        <v>434</v>
      </c>
      <c r="B543" s="191" t="s">
        <v>435</v>
      </c>
      <c r="C543" s="192"/>
      <c r="D543" s="193" t="s">
        <v>56</v>
      </c>
      <c r="E543" s="194">
        <v>10320</v>
      </c>
      <c r="F543" s="195">
        <f t="shared" si="43"/>
        <v>7224</v>
      </c>
      <c r="G543" s="225"/>
      <c r="H543" s="196"/>
      <c r="I543" s="197">
        <f t="shared" si="44"/>
        <v>0</v>
      </c>
      <c r="J543" s="225"/>
      <c r="K543" s="253" t="s">
        <v>23</v>
      </c>
      <c r="L543" s="253" t="s">
        <v>443</v>
      </c>
      <c r="M543" s="253" t="s">
        <v>444</v>
      </c>
      <c r="N543" s="253" t="s">
        <v>444</v>
      </c>
      <c r="O543" s="253" t="s">
        <v>445</v>
      </c>
      <c r="P543" s="253" t="s">
        <v>444</v>
      </c>
      <c r="Q543" s="253" t="s">
        <v>444</v>
      </c>
      <c r="R543" s="253" t="s">
        <v>444</v>
      </c>
      <c r="S543" s="253">
        <v>1.8959999999999999</v>
      </c>
      <c r="T543" s="253" t="s">
        <v>444</v>
      </c>
    </row>
    <row r="544" spans="1:20" ht="32.25" outlineLevel="1" thickTop="1" x14ac:dyDescent="0.2">
      <c r="A544" s="104" t="s">
        <v>446</v>
      </c>
      <c r="B544" s="105" t="s">
        <v>447</v>
      </c>
      <c r="C544" s="106"/>
      <c r="D544" s="107" t="s">
        <v>63</v>
      </c>
      <c r="E544" s="11">
        <v>600</v>
      </c>
      <c r="F544" s="187">
        <f t="shared" ref="F544:F559" si="45">E544-E544*$F$4</f>
        <v>420</v>
      </c>
      <c r="G544" s="225"/>
      <c r="H544" s="22"/>
      <c r="I544" s="23">
        <f t="shared" si="44"/>
        <v>0</v>
      </c>
      <c r="J544" s="225"/>
      <c r="K544" s="254" t="s">
        <v>23</v>
      </c>
      <c r="L544" s="254" t="s">
        <v>443</v>
      </c>
      <c r="M544" s="254" t="s">
        <v>444</v>
      </c>
      <c r="N544" s="254" t="s">
        <v>444</v>
      </c>
      <c r="O544" s="254" t="s">
        <v>76</v>
      </c>
      <c r="P544" s="254" t="s">
        <v>444</v>
      </c>
      <c r="Q544" s="254" t="s">
        <v>444</v>
      </c>
      <c r="R544" s="254" t="s">
        <v>444</v>
      </c>
      <c r="S544" s="254">
        <v>0.04</v>
      </c>
      <c r="T544" s="254" t="s">
        <v>444</v>
      </c>
    </row>
    <row r="545" spans="1:20" ht="31.5" outlineLevel="1" x14ac:dyDescent="0.2">
      <c r="A545" s="168" t="s">
        <v>448</v>
      </c>
      <c r="B545" s="169" t="s">
        <v>449</v>
      </c>
      <c r="C545" s="170"/>
      <c r="D545" s="171" t="s">
        <v>63</v>
      </c>
      <c r="E545" s="172">
        <v>600</v>
      </c>
      <c r="F545" s="163">
        <f t="shared" si="45"/>
        <v>420</v>
      </c>
      <c r="G545" s="225"/>
      <c r="H545" s="164"/>
      <c r="I545" s="165">
        <f t="shared" si="44"/>
        <v>0</v>
      </c>
      <c r="J545" s="225"/>
      <c r="K545" s="252" t="s">
        <v>23</v>
      </c>
      <c r="L545" s="252" t="s">
        <v>443</v>
      </c>
      <c r="M545" s="252" t="s">
        <v>444</v>
      </c>
      <c r="N545" s="252" t="s">
        <v>444</v>
      </c>
      <c r="O545" s="252" t="s">
        <v>87</v>
      </c>
      <c r="P545" s="252" t="s">
        <v>444</v>
      </c>
      <c r="Q545" s="252" t="s">
        <v>444</v>
      </c>
      <c r="R545" s="252" t="s">
        <v>444</v>
      </c>
      <c r="S545" s="252">
        <v>0.04</v>
      </c>
      <c r="T545" s="252" t="s">
        <v>444</v>
      </c>
    </row>
    <row r="546" spans="1:20" ht="31.5" outlineLevel="1" x14ac:dyDescent="0.2">
      <c r="A546" s="168" t="s">
        <v>450</v>
      </c>
      <c r="B546" s="169" t="s">
        <v>451</v>
      </c>
      <c r="C546" s="170"/>
      <c r="D546" s="171" t="s">
        <v>63</v>
      </c>
      <c r="E546" s="172">
        <v>720</v>
      </c>
      <c r="F546" s="163">
        <f t="shared" si="45"/>
        <v>504</v>
      </c>
      <c r="G546" s="225"/>
      <c r="H546" s="164"/>
      <c r="I546" s="165">
        <f t="shared" si="44"/>
        <v>0</v>
      </c>
      <c r="J546" s="225"/>
      <c r="K546" s="252" t="s">
        <v>23</v>
      </c>
      <c r="L546" s="252" t="s">
        <v>443</v>
      </c>
      <c r="M546" s="252" t="s">
        <v>444</v>
      </c>
      <c r="N546" s="252" t="s">
        <v>444</v>
      </c>
      <c r="O546" s="252" t="s">
        <v>76</v>
      </c>
      <c r="P546" s="252" t="s">
        <v>444</v>
      </c>
      <c r="Q546" s="252" t="s">
        <v>444</v>
      </c>
      <c r="R546" s="252" t="s">
        <v>444</v>
      </c>
      <c r="S546" s="252">
        <v>5.3999999999999999E-2</v>
      </c>
      <c r="T546" s="252" t="s">
        <v>444</v>
      </c>
    </row>
    <row r="547" spans="1:20" ht="32.25" outlineLevel="1" thickBot="1" x14ac:dyDescent="0.25">
      <c r="A547" s="227" t="s">
        <v>452</v>
      </c>
      <c r="B547" s="228" t="s">
        <v>453</v>
      </c>
      <c r="C547" s="229"/>
      <c r="D547" s="230" t="s">
        <v>63</v>
      </c>
      <c r="E547" s="231">
        <v>600</v>
      </c>
      <c r="F547" s="232">
        <v>720</v>
      </c>
      <c r="G547" s="225"/>
      <c r="H547" s="233"/>
      <c r="I547" s="234">
        <f t="shared" si="44"/>
        <v>0</v>
      </c>
      <c r="J547" s="225"/>
      <c r="K547" s="257" t="s">
        <v>23</v>
      </c>
      <c r="L547" s="257" t="s">
        <v>443</v>
      </c>
      <c r="M547" s="257" t="s">
        <v>444</v>
      </c>
      <c r="N547" s="257" t="s">
        <v>444</v>
      </c>
      <c r="O547" s="257" t="s">
        <v>87</v>
      </c>
      <c r="P547" s="257" t="s">
        <v>444</v>
      </c>
      <c r="Q547" s="257" t="s">
        <v>444</v>
      </c>
      <c r="R547" s="257" t="s">
        <v>444</v>
      </c>
      <c r="S547" s="257">
        <v>5.6000000000000001E-2</v>
      </c>
      <c r="T547" s="257" t="s">
        <v>444</v>
      </c>
    </row>
    <row r="548" spans="1:20" ht="31.5" outlineLevel="1" x14ac:dyDescent="0.2">
      <c r="A548" s="116" t="s">
        <v>454</v>
      </c>
      <c r="B548" s="117" t="s">
        <v>455</v>
      </c>
      <c r="C548" s="118"/>
      <c r="D548" s="119" t="s">
        <v>56</v>
      </c>
      <c r="E548" s="13">
        <v>2520</v>
      </c>
      <c r="F548" s="181">
        <f>E548-E548*$F$4</f>
        <v>1764</v>
      </c>
      <c r="G548" s="225"/>
      <c r="H548" s="26"/>
      <c r="I548" s="27">
        <f t="shared" si="44"/>
        <v>0</v>
      </c>
      <c r="J548" s="225"/>
      <c r="K548" s="251" t="s">
        <v>23</v>
      </c>
      <c r="L548" s="251" t="s">
        <v>216</v>
      </c>
      <c r="M548" s="251" t="s">
        <v>444</v>
      </c>
      <c r="N548" s="251" t="s">
        <v>444</v>
      </c>
      <c r="O548" s="251" t="s">
        <v>59</v>
      </c>
      <c r="P548" s="251" t="s">
        <v>444</v>
      </c>
      <c r="Q548" s="251" t="s">
        <v>444</v>
      </c>
      <c r="R548" s="251" t="s">
        <v>444</v>
      </c>
      <c r="S548" s="251">
        <v>0.38</v>
      </c>
      <c r="T548" s="251" t="s">
        <v>444</v>
      </c>
    </row>
    <row r="549" spans="1:20" ht="32.25" outlineLevel="1" thickBot="1" x14ac:dyDescent="0.25">
      <c r="A549" s="227" t="s">
        <v>456</v>
      </c>
      <c r="B549" s="228" t="s">
        <v>457</v>
      </c>
      <c r="C549" s="229"/>
      <c r="D549" s="230" t="s">
        <v>56</v>
      </c>
      <c r="E549" s="231">
        <v>2520</v>
      </c>
      <c r="F549" s="232">
        <f t="shared" si="45"/>
        <v>1764</v>
      </c>
      <c r="G549" s="225"/>
      <c r="H549" s="233"/>
      <c r="I549" s="234">
        <f t="shared" si="44"/>
        <v>0</v>
      </c>
      <c r="J549" s="225"/>
      <c r="K549" s="257" t="s">
        <v>23</v>
      </c>
      <c r="L549" s="257" t="s">
        <v>216</v>
      </c>
      <c r="M549" s="257" t="s">
        <v>444</v>
      </c>
      <c r="N549" s="257" t="s">
        <v>444</v>
      </c>
      <c r="O549" s="257" t="s">
        <v>87</v>
      </c>
      <c r="P549" s="257" t="s">
        <v>444</v>
      </c>
      <c r="Q549" s="257" t="s">
        <v>444</v>
      </c>
      <c r="R549" s="257" t="s">
        <v>444</v>
      </c>
      <c r="S549" s="257">
        <v>0.38</v>
      </c>
      <c r="T549" s="257" t="s">
        <v>444</v>
      </c>
    </row>
    <row r="550" spans="1:20" ht="31.5" outlineLevel="1" x14ac:dyDescent="0.2">
      <c r="A550" s="116" t="s">
        <v>458</v>
      </c>
      <c r="B550" s="117" t="s">
        <v>459</v>
      </c>
      <c r="C550" s="118"/>
      <c r="D550" s="119" t="s">
        <v>63</v>
      </c>
      <c r="E550" s="13">
        <v>720</v>
      </c>
      <c r="F550" s="181">
        <f>E550-E550*$F$4</f>
        <v>504</v>
      </c>
      <c r="G550" s="225"/>
      <c r="H550" s="26"/>
      <c r="I550" s="27">
        <f t="shared" si="44"/>
        <v>0</v>
      </c>
      <c r="J550" s="225"/>
      <c r="K550" s="251" t="s">
        <v>23</v>
      </c>
      <c r="L550" s="251" t="s">
        <v>216</v>
      </c>
      <c r="M550" s="251" t="s">
        <v>444</v>
      </c>
      <c r="N550" s="251" t="s">
        <v>444</v>
      </c>
      <c r="O550" s="251" t="s">
        <v>59</v>
      </c>
      <c r="P550" s="251" t="s">
        <v>444</v>
      </c>
      <c r="Q550" s="251" t="s">
        <v>444</v>
      </c>
      <c r="R550" s="251" t="s">
        <v>444</v>
      </c>
      <c r="S550" s="251">
        <v>9.4E-2</v>
      </c>
      <c r="T550" s="251" t="s">
        <v>444</v>
      </c>
    </row>
    <row r="551" spans="1:20" ht="32.25" outlineLevel="1" thickBot="1" x14ac:dyDescent="0.25">
      <c r="A551" s="227" t="s">
        <v>460</v>
      </c>
      <c r="B551" s="228" t="s">
        <v>461</v>
      </c>
      <c r="C551" s="229"/>
      <c r="D551" s="230" t="s">
        <v>63</v>
      </c>
      <c r="E551" s="231">
        <v>720</v>
      </c>
      <c r="F551" s="232">
        <f t="shared" si="45"/>
        <v>504</v>
      </c>
      <c r="G551" s="225"/>
      <c r="H551" s="233"/>
      <c r="I551" s="234">
        <f t="shared" si="44"/>
        <v>0</v>
      </c>
      <c r="J551" s="225"/>
      <c r="K551" s="257" t="s">
        <v>23</v>
      </c>
      <c r="L551" s="257" t="s">
        <v>216</v>
      </c>
      <c r="M551" s="257" t="s">
        <v>444</v>
      </c>
      <c r="N551" s="257" t="s">
        <v>444</v>
      </c>
      <c r="O551" s="257" t="s">
        <v>87</v>
      </c>
      <c r="P551" s="257" t="s">
        <v>444</v>
      </c>
      <c r="Q551" s="257" t="s">
        <v>444</v>
      </c>
      <c r="R551" s="257" t="s">
        <v>444</v>
      </c>
      <c r="S551" s="257">
        <v>9.4E-2</v>
      </c>
      <c r="T551" s="257" t="s">
        <v>444</v>
      </c>
    </row>
    <row r="552" spans="1:20" ht="31.5" outlineLevel="1" x14ac:dyDescent="0.2">
      <c r="A552" s="116" t="s">
        <v>462</v>
      </c>
      <c r="B552" s="117" t="s">
        <v>463</v>
      </c>
      <c r="C552" s="118"/>
      <c r="D552" s="119" t="s">
        <v>63</v>
      </c>
      <c r="E552" s="13">
        <v>6360</v>
      </c>
      <c r="F552" s="181">
        <f>E552-E552*$F$4</f>
        <v>4452</v>
      </c>
      <c r="G552" s="225"/>
      <c r="H552" s="26"/>
      <c r="I552" s="27">
        <f t="shared" si="44"/>
        <v>0</v>
      </c>
      <c r="J552" s="225"/>
      <c r="K552" s="251" t="s">
        <v>23</v>
      </c>
      <c r="L552" s="251" t="s">
        <v>216</v>
      </c>
      <c r="M552" s="251" t="s">
        <v>444</v>
      </c>
      <c r="N552" s="251" t="s">
        <v>444</v>
      </c>
      <c r="O552" s="251" t="s">
        <v>59</v>
      </c>
      <c r="P552" s="251" t="s">
        <v>444</v>
      </c>
      <c r="Q552" s="251" t="s">
        <v>444</v>
      </c>
      <c r="R552" s="251" t="s">
        <v>444</v>
      </c>
      <c r="S552" s="251">
        <v>1.6240000000000001</v>
      </c>
      <c r="T552" s="251" t="s">
        <v>444</v>
      </c>
    </row>
    <row r="553" spans="1:20" ht="31.5" outlineLevel="1" x14ac:dyDescent="0.2">
      <c r="A553" s="168" t="s">
        <v>464</v>
      </c>
      <c r="B553" s="169" t="s">
        <v>465</v>
      </c>
      <c r="C553" s="170"/>
      <c r="D553" s="171" t="s">
        <v>56</v>
      </c>
      <c r="E553" s="172">
        <v>6840</v>
      </c>
      <c r="F553" s="163">
        <f>E553-E553*$F$4</f>
        <v>4788</v>
      </c>
      <c r="G553" s="225"/>
      <c r="H553" s="164"/>
      <c r="I553" s="165">
        <f t="shared" si="44"/>
        <v>0</v>
      </c>
      <c r="J553" s="225"/>
      <c r="K553" s="252" t="s">
        <v>23</v>
      </c>
      <c r="L553" s="252" t="s">
        <v>216</v>
      </c>
      <c r="M553" s="252" t="s">
        <v>444</v>
      </c>
      <c r="N553" s="252" t="s">
        <v>444</v>
      </c>
      <c r="O553" s="252" t="s">
        <v>59</v>
      </c>
      <c r="P553" s="252" t="s">
        <v>444</v>
      </c>
      <c r="Q553" s="252" t="s">
        <v>444</v>
      </c>
      <c r="R553" s="252" t="s">
        <v>444</v>
      </c>
      <c r="S553" s="252">
        <v>1.82</v>
      </c>
      <c r="T553" s="252" t="s">
        <v>444</v>
      </c>
    </row>
    <row r="554" spans="1:20" ht="31.5" outlineLevel="1" x14ac:dyDescent="0.2">
      <c r="A554" s="168" t="s">
        <v>466</v>
      </c>
      <c r="B554" s="169" t="s">
        <v>467</v>
      </c>
      <c r="C554" s="170"/>
      <c r="D554" s="171" t="s">
        <v>63</v>
      </c>
      <c r="E554" s="172">
        <v>7080</v>
      </c>
      <c r="F554" s="163">
        <f>E554-E554*$F$4</f>
        <v>4956</v>
      </c>
      <c r="G554" s="225"/>
      <c r="H554" s="164"/>
      <c r="I554" s="165">
        <f t="shared" si="44"/>
        <v>0</v>
      </c>
      <c r="J554" s="225"/>
      <c r="K554" s="252" t="s">
        <v>23</v>
      </c>
      <c r="L554" s="252" t="s">
        <v>216</v>
      </c>
      <c r="M554" s="252" t="s">
        <v>444</v>
      </c>
      <c r="N554" s="252" t="s">
        <v>444</v>
      </c>
      <c r="O554" s="252" t="s">
        <v>59</v>
      </c>
      <c r="P554" s="252" t="s">
        <v>444</v>
      </c>
      <c r="Q554" s="252" t="s">
        <v>444</v>
      </c>
      <c r="R554" s="252" t="s">
        <v>444</v>
      </c>
      <c r="S554" s="252">
        <v>2.1</v>
      </c>
      <c r="T554" s="252" t="s">
        <v>444</v>
      </c>
    </row>
    <row r="555" spans="1:20" ht="31.5" outlineLevel="1" x14ac:dyDescent="0.2">
      <c r="A555" s="168" t="s">
        <v>468</v>
      </c>
      <c r="B555" s="169" t="s">
        <v>469</v>
      </c>
      <c r="C555" s="170"/>
      <c r="D555" s="171" t="s">
        <v>63</v>
      </c>
      <c r="E555" s="172">
        <v>360</v>
      </c>
      <c r="F555" s="163">
        <f>E555-E555*$F$4</f>
        <v>252</v>
      </c>
      <c r="G555" s="225"/>
      <c r="H555" s="164"/>
      <c r="I555" s="165">
        <f t="shared" si="44"/>
        <v>0</v>
      </c>
      <c r="J555" s="225"/>
      <c r="K555" s="252" t="s">
        <v>23</v>
      </c>
      <c r="L555" s="252" t="s">
        <v>470</v>
      </c>
      <c r="M555" s="252" t="s">
        <v>444</v>
      </c>
      <c r="N555" s="252" t="s">
        <v>444</v>
      </c>
      <c r="O555" s="252" t="s">
        <v>59</v>
      </c>
      <c r="P555" s="252" t="s">
        <v>444</v>
      </c>
      <c r="Q555" s="252" t="s">
        <v>444</v>
      </c>
      <c r="R555" s="252" t="s">
        <v>444</v>
      </c>
      <c r="S555" s="252">
        <v>5.5E-2</v>
      </c>
      <c r="T555" s="252" t="s">
        <v>444</v>
      </c>
    </row>
    <row r="556" spans="1:20" ht="31.5" outlineLevel="1" x14ac:dyDescent="0.2">
      <c r="A556" s="168" t="s">
        <v>471</v>
      </c>
      <c r="B556" s="169" t="s">
        <v>472</v>
      </c>
      <c r="C556" s="170"/>
      <c r="D556" s="171" t="s">
        <v>63</v>
      </c>
      <c r="E556" s="172">
        <v>5880</v>
      </c>
      <c r="F556" s="163">
        <f t="shared" si="45"/>
        <v>4116</v>
      </c>
      <c r="G556" s="225"/>
      <c r="H556" s="164"/>
      <c r="I556" s="165">
        <f t="shared" si="44"/>
        <v>0</v>
      </c>
      <c r="J556" s="225"/>
      <c r="K556" s="252" t="s">
        <v>23</v>
      </c>
      <c r="L556" s="252" t="s">
        <v>216</v>
      </c>
      <c r="M556" s="252" t="s">
        <v>444</v>
      </c>
      <c r="N556" s="252" t="s">
        <v>444</v>
      </c>
      <c r="O556" s="252" t="s">
        <v>87</v>
      </c>
      <c r="P556" s="252" t="s">
        <v>444</v>
      </c>
      <c r="Q556" s="252" t="s">
        <v>444</v>
      </c>
      <c r="R556" s="252" t="s">
        <v>444</v>
      </c>
      <c r="S556" s="252">
        <v>1.6240000000000001</v>
      </c>
      <c r="T556" s="252" t="s">
        <v>444</v>
      </c>
    </row>
    <row r="557" spans="1:20" ht="31.5" outlineLevel="1" x14ac:dyDescent="0.2">
      <c r="A557" s="168" t="s">
        <v>473</v>
      </c>
      <c r="B557" s="169" t="s">
        <v>474</v>
      </c>
      <c r="C557" s="170"/>
      <c r="D557" s="171" t="s">
        <v>63</v>
      </c>
      <c r="E557" s="172">
        <v>6240</v>
      </c>
      <c r="F557" s="163">
        <f t="shared" si="45"/>
        <v>4368</v>
      </c>
      <c r="G557" s="225"/>
      <c r="H557" s="164"/>
      <c r="I557" s="165">
        <f t="shared" si="44"/>
        <v>0</v>
      </c>
      <c r="J557" s="225"/>
      <c r="K557" s="252" t="s">
        <v>23</v>
      </c>
      <c r="L557" s="252" t="s">
        <v>216</v>
      </c>
      <c r="M557" s="252" t="s">
        <v>444</v>
      </c>
      <c r="N557" s="252" t="s">
        <v>444</v>
      </c>
      <c r="O557" s="252" t="s">
        <v>87</v>
      </c>
      <c r="P557" s="252" t="s">
        <v>444</v>
      </c>
      <c r="Q557" s="252" t="s">
        <v>444</v>
      </c>
      <c r="R557" s="252" t="s">
        <v>444</v>
      </c>
      <c r="S557" s="252">
        <v>1.82</v>
      </c>
      <c r="T557" s="252" t="s">
        <v>444</v>
      </c>
    </row>
    <row r="558" spans="1:20" ht="31.5" outlineLevel="1" x14ac:dyDescent="0.2">
      <c r="A558" s="168" t="s">
        <v>475</v>
      </c>
      <c r="B558" s="169" t="s">
        <v>476</v>
      </c>
      <c r="C558" s="170"/>
      <c r="D558" s="171" t="s">
        <v>63</v>
      </c>
      <c r="E558" s="172">
        <v>6600</v>
      </c>
      <c r="F558" s="163">
        <f t="shared" si="45"/>
        <v>4620</v>
      </c>
      <c r="G558" s="225"/>
      <c r="H558" s="164"/>
      <c r="I558" s="165">
        <f t="shared" si="44"/>
        <v>0</v>
      </c>
      <c r="J558" s="225"/>
      <c r="K558" s="252" t="s">
        <v>23</v>
      </c>
      <c r="L558" s="252" t="s">
        <v>216</v>
      </c>
      <c r="M558" s="252" t="s">
        <v>444</v>
      </c>
      <c r="N558" s="252" t="s">
        <v>444</v>
      </c>
      <c r="O558" s="252" t="s">
        <v>87</v>
      </c>
      <c r="P558" s="252" t="s">
        <v>444</v>
      </c>
      <c r="Q558" s="252" t="s">
        <v>444</v>
      </c>
      <c r="R558" s="252" t="s">
        <v>444</v>
      </c>
      <c r="S558" s="252">
        <v>2.1</v>
      </c>
      <c r="T558" s="252" t="s">
        <v>444</v>
      </c>
    </row>
    <row r="559" spans="1:20" ht="32.25" outlineLevel="1" thickBot="1" x14ac:dyDescent="0.25">
      <c r="A559" s="190" t="s">
        <v>477</v>
      </c>
      <c r="B559" s="191" t="s">
        <v>478</v>
      </c>
      <c r="C559" s="192"/>
      <c r="D559" s="193" t="s">
        <v>63</v>
      </c>
      <c r="E559" s="194">
        <v>360</v>
      </c>
      <c r="F559" s="195">
        <f t="shared" si="45"/>
        <v>252</v>
      </c>
      <c r="G559" s="225"/>
      <c r="H559" s="196"/>
      <c r="I559" s="197">
        <f t="shared" si="44"/>
        <v>0</v>
      </c>
      <c r="J559" s="225"/>
      <c r="K559" s="253" t="s">
        <v>23</v>
      </c>
      <c r="L559" s="253" t="s">
        <v>470</v>
      </c>
      <c r="M559" s="253" t="s">
        <v>444</v>
      </c>
      <c r="N559" s="253" t="s">
        <v>444</v>
      </c>
      <c r="O559" s="253" t="s">
        <v>87</v>
      </c>
      <c r="P559" s="253" t="s">
        <v>444</v>
      </c>
      <c r="Q559" s="253" t="s">
        <v>444</v>
      </c>
      <c r="R559" s="253" t="s">
        <v>444</v>
      </c>
      <c r="S559" s="253">
        <v>5.5E-2</v>
      </c>
      <c r="T559" s="253" t="s">
        <v>444</v>
      </c>
    </row>
    <row r="560" spans="1:20" s="98" customFormat="1" ht="24" customHeight="1" thickTop="1" thickBot="1" x14ac:dyDescent="0.25">
      <c r="A560" s="336" t="s">
        <v>1</v>
      </c>
      <c r="B560" s="335" t="s">
        <v>3</v>
      </c>
      <c r="C560" s="89"/>
      <c r="D560" s="90"/>
      <c r="E560" s="15"/>
      <c r="F560" s="16"/>
      <c r="G560" s="225"/>
      <c r="H560" s="17"/>
      <c r="I560" s="18"/>
      <c r="J560" s="225"/>
      <c r="K560" s="287"/>
      <c r="L560" s="287"/>
      <c r="M560" s="287"/>
      <c r="N560" s="287"/>
      <c r="O560" s="287"/>
      <c r="P560" s="287"/>
      <c r="Q560" s="287"/>
      <c r="R560" s="287"/>
      <c r="S560" s="287"/>
      <c r="T560" s="287"/>
    </row>
    <row r="561" spans="1:20" s="141" customFormat="1" ht="32.25" outlineLevel="1" thickTop="1" x14ac:dyDescent="0.2">
      <c r="A561" s="176" t="s">
        <v>1520</v>
      </c>
      <c r="B561" s="198" t="s">
        <v>485</v>
      </c>
      <c r="C561" s="178"/>
      <c r="D561" s="179" t="s">
        <v>56</v>
      </c>
      <c r="E561" s="180">
        <v>170280</v>
      </c>
      <c r="F561" s="163">
        <f t="shared" ref="F561:F563" si="46">E561-E561*$F$4</f>
        <v>119196</v>
      </c>
      <c r="G561" s="225"/>
      <c r="H561" s="26"/>
      <c r="I561" s="27">
        <f t="shared" ref="I561:I587" si="47">IF(H561*F561&gt;0,H561*F561,0)</f>
        <v>0</v>
      </c>
      <c r="J561" s="225"/>
      <c r="K561" s="284" t="s">
        <v>57</v>
      </c>
      <c r="L561" s="284" t="s">
        <v>3</v>
      </c>
      <c r="M561" s="284">
        <v>750</v>
      </c>
      <c r="N561" s="284">
        <v>1800</v>
      </c>
      <c r="O561" s="284" t="s">
        <v>59</v>
      </c>
      <c r="P561" s="284" t="s">
        <v>218</v>
      </c>
      <c r="Q561" s="284">
        <v>6</v>
      </c>
      <c r="R561" s="284">
        <v>480</v>
      </c>
      <c r="S561" s="284"/>
      <c r="T561" s="284">
        <v>100</v>
      </c>
    </row>
    <row r="562" spans="1:20" s="141" customFormat="1" ht="25.5" outlineLevel="1" x14ac:dyDescent="0.2">
      <c r="A562" s="79" t="s">
        <v>486</v>
      </c>
      <c r="B562" s="80" t="s">
        <v>487</v>
      </c>
      <c r="C562" s="81">
        <v>1</v>
      </c>
      <c r="D562" s="82" t="s">
        <v>63</v>
      </c>
      <c r="E562" s="2">
        <v>82440</v>
      </c>
      <c r="F562" s="166">
        <f t="shared" si="46"/>
        <v>57708</v>
      </c>
      <c r="G562" s="225"/>
      <c r="H562" s="30"/>
      <c r="I562" s="31">
        <f t="shared" si="47"/>
        <v>0</v>
      </c>
      <c r="J562" s="225"/>
      <c r="K562" s="81" t="s">
        <v>57</v>
      </c>
      <c r="L562" s="81" t="s">
        <v>3</v>
      </c>
      <c r="M562" s="81">
        <v>750</v>
      </c>
      <c r="N562" s="81">
        <v>1800</v>
      </c>
      <c r="O562" s="81" t="s">
        <v>59</v>
      </c>
      <c r="P562" s="81" t="s">
        <v>218</v>
      </c>
      <c r="Q562" s="81">
        <v>6</v>
      </c>
      <c r="R562" s="81">
        <v>480</v>
      </c>
      <c r="S562" s="81"/>
      <c r="T562" s="81">
        <v>100</v>
      </c>
    </row>
    <row r="563" spans="1:20" s="141" customFormat="1" ht="25.5" outlineLevel="1" x14ac:dyDescent="0.2">
      <c r="A563" s="79" t="s">
        <v>488</v>
      </c>
      <c r="B563" s="80" t="s">
        <v>489</v>
      </c>
      <c r="C563" s="81">
        <v>6</v>
      </c>
      <c r="D563" s="82" t="s">
        <v>63</v>
      </c>
      <c r="E563" s="2">
        <v>14640</v>
      </c>
      <c r="F563" s="166">
        <f t="shared" si="46"/>
        <v>10248</v>
      </c>
      <c r="G563" s="225"/>
      <c r="H563" s="30"/>
      <c r="I563" s="31">
        <f t="shared" si="47"/>
        <v>0</v>
      </c>
      <c r="J563" s="225"/>
      <c r="K563" s="81" t="s">
        <v>57</v>
      </c>
      <c r="L563" s="81" t="s">
        <v>3</v>
      </c>
      <c r="M563" s="81">
        <v>750</v>
      </c>
      <c r="N563" s="81">
        <v>1800</v>
      </c>
      <c r="O563" s="81" t="s">
        <v>59</v>
      </c>
      <c r="P563" s="81" t="s">
        <v>218</v>
      </c>
      <c r="Q563" s="81">
        <v>6</v>
      </c>
      <c r="R563" s="81">
        <v>480</v>
      </c>
      <c r="S563" s="81"/>
      <c r="T563" s="81">
        <v>100</v>
      </c>
    </row>
    <row r="564" spans="1:20" s="141" customFormat="1" ht="31.5" outlineLevel="1" x14ac:dyDescent="0.2">
      <c r="A564" s="160" t="s">
        <v>490</v>
      </c>
      <c r="B564" s="167" t="s">
        <v>491</v>
      </c>
      <c r="C564" s="160"/>
      <c r="D564" s="161" t="s">
        <v>56</v>
      </c>
      <c r="E564" s="162">
        <v>99720</v>
      </c>
      <c r="F564" s="163">
        <f t="shared" ref="F564:F569" si="48">E564-E564*$F$4</f>
        <v>69804</v>
      </c>
      <c r="G564" s="225"/>
      <c r="H564" s="164"/>
      <c r="I564" s="165">
        <f t="shared" si="47"/>
        <v>0</v>
      </c>
      <c r="J564" s="225"/>
      <c r="K564" s="285" t="s">
        <v>57</v>
      </c>
      <c r="L564" s="285" t="s">
        <v>3</v>
      </c>
      <c r="M564" s="285">
        <v>600</v>
      </c>
      <c r="N564" s="285">
        <v>1300</v>
      </c>
      <c r="O564" s="285" t="s">
        <v>59</v>
      </c>
      <c r="P564" s="285" t="s">
        <v>218</v>
      </c>
      <c r="Q564" s="285">
        <v>4</v>
      </c>
      <c r="R564" s="285">
        <v>500</v>
      </c>
      <c r="S564" s="285">
        <v>16.899999999999999</v>
      </c>
      <c r="T564" s="285">
        <v>100</v>
      </c>
    </row>
    <row r="565" spans="1:20" s="141" customFormat="1" ht="25.5" outlineLevel="1" x14ac:dyDescent="0.2">
      <c r="A565" s="79" t="s">
        <v>492</v>
      </c>
      <c r="B565" s="80" t="s">
        <v>493</v>
      </c>
      <c r="C565" s="81">
        <v>1</v>
      </c>
      <c r="D565" s="82" t="s">
        <v>63</v>
      </c>
      <c r="E565" s="2">
        <v>47880</v>
      </c>
      <c r="F565" s="166">
        <f t="shared" si="48"/>
        <v>33516</v>
      </c>
      <c r="G565" s="225"/>
      <c r="H565" s="30"/>
      <c r="I565" s="31">
        <f t="shared" si="47"/>
        <v>0</v>
      </c>
      <c r="J565" s="225"/>
      <c r="K565" s="81" t="s">
        <v>57</v>
      </c>
      <c r="L565" s="81" t="s">
        <v>3</v>
      </c>
      <c r="M565" s="81">
        <v>600</v>
      </c>
      <c r="N565" s="81">
        <v>1300</v>
      </c>
      <c r="O565" s="81" t="s">
        <v>59</v>
      </c>
      <c r="P565" s="81" t="s">
        <v>218</v>
      </c>
      <c r="Q565" s="81">
        <v>4</v>
      </c>
      <c r="R565" s="81">
        <v>480</v>
      </c>
      <c r="S565" s="81">
        <v>7.38</v>
      </c>
      <c r="T565" s="81">
        <v>100</v>
      </c>
    </row>
    <row r="566" spans="1:20" s="141" customFormat="1" ht="25.5" outlineLevel="1" x14ac:dyDescent="0.2">
      <c r="A566" s="79" t="s">
        <v>494</v>
      </c>
      <c r="B566" s="80" t="s">
        <v>495</v>
      </c>
      <c r="C566" s="81">
        <v>4</v>
      </c>
      <c r="D566" s="82" t="s">
        <v>63</v>
      </c>
      <c r="E566" s="2">
        <v>12960</v>
      </c>
      <c r="F566" s="166">
        <f t="shared" si="48"/>
        <v>9072</v>
      </c>
      <c r="G566" s="225"/>
      <c r="H566" s="30"/>
      <c r="I566" s="31">
        <f t="shared" si="47"/>
        <v>0</v>
      </c>
      <c r="J566" s="225"/>
      <c r="K566" s="81" t="s">
        <v>57</v>
      </c>
      <c r="L566" s="81" t="s">
        <v>3</v>
      </c>
      <c r="M566" s="81">
        <v>600</v>
      </c>
      <c r="N566" s="81">
        <v>1300</v>
      </c>
      <c r="O566" s="81" t="s">
        <v>59</v>
      </c>
      <c r="P566" s="81" t="s">
        <v>218</v>
      </c>
      <c r="Q566" s="81">
        <v>4</v>
      </c>
      <c r="R566" s="81">
        <v>500</v>
      </c>
      <c r="S566" s="81">
        <v>2.36</v>
      </c>
      <c r="T566" s="81">
        <v>100</v>
      </c>
    </row>
    <row r="567" spans="1:20" s="141" customFormat="1" ht="31.5" outlineLevel="1" x14ac:dyDescent="0.2">
      <c r="A567" s="160" t="s">
        <v>496</v>
      </c>
      <c r="B567" s="167" t="s">
        <v>497</v>
      </c>
      <c r="C567" s="160"/>
      <c r="D567" s="161" t="s">
        <v>56</v>
      </c>
      <c r="E567" s="162">
        <v>125640</v>
      </c>
      <c r="F567" s="163">
        <f t="shared" si="48"/>
        <v>87948</v>
      </c>
      <c r="G567" s="225"/>
      <c r="H567" s="164"/>
      <c r="I567" s="165">
        <f t="shared" si="47"/>
        <v>0</v>
      </c>
      <c r="J567" s="225"/>
      <c r="K567" s="285" t="s">
        <v>57</v>
      </c>
      <c r="L567" s="285" t="s">
        <v>3</v>
      </c>
      <c r="M567" s="285">
        <v>600</v>
      </c>
      <c r="N567" s="285">
        <v>1800</v>
      </c>
      <c r="O567" s="285" t="s">
        <v>59</v>
      </c>
      <c r="P567" s="285" t="s">
        <v>218</v>
      </c>
      <c r="Q567" s="285">
        <v>6</v>
      </c>
      <c r="R567" s="285">
        <v>500</v>
      </c>
      <c r="S567" s="285">
        <v>31.3</v>
      </c>
      <c r="T567" s="285">
        <v>100</v>
      </c>
    </row>
    <row r="568" spans="1:20" s="141" customFormat="1" ht="25.5" outlineLevel="1" x14ac:dyDescent="0.2">
      <c r="A568" s="79" t="s">
        <v>498</v>
      </c>
      <c r="B568" s="80" t="s">
        <v>499</v>
      </c>
      <c r="C568" s="81">
        <v>1</v>
      </c>
      <c r="D568" s="82" t="s">
        <v>63</v>
      </c>
      <c r="E568" s="2">
        <v>47880</v>
      </c>
      <c r="F568" s="166">
        <f t="shared" si="48"/>
        <v>33516</v>
      </c>
      <c r="G568" s="225"/>
      <c r="H568" s="30"/>
      <c r="I568" s="31">
        <f t="shared" si="47"/>
        <v>0</v>
      </c>
      <c r="J568" s="225"/>
      <c r="K568" s="81" t="s">
        <v>57</v>
      </c>
      <c r="L568" s="81" t="s">
        <v>3</v>
      </c>
      <c r="M568" s="81">
        <v>600</v>
      </c>
      <c r="N568" s="81">
        <v>1800</v>
      </c>
      <c r="O568" s="81" t="s">
        <v>59</v>
      </c>
      <c r="P568" s="81" t="s">
        <v>218</v>
      </c>
      <c r="Q568" s="81">
        <v>6</v>
      </c>
      <c r="R568" s="81">
        <v>480</v>
      </c>
      <c r="S568" s="81">
        <v>17.100000000000001</v>
      </c>
      <c r="T568" s="81">
        <v>100</v>
      </c>
    </row>
    <row r="569" spans="1:20" s="141" customFormat="1" ht="26.25" outlineLevel="1" thickBot="1" x14ac:dyDescent="0.25">
      <c r="A569" s="129" t="s">
        <v>494</v>
      </c>
      <c r="B569" s="142" t="s">
        <v>495</v>
      </c>
      <c r="C569" s="130">
        <v>6</v>
      </c>
      <c r="D569" s="131" t="s">
        <v>63</v>
      </c>
      <c r="E569" s="143">
        <v>12960</v>
      </c>
      <c r="F569" s="188">
        <f t="shared" si="48"/>
        <v>9072</v>
      </c>
      <c r="G569" s="225"/>
      <c r="H569" s="144"/>
      <c r="I569" s="34">
        <f t="shared" si="47"/>
        <v>0</v>
      </c>
      <c r="J569" s="225"/>
      <c r="K569" s="130" t="s">
        <v>57</v>
      </c>
      <c r="L569" s="130" t="s">
        <v>3</v>
      </c>
      <c r="M569" s="130">
        <v>600</v>
      </c>
      <c r="N569" s="130">
        <v>1800</v>
      </c>
      <c r="O569" s="130" t="s">
        <v>59</v>
      </c>
      <c r="P569" s="130" t="s">
        <v>218</v>
      </c>
      <c r="Q569" s="130">
        <v>6</v>
      </c>
      <c r="R569" s="130">
        <v>500</v>
      </c>
      <c r="S569" s="130">
        <v>2.36</v>
      </c>
      <c r="T569" s="130">
        <v>100</v>
      </c>
    </row>
    <row r="570" spans="1:20" s="98" customFormat="1" ht="32.25" outlineLevel="1" thickTop="1" x14ac:dyDescent="0.2">
      <c r="A570" s="182" t="s">
        <v>500</v>
      </c>
      <c r="B570" s="202" t="s">
        <v>501</v>
      </c>
      <c r="C570" s="184"/>
      <c r="D570" s="185" t="s">
        <v>56</v>
      </c>
      <c r="E570" s="186">
        <v>94920</v>
      </c>
      <c r="F570" s="187">
        <f t="shared" ref="F570:F575" si="49">E570-E570*$F$4</f>
        <v>66444</v>
      </c>
      <c r="G570" s="225"/>
      <c r="H570" s="22"/>
      <c r="I570" s="23">
        <f t="shared" si="47"/>
        <v>0</v>
      </c>
      <c r="J570" s="225"/>
      <c r="K570" s="286" t="s">
        <v>57</v>
      </c>
      <c r="L570" s="286" t="s">
        <v>3</v>
      </c>
      <c r="M570" s="286">
        <v>600</v>
      </c>
      <c r="N570" s="286">
        <v>1300</v>
      </c>
      <c r="O570" s="286" t="s">
        <v>59</v>
      </c>
      <c r="P570" s="286" t="s">
        <v>241</v>
      </c>
      <c r="Q570" s="286">
        <v>4</v>
      </c>
      <c r="R570" s="286">
        <v>500</v>
      </c>
      <c r="S570" s="286">
        <v>16.82</v>
      </c>
      <c r="T570" s="286">
        <v>100</v>
      </c>
    </row>
    <row r="571" spans="1:20" s="98" customFormat="1" ht="25.5" outlineLevel="1" x14ac:dyDescent="0.2">
      <c r="A571" s="79" t="s">
        <v>492</v>
      </c>
      <c r="B571" s="80" t="s">
        <v>493</v>
      </c>
      <c r="C571" s="81">
        <v>1</v>
      </c>
      <c r="D571" s="82" t="s">
        <v>56</v>
      </c>
      <c r="E571" s="2">
        <v>47880</v>
      </c>
      <c r="F571" s="166">
        <f t="shared" si="49"/>
        <v>33516</v>
      </c>
      <c r="G571" s="225"/>
      <c r="H571" s="30"/>
      <c r="I571" s="31">
        <f t="shared" si="47"/>
        <v>0</v>
      </c>
      <c r="J571" s="225"/>
      <c r="K571" s="81" t="s">
        <v>57</v>
      </c>
      <c r="L571" s="81" t="s">
        <v>3</v>
      </c>
      <c r="M571" s="81">
        <v>600</v>
      </c>
      <c r="N571" s="81">
        <v>1300</v>
      </c>
      <c r="O571" s="81" t="s">
        <v>59</v>
      </c>
      <c r="P571" s="81" t="s">
        <v>241</v>
      </c>
      <c r="Q571" s="81">
        <v>4</v>
      </c>
      <c r="R571" s="81">
        <v>500</v>
      </c>
      <c r="S571" s="81">
        <v>16.82</v>
      </c>
      <c r="T571" s="81">
        <v>100</v>
      </c>
    </row>
    <row r="572" spans="1:20" s="98" customFormat="1" ht="25.5" outlineLevel="1" x14ac:dyDescent="0.2">
      <c r="A572" s="79" t="s">
        <v>502</v>
      </c>
      <c r="B572" s="80" t="s">
        <v>503</v>
      </c>
      <c r="C572" s="81">
        <v>4</v>
      </c>
      <c r="D572" s="82" t="s">
        <v>63</v>
      </c>
      <c r="E572" s="2">
        <v>11760</v>
      </c>
      <c r="F572" s="166">
        <f t="shared" si="49"/>
        <v>8232</v>
      </c>
      <c r="G572" s="225"/>
      <c r="H572" s="30"/>
      <c r="I572" s="31">
        <f t="shared" si="47"/>
        <v>0</v>
      </c>
      <c r="J572" s="225"/>
      <c r="K572" s="81" t="s">
        <v>57</v>
      </c>
      <c r="L572" s="81" t="s">
        <v>3</v>
      </c>
      <c r="M572" s="81">
        <v>600</v>
      </c>
      <c r="N572" s="81">
        <v>1300</v>
      </c>
      <c r="O572" s="81" t="s">
        <v>59</v>
      </c>
      <c r="P572" s="81" t="s">
        <v>241</v>
      </c>
      <c r="Q572" s="81">
        <v>4</v>
      </c>
      <c r="R572" s="81">
        <v>500</v>
      </c>
      <c r="S572" s="81">
        <v>16.82</v>
      </c>
      <c r="T572" s="81">
        <v>100</v>
      </c>
    </row>
    <row r="573" spans="1:20" s="98" customFormat="1" ht="31.5" outlineLevel="1" x14ac:dyDescent="0.2">
      <c r="A573" s="158" t="s">
        <v>504</v>
      </c>
      <c r="B573" s="167" t="s">
        <v>505</v>
      </c>
      <c r="C573" s="160"/>
      <c r="D573" s="161" t="s">
        <v>56</v>
      </c>
      <c r="E573" s="162">
        <v>118440</v>
      </c>
      <c r="F573" s="163">
        <f t="shared" si="49"/>
        <v>82908</v>
      </c>
      <c r="G573" s="225"/>
      <c r="H573" s="164"/>
      <c r="I573" s="165">
        <f t="shared" si="47"/>
        <v>0</v>
      </c>
      <c r="J573" s="225"/>
      <c r="K573" s="285" t="s">
        <v>57</v>
      </c>
      <c r="L573" s="285" t="s">
        <v>3</v>
      </c>
      <c r="M573" s="285">
        <v>600</v>
      </c>
      <c r="N573" s="285">
        <v>1800</v>
      </c>
      <c r="O573" s="285" t="s">
        <v>59</v>
      </c>
      <c r="P573" s="285" t="s">
        <v>241</v>
      </c>
      <c r="Q573" s="285">
        <v>6</v>
      </c>
      <c r="R573" s="285">
        <v>500</v>
      </c>
      <c r="S573" s="285">
        <v>31.26</v>
      </c>
      <c r="T573" s="285">
        <v>100</v>
      </c>
    </row>
    <row r="574" spans="1:20" s="98" customFormat="1" ht="25.5" outlineLevel="1" x14ac:dyDescent="0.2">
      <c r="A574" s="79" t="s">
        <v>498</v>
      </c>
      <c r="B574" s="80" t="s">
        <v>499</v>
      </c>
      <c r="C574" s="81">
        <v>1</v>
      </c>
      <c r="D574" s="82" t="s">
        <v>56</v>
      </c>
      <c r="E574" s="2">
        <v>47880</v>
      </c>
      <c r="F574" s="166">
        <f t="shared" si="49"/>
        <v>33516</v>
      </c>
      <c r="G574" s="225"/>
      <c r="H574" s="30"/>
      <c r="I574" s="31">
        <f t="shared" si="47"/>
        <v>0</v>
      </c>
      <c r="J574" s="225"/>
      <c r="K574" s="81" t="s">
        <v>57</v>
      </c>
      <c r="L574" s="81" t="s">
        <v>3</v>
      </c>
      <c r="M574" s="81">
        <v>600</v>
      </c>
      <c r="N574" s="81">
        <v>1800</v>
      </c>
      <c r="O574" s="81" t="s">
        <v>59</v>
      </c>
      <c r="P574" s="81" t="s">
        <v>241</v>
      </c>
      <c r="Q574" s="81">
        <v>6</v>
      </c>
      <c r="R574" s="81">
        <v>500</v>
      </c>
      <c r="S574" s="81">
        <v>31.26</v>
      </c>
      <c r="T574" s="81">
        <v>100</v>
      </c>
    </row>
    <row r="575" spans="1:20" s="98" customFormat="1" ht="26.25" outlineLevel="1" thickBot="1" x14ac:dyDescent="0.25">
      <c r="A575" s="129" t="s">
        <v>502</v>
      </c>
      <c r="B575" s="142" t="s">
        <v>503</v>
      </c>
      <c r="C575" s="130">
        <v>6</v>
      </c>
      <c r="D575" s="131" t="s">
        <v>63</v>
      </c>
      <c r="E575" s="143">
        <v>11760</v>
      </c>
      <c r="F575" s="188">
        <f t="shared" si="49"/>
        <v>8232</v>
      </c>
      <c r="G575" s="225"/>
      <c r="H575" s="144"/>
      <c r="I575" s="34">
        <f t="shared" si="47"/>
        <v>0</v>
      </c>
      <c r="J575" s="225"/>
      <c r="K575" s="130" t="s">
        <v>57</v>
      </c>
      <c r="L575" s="130" t="s">
        <v>3</v>
      </c>
      <c r="M575" s="130">
        <v>600</v>
      </c>
      <c r="N575" s="130">
        <v>1800</v>
      </c>
      <c r="O575" s="130" t="s">
        <v>59</v>
      </c>
      <c r="P575" s="130" t="s">
        <v>241</v>
      </c>
      <c r="Q575" s="130">
        <v>6</v>
      </c>
      <c r="R575" s="130">
        <v>500</v>
      </c>
      <c r="S575" s="130">
        <v>31.26</v>
      </c>
      <c r="T575" s="130">
        <v>100</v>
      </c>
    </row>
    <row r="576" spans="1:20" s="98" customFormat="1" ht="32.25" outlineLevel="1" thickTop="1" x14ac:dyDescent="0.2">
      <c r="A576" s="182" t="s">
        <v>506</v>
      </c>
      <c r="B576" s="202" t="s">
        <v>507</v>
      </c>
      <c r="C576" s="184"/>
      <c r="D576" s="185" t="s">
        <v>56</v>
      </c>
      <c r="E576" s="186">
        <v>96120</v>
      </c>
      <c r="F576" s="187">
        <f t="shared" ref="F576:F587" si="50">E576-E576*$F$4</f>
        <v>67284</v>
      </c>
      <c r="G576" s="225"/>
      <c r="H576" s="22"/>
      <c r="I576" s="23">
        <f t="shared" si="47"/>
        <v>0</v>
      </c>
      <c r="J576" s="225"/>
      <c r="K576" s="286" t="s">
        <v>57</v>
      </c>
      <c r="L576" s="286" t="s">
        <v>3</v>
      </c>
      <c r="M576" s="286">
        <v>600</v>
      </c>
      <c r="N576" s="286">
        <v>1300</v>
      </c>
      <c r="O576" s="286" t="s">
        <v>76</v>
      </c>
      <c r="P576" s="286" t="s">
        <v>250</v>
      </c>
      <c r="Q576" s="286">
        <v>4</v>
      </c>
      <c r="R576" s="286">
        <v>500</v>
      </c>
      <c r="S576" s="286">
        <v>16.18</v>
      </c>
      <c r="T576" s="286">
        <v>100</v>
      </c>
    </row>
    <row r="577" spans="1:20" s="98" customFormat="1" ht="25.5" outlineLevel="1" x14ac:dyDescent="0.2">
      <c r="A577" s="79" t="s">
        <v>508</v>
      </c>
      <c r="B577" s="80" t="s">
        <v>509</v>
      </c>
      <c r="C577" s="81">
        <v>1</v>
      </c>
      <c r="D577" s="82" t="s">
        <v>56</v>
      </c>
      <c r="E577" s="2">
        <v>46680</v>
      </c>
      <c r="F577" s="166">
        <f t="shared" si="50"/>
        <v>32676</v>
      </c>
      <c r="G577" s="225"/>
      <c r="H577" s="30"/>
      <c r="I577" s="31">
        <f t="shared" si="47"/>
        <v>0</v>
      </c>
      <c r="J577" s="225"/>
      <c r="K577" s="81" t="s">
        <v>57</v>
      </c>
      <c r="L577" s="81" t="s">
        <v>3</v>
      </c>
      <c r="M577" s="81">
        <v>600</v>
      </c>
      <c r="N577" s="81">
        <v>1300</v>
      </c>
      <c r="O577" s="81" t="s">
        <v>76</v>
      </c>
      <c r="P577" s="81" t="s">
        <v>250</v>
      </c>
      <c r="Q577" s="81">
        <v>4</v>
      </c>
      <c r="R577" s="81">
        <v>500</v>
      </c>
      <c r="S577" s="81">
        <v>16.18</v>
      </c>
      <c r="T577" s="81">
        <v>100</v>
      </c>
    </row>
    <row r="578" spans="1:20" s="98" customFormat="1" ht="25.5" outlineLevel="1" x14ac:dyDescent="0.2">
      <c r="A578" s="79" t="s">
        <v>510</v>
      </c>
      <c r="B578" s="80" t="s">
        <v>511</v>
      </c>
      <c r="C578" s="81">
        <v>4</v>
      </c>
      <c r="D578" s="82" t="s">
        <v>63</v>
      </c>
      <c r="E578" s="2">
        <v>12360</v>
      </c>
      <c r="F578" s="166">
        <f t="shared" si="50"/>
        <v>8652</v>
      </c>
      <c r="G578" s="225"/>
      <c r="H578" s="30"/>
      <c r="I578" s="31">
        <f t="shared" si="47"/>
        <v>0</v>
      </c>
      <c r="J578" s="225"/>
      <c r="K578" s="81" t="s">
        <v>57</v>
      </c>
      <c r="L578" s="81" t="s">
        <v>3</v>
      </c>
      <c r="M578" s="81">
        <v>600</v>
      </c>
      <c r="N578" s="81">
        <v>1300</v>
      </c>
      <c r="O578" s="81" t="s">
        <v>76</v>
      </c>
      <c r="P578" s="81" t="s">
        <v>250</v>
      </c>
      <c r="Q578" s="81">
        <v>4</v>
      </c>
      <c r="R578" s="81">
        <v>500</v>
      </c>
      <c r="S578" s="81">
        <v>16.18</v>
      </c>
      <c r="T578" s="81">
        <v>100</v>
      </c>
    </row>
    <row r="579" spans="1:20" s="98" customFormat="1" ht="31.5" outlineLevel="1" x14ac:dyDescent="0.2">
      <c r="A579" s="158" t="s">
        <v>512</v>
      </c>
      <c r="B579" s="167" t="s">
        <v>513</v>
      </c>
      <c r="C579" s="160"/>
      <c r="D579" s="161" t="s">
        <v>56</v>
      </c>
      <c r="E579" s="162">
        <v>121320</v>
      </c>
      <c r="F579" s="163">
        <f t="shared" si="50"/>
        <v>84924</v>
      </c>
      <c r="G579" s="225"/>
      <c r="H579" s="164"/>
      <c r="I579" s="165">
        <f t="shared" si="47"/>
        <v>0</v>
      </c>
      <c r="J579" s="225"/>
      <c r="K579" s="285" t="s">
        <v>57</v>
      </c>
      <c r="L579" s="285" t="s">
        <v>3</v>
      </c>
      <c r="M579" s="285">
        <v>600</v>
      </c>
      <c r="N579" s="285">
        <v>1800</v>
      </c>
      <c r="O579" s="285" t="s">
        <v>76</v>
      </c>
      <c r="P579" s="285" t="s">
        <v>250</v>
      </c>
      <c r="Q579" s="285">
        <v>6</v>
      </c>
      <c r="R579" s="285">
        <v>500</v>
      </c>
      <c r="S579" s="285">
        <v>30.300000000000004</v>
      </c>
      <c r="T579" s="285">
        <v>100</v>
      </c>
    </row>
    <row r="580" spans="1:20" s="98" customFormat="1" ht="25.5" outlineLevel="1" x14ac:dyDescent="0.2">
      <c r="A580" s="79" t="s">
        <v>514</v>
      </c>
      <c r="B580" s="80" t="s">
        <v>515</v>
      </c>
      <c r="C580" s="81">
        <v>1</v>
      </c>
      <c r="D580" s="82" t="s">
        <v>56</v>
      </c>
      <c r="E580" s="2">
        <v>47160</v>
      </c>
      <c r="F580" s="166">
        <f t="shared" si="50"/>
        <v>33012</v>
      </c>
      <c r="G580" s="225"/>
      <c r="H580" s="30"/>
      <c r="I580" s="31">
        <f t="shared" si="47"/>
        <v>0</v>
      </c>
      <c r="J580" s="225"/>
      <c r="K580" s="81" t="s">
        <v>57</v>
      </c>
      <c r="L580" s="81" t="s">
        <v>3</v>
      </c>
      <c r="M580" s="81">
        <v>600</v>
      </c>
      <c r="N580" s="81">
        <v>1800</v>
      </c>
      <c r="O580" s="81" t="s">
        <v>76</v>
      </c>
      <c r="P580" s="81" t="s">
        <v>250</v>
      </c>
      <c r="Q580" s="81">
        <v>6</v>
      </c>
      <c r="R580" s="81">
        <v>500</v>
      </c>
      <c r="S580" s="81">
        <v>30.300000000000004</v>
      </c>
      <c r="T580" s="81">
        <v>100</v>
      </c>
    </row>
    <row r="581" spans="1:20" s="98" customFormat="1" ht="26.25" outlineLevel="1" thickBot="1" x14ac:dyDescent="0.25">
      <c r="A581" s="129" t="s">
        <v>510</v>
      </c>
      <c r="B581" s="142" t="s">
        <v>511</v>
      </c>
      <c r="C581" s="130">
        <v>6</v>
      </c>
      <c r="D581" s="131" t="s">
        <v>63</v>
      </c>
      <c r="E581" s="143">
        <v>12360</v>
      </c>
      <c r="F581" s="188">
        <f t="shared" si="50"/>
        <v>8652</v>
      </c>
      <c r="G581" s="225"/>
      <c r="H581" s="144"/>
      <c r="I581" s="34">
        <f t="shared" si="47"/>
        <v>0</v>
      </c>
      <c r="J581" s="225"/>
      <c r="K581" s="130" t="s">
        <v>57</v>
      </c>
      <c r="L581" s="130" t="s">
        <v>3</v>
      </c>
      <c r="M581" s="130">
        <v>600</v>
      </c>
      <c r="N581" s="130">
        <v>1800</v>
      </c>
      <c r="O581" s="130" t="s">
        <v>76</v>
      </c>
      <c r="P581" s="130" t="s">
        <v>250</v>
      </c>
      <c r="Q581" s="130">
        <v>6</v>
      </c>
      <c r="R581" s="130">
        <v>500</v>
      </c>
      <c r="S581" s="130">
        <v>30.300000000000004</v>
      </c>
      <c r="T581" s="130">
        <v>100</v>
      </c>
    </row>
    <row r="582" spans="1:20" s="98" customFormat="1" ht="32.25" outlineLevel="1" thickTop="1" x14ac:dyDescent="0.2">
      <c r="A582" s="176" t="s">
        <v>516</v>
      </c>
      <c r="B582" s="198" t="s">
        <v>517</v>
      </c>
      <c r="C582" s="178"/>
      <c r="D582" s="179" t="s">
        <v>56</v>
      </c>
      <c r="E582" s="180">
        <v>88440</v>
      </c>
      <c r="F582" s="181">
        <f t="shared" si="50"/>
        <v>61908</v>
      </c>
      <c r="G582" s="225"/>
      <c r="H582" s="26"/>
      <c r="I582" s="27">
        <f t="shared" si="47"/>
        <v>0</v>
      </c>
      <c r="J582" s="225"/>
      <c r="K582" s="284" t="s">
        <v>57</v>
      </c>
      <c r="L582" s="284" t="s">
        <v>3</v>
      </c>
      <c r="M582" s="284">
        <v>600</v>
      </c>
      <c r="N582" s="284">
        <v>1300</v>
      </c>
      <c r="O582" s="284" t="s">
        <v>87</v>
      </c>
      <c r="P582" s="284" t="s">
        <v>250</v>
      </c>
      <c r="Q582" s="284">
        <v>4</v>
      </c>
      <c r="R582" s="284">
        <v>500</v>
      </c>
      <c r="S582" s="284">
        <v>16.18</v>
      </c>
      <c r="T582" s="284">
        <v>100</v>
      </c>
    </row>
    <row r="583" spans="1:20" s="98" customFormat="1" ht="25.5" outlineLevel="1" x14ac:dyDescent="0.2">
      <c r="A583" s="79" t="s">
        <v>508</v>
      </c>
      <c r="B583" s="80" t="s">
        <v>509</v>
      </c>
      <c r="C583" s="81">
        <v>1</v>
      </c>
      <c r="D583" s="82" t="s">
        <v>56</v>
      </c>
      <c r="E583" s="2">
        <v>46680</v>
      </c>
      <c r="F583" s="166">
        <f t="shared" si="50"/>
        <v>32676</v>
      </c>
      <c r="G583" s="225"/>
      <c r="H583" s="30"/>
      <c r="I583" s="31">
        <f t="shared" si="47"/>
        <v>0</v>
      </c>
      <c r="J583" s="225"/>
      <c r="K583" s="81" t="s">
        <v>57</v>
      </c>
      <c r="L583" s="81" t="s">
        <v>3</v>
      </c>
      <c r="M583" s="81">
        <v>600</v>
      </c>
      <c r="N583" s="81">
        <v>1300</v>
      </c>
      <c r="O583" s="81" t="s">
        <v>87</v>
      </c>
      <c r="P583" s="81" t="s">
        <v>250</v>
      </c>
      <c r="Q583" s="81">
        <v>4</v>
      </c>
      <c r="R583" s="81">
        <v>500</v>
      </c>
      <c r="S583" s="81">
        <v>16.18</v>
      </c>
      <c r="T583" s="81">
        <v>100</v>
      </c>
    </row>
    <row r="584" spans="1:20" s="98" customFormat="1" ht="25.5" outlineLevel="1" x14ac:dyDescent="0.2">
      <c r="A584" s="79" t="s">
        <v>518</v>
      </c>
      <c r="B584" s="80" t="s">
        <v>519</v>
      </c>
      <c r="C584" s="81">
        <v>4</v>
      </c>
      <c r="D584" s="82" t="s">
        <v>63</v>
      </c>
      <c r="E584" s="2">
        <v>10440</v>
      </c>
      <c r="F584" s="166">
        <f t="shared" si="50"/>
        <v>7308</v>
      </c>
      <c r="G584" s="225"/>
      <c r="H584" s="30"/>
      <c r="I584" s="31">
        <f t="shared" si="47"/>
        <v>0</v>
      </c>
      <c r="J584" s="225"/>
      <c r="K584" s="81" t="s">
        <v>57</v>
      </c>
      <c r="L584" s="81" t="s">
        <v>3</v>
      </c>
      <c r="M584" s="81">
        <v>600</v>
      </c>
      <c r="N584" s="81">
        <v>1300</v>
      </c>
      <c r="O584" s="81" t="s">
        <v>87</v>
      </c>
      <c r="P584" s="81" t="s">
        <v>250</v>
      </c>
      <c r="Q584" s="81">
        <v>4</v>
      </c>
      <c r="R584" s="81">
        <v>500</v>
      </c>
      <c r="S584" s="81">
        <v>16.18</v>
      </c>
      <c r="T584" s="81">
        <v>100</v>
      </c>
    </row>
    <row r="585" spans="1:20" s="98" customFormat="1" ht="31.5" outlineLevel="1" x14ac:dyDescent="0.2">
      <c r="A585" s="158" t="s">
        <v>520</v>
      </c>
      <c r="B585" s="167" t="s">
        <v>521</v>
      </c>
      <c r="C585" s="160"/>
      <c r="D585" s="161" t="s">
        <v>56</v>
      </c>
      <c r="E585" s="162">
        <v>109800</v>
      </c>
      <c r="F585" s="163">
        <f t="shared" si="50"/>
        <v>76860</v>
      </c>
      <c r="G585" s="225"/>
      <c r="H585" s="164"/>
      <c r="I585" s="165">
        <f t="shared" si="47"/>
        <v>0</v>
      </c>
      <c r="J585" s="225"/>
      <c r="K585" s="285" t="s">
        <v>57</v>
      </c>
      <c r="L585" s="285" t="s">
        <v>3</v>
      </c>
      <c r="M585" s="285">
        <v>600</v>
      </c>
      <c r="N585" s="285">
        <v>1800</v>
      </c>
      <c r="O585" s="285" t="s">
        <v>87</v>
      </c>
      <c r="P585" s="285" t="s">
        <v>250</v>
      </c>
      <c r="Q585" s="285">
        <v>6</v>
      </c>
      <c r="R585" s="285">
        <v>500</v>
      </c>
      <c r="S585" s="285">
        <v>30.300000000000004</v>
      </c>
      <c r="T585" s="285">
        <v>100</v>
      </c>
    </row>
    <row r="586" spans="1:20" s="98" customFormat="1" ht="25.5" outlineLevel="1" x14ac:dyDescent="0.2">
      <c r="A586" s="79" t="s">
        <v>514</v>
      </c>
      <c r="B586" s="80" t="s">
        <v>515</v>
      </c>
      <c r="C586" s="81">
        <v>1</v>
      </c>
      <c r="D586" s="82" t="s">
        <v>56</v>
      </c>
      <c r="E586" s="2">
        <v>47160</v>
      </c>
      <c r="F586" s="166">
        <f t="shared" si="50"/>
        <v>33012</v>
      </c>
      <c r="G586" s="225"/>
      <c r="H586" s="30"/>
      <c r="I586" s="31">
        <f t="shared" si="47"/>
        <v>0</v>
      </c>
      <c r="J586" s="225"/>
      <c r="K586" s="81" t="s">
        <v>57</v>
      </c>
      <c r="L586" s="81" t="s">
        <v>3</v>
      </c>
      <c r="M586" s="81">
        <v>600</v>
      </c>
      <c r="N586" s="81">
        <v>1800</v>
      </c>
      <c r="O586" s="81" t="s">
        <v>87</v>
      </c>
      <c r="P586" s="81" t="s">
        <v>250</v>
      </c>
      <c r="Q586" s="81">
        <v>6</v>
      </c>
      <c r="R586" s="81">
        <v>500</v>
      </c>
      <c r="S586" s="81">
        <v>30.300000000000004</v>
      </c>
      <c r="T586" s="81">
        <v>100</v>
      </c>
    </row>
    <row r="587" spans="1:20" s="98" customFormat="1" ht="26.25" outlineLevel="1" thickBot="1" x14ac:dyDescent="0.25">
      <c r="A587" s="84" t="s">
        <v>518</v>
      </c>
      <c r="B587" s="85" t="s">
        <v>519</v>
      </c>
      <c r="C587" s="86">
        <v>6</v>
      </c>
      <c r="D587" s="87" t="s">
        <v>63</v>
      </c>
      <c r="E587" s="3">
        <v>10440</v>
      </c>
      <c r="F587" s="189">
        <f t="shared" si="50"/>
        <v>7308</v>
      </c>
      <c r="G587" s="225"/>
      <c r="H587" s="32"/>
      <c r="I587" s="33">
        <f t="shared" si="47"/>
        <v>0</v>
      </c>
      <c r="J587" s="225"/>
      <c r="K587" s="86" t="s">
        <v>57</v>
      </c>
      <c r="L587" s="86" t="s">
        <v>3</v>
      </c>
      <c r="M587" s="86">
        <v>600</v>
      </c>
      <c r="N587" s="86">
        <v>1800</v>
      </c>
      <c r="O587" s="86" t="s">
        <v>87</v>
      </c>
      <c r="P587" s="86" t="s">
        <v>250</v>
      </c>
      <c r="Q587" s="86">
        <v>6</v>
      </c>
      <c r="R587" s="86">
        <v>500</v>
      </c>
      <c r="S587" s="86">
        <v>30.300000000000004</v>
      </c>
      <c r="T587" s="86">
        <v>100</v>
      </c>
    </row>
    <row r="588" spans="1:20" ht="24.6" customHeight="1" thickTop="1" thickBot="1" x14ac:dyDescent="0.25">
      <c r="A588" s="336" t="s">
        <v>1</v>
      </c>
      <c r="B588" s="335" t="s">
        <v>4</v>
      </c>
      <c r="C588" s="89"/>
      <c r="D588" s="90"/>
      <c r="E588" s="15"/>
      <c r="F588" s="16"/>
      <c r="G588" s="225"/>
      <c r="H588" s="17"/>
      <c r="I588" s="18"/>
      <c r="J588" s="225"/>
      <c r="K588" s="287"/>
      <c r="L588" s="287"/>
      <c r="M588" s="287"/>
      <c r="N588" s="287"/>
      <c r="O588" s="287"/>
      <c r="P588" s="287"/>
      <c r="Q588" s="287"/>
      <c r="R588" s="287"/>
      <c r="S588" s="287"/>
      <c r="T588" s="287"/>
    </row>
    <row r="589" spans="1:20" s="141" customFormat="1" ht="32.25" outlineLevel="1" thickTop="1" x14ac:dyDescent="0.2">
      <c r="A589" s="184" t="s">
        <v>522</v>
      </c>
      <c r="B589" s="202" t="s">
        <v>523</v>
      </c>
      <c r="C589" s="184"/>
      <c r="D589" s="185" t="s">
        <v>56</v>
      </c>
      <c r="E589" s="186">
        <v>153960</v>
      </c>
      <c r="F589" s="187">
        <f t="shared" ref="F589:F609" si="51">E589-E589*$F$4</f>
        <v>107772</v>
      </c>
      <c r="G589" s="225"/>
      <c r="H589" s="22"/>
      <c r="I589" s="23">
        <f t="shared" ref="I589:I620" si="52">IF(H589*F589&gt;0,H589*F589,0)</f>
        <v>0</v>
      </c>
      <c r="J589" s="225"/>
      <c r="K589" s="286" t="s">
        <v>57</v>
      </c>
      <c r="L589" s="286" t="s">
        <v>4</v>
      </c>
      <c r="M589" s="286">
        <v>600</v>
      </c>
      <c r="N589" s="286">
        <v>800</v>
      </c>
      <c r="O589" s="286" t="s">
        <v>59</v>
      </c>
      <c r="P589" s="286" t="s">
        <v>218</v>
      </c>
      <c r="Q589" s="286">
        <v>3</v>
      </c>
      <c r="R589" s="286">
        <v>500</v>
      </c>
      <c r="S589" s="286">
        <v>14.2</v>
      </c>
      <c r="T589" s="286">
        <v>42</v>
      </c>
    </row>
    <row r="590" spans="1:20" s="141" customFormat="1" ht="25.5" outlineLevel="1" x14ac:dyDescent="0.2">
      <c r="A590" s="79" t="s">
        <v>524</v>
      </c>
      <c r="B590" s="80" t="s">
        <v>525</v>
      </c>
      <c r="C590" s="81">
        <v>1</v>
      </c>
      <c r="D590" s="82" t="s">
        <v>63</v>
      </c>
      <c r="E590" s="2">
        <v>92880</v>
      </c>
      <c r="F590" s="166">
        <f t="shared" si="51"/>
        <v>65016</v>
      </c>
      <c r="G590" s="225"/>
      <c r="H590" s="30"/>
      <c r="I590" s="31">
        <f t="shared" si="52"/>
        <v>0</v>
      </c>
      <c r="J590" s="225"/>
      <c r="K590" s="81" t="s">
        <v>57</v>
      </c>
      <c r="L590" s="81" t="s">
        <v>4</v>
      </c>
      <c r="M590" s="81">
        <v>600</v>
      </c>
      <c r="N590" s="81">
        <v>800</v>
      </c>
      <c r="O590" s="81" t="s">
        <v>59</v>
      </c>
      <c r="P590" s="81" t="s">
        <v>218</v>
      </c>
      <c r="Q590" s="81">
        <v>3</v>
      </c>
      <c r="R590" s="81">
        <v>500</v>
      </c>
      <c r="S590" s="81">
        <v>8.1999999999999993</v>
      </c>
      <c r="T590" s="81">
        <v>42</v>
      </c>
    </row>
    <row r="591" spans="1:20" s="141" customFormat="1" ht="25.5" outlineLevel="1" x14ac:dyDescent="0.2">
      <c r="A591" s="79" t="s">
        <v>526</v>
      </c>
      <c r="B591" s="80" t="s">
        <v>527</v>
      </c>
      <c r="C591" s="81">
        <v>1</v>
      </c>
      <c r="D591" s="82" t="s">
        <v>56</v>
      </c>
      <c r="E591" s="2">
        <v>61080</v>
      </c>
      <c r="F591" s="166">
        <f t="shared" si="51"/>
        <v>42756</v>
      </c>
      <c r="G591" s="225"/>
      <c r="H591" s="30"/>
      <c r="I591" s="31">
        <f t="shared" si="52"/>
        <v>0</v>
      </c>
      <c r="J591" s="225"/>
      <c r="K591" s="81" t="s">
        <v>57</v>
      </c>
      <c r="L591" s="81" t="s">
        <v>4</v>
      </c>
      <c r="M591" s="81">
        <v>600</v>
      </c>
      <c r="N591" s="81">
        <v>800</v>
      </c>
      <c r="O591" s="81" t="s">
        <v>59</v>
      </c>
      <c r="P591" s="81" t="s">
        <v>218</v>
      </c>
      <c r="Q591" s="81">
        <v>3</v>
      </c>
      <c r="R591" s="81">
        <v>500</v>
      </c>
      <c r="S591" s="81">
        <v>6</v>
      </c>
      <c r="T591" s="81">
        <v>42</v>
      </c>
    </row>
    <row r="592" spans="1:20" s="141" customFormat="1" ht="31.5" outlineLevel="1" x14ac:dyDescent="0.2">
      <c r="A592" s="160" t="s">
        <v>528</v>
      </c>
      <c r="B592" s="167" t="s">
        <v>529</v>
      </c>
      <c r="C592" s="160"/>
      <c r="D592" s="161" t="s">
        <v>56</v>
      </c>
      <c r="E592" s="162">
        <v>170160</v>
      </c>
      <c r="F592" s="163">
        <f t="shared" si="51"/>
        <v>119112</v>
      </c>
      <c r="G592" s="225"/>
      <c r="H592" s="164"/>
      <c r="I592" s="165">
        <f t="shared" si="52"/>
        <v>0</v>
      </c>
      <c r="J592" s="225"/>
      <c r="K592" s="285" t="s">
        <v>57</v>
      </c>
      <c r="L592" s="285" t="s">
        <v>4</v>
      </c>
      <c r="M592" s="285">
        <v>450</v>
      </c>
      <c r="N592" s="285">
        <v>1100</v>
      </c>
      <c r="O592" s="285" t="s">
        <v>59</v>
      </c>
      <c r="P592" s="285" t="s">
        <v>218</v>
      </c>
      <c r="Q592" s="285">
        <v>4</v>
      </c>
      <c r="R592" s="285">
        <v>500</v>
      </c>
      <c r="S592" s="285">
        <v>15.399999999999999</v>
      </c>
      <c r="T592" s="285">
        <v>56</v>
      </c>
    </row>
    <row r="593" spans="1:20" s="141" customFormat="1" ht="25.5" outlineLevel="1" x14ac:dyDescent="0.2">
      <c r="A593" s="79" t="s">
        <v>530</v>
      </c>
      <c r="B593" s="80" t="s">
        <v>531</v>
      </c>
      <c r="C593" s="81">
        <v>1</v>
      </c>
      <c r="D593" s="82" t="s">
        <v>63</v>
      </c>
      <c r="E593" s="2">
        <v>100680</v>
      </c>
      <c r="F593" s="166">
        <f t="shared" si="51"/>
        <v>70476</v>
      </c>
      <c r="G593" s="225"/>
      <c r="H593" s="30"/>
      <c r="I593" s="31">
        <f t="shared" si="52"/>
        <v>0</v>
      </c>
      <c r="J593" s="225"/>
      <c r="K593" s="81" t="s">
        <v>57</v>
      </c>
      <c r="L593" s="81" t="s">
        <v>4</v>
      </c>
      <c r="M593" s="81">
        <v>450</v>
      </c>
      <c r="N593" s="81">
        <v>1100</v>
      </c>
      <c r="O593" s="81" t="s">
        <v>59</v>
      </c>
      <c r="P593" s="81" t="s">
        <v>218</v>
      </c>
      <c r="Q593" s="81">
        <v>4</v>
      </c>
      <c r="R593" s="81">
        <v>500</v>
      </c>
      <c r="S593" s="81">
        <v>11.78</v>
      </c>
      <c r="T593" s="81">
        <v>56</v>
      </c>
    </row>
    <row r="594" spans="1:20" s="141" customFormat="1" ht="25.5" outlineLevel="1" x14ac:dyDescent="0.2">
      <c r="A594" s="79" t="s">
        <v>532</v>
      </c>
      <c r="B594" s="80" t="s">
        <v>533</v>
      </c>
      <c r="C594" s="81">
        <v>1</v>
      </c>
      <c r="D594" s="82" t="s">
        <v>56</v>
      </c>
      <c r="E594" s="2">
        <v>69480</v>
      </c>
      <c r="F594" s="166">
        <f t="shared" si="51"/>
        <v>48636</v>
      </c>
      <c r="G594" s="225"/>
      <c r="H594" s="30"/>
      <c r="I594" s="31">
        <f t="shared" si="52"/>
        <v>0</v>
      </c>
      <c r="J594" s="225"/>
      <c r="K594" s="81" t="s">
        <v>57</v>
      </c>
      <c r="L594" s="81" t="s">
        <v>4</v>
      </c>
      <c r="M594" s="81">
        <v>450</v>
      </c>
      <c r="N594" s="81">
        <v>1100</v>
      </c>
      <c r="O594" s="81" t="s">
        <v>59</v>
      </c>
      <c r="P594" s="81" t="s">
        <v>218</v>
      </c>
      <c r="Q594" s="81">
        <v>4</v>
      </c>
      <c r="R594" s="81">
        <v>500</v>
      </c>
      <c r="S594" s="81">
        <v>3.62</v>
      </c>
      <c r="T594" s="81">
        <v>56</v>
      </c>
    </row>
    <row r="595" spans="1:20" s="141" customFormat="1" ht="31.5" outlineLevel="1" x14ac:dyDescent="0.2">
      <c r="A595" s="160" t="s">
        <v>534</v>
      </c>
      <c r="B595" s="167" t="s">
        <v>535</v>
      </c>
      <c r="C595" s="160"/>
      <c r="D595" s="161" t="s">
        <v>56</v>
      </c>
      <c r="E595" s="162">
        <v>171240</v>
      </c>
      <c r="F595" s="163">
        <f t="shared" si="51"/>
        <v>119868</v>
      </c>
      <c r="G595" s="225"/>
      <c r="H595" s="164"/>
      <c r="I595" s="165">
        <f t="shared" si="52"/>
        <v>0</v>
      </c>
      <c r="J595" s="225"/>
      <c r="K595" s="285" t="s">
        <v>57</v>
      </c>
      <c r="L595" s="285" t="s">
        <v>4</v>
      </c>
      <c r="M595" s="285">
        <v>500</v>
      </c>
      <c r="N595" s="285">
        <v>1100</v>
      </c>
      <c r="O595" s="285" t="s">
        <v>59</v>
      </c>
      <c r="P595" s="285" t="s">
        <v>218</v>
      </c>
      <c r="Q595" s="285">
        <v>4</v>
      </c>
      <c r="R595" s="285">
        <v>500</v>
      </c>
      <c r="S595" s="285">
        <v>17.600000000000001</v>
      </c>
      <c r="T595" s="285">
        <v>56</v>
      </c>
    </row>
    <row r="596" spans="1:20" s="141" customFormat="1" ht="25.5" outlineLevel="1" x14ac:dyDescent="0.2">
      <c r="A596" s="79" t="s">
        <v>536</v>
      </c>
      <c r="B596" s="80" t="s">
        <v>537</v>
      </c>
      <c r="C596" s="81">
        <v>1</v>
      </c>
      <c r="D596" s="82" t="s">
        <v>63</v>
      </c>
      <c r="E596" s="2">
        <v>101280</v>
      </c>
      <c r="F596" s="166">
        <f t="shared" si="51"/>
        <v>70896</v>
      </c>
      <c r="G596" s="225"/>
      <c r="H596" s="30"/>
      <c r="I596" s="31">
        <f t="shared" si="52"/>
        <v>0</v>
      </c>
      <c r="J596" s="225"/>
      <c r="K596" s="81" t="s">
        <v>57</v>
      </c>
      <c r="L596" s="81" t="s">
        <v>4</v>
      </c>
      <c r="M596" s="81">
        <v>500</v>
      </c>
      <c r="N596" s="81">
        <v>1100</v>
      </c>
      <c r="O596" s="81" t="s">
        <v>59</v>
      </c>
      <c r="P596" s="81" t="s">
        <v>218</v>
      </c>
      <c r="Q596" s="81">
        <v>4</v>
      </c>
      <c r="R596" s="81">
        <v>500</v>
      </c>
      <c r="S596" s="81">
        <v>12</v>
      </c>
      <c r="T596" s="81">
        <v>56</v>
      </c>
    </row>
    <row r="597" spans="1:20" s="141" customFormat="1" ht="25.5" outlineLevel="1" x14ac:dyDescent="0.2">
      <c r="A597" s="79" t="s">
        <v>538</v>
      </c>
      <c r="B597" s="80" t="s">
        <v>539</v>
      </c>
      <c r="C597" s="81">
        <v>1</v>
      </c>
      <c r="D597" s="82" t="s">
        <v>56</v>
      </c>
      <c r="E597" s="2">
        <v>69960</v>
      </c>
      <c r="F597" s="166">
        <f t="shared" si="51"/>
        <v>48972</v>
      </c>
      <c r="G597" s="225"/>
      <c r="H597" s="30"/>
      <c r="I597" s="31">
        <f t="shared" si="52"/>
        <v>0</v>
      </c>
      <c r="J597" s="225"/>
      <c r="K597" s="81" t="s">
        <v>57</v>
      </c>
      <c r="L597" s="81" t="s">
        <v>4</v>
      </c>
      <c r="M597" s="81">
        <v>500</v>
      </c>
      <c r="N597" s="81">
        <v>1100</v>
      </c>
      <c r="O597" s="81" t="s">
        <v>59</v>
      </c>
      <c r="P597" s="81" t="s">
        <v>218</v>
      </c>
      <c r="Q597" s="81">
        <v>4</v>
      </c>
      <c r="R597" s="81">
        <v>500</v>
      </c>
      <c r="S597" s="81">
        <v>5.6</v>
      </c>
      <c r="T597" s="81">
        <v>56</v>
      </c>
    </row>
    <row r="598" spans="1:20" s="141" customFormat="1" ht="31.5" outlineLevel="1" x14ac:dyDescent="0.2">
      <c r="A598" s="160" t="s">
        <v>540</v>
      </c>
      <c r="B598" s="167" t="s">
        <v>541</v>
      </c>
      <c r="C598" s="160"/>
      <c r="D598" s="161" t="s">
        <v>56</v>
      </c>
      <c r="E598" s="162">
        <v>174240</v>
      </c>
      <c r="F598" s="163">
        <f t="shared" si="51"/>
        <v>121968</v>
      </c>
      <c r="G598" s="225"/>
      <c r="H598" s="164"/>
      <c r="I598" s="165">
        <f t="shared" si="52"/>
        <v>0</v>
      </c>
      <c r="J598" s="225"/>
      <c r="K598" s="285" t="s">
        <v>57</v>
      </c>
      <c r="L598" s="285" t="s">
        <v>4</v>
      </c>
      <c r="M598" s="285">
        <v>600</v>
      </c>
      <c r="N598" s="285">
        <v>1100</v>
      </c>
      <c r="O598" s="285" t="s">
        <v>59</v>
      </c>
      <c r="P598" s="285" t="s">
        <v>218</v>
      </c>
      <c r="Q598" s="285">
        <v>4</v>
      </c>
      <c r="R598" s="285">
        <v>500</v>
      </c>
      <c r="S598" s="285">
        <v>21.87</v>
      </c>
      <c r="T598" s="285">
        <v>56</v>
      </c>
    </row>
    <row r="599" spans="1:20" s="141" customFormat="1" ht="25.5" outlineLevel="1" x14ac:dyDescent="0.2">
      <c r="A599" s="79" t="s">
        <v>542</v>
      </c>
      <c r="B599" s="80" t="s">
        <v>543</v>
      </c>
      <c r="C599" s="81">
        <v>1</v>
      </c>
      <c r="D599" s="82" t="s">
        <v>63</v>
      </c>
      <c r="E599" s="2">
        <v>103080</v>
      </c>
      <c r="F599" s="166">
        <f t="shared" si="51"/>
        <v>72156</v>
      </c>
      <c r="G599" s="225"/>
      <c r="H599" s="30"/>
      <c r="I599" s="31">
        <f t="shared" si="52"/>
        <v>0</v>
      </c>
      <c r="J599" s="225"/>
      <c r="K599" s="81" t="s">
        <v>57</v>
      </c>
      <c r="L599" s="81" t="s">
        <v>4</v>
      </c>
      <c r="M599" s="81">
        <v>600</v>
      </c>
      <c r="N599" s="81">
        <v>1100</v>
      </c>
      <c r="O599" s="81" t="s">
        <v>59</v>
      </c>
      <c r="P599" s="81" t="s">
        <v>218</v>
      </c>
      <c r="Q599" s="81">
        <v>4</v>
      </c>
      <c r="R599" s="81">
        <v>500</v>
      </c>
      <c r="S599" s="81">
        <v>14.06</v>
      </c>
      <c r="T599" s="81">
        <v>56</v>
      </c>
    </row>
    <row r="600" spans="1:20" s="141" customFormat="1" ht="25.5" outlineLevel="1" x14ac:dyDescent="0.2">
      <c r="A600" s="79" t="s">
        <v>544</v>
      </c>
      <c r="B600" s="80" t="s">
        <v>545</v>
      </c>
      <c r="C600" s="81">
        <v>1</v>
      </c>
      <c r="D600" s="82" t="s">
        <v>56</v>
      </c>
      <c r="E600" s="2">
        <v>71160</v>
      </c>
      <c r="F600" s="166">
        <f t="shared" si="51"/>
        <v>49812</v>
      </c>
      <c r="G600" s="225"/>
      <c r="H600" s="30"/>
      <c r="I600" s="31">
        <f t="shared" si="52"/>
        <v>0</v>
      </c>
      <c r="J600" s="225"/>
      <c r="K600" s="81" t="s">
        <v>57</v>
      </c>
      <c r="L600" s="81" t="s">
        <v>4</v>
      </c>
      <c r="M600" s="81">
        <v>600</v>
      </c>
      <c r="N600" s="81">
        <v>1100</v>
      </c>
      <c r="O600" s="81" t="s">
        <v>59</v>
      </c>
      <c r="P600" s="81" t="s">
        <v>218</v>
      </c>
      <c r="Q600" s="81">
        <v>4</v>
      </c>
      <c r="R600" s="81">
        <v>500</v>
      </c>
      <c r="S600" s="81">
        <v>7.81</v>
      </c>
      <c r="T600" s="81">
        <v>56</v>
      </c>
    </row>
    <row r="601" spans="1:20" s="141" customFormat="1" ht="31.5" outlineLevel="1" x14ac:dyDescent="0.2">
      <c r="A601" s="160" t="s">
        <v>546</v>
      </c>
      <c r="B601" s="167" t="s">
        <v>547</v>
      </c>
      <c r="C601" s="160"/>
      <c r="D601" s="161" t="s">
        <v>56</v>
      </c>
      <c r="E601" s="162">
        <v>191400</v>
      </c>
      <c r="F601" s="163">
        <f t="shared" si="51"/>
        <v>133980</v>
      </c>
      <c r="G601" s="225"/>
      <c r="H601" s="164"/>
      <c r="I601" s="165">
        <f t="shared" si="52"/>
        <v>0</v>
      </c>
      <c r="J601" s="225"/>
      <c r="K601" s="285" t="s">
        <v>57</v>
      </c>
      <c r="L601" s="285" t="s">
        <v>4</v>
      </c>
      <c r="M601" s="285">
        <v>450</v>
      </c>
      <c r="N601" s="285">
        <v>1700</v>
      </c>
      <c r="O601" s="285" t="s">
        <v>59</v>
      </c>
      <c r="P601" s="285" t="s">
        <v>218</v>
      </c>
      <c r="Q601" s="285">
        <v>5</v>
      </c>
      <c r="R601" s="285">
        <v>500</v>
      </c>
      <c r="S601" s="285">
        <v>23.7</v>
      </c>
      <c r="T601" s="285">
        <v>70</v>
      </c>
    </row>
    <row r="602" spans="1:20" s="141" customFormat="1" ht="25.5" outlineLevel="1" x14ac:dyDescent="0.2">
      <c r="A602" s="79" t="s">
        <v>548</v>
      </c>
      <c r="B602" s="80" t="s">
        <v>549</v>
      </c>
      <c r="C602" s="81">
        <v>1</v>
      </c>
      <c r="D602" s="82" t="s">
        <v>63</v>
      </c>
      <c r="E602" s="2">
        <v>110520</v>
      </c>
      <c r="F602" s="166">
        <f t="shared" si="51"/>
        <v>77364</v>
      </c>
      <c r="G602" s="225"/>
      <c r="H602" s="30"/>
      <c r="I602" s="31">
        <f t="shared" si="52"/>
        <v>0</v>
      </c>
      <c r="J602" s="225"/>
      <c r="K602" s="81" t="s">
        <v>57</v>
      </c>
      <c r="L602" s="81" t="s">
        <v>4</v>
      </c>
      <c r="M602" s="81">
        <v>450</v>
      </c>
      <c r="N602" s="81">
        <v>1700</v>
      </c>
      <c r="O602" s="81" t="s">
        <v>59</v>
      </c>
      <c r="P602" s="81" t="s">
        <v>218</v>
      </c>
      <c r="Q602" s="81">
        <v>5</v>
      </c>
      <c r="R602" s="81">
        <v>500</v>
      </c>
      <c r="S602" s="81">
        <v>15.2</v>
      </c>
      <c r="T602" s="81">
        <v>70</v>
      </c>
    </row>
    <row r="603" spans="1:20" s="141" customFormat="1" ht="25.5" outlineLevel="1" x14ac:dyDescent="0.2">
      <c r="A603" s="79" t="s">
        <v>550</v>
      </c>
      <c r="B603" s="80" t="s">
        <v>551</v>
      </c>
      <c r="C603" s="81">
        <v>1</v>
      </c>
      <c r="D603" s="82" t="s">
        <v>56</v>
      </c>
      <c r="E603" s="2">
        <v>80880</v>
      </c>
      <c r="F603" s="166">
        <f t="shared" si="51"/>
        <v>56616</v>
      </c>
      <c r="G603" s="225"/>
      <c r="H603" s="30"/>
      <c r="I603" s="31">
        <f t="shared" si="52"/>
        <v>0</v>
      </c>
      <c r="J603" s="225"/>
      <c r="K603" s="81" t="s">
        <v>57</v>
      </c>
      <c r="L603" s="81" t="s">
        <v>4</v>
      </c>
      <c r="M603" s="81">
        <v>450</v>
      </c>
      <c r="N603" s="81">
        <v>1700</v>
      </c>
      <c r="O603" s="81" t="s">
        <v>59</v>
      </c>
      <c r="P603" s="81" t="s">
        <v>218</v>
      </c>
      <c r="Q603" s="81">
        <v>5</v>
      </c>
      <c r="R603" s="81">
        <v>500</v>
      </c>
      <c r="S603" s="81">
        <v>8.5</v>
      </c>
      <c r="T603" s="81">
        <v>70</v>
      </c>
    </row>
    <row r="604" spans="1:20" s="141" customFormat="1" ht="31.5" outlineLevel="1" x14ac:dyDescent="0.2">
      <c r="A604" s="160" t="s">
        <v>552</v>
      </c>
      <c r="B604" s="167" t="s">
        <v>553</v>
      </c>
      <c r="C604" s="160"/>
      <c r="D604" s="161" t="s">
        <v>56</v>
      </c>
      <c r="E604" s="162">
        <v>192600</v>
      </c>
      <c r="F604" s="163">
        <f t="shared" si="51"/>
        <v>134820</v>
      </c>
      <c r="G604" s="225"/>
      <c r="H604" s="164"/>
      <c r="I604" s="165">
        <f t="shared" si="52"/>
        <v>0</v>
      </c>
      <c r="J604" s="225"/>
      <c r="K604" s="285" t="s">
        <v>57</v>
      </c>
      <c r="L604" s="285" t="s">
        <v>4</v>
      </c>
      <c r="M604" s="285">
        <v>500</v>
      </c>
      <c r="N604" s="285">
        <v>1700</v>
      </c>
      <c r="O604" s="285" t="s">
        <v>59</v>
      </c>
      <c r="P604" s="285" t="s">
        <v>218</v>
      </c>
      <c r="Q604" s="285">
        <v>5</v>
      </c>
      <c r="R604" s="285">
        <v>500</v>
      </c>
      <c r="S604" s="285">
        <v>24.939999999999998</v>
      </c>
      <c r="T604" s="285">
        <v>70</v>
      </c>
    </row>
    <row r="605" spans="1:20" s="141" customFormat="1" ht="25.5" outlineLevel="1" x14ac:dyDescent="0.2">
      <c r="A605" s="79" t="s">
        <v>554</v>
      </c>
      <c r="B605" s="80" t="s">
        <v>555</v>
      </c>
      <c r="C605" s="81">
        <v>1</v>
      </c>
      <c r="D605" s="82" t="s">
        <v>63</v>
      </c>
      <c r="E605" s="2">
        <v>111360</v>
      </c>
      <c r="F605" s="166">
        <f t="shared" si="51"/>
        <v>77952</v>
      </c>
      <c r="G605" s="225"/>
      <c r="H605" s="30"/>
      <c r="I605" s="31">
        <f t="shared" si="52"/>
        <v>0</v>
      </c>
      <c r="J605" s="225"/>
      <c r="K605" s="81" t="s">
        <v>57</v>
      </c>
      <c r="L605" s="81" t="s">
        <v>4</v>
      </c>
      <c r="M605" s="81">
        <v>500</v>
      </c>
      <c r="N605" s="81">
        <v>1700</v>
      </c>
      <c r="O605" s="81" t="s">
        <v>59</v>
      </c>
      <c r="P605" s="81" t="s">
        <v>218</v>
      </c>
      <c r="Q605" s="81">
        <v>5</v>
      </c>
      <c r="R605" s="81">
        <v>500</v>
      </c>
      <c r="S605" s="81">
        <v>15.57</v>
      </c>
      <c r="T605" s="81">
        <v>70</v>
      </c>
    </row>
    <row r="606" spans="1:20" s="141" customFormat="1" ht="25.5" outlineLevel="1" x14ac:dyDescent="0.2">
      <c r="A606" s="79" t="s">
        <v>556</v>
      </c>
      <c r="B606" s="80" t="s">
        <v>557</v>
      </c>
      <c r="C606" s="81">
        <v>1</v>
      </c>
      <c r="D606" s="82" t="s">
        <v>56</v>
      </c>
      <c r="E606" s="2">
        <v>81240</v>
      </c>
      <c r="F606" s="166">
        <f t="shared" si="51"/>
        <v>56868</v>
      </c>
      <c r="G606" s="225"/>
      <c r="H606" s="30"/>
      <c r="I606" s="31">
        <f t="shared" si="52"/>
        <v>0</v>
      </c>
      <c r="J606" s="225"/>
      <c r="K606" s="81" t="s">
        <v>57</v>
      </c>
      <c r="L606" s="81" t="s">
        <v>4</v>
      </c>
      <c r="M606" s="81">
        <v>500</v>
      </c>
      <c r="N606" s="81">
        <v>1700</v>
      </c>
      <c r="O606" s="81" t="s">
        <v>59</v>
      </c>
      <c r="P606" s="81" t="s">
        <v>218</v>
      </c>
      <c r="Q606" s="81">
        <v>5</v>
      </c>
      <c r="R606" s="81">
        <v>500</v>
      </c>
      <c r="S606" s="81">
        <v>9.3699999999999992</v>
      </c>
      <c r="T606" s="81">
        <v>70</v>
      </c>
    </row>
    <row r="607" spans="1:20" s="141" customFormat="1" ht="31.5" outlineLevel="1" x14ac:dyDescent="0.2">
      <c r="A607" s="160" t="s">
        <v>558</v>
      </c>
      <c r="B607" s="167" t="s">
        <v>559</v>
      </c>
      <c r="C607" s="160"/>
      <c r="D607" s="161" t="s">
        <v>56</v>
      </c>
      <c r="E607" s="162">
        <v>196680</v>
      </c>
      <c r="F607" s="163">
        <f t="shared" si="51"/>
        <v>137676</v>
      </c>
      <c r="G607" s="225"/>
      <c r="H607" s="164"/>
      <c r="I607" s="165">
        <f t="shared" si="52"/>
        <v>0</v>
      </c>
      <c r="J607" s="225"/>
      <c r="K607" s="285" t="s">
        <v>57</v>
      </c>
      <c r="L607" s="285" t="s">
        <v>4</v>
      </c>
      <c r="M607" s="285">
        <v>600</v>
      </c>
      <c r="N607" s="285">
        <v>1700</v>
      </c>
      <c r="O607" s="285" t="s">
        <v>59</v>
      </c>
      <c r="P607" s="285" t="s">
        <v>218</v>
      </c>
      <c r="Q607" s="285">
        <v>5</v>
      </c>
      <c r="R607" s="285">
        <v>500</v>
      </c>
      <c r="S607" s="285">
        <v>31.5</v>
      </c>
      <c r="T607" s="285">
        <v>70</v>
      </c>
    </row>
    <row r="608" spans="1:20" s="141" customFormat="1" ht="25.5" outlineLevel="1" x14ac:dyDescent="0.2">
      <c r="A608" s="79" t="s">
        <v>560</v>
      </c>
      <c r="B608" s="80" t="s">
        <v>561</v>
      </c>
      <c r="C608" s="81">
        <v>1</v>
      </c>
      <c r="D608" s="82" t="s">
        <v>63</v>
      </c>
      <c r="E608" s="2">
        <v>114360</v>
      </c>
      <c r="F608" s="166">
        <f t="shared" si="51"/>
        <v>80052</v>
      </c>
      <c r="G608" s="225"/>
      <c r="H608" s="30"/>
      <c r="I608" s="31">
        <f t="shared" si="52"/>
        <v>0</v>
      </c>
      <c r="J608" s="225"/>
      <c r="K608" s="81" t="s">
        <v>57</v>
      </c>
      <c r="L608" s="81" t="s">
        <v>4</v>
      </c>
      <c r="M608" s="81">
        <v>600</v>
      </c>
      <c r="N608" s="81">
        <v>1700</v>
      </c>
      <c r="O608" s="81" t="s">
        <v>59</v>
      </c>
      <c r="P608" s="81" t="s">
        <v>218</v>
      </c>
      <c r="Q608" s="81">
        <v>5</v>
      </c>
      <c r="R608" s="81">
        <v>500</v>
      </c>
      <c r="S608" s="81">
        <v>22</v>
      </c>
      <c r="T608" s="81">
        <v>70</v>
      </c>
    </row>
    <row r="609" spans="1:20" s="141" customFormat="1" ht="26.25" outlineLevel="1" thickBot="1" x14ac:dyDescent="0.25">
      <c r="A609" s="129" t="s">
        <v>562</v>
      </c>
      <c r="B609" s="142" t="s">
        <v>563</v>
      </c>
      <c r="C609" s="130">
        <v>1</v>
      </c>
      <c r="D609" s="131" t="s">
        <v>56</v>
      </c>
      <c r="E609" s="143">
        <v>82320</v>
      </c>
      <c r="F609" s="188">
        <f t="shared" si="51"/>
        <v>57624</v>
      </c>
      <c r="G609" s="225"/>
      <c r="H609" s="144"/>
      <c r="I609" s="34">
        <f t="shared" si="52"/>
        <v>0</v>
      </c>
      <c r="J609" s="225"/>
      <c r="K609" s="130" t="s">
        <v>57</v>
      </c>
      <c r="L609" s="130" t="s">
        <v>4</v>
      </c>
      <c r="M609" s="130">
        <v>600</v>
      </c>
      <c r="N609" s="130">
        <v>1700</v>
      </c>
      <c r="O609" s="130" t="s">
        <v>59</v>
      </c>
      <c r="P609" s="130" t="s">
        <v>218</v>
      </c>
      <c r="Q609" s="130">
        <v>5</v>
      </c>
      <c r="R609" s="130">
        <v>500</v>
      </c>
      <c r="S609" s="130">
        <v>9.5</v>
      </c>
      <c r="T609" s="130">
        <v>70</v>
      </c>
    </row>
    <row r="610" spans="1:20" ht="32.25" outlineLevel="1" thickTop="1" x14ac:dyDescent="0.2">
      <c r="A610" s="182" t="s">
        <v>564</v>
      </c>
      <c r="B610" s="202" t="s">
        <v>565</v>
      </c>
      <c r="C610" s="184"/>
      <c r="D610" s="185" t="s">
        <v>56</v>
      </c>
      <c r="E610" s="186">
        <v>133680</v>
      </c>
      <c r="F610" s="187">
        <f t="shared" ref="F610:F630" si="53">E610-E610*$F$4</f>
        <v>93576</v>
      </c>
      <c r="G610" s="225"/>
      <c r="H610" s="22"/>
      <c r="I610" s="23">
        <f t="shared" si="52"/>
        <v>0</v>
      </c>
      <c r="J610" s="225"/>
      <c r="K610" s="286" t="s">
        <v>57</v>
      </c>
      <c r="L610" s="286" t="s">
        <v>4</v>
      </c>
      <c r="M610" s="286">
        <v>600</v>
      </c>
      <c r="N610" s="286">
        <v>800</v>
      </c>
      <c r="O610" s="286" t="s">
        <v>59</v>
      </c>
      <c r="P610" s="286" t="s">
        <v>241</v>
      </c>
      <c r="Q610" s="286">
        <v>3</v>
      </c>
      <c r="R610" s="286">
        <v>500</v>
      </c>
      <c r="S610" s="286">
        <v>14.2</v>
      </c>
      <c r="T610" s="286">
        <v>42</v>
      </c>
    </row>
    <row r="611" spans="1:20" ht="25.5" outlineLevel="1" x14ac:dyDescent="0.2">
      <c r="A611" s="79" t="s">
        <v>566</v>
      </c>
      <c r="B611" s="80" t="s">
        <v>567</v>
      </c>
      <c r="C611" s="81">
        <v>1</v>
      </c>
      <c r="D611" s="82" t="s">
        <v>56</v>
      </c>
      <c r="E611" s="2">
        <v>77520</v>
      </c>
      <c r="F611" s="166">
        <f t="shared" si="53"/>
        <v>54264</v>
      </c>
      <c r="G611" s="225"/>
      <c r="H611" s="30"/>
      <c r="I611" s="31">
        <f t="shared" si="52"/>
        <v>0</v>
      </c>
      <c r="J611" s="225"/>
      <c r="K611" s="81" t="s">
        <v>57</v>
      </c>
      <c r="L611" s="81" t="s">
        <v>4</v>
      </c>
      <c r="M611" s="81">
        <v>600</v>
      </c>
      <c r="N611" s="81">
        <v>800</v>
      </c>
      <c r="O611" s="81" t="s">
        <v>59</v>
      </c>
      <c r="P611" s="81" t="s">
        <v>241</v>
      </c>
      <c r="Q611" s="81">
        <v>3</v>
      </c>
      <c r="R611" s="81">
        <v>500</v>
      </c>
      <c r="S611" s="81">
        <v>14.2</v>
      </c>
      <c r="T611" s="81">
        <v>42</v>
      </c>
    </row>
    <row r="612" spans="1:20" ht="25.5" outlineLevel="1" x14ac:dyDescent="0.2">
      <c r="A612" s="79" t="s">
        <v>568</v>
      </c>
      <c r="B612" s="80" t="s">
        <v>569</v>
      </c>
      <c r="C612" s="81">
        <v>1</v>
      </c>
      <c r="D612" s="82" t="s">
        <v>56</v>
      </c>
      <c r="E612" s="2">
        <v>56160</v>
      </c>
      <c r="F612" s="166">
        <f t="shared" si="53"/>
        <v>39312</v>
      </c>
      <c r="G612" s="225"/>
      <c r="H612" s="30"/>
      <c r="I612" s="31">
        <f t="shared" si="52"/>
        <v>0</v>
      </c>
      <c r="J612" s="225"/>
      <c r="K612" s="81" t="s">
        <v>57</v>
      </c>
      <c r="L612" s="81" t="s">
        <v>4</v>
      </c>
      <c r="M612" s="81">
        <v>600</v>
      </c>
      <c r="N612" s="81">
        <v>800</v>
      </c>
      <c r="O612" s="81" t="s">
        <v>59</v>
      </c>
      <c r="P612" s="81" t="s">
        <v>241</v>
      </c>
      <c r="Q612" s="81">
        <v>3</v>
      </c>
      <c r="R612" s="81">
        <v>500</v>
      </c>
      <c r="S612" s="81">
        <v>14.2</v>
      </c>
      <c r="T612" s="81">
        <v>42</v>
      </c>
    </row>
    <row r="613" spans="1:20" ht="31.5" outlineLevel="1" x14ac:dyDescent="0.2">
      <c r="A613" s="158" t="s">
        <v>570</v>
      </c>
      <c r="B613" s="167" t="s">
        <v>571</v>
      </c>
      <c r="C613" s="160"/>
      <c r="D613" s="161" t="s">
        <v>56</v>
      </c>
      <c r="E613" s="162">
        <v>138480</v>
      </c>
      <c r="F613" s="163">
        <f t="shared" si="53"/>
        <v>96936</v>
      </c>
      <c r="G613" s="225"/>
      <c r="H613" s="164"/>
      <c r="I613" s="165">
        <f t="shared" si="52"/>
        <v>0</v>
      </c>
      <c r="J613" s="225"/>
      <c r="K613" s="285" t="s">
        <v>57</v>
      </c>
      <c r="L613" s="285" t="s">
        <v>4</v>
      </c>
      <c r="M613" s="285">
        <v>450</v>
      </c>
      <c r="N613" s="285">
        <v>1100</v>
      </c>
      <c r="O613" s="285" t="s">
        <v>59</v>
      </c>
      <c r="P613" s="285" t="s">
        <v>241</v>
      </c>
      <c r="Q613" s="285">
        <v>4</v>
      </c>
      <c r="R613" s="285">
        <v>500</v>
      </c>
      <c r="S613" s="285">
        <v>15.399999999999999</v>
      </c>
      <c r="T613" s="285">
        <v>56</v>
      </c>
    </row>
    <row r="614" spans="1:20" ht="25.5" outlineLevel="1" x14ac:dyDescent="0.2">
      <c r="A614" s="79" t="s">
        <v>572</v>
      </c>
      <c r="B614" s="80" t="s">
        <v>573</v>
      </c>
      <c r="C614" s="81">
        <v>1</v>
      </c>
      <c r="D614" s="82" t="s">
        <v>56</v>
      </c>
      <c r="E614" s="2">
        <v>79680</v>
      </c>
      <c r="F614" s="166">
        <f t="shared" si="53"/>
        <v>55776</v>
      </c>
      <c r="G614" s="225"/>
      <c r="H614" s="30"/>
      <c r="I614" s="31">
        <f t="shared" si="52"/>
        <v>0</v>
      </c>
      <c r="J614" s="225"/>
      <c r="K614" s="81" t="s">
        <v>57</v>
      </c>
      <c r="L614" s="81" t="s">
        <v>4</v>
      </c>
      <c r="M614" s="81">
        <v>450</v>
      </c>
      <c r="N614" s="81">
        <v>1100</v>
      </c>
      <c r="O614" s="81" t="s">
        <v>59</v>
      </c>
      <c r="P614" s="81" t="s">
        <v>241</v>
      </c>
      <c r="Q614" s="81">
        <v>4</v>
      </c>
      <c r="R614" s="81">
        <v>500</v>
      </c>
      <c r="S614" s="81">
        <v>15.399999999999999</v>
      </c>
      <c r="T614" s="81">
        <v>56</v>
      </c>
    </row>
    <row r="615" spans="1:20" ht="25.5" outlineLevel="1" x14ac:dyDescent="0.2">
      <c r="A615" s="79" t="s">
        <v>574</v>
      </c>
      <c r="B615" s="80" t="s">
        <v>575</v>
      </c>
      <c r="C615" s="81">
        <v>1</v>
      </c>
      <c r="D615" s="82" t="s">
        <v>56</v>
      </c>
      <c r="E615" s="2">
        <v>58800</v>
      </c>
      <c r="F615" s="166">
        <f t="shared" si="53"/>
        <v>41160</v>
      </c>
      <c r="G615" s="225"/>
      <c r="H615" s="30"/>
      <c r="I615" s="31">
        <f t="shared" si="52"/>
        <v>0</v>
      </c>
      <c r="J615" s="225"/>
      <c r="K615" s="81" t="s">
        <v>57</v>
      </c>
      <c r="L615" s="81" t="s">
        <v>4</v>
      </c>
      <c r="M615" s="81">
        <v>450</v>
      </c>
      <c r="N615" s="81">
        <v>1100</v>
      </c>
      <c r="O615" s="81" t="s">
        <v>59</v>
      </c>
      <c r="P615" s="81" t="s">
        <v>241</v>
      </c>
      <c r="Q615" s="81">
        <v>4</v>
      </c>
      <c r="R615" s="81">
        <v>500</v>
      </c>
      <c r="S615" s="81">
        <v>15.399999999999999</v>
      </c>
      <c r="T615" s="81">
        <v>56</v>
      </c>
    </row>
    <row r="616" spans="1:20" ht="31.5" outlineLevel="1" x14ac:dyDescent="0.2">
      <c r="A616" s="158" t="s">
        <v>576</v>
      </c>
      <c r="B616" s="167" t="s">
        <v>577</v>
      </c>
      <c r="C616" s="160"/>
      <c r="D616" s="161" t="s">
        <v>56</v>
      </c>
      <c r="E616" s="162">
        <v>140160</v>
      </c>
      <c r="F616" s="163">
        <f t="shared" si="53"/>
        <v>98112</v>
      </c>
      <c r="G616" s="225"/>
      <c r="H616" s="164"/>
      <c r="I616" s="165">
        <f t="shared" si="52"/>
        <v>0</v>
      </c>
      <c r="J616" s="225"/>
      <c r="K616" s="285" t="s">
        <v>57</v>
      </c>
      <c r="L616" s="285" t="s">
        <v>4</v>
      </c>
      <c r="M616" s="285">
        <v>500</v>
      </c>
      <c r="N616" s="285">
        <v>1100</v>
      </c>
      <c r="O616" s="285" t="s">
        <v>59</v>
      </c>
      <c r="P616" s="285" t="s">
        <v>241</v>
      </c>
      <c r="Q616" s="285">
        <v>4</v>
      </c>
      <c r="R616" s="285">
        <v>500</v>
      </c>
      <c r="S616" s="285">
        <v>17.600000000000001</v>
      </c>
      <c r="T616" s="285">
        <v>56</v>
      </c>
    </row>
    <row r="617" spans="1:20" ht="25.5" outlineLevel="1" x14ac:dyDescent="0.2">
      <c r="A617" s="79" t="s">
        <v>578</v>
      </c>
      <c r="B617" s="80" t="s">
        <v>579</v>
      </c>
      <c r="C617" s="81">
        <v>1</v>
      </c>
      <c r="D617" s="82" t="s">
        <v>56</v>
      </c>
      <c r="E617" s="2">
        <v>80520</v>
      </c>
      <c r="F617" s="166">
        <f t="shared" si="53"/>
        <v>56364</v>
      </c>
      <c r="G617" s="225"/>
      <c r="H617" s="30"/>
      <c r="I617" s="31">
        <f t="shared" si="52"/>
        <v>0</v>
      </c>
      <c r="J617" s="225"/>
      <c r="K617" s="81" t="s">
        <v>57</v>
      </c>
      <c r="L617" s="81" t="s">
        <v>4</v>
      </c>
      <c r="M617" s="81">
        <v>500</v>
      </c>
      <c r="N617" s="81">
        <v>1100</v>
      </c>
      <c r="O617" s="81" t="s">
        <v>59</v>
      </c>
      <c r="P617" s="81" t="s">
        <v>241</v>
      </c>
      <c r="Q617" s="81">
        <v>4</v>
      </c>
      <c r="R617" s="81">
        <v>500</v>
      </c>
      <c r="S617" s="81">
        <v>17.600000000000001</v>
      </c>
      <c r="T617" s="81">
        <v>56</v>
      </c>
    </row>
    <row r="618" spans="1:20" ht="25.5" outlineLevel="1" x14ac:dyDescent="0.2">
      <c r="A618" s="79" t="s">
        <v>580</v>
      </c>
      <c r="B618" s="80" t="s">
        <v>581</v>
      </c>
      <c r="C618" s="81">
        <v>1</v>
      </c>
      <c r="D618" s="82" t="s">
        <v>56</v>
      </c>
      <c r="E618" s="2">
        <v>59640</v>
      </c>
      <c r="F618" s="166">
        <f t="shared" si="53"/>
        <v>41748</v>
      </c>
      <c r="G618" s="225"/>
      <c r="H618" s="30"/>
      <c r="I618" s="31">
        <f t="shared" si="52"/>
        <v>0</v>
      </c>
      <c r="J618" s="225"/>
      <c r="K618" s="81" t="s">
        <v>57</v>
      </c>
      <c r="L618" s="81" t="s">
        <v>4</v>
      </c>
      <c r="M618" s="81">
        <v>500</v>
      </c>
      <c r="N618" s="81">
        <v>1100</v>
      </c>
      <c r="O618" s="81" t="s">
        <v>59</v>
      </c>
      <c r="P618" s="81" t="s">
        <v>241</v>
      </c>
      <c r="Q618" s="81">
        <v>4</v>
      </c>
      <c r="R618" s="81">
        <v>500</v>
      </c>
      <c r="S618" s="81">
        <v>17.600000000000001</v>
      </c>
      <c r="T618" s="81">
        <v>56</v>
      </c>
    </row>
    <row r="619" spans="1:20" ht="31.5" outlineLevel="1" x14ac:dyDescent="0.2">
      <c r="A619" s="158" t="s">
        <v>582</v>
      </c>
      <c r="B619" s="167" t="s">
        <v>583</v>
      </c>
      <c r="C619" s="160"/>
      <c r="D619" s="161" t="s">
        <v>56</v>
      </c>
      <c r="E619" s="162">
        <v>143400</v>
      </c>
      <c r="F619" s="163">
        <f t="shared" si="53"/>
        <v>100380</v>
      </c>
      <c r="G619" s="225"/>
      <c r="H619" s="164"/>
      <c r="I619" s="165">
        <f t="shared" si="52"/>
        <v>0</v>
      </c>
      <c r="J619" s="225"/>
      <c r="K619" s="285" t="s">
        <v>57</v>
      </c>
      <c r="L619" s="285" t="s">
        <v>4</v>
      </c>
      <c r="M619" s="285">
        <v>600</v>
      </c>
      <c r="N619" s="285">
        <v>1100</v>
      </c>
      <c r="O619" s="285" t="s">
        <v>59</v>
      </c>
      <c r="P619" s="285" t="s">
        <v>241</v>
      </c>
      <c r="Q619" s="285">
        <v>4</v>
      </c>
      <c r="R619" s="285">
        <v>500</v>
      </c>
      <c r="S619" s="285">
        <v>21.87</v>
      </c>
      <c r="T619" s="285">
        <v>56</v>
      </c>
    </row>
    <row r="620" spans="1:20" ht="25.5" outlineLevel="1" x14ac:dyDescent="0.2">
      <c r="A620" s="79" t="s">
        <v>584</v>
      </c>
      <c r="B620" s="80" t="s">
        <v>585</v>
      </c>
      <c r="C620" s="81">
        <v>1</v>
      </c>
      <c r="D620" s="82" t="s">
        <v>56</v>
      </c>
      <c r="E620" s="2">
        <v>82680</v>
      </c>
      <c r="F620" s="166">
        <f t="shared" si="53"/>
        <v>57876</v>
      </c>
      <c r="G620" s="225"/>
      <c r="H620" s="30"/>
      <c r="I620" s="31">
        <f t="shared" si="52"/>
        <v>0</v>
      </c>
      <c r="J620" s="225"/>
      <c r="K620" s="81" t="s">
        <v>57</v>
      </c>
      <c r="L620" s="81" t="s">
        <v>4</v>
      </c>
      <c r="M620" s="81">
        <v>600</v>
      </c>
      <c r="N620" s="81">
        <v>1100</v>
      </c>
      <c r="O620" s="81" t="s">
        <v>59</v>
      </c>
      <c r="P620" s="81" t="s">
        <v>241</v>
      </c>
      <c r="Q620" s="81">
        <v>4</v>
      </c>
      <c r="R620" s="81">
        <v>500</v>
      </c>
      <c r="S620" s="81">
        <v>21.87</v>
      </c>
      <c r="T620" s="81">
        <v>56</v>
      </c>
    </row>
    <row r="621" spans="1:20" ht="25.5" outlineLevel="1" x14ac:dyDescent="0.2">
      <c r="A621" s="79" t="s">
        <v>586</v>
      </c>
      <c r="B621" s="80" t="s">
        <v>587</v>
      </c>
      <c r="C621" s="81">
        <v>1</v>
      </c>
      <c r="D621" s="82" t="s">
        <v>56</v>
      </c>
      <c r="E621" s="2">
        <v>60720</v>
      </c>
      <c r="F621" s="166">
        <f t="shared" si="53"/>
        <v>42504</v>
      </c>
      <c r="G621" s="225"/>
      <c r="H621" s="30"/>
      <c r="I621" s="31">
        <f t="shared" ref="I621:I652" si="54">IF(H621*F621&gt;0,H621*F621,0)</f>
        <v>0</v>
      </c>
      <c r="J621" s="225"/>
      <c r="K621" s="81" t="s">
        <v>57</v>
      </c>
      <c r="L621" s="81" t="s">
        <v>4</v>
      </c>
      <c r="M621" s="81">
        <v>600</v>
      </c>
      <c r="N621" s="81">
        <v>1100</v>
      </c>
      <c r="O621" s="81" t="s">
        <v>59</v>
      </c>
      <c r="P621" s="81" t="s">
        <v>241</v>
      </c>
      <c r="Q621" s="81">
        <v>4</v>
      </c>
      <c r="R621" s="81">
        <v>500</v>
      </c>
      <c r="S621" s="81">
        <v>21.87</v>
      </c>
      <c r="T621" s="81">
        <v>56</v>
      </c>
    </row>
    <row r="622" spans="1:20" ht="31.5" outlineLevel="1" x14ac:dyDescent="0.2">
      <c r="A622" s="158" t="s">
        <v>588</v>
      </c>
      <c r="B622" s="167" t="s">
        <v>589</v>
      </c>
      <c r="C622" s="160"/>
      <c r="D622" s="161" t="s">
        <v>56</v>
      </c>
      <c r="E622" s="162">
        <v>159960</v>
      </c>
      <c r="F622" s="163">
        <f t="shared" si="53"/>
        <v>111972</v>
      </c>
      <c r="G622" s="225"/>
      <c r="H622" s="164"/>
      <c r="I622" s="165">
        <f t="shared" si="54"/>
        <v>0</v>
      </c>
      <c r="J622" s="225"/>
      <c r="K622" s="285" t="s">
        <v>57</v>
      </c>
      <c r="L622" s="285" t="s">
        <v>4</v>
      </c>
      <c r="M622" s="285">
        <v>450</v>
      </c>
      <c r="N622" s="285">
        <v>1700</v>
      </c>
      <c r="O622" s="285" t="s">
        <v>59</v>
      </c>
      <c r="P622" s="285" t="s">
        <v>241</v>
      </c>
      <c r="Q622" s="285">
        <v>5</v>
      </c>
      <c r="R622" s="285">
        <v>500</v>
      </c>
      <c r="S622" s="285">
        <v>23.7</v>
      </c>
      <c r="T622" s="285">
        <v>70</v>
      </c>
    </row>
    <row r="623" spans="1:20" ht="25.5" outlineLevel="1" x14ac:dyDescent="0.2">
      <c r="A623" s="79" t="s">
        <v>590</v>
      </c>
      <c r="B623" s="80" t="s">
        <v>591</v>
      </c>
      <c r="C623" s="81">
        <v>1</v>
      </c>
      <c r="D623" s="82" t="s">
        <v>56</v>
      </c>
      <c r="E623" s="2">
        <v>89520</v>
      </c>
      <c r="F623" s="166">
        <f t="shared" si="53"/>
        <v>62664</v>
      </c>
      <c r="G623" s="225"/>
      <c r="H623" s="30"/>
      <c r="I623" s="31">
        <f t="shared" si="54"/>
        <v>0</v>
      </c>
      <c r="J623" s="225"/>
      <c r="K623" s="81" t="s">
        <v>57</v>
      </c>
      <c r="L623" s="81" t="s">
        <v>4</v>
      </c>
      <c r="M623" s="81">
        <v>450</v>
      </c>
      <c r="N623" s="81">
        <v>1700</v>
      </c>
      <c r="O623" s="81" t="s">
        <v>59</v>
      </c>
      <c r="P623" s="81" t="s">
        <v>241</v>
      </c>
      <c r="Q623" s="81">
        <v>5</v>
      </c>
      <c r="R623" s="81">
        <v>500</v>
      </c>
      <c r="S623" s="81">
        <v>23.7</v>
      </c>
      <c r="T623" s="81">
        <v>70</v>
      </c>
    </row>
    <row r="624" spans="1:20" ht="25.5" outlineLevel="1" x14ac:dyDescent="0.2">
      <c r="A624" s="79" t="s">
        <v>592</v>
      </c>
      <c r="B624" s="80" t="s">
        <v>593</v>
      </c>
      <c r="C624" s="81">
        <v>1</v>
      </c>
      <c r="D624" s="82" t="s">
        <v>56</v>
      </c>
      <c r="E624" s="2">
        <v>70440</v>
      </c>
      <c r="F624" s="166">
        <f t="shared" si="53"/>
        <v>49308</v>
      </c>
      <c r="G624" s="225"/>
      <c r="H624" s="30"/>
      <c r="I624" s="31">
        <f t="shared" si="54"/>
        <v>0</v>
      </c>
      <c r="J624" s="225"/>
      <c r="K624" s="81" t="s">
        <v>57</v>
      </c>
      <c r="L624" s="81" t="s">
        <v>4</v>
      </c>
      <c r="M624" s="81">
        <v>450</v>
      </c>
      <c r="N624" s="81">
        <v>1700</v>
      </c>
      <c r="O624" s="81" t="s">
        <v>59</v>
      </c>
      <c r="P624" s="81" t="s">
        <v>241</v>
      </c>
      <c r="Q624" s="81">
        <v>5</v>
      </c>
      <c r="R624" s="81">
        <v>500</v>
      </c>
      <c r="S624" s="81">
        <v>23.7</v>
      </c>
      <c r="T624" s="81">
        <v>70</v>
      </c>
    </row>
    <row r="625" spans="1:20" ht="31.5" outlineLevel="1" x14ac:dyDescent="0.2">
      <c r="A625" s="158" t="s">
        <v>594</v>
      </c>
      <c r="B625" s="167" t="s">
        <v>595</v>
      </c>
      <c r="C625" s="160"/>
      <c r="D625" s="161" t="s">
        <v>56</v>
      </c>
      <c r="E625" s="162">
        <v>162000</v>
      </c>
      <c r="F625" s="163">
        <f t="shared" si="53"/>
        <v>113400</v>
      </c>
      <c r="G625" s="225"/>
      <c r="H625" s="164"/>
      <c r="I625" s="165">
        <f t="shared" si="54"/>
        <v>0</v>
      </c>
      <c r="J625" s="225"/>
      <c r="K625" s="285" t="s">
        <v>57</v>
      </c>
      <c r="L625" s="285" t="s">
        <v>4</v>
      </c>
      <c r="M625" s="285">
        <v>500</v>
      </c>
      <c r="N625" s="285">
        <v>1700</v>
      </c>
      <c r="O625" s="285" t="s">
        <v>59</v>
      </c>
      <c r="P625" s="285" t="s">
        <v>241</v>
      </c>
      <c r="Q625" s="285">
        <v>5</v>
      </c>
      <c r="R625" s="285">
        <v>500</v>
      </c>
      <c r="S625" s="285">
        <v>24.939999999999998</v>
      </c>
      <c r="T625" s="285">
        <v>70</v>
      </c>
    </row>
    <row r="626" spans="1:20" ht="25.5" outlineLevel="1" x14ac:dyDescent="0.2">
      <c r="A626" s="79" t="s">
        <v>596</v>
      </c>
      <c r="B626" s="80" t="s">
        <v>597</v>
      </c>
      <c r="C626" s="81">
        <v>1</v>
      </c>
      <c r="D626" s="82" t="s">
        <v>56</v>
      </c>
      <c r="E626" s="2">
        <v>90600</v>
      </c>
      <c r="F626" s="166">
        <f t="shared" si="53"/>
        <v>63420</v>
      </c>
      <c r="G626" s="225"/>
      <c r="H626" s="30"/>
      <c r="I626" s="31">
        <f t="shared" si="54"/>
        <v>0</v>
      </c>
      <c r="J626" s="225"/>
      <c r="K626" s="81" t="s">
        <v>57</v>
      </c>
      <c r="L626" s="81" t="s">
        <v>4</v>
      </c>
      <c r="M626" s="81">
        <v>500</v>
      </c>
      <c r="N626" s="81">
        <v>1700</v>
      </c>
      <c r="O626" s="81" t="s">
        <v>59</v>
      </c>
      <c r="P626" s="81" t="s">
        <v>241</v>
      </c>
      <c r="Q626" s="81">
        <v>5</v>
      </c>
      <c r="R626" s="81">
        <v>500</v>
      </c>
      <c r="S626" s="81">
        <v>24.939999999999998</v>
      </c>
      <c r="T626" s="81">
        <v>70</v>
      </c>
    </row>
    <row r="627" spans="1:20" ht="25.5" outlineLevel="1" x14ac:dyDescent="0.2">
      <c r="A627" s="79" t="s">
        <v>598</v>
      </c>
      <c r="B627" s="80" t="s">
        <v>599</v>
      </c>
      <c r="C627" s="81">
        <v>1</v>
      </c>
      <c r="D627" s="82" t="s">
        <v>56</v>
      </c>
      <c r="E627" s="2">
        <v>71400</v>
      </c>
      <c r="F627" s="166">
        <f t="shared" si="53"/>
        <v>49980</v>
      </c>
      <c r="G627" s="225"/>
      <c r="H627" s="30"/>
      <c r="I627" s="31">
        <f t="shared" si="54"/>
        <v>0</v>
      </c>
      <c r="J627" s="225"/>
      <c r="K627" s="81" t="s">
        <v>57</v>
      </c>
      <c r="L627" s="81" t="s">
        <v>4</v>
      </c>
      <c r="M627" s="81">
        <v>500</v>
      </c>
      <c r="N627" s="81">
        <v>1700</v>
      </c>
      <c r="O627" s="81" t="s">
        <v>59</v>
      </c>
      <c r="P627" s="81" t="s">
        <v>241</v>
      </c>
      <c r="Q627" s="81">
        <v>5</v>
      </c>
      <c r="R627" s="81">
        <v>500</v>
      </c>
      <c r="S627" s="81">
        <v>24.939999999999998</v>
      </c>
      <c r="T627" s="81">
        <v>70</v>
      </c>
    </row>
    <row r="628" spans="1:20" ht="31.5" outlineLevel="1" x14ac:dyDescent="0.2">
      <c r="A628" s="158" t="s">
        <v>600</v>
      </c>
      <c r="B628" s="167" t="s">
        <v>601</v>
      </c>
      <c r="C628" s="160"/>
      <c r="D628" s="161" t="s">
        <v>56</v>
      </c>
      <c r="E628" s="162">
        <v>165360</v>
      </c>
      <c r="F628" s="163">
        <f t="shared" si="53"/>
        <v>115752</v>
      </c>
      <c r="G628" s="225"/>
      <c r="H628" s="164"/>
      <c r="I628" s="165">
        <f t="shared" si="54"/>
        <v>0</v>
      </c>
      <c r="J628" s="225"/>
      <c r="K628" s="285" t="s">
        <v>57</v>
      </c>
      <c r="L628" s="285" t="s">
        <v>4</v>
      </c>
      <c r="M628" s="285">
        <v>600</v>
      </c>
      <c r="N628" s="285">
        <v>1700</v>
      </c>
      <c r="O628" s="285" t="s">
        <v>59</v>
      </c>
      <c r="P628" s="285" t="s">
        <v>241</v>
      </c>
      <c r="Q628" s="285">
        <v>5</v>
      </c>
      <c r="R628" s="285">
        <v>500</v>
      </c>
      <c r="S628" s="285">
        <v>31.5</v>
      </c>
      <c r="T628" s="285">
        <v>70</v>
      </c>
    </row>
    <row r="629" spans="1:20" ht="25.5" outlineLevel="1" x14ac:dyDescent="0.2">
      <c r="A629" s="79" t="s">
        <v>602</v>
      </c>
      <c r="B629" s="80" t="s">
        <v>603</v>
      </c>
      <c r="C629" s="81">
        <v>1</v>
      </c>
      <c r="D629" s="82" t="s">
        <v>56</v>
      </c>
      <c r="E629" s="2">
        <v>93120</v>
      </c>
      <c r="F629" s="166">
        <f t="shared" si="53"/>
        <v>65184</v>
      </c>
      <c r="G629" s="225"/>
      <c r="H629" s="30"/>
      <c r="I629" s="31">
        <f t="shared" si="54"/>
        <v>0</v>
      </c>
      <c r="J629" s="225"/>
      <c r="K629" s="81" t="s">
        <v>57</v>
      </c>
      <c r="L629" s="81" t="s">
        <v>4</v>
      </c>
      <c r="M629" s="81">
        <v>600</v>
      </c>
      <c r="N629" s="81">
        <v>1700</v>
      </c>
      <c r="O629" s="81" t="s">
        <v>59</v>
      </c>
      <c r="P629" s="81" t="s">
        <v>241</v>
      </c>
      <c r="Q629" s="81">
        <v>5</v>
      </c>
      <c r="R629" s="81">
        <v>500</v>
      </c>
      <c r="S629" s="81">
        <v>31.5</v>
      </c>
      <c r="T629" s="81">
        <v>70</v>
      </c>
    </row>
    <row r="630" spans="1:20" ht="26.25" outlineLevel="1" thickBot="1" x14ac:dyDescent="0.25">
      <c r="A630" s="129" t="s">
        <v>604</v>
      </c>
      <c r="B630" s="142" t="s">
        <v>605</v>
      </c>
      <c r="C630" s="130">
        <v>1</v>
      </c>
      <c r="D630" s="131" t="s">
        <v>56</v>
      </c>
      <c r="E630" s="143">
        <v>72240</v>
      </c>
      <c r="F630" s="188">
        <f t="shared" si="53"/>
        <v>50568</v>
      </c>
      <c r="G630" s="225"/>
      <c r="H630" s="144"/>
      <c r="I630" s="34">
        <f t="shared" si="54"/>
        <v>0</v>
      </c>
      <c r="J630" s="225"/>
      <c r="K630" s="130" t="s">
        <v>57</v>
      </c>
      <c r="L630" s="130" t="s">
        <v>4</v>
      </c>
      <c r="M630" s="130">
        <v>600</v>
      </c>
      <c r="N630" s="130">
        <v>1700</v>
      </c>
      <c r="O630" s="130" t="s">
        <v>59</v>
      </c>
      <c r="P630" s="130" t="s">
        <v>241</v>
      </c>
      <c r="Q630" s="130">
        <v>5</v>
      </c>
      <c r="R630" s="130">
        <v>500</v>
      </c>
      <c r="S630" s="130">
        <v>31.5</v>
      </c>
      <c r="T630" s="130">
        <v>70</v>
      </c>
    </row>
    <row r="631" spans="1:20" ht="32.25" outlineLevel="1" thickTop="1" x14ac:dyDescent="0.2">
      <c r="A631" s="182" t="s">
        <v>606</v>
      </c>
      <c r="B631" s="202" t="s">
        <v>607</v>
      </c>
      <c r="C631" s="184"/>
      <c r="D631" s="185" t="s">
        <v>56</v>
      </c>
      <c r="E631" s="186">
        <v>138840</v>
      </c>
      <c r="F631" s="187">
        <f t="shared" ref="F631:F679" si="55">E631-E631*$F$4</f>
        <v>97188</v>
      </c>
      <c r="G631" s="225"/>
      <c r="H631" s="22"/>
      <c r="I631" s="23">
        <f t="shared" si="54"/>
        <v>0</v>
      </c>
      <c r="J631" s="225"/>
      <c r="K631" s="286" t="s">
        <v>57</v>
      </c>
      <c r="L631" s="286" t="s">
        <v>4</v>
      </c>
      <c r="M631" s="286">
        <v>600</v>
      </c>
      <c r="N631" s="286">
        <v>800</v>
      </c>
      <c r="O631" s="286" t="s">
        <v>76</v>
      </c>
      <c r="P631" s="286" t="s">
        <v>250</v>
      </c>
      <c r="Q631" s="286">
        <v>3</v>
      </c>
      <c r="R631" s="286">
        <v>500</v>
      </c>
      <c r="S631" s="286">
        <v>17.015999999999998</v>
      </c>
      <c r="T631" s="286">
        <v>42</v>
      </c>
    </row>
    <row r="632" spans="1:20" ht="25.5" outlineLevel="1" x14ac:dyDescent="0.2">
      <c r="A632" s="79" t="s">
        <v>608</v>
      </c>
      <c r="B632" s="80" t="s">
        <v>609</v>
      </c>
      <c r="C632" s="81">
        <v>1</v>
      </c>
      <c r="D632" s="82" t="s">
        <v>56</v>
      </c>
      <c r="E632" s="2">
        <v>79680</v>
      </c>
      <c r="F632" s="166">
        <f t="shared" si="55"/>
        <v>55776</v>
      </c>
      <c r="G632" s="225"/>
      <c r="H632" s="30"/>
      <c r="I632" s="31">
        <f t="shared" si="54"/>
        <v>0</v>
      </c>
      <c r="J632" s="225"/>
      <c r="K632" s="81" t="s">
        <v>57</v>
      </c>
      <c r="L632" s="81" t="s">
        <v>4</v>
      </c>
      <c r="M632" s="81">
        <v>600</v>
      </c>
      <c r="N632" s="81">
        <v>800</v>
      </c>
      <c r="O632" s="81" t="s">
        <v>76</v>
      </c>
      <c r="P632" s="81" t="s">
        <v>250</v>
      </c>
      <c r="Q632" s="81">
        <v>3</v>
      </c>
      <c r="R632" s="81">
        <v>500</v>
      </c>
      <c r="S632" s="81">
        <v>17.015999999999998</v>
      </c>
      <c r="T632" s="81">
        <v>42</v>
      </c>
    </row>
    <row r="633" spans="1:20" ht="25.5" outlineLevel="1" x14ac:dyDescent="0.2">
      <c r="A633" s="79" t="s">
        <v>610</v>
      </c>
      <c r="B633" s="80" t="s">
        <v>611</v>
      </c>
      <c r="C633" s="81">
        <v>1</v>
      </c>
      <c r="D633" s="82" t="s">
        <v>56</v>
      </c>
      <c r="E633" s="2">
        <v>59160</v>
      </c>
      <c r="F633" s="166">
        <f t="shared" si="55"/>
        <v>41412</v>
      </c>
      <c r="G633" s="225"/>
      <c r="H633" s="30"/>
      <c r="I633" s="31">
        <f t="shared" si="54"/>
        <v>0</v>
      </c>
      <c r="J633" s="225"/>
      <c r="K633" s="81" t="s">
        <v>57</v>
      </c>
      <c r="L633" s="81" t="s">
        <v>4</v>
      </c>
      <c r="M633" s="81">
        <v>600</v>
      </c>
      <c r="N633" s="81">
        <v>800</v>
      </c>
      <c r="O633" s="81" t="s">
        <v>76</v>
      </c>
      <c r="P633" s="81" t="s">
        <v>250</v>
      </c>
      <c r="Q633" s="81">
        <v>3</v>
      </c>
      <c r="R633" s="81">
        <v>500</v>
      </c>
      <c r="S633" s="81">
        <v>17.015999999999998</v>
      </c>
      <c r="T633" s="81">
        <v>42</v>
      </c>
    </row>
    <row r="634" spans="1:20" ht="31.5" outlineLevel="1" x14ac:dyDescent="0.2">
      <c r="A634" s="158" t="s">
        <v>612</v>
      </c>
      <c r="B634" s="167" t="s">
        <v>613</v>
      </c>
      <c r="C634" s="160"/>
      <c r="D634" s="161" t="s">
        <v>56</v>
      </c>
      <c r="E634" s="162">
        <v>148680</v>
      </c>
      <c r="F634" s="163">
        <f t="shared" si="55"/>
        <v>104076</v>
      </c>
      <c r="G634" s="225"/>
      <c r="H634" s="164"/>
      <c r="I634" s="165">
        <f t="shared" si="54"/>
        <v>0</v>
      </c>
      <c r="J634" s="225"/>
      <c r="K634" s="285" t="s">
        <v>57</v>
      </c>
      <c r="L634" s="285" t="s">
        <v>4</v>
      </c>
      <c r="M634" s="285">
        <v>450</v>
      </c>
      <c r="N634" s="285">
        <v>1100</v>
      </c>
      <c r="O634" s="285" t="s">
        <v>76</v>
      </c>
      <c r="P634" s="285" t="s">
        <v>250</v>
      </c>
      <c r="Q634" s="285">
        <v>4</v>
      </c>
      <c r="R634" s="285">
        <v>500</v>
      </c>
      <c r="S634" s="285">
        <v>16.93</v>
      </c>
      <c r="T634" s="285">
        <v>56</v>
      </c>
    </row>
    <row r="635" spans="1:20" ht="25.5" outlineLevel="1" x14ac:dyDescent="0.2">
      <c r="A635" s="79" t="s">
        <v>614</v>
      </c>
      <c r="B635" s="80" t="s">
        <v>615</v>
      </c>
      <c r="C635" s="81">
        <v>1</v>
      </c>
      <c r="D635" s="82" t="s">
        <v>56</v>
      </c>
      <c r="E635" s="2">
        <v>86040</v>
      </c>
      <c r="F635" s="166">
        <f t="shared" si="55"/>
        <v>60228</v>
      </c>
      <c r="G635" s="225"/>
      <c r="H635" s="30"/>
      <c r="I635" s="31">
        <f t="shared" si="54"/>
        <v>0</v>
      </c>
      <c r="J635" s="225"/>
      <c r="K635" s="81" t="s">
        <v>57</v>
      </c>
      <c r="L635" s="81" t="s">
        <v>4</v>
      </c>
      <c r="M635" s="81">
        <v>450</v>
      </c>
      <c r="N635" s="81">
        <v>1100</v>
      </c>
      <c r="O635" s="81" t="s">
        <v>76</v>
      </c>
      <c r="P635" s="81" t="s">
        <v>250</v>
      </c>
      <c r="Q635" s="81">
        <v>4</v>
      </c>
      <c r="R635" s="81">
        <v>500</v>
      </c>
      <c r="S635" s="81">
        <v>16.93</v>
      </c>
      <c r="T635" s="81">
        <v>56</v>
      </c>
    </row>
    <row r="636" spans="1:20" ht="25.5" outlineLevel="1" x14ac:dyDescent="0.2">
      <c r="A636" s="79" t="s">
        <v>616</v>
      </c>
      <c r="B636" s="80" t="s">
        <v>617</v>
      </c>
      <c r="C636" s="81">
        <v>1</v>
      </c>
      <c r="D636" s="82" t="s">
        <v>56</v>
      </c>
      <c r="E636" s="2">
        <v>62640</v>
      </c>
      <c r="F636" s="166">
        <f t="shared" si="55"/>
        <v>43848</v>
      </c>
      <c r="G636" s="225"/>
      <c r="H636" s="30"/>
      <c r="I636" s="31">
        <f t="shared" si="54"/>
        <v>0</v>
      </c>
      <c r="J636" s="225"/>
      <c r="K636" s="81" t="s">
        <v>57</v>
      </c>
      <c r="L636" s="81" t="s">
        <v>4</v>
      </c>
      <c r="M636" s="81">
        <v>450</v>
      </c>
      <c r="N636" s="81">
        <v>1100</v>
      </c>
      <c r="O636" s="81" t="s">
        <v>76</v>
      </c>
      <c r="P636" s="81" t="s">
        <v>250</v>
      </c>
      <c r="Q636" s="81">
        <v>4</v>
      </c>
      <c r="R636" s="81">
        <v>500</v>
      </c>
      <c r="S636" s="81">
        <v>16.93</v>
      </c>
      <c r="T636" s="81">
        <v>56</v>
      </c>
    </row>
    <row r="637" spans="1:20" ht="31.5" outlineLevel="1" x14ac:dyDescent="0.2">
      <c r="A637" s="158" t="s">
        <v>618</v>
      </c>
      <c r="B637" s="167" t="s">
        <v>619</v>
      </c>
      <c r="C637" s="160"/>
      <c r="D637" s="161" t="s">
        <v>56</v>
      </c>
      <c r="E637" s="162">
        <v>153600</v>
      </c>
      <c r="F637" s="163">
        <f t="shared" si="55"/>
        <v>107520</v>
      </c>
      <c r="G637" s="225"/>
      <c r="H637" s="164"/>
      <c r="I637" s="165">
        <f t="shared" si="54"/>
        <v>0</v>
      </c>
      <c r="J637" s="225"/>
      <c r="K637" s="285" t="s">
        <v>57</v>
      </c>
      <c r="L637" s="285" t="s">
        <v>4</v>
      </c>
      <c r="M637" s="285">
        <v>500</v>
      </c>
      <c r="N637" s="285">
        <v>1100</v>
      </c>
      <c r="O637" s="285" t="s">
        <v>76</v>
      </c>
      <c r="P637" s="285" t="s">
        <v>250</v>
      </c>
      <c r="Q637" s="285">
        <v>4</v>
      </c>
      <c r="R637" s="285">
        <v>500</v>
      </c>
      <c r="S637" s="285">
        <v>20.189</v>
      </c>
      <c r="T637" s="285">
        <v>56</v>
      </c>
    </row>
    <row r="638" spans="1:20" ht="25.5" outlineLevel="1" x14ac:dyDescent="0.2">
      <c r="A638" s="79" t="s">
        <v>620</v>
      </c>
      <c r="B638" s="80" t="s">
        <v>621</v>
      </c>
      <c r="C638" s="81">
        <v>1</v>
      </c>
      <c r="D638" s="82" t="s">
        <v>56</v>
      </c>
      <c r="E638" s="2">
        <v>89040</v>
      </c>
      <c r="F638" s="166">
        <f t="shared" si="55"/>
        <v>62328</v>
      </c>
      <c r="G638" s="225"/>
      <c r="H638" s="30"/>
      <c r="I638" s="31">
        <f t="shared" si="54"/>
        <v>0</v>
      </c>
      <c r="J638" s="225"/>
      <c r="K638" s="81" t="s">
        <v>57</v>
      </c>
      <c r="L638" s="81" t="s">
        <v>4</v>
      </c>
      <c r="M638" s="81">
        <v>500</v>
      </c>
      <c r="N638" s="81">
        <v>1100</v>
      </c>
      <c r="O638" s="81" t="s">
        <v>76</v>
      </c>
      <c r="P638" s="81" t="s">
        <v>250</v>
      </c>
      <c r="Q638" s="81">
        <v>4</v>
      </c>
      <c r="R638" s="81">
        <v>500</v>
      </c>
      <c r="S638" s="81">
        <v>20.189</v>
      </c>
      <c r="T638" s="81">
        <v>56</v>
      </c>
    </row>
    <row r="639" spans="1:20" ht="25.5" outlineLevel="1" x14ac:dyDescent="0.2">
      <c r="A639" s="79" t="s">
        <v>622</v>
      </c>
      <c r="B639" s="80" t="s">
        <v>623</v>
      </c>
      <c r="C639" s="81">
        <v>1</v>
      </c>
      <c r="D639" s="82" t="s">
        <v>56</v>
      </c>
      <c r="E639" s="2">
        <v>64560</v>
      </c>
      <c r="F639" s="166">
        <f t="shared" si="55"/>
        <v>45192</v>
      </c>
      <c r="G639" s="225"/>
      <c r="H639" s="30"/>
      <c r="I639" s="31">
        <f t="shared" si="54"/>
        <v>0</v>
      </c>
      <c r="J639" s="225"/>
      <c r="K639" s="81" t="s">
        <v>57</v>
      </c>
      <c r="L639" s="81" t="s">
        <v>4</v>
      </c>
      <c r="M639" s="81">
        <v>500</v>
      </c>
      <c r="N639" s="81">
        <v>1100</v>
      </c>
      <c r="O639" s="81" t="s">
        <v>76</v>
      </c>
      <c r="P639" s="81" t="s">
        <v>250</v>
      </c>
      <c r="Q639" s="81">
        <v>4</v>
      </c>
      <c r="R639" s="81">
        <v>500</v>
      </c>
      <c r="S639" s="81">
        <v>20.189</v>
      </c>
      <c r="T639" s="81">
        <v>56</v>
      </c>
    </row>
    <row r="640" spans="1:20" ht="31.5" outlineLevel="1" x14ac:dyDescent="0.2">
      <c r="A640" s="158" t="s">
        <v>624</v>
      </c>
      <c r="B640" s="167" t="s">
        <v>625</v>
      </c>
      <c r="C640" s="160"/>
      <c r="D640" s="161" t="s">
        <v>56</v>
      </c>
      <c r="E640" s="162">
        <v>158160</v>
      </c>
      <c r="F640" s="163">
        <f t="shared" si="55"/>
        <v>110712</v>
      </c>
      <c r="G640" s="225"/>
      <c r="H640" s="164"/>
      <c r="I640" s="165">
        <f t="shared" si="54"/>
        <v>0</v>
      </c>
      <c r="J640" s="225"/>
      <c r="K640" s="285" t="s">
        <v>57</v>
      </c>
      <c r="L640" s="285" t="s">
        <v>4</v>
      </c>
      <c r="M640" s="285">
        <v>600</v>
      </c>
      <c r="N640" s="285">
        <v>1100</v>
      </c>
      <c r="O640" s="285" t="s">
        <v>76</v>
      </c>
      <c r="P640" s="285" t="s">
        <v>250</v>
      </c>
      <c r="Q640" s="285">
        <v>4</v>
      </c>
      <c r="R640" s="285">
        <v>500</v>
      </c>
      <c r="S640" s="285">
        <v>21</v>
      </c>
      <c r="T640" s="285">
        <v>56</v>
      </c>
    </row>
    <row r="641" spans="1:20" ht="25.5" outlineLevel="1" x14ac:dyDescent="0.2">
      <c r="A641" s="79" t="s">
        <v>626</v>
      </c>
      <c r="B641" s="80" t="s">
        <v>627</v>
      </c>
      <c r="C641" s="81">
        <v>1</v>
      </c>
      <c r="D641" s="82" t="s">
        <v>56</v>
      </c>
      <c r="E641" s="2">
        <v>91320</v>
      </c>
      <c r="F641" s="166">
        <f t="shared" si="55"/>
        <v>63924</v>
      </c>
      <c r="G641" s="225"/>
      <c r="H641" s="30"/>
      <c r="I641" s="31">
        <f t="shared" si="54"/>
        <v>0</v>
      </c>
      <c r="J641" s="225"/>
      <c r="K641" s="81" t="s">
        <v>57</v>
      </c>
      <c r="L641" s="81" t="s">
        <v>4</v>
      </c>
      <c r="M641" s="81">
        <v>600</v>
      </c>
      <c r="N641" s="81">
        <v>1100</v>
      </c>
      <c r="O641" s="81" t="s">
        <v>76</v>
      </c>
      <c r="P641" s="81" t="s">
        <v>250</v>
      </c>
      <c r="Q641" s="81">
        <v>4</v>
      </c>
      <c r="R641" s="81">
        <v>500</v>
      </c>
      <c r="S641" s="81">
        <v>21</v>
      </c>
      <c r="T641" s="81">
        <v>56</v>
      </c>
    </row>
    <row r="642" spans="1:20" ht="25.5" outlineLevel="1" x14ac:dyDescent="0.2">
      <c r="A642" s="79" t="s">
        <v>628</v>
      </c>
      <c r="B642" s="80" t="s">
        <v>629</v>
      </c>
      <c r="C642" s="81">
        <v>1</v>
      </c>
      <c r="D642" s="82" t="s">
        <v>56</v>
      </c>
      <c r="E642" s="2">
        <v>66840</v>
      </c>
      <c r="F642" s="166">
        <f t="shared" si="55"/>
        <v>46788</v>
      </c>
      <c r="G642" s="225"/>
      <c r="H642" s="30"/>
      <c r="I642" s="31">
        <f t="shared" si="54"/>
        <v>0</v>
      </c>
      <c r="J642" s="225"/>
      <c r="K642" s="81" t="s">
        <v>57</v>
      </c>
      <c r="L642" s="81" t="s">
        <v>4</v>
      </c>
      <c r="M642" s="81">
        <v>600</v>
      </c>
      <c r="N642" s="81">
        <v>1100</v>
      </c>
      <c r="O642" s="81" t="s">
        <v>76</v>
      </c>
      <c r="P642" s="81" t="s">
        <v>250</v>
      </c>
      <c r="Q642" s="81">
        <v>4</v>
      </c>
      <c r="R642" s="81">
        <v>500</v>
      </c>
      <c r="S642" s="81">
        <v>21</v>
      </c>
      <c r="T642" s="81">
        <v>56</v>
      </c>
    </row>
    <row r="643" spans="1:20" ht="31.5" outlineLevel="1" x14ac:dyDescent="0.2">
      <c r="A643" s="158" t="s">
        <v>630</v>
      </c>
      <c r="B643" s="167" t="s">
        <v>631</v>
      </c>
      <c r="C643" s="160"/>
      <c r="D643" s="161" t="s">
        <v>56</v>
      </c>
      <c r="E643" s="162">
        <v>172200</v>
      </c>
      <c r="F643" s="163">
        <f t="shared" si="55"/>
        <v>120540</v>
      </c>
      <c r="G643" s="225"/>
      <c r="H643" s="164"/>
      <c r="I643" s="165">
        <f t="shared" si="54"/>
        <v>0</v>
      </c>
      <c r="J643" s="225"/>
      <c r="K643" s="285" t="s">
        <v>57</v>
      </c>
      <c r="L643" s="285" t="s">
        <v>4</v>
      </c>
      <c r="M643" s="285">
        <v>450</v>
      </c>
      <c r="N643" s="285">
        <v>1700</v>
      </c>
      <c r="O643" s="285" t="s">
        <v>76</v>
      </c>
      <c r="P643" s="285" t="s">
        <v>250</v>
      </c>
      <c r="Q643" s="285">
        <v>5</v>
      </c>
      <c r="R643" s="285">
        <v>500</v>
      </c>
      <c r="S643" s="285">
        <v>22.5</v>
      </c>
      <c r="T643" s="285">
        <v>70</v>
      </c>
    </row>
    <row r="644" spans="1:20" ht="25.5" outlineLevel="1" x14ac:dyDescent="0.2">
      <c r="A644" s="79" t="s">
        <v>632</v>
      </c>
      <c r="B644" s="80" t="s">
        <v>633</v>
      </c>
      <c r="C644" s="81">
        <v>1</v>
      </c>
      <c r="D644" s="82" t="s">
        <v>56</v>
      </c>
      <c r="E644" s="2">
        <v>96960</v>
      </c>
      <c r="F644" s="166">
        <f t="shared" si="55"/>
        <v>67872</v>
      </c>
      <c r="G644" s="225"/>
      <c r="H644" s="30"/>
      <c r="I644" s="31">
        <f t="shared" si="54"/>
        <v>0</v>
      </c>
      <c r="J644" s="225"/>
      <c r="K644" s="81" t="s">
        <v>57</v>
      </c>
      <c r="L644" s="81" t="s">
        <v>4</v>
      </c>
      <c r="M644" s="81">
        <v>450</v>
      </c>
      <c r="N644" s="81">
        <v>1700</v>
      </c>
      <c r="O644" s="81" t="s">
        <v>76</v>
      </c>
      <c r="P644" s="81" t="s">
        <v>250</v>
      </c>
      <c r="Q644" s="81">
        <v>5</v>
      </c>
      <c r="R644" s="81">
        <v>500</v>
      </c>
      <c r="S644" s="81">
        <v>22.5</v>
      </c>
      <c r="T644" s="81">
        <v>70</v>
      </c>
    </row>
    <row r="645" spans="1:20" ht="25.5" outlineLevel="1" x14ac:dyDescent="0.2">
      <c r="A645" s="79" t="s">
        <v>634</v>
      </c>
      <c r="B645" s="80" t="s">
        <v>635</v>
      </c>
      <c r="C645" s="81">
        <v>1</v>
      </c>
      <c r="D645" s="82" t="s">
        <v>56</v>
      </c>
      <c r="E645" s="2">
        <v>75240</v>
      </c>
      <c r="F645" s="166">
        <f t="shared" si="55"/>
        <v>52668</v>
      </c>
      <c r="G645" s="225"/>
      <c r="H645" s="30"/>
      <c r="I645" s="31">
        <f t="shared" si="54"/>
        <v>0</v>
      </c>
      <c r="J645" s="225"/>
      <c r="K645" s="81" t="s">
        <v>57</v>
      </c>
      <c r="L645" s="81" t="s">
        <v>4</v>
      </c>
      <c r="M645" s="81">
        <v>450</v>
      </c>
      <c r="N645" s="81">
        <v>1700</v>
      </c>
      <c r="O645" s="81" t="s">
        <v>76</v>
      </c>
      <c r="P645" s="81" t="s">
        <v>250</v>
      </c>
      <c r="Q645" s="81">
        <v>5</v>
      </c>
      <c r="R645" s="81">
        <v>500</v>
      </c>
      <c r="S645" s="81">
        <v>22.5</v>
      </c>
      <c r="T645" s="81">
        <v>70</v>
      </c>
    </row>
    <row r="646" spans="1:20" ht="31.5" outlineLevel="1" x14ac:dyDescent="0.2">
      <c r="A646" s="158" t="s">
        <v>636</v>
      </c>
      <c r="B646" s="167" t="s">
        <v>637</v>
      </c>
      <c r="C646" s="160"/>
      <c r="D646" s="161" t="s">
        <v>56</v>
      </c>
      <c r="E646" s="162">
        <v>180240</v>
      </c>
      <c r="F646" s="163">
        <f t="shared" si="55"/>
        <v>126168</v>
      </c>
      <c r="G646" s="225"/>
      <c r="H646" s="164"/>
      <c r="I646" s="165">
        <f t="shared" si="54"/>
        <v>0</v>
      </c>
      <c r="J646" s="225"/>
      <c r="K646" s="285" t="s">
        <v>57</v>
      </c>
      <c r="L646" s="285" t="s">
        <v>4</v>
      </c>
      <c r="M646" s="285">
        <v>500</v>
      </c>
      <c r="N646" s="285">
        <v>1700</v>
      </c>
      <c r="O646" s="285" t="s">
        <v>76</v>
      </c>
      <c r="P646" s="285" t="s">
        <v>250</v>
      </c>
      <c r="Q646" s="285">
        <v>5</v>
      </c>
      <c r="R646" s="285">
        <v>500</v>
      </c>
      <c r="S646" s="285">
        <v>25.6</v>
      </c>
      <c r="T646" s="285">
        <v>70</v>
      </c>
    </row>
    <row r="647" spans="1:20" ht="25.5" outlineLevel="1" x14ac:dyDescent="0.2">
      <c r="A647" s="79" t="s">
        <v>638</v>
      </c>
      <c r="B647" s="80" t="s">
        <v>639</v>
      </c>
      <c r="C647" s="81">
        <v>1</v>
      </c>
      <c r="D647" s="82" t="s">
        <v>56</v>
      </c>
      <c r="E647" s="2">
        <v>102600</v>
      </c>
      <c r="F647" s="166">
        <f t="shared" si="55"/>
        <v>71820</v>
      </c>
      <c r="G647" s="225"/>
      <c r="H647" s="30"/>
      <c r="I647" s="31">
        <f t="shared" si="54"/>
        <v>0</v>
      </c>
      <c r="J647" s="225"/>
      <c r="K647" s="81" t="s">
        <v>57</v>
      </c>
      <c r="L647" s="81" t="s">
        <v>4</v>
      </c>
      <c r="M647" s="81">
        <v>500</v>
      </c>
      <c r="N647" s="81">
        <v>1700</v>
      </c>
      <c r="O647" s="81" t="s">
        <v>76</v>
      </c>
      <c r="P647" s="81" t="s">
        <v>250</v>
      </c>
      <c r="Q647" s="81">
        <v>5</v>
      </c>
      <c r="R647" s="81">
        <v>500</v>
      </c>
      <c r="S647" s="81">
        <v>25.6</v>
      </c>
      <c r="T647" s="81">
        <v>70</v>
      </c>
    </row>
    <row r="648" spans="1:20" ht="25.5" outlineLevel="1" x14ac:dyDescent="0.2">
      <c r="A648" s="79" t="s">
        <v>640</v>
      </c>
      <c r="B648" s="80" t="s">
        <v>641</v>
      </c>
      <c r="C648" s="81">
        <v>1</v>
      </c>
      <c r="D648" s="82" t="s">
        <v>56</v>
      </c>
      <c r="E648" s="2">
        <v>77640</v>
      </c>
      <c r="F648" s="166">
        <f t="shared" si="55"/>
        <v>54348</v>
      </c>
      <c r="G648" s="225"/>
      <c r="H648" s="30"/>
      <c r="I648" s="31">
        <f t="shared" si="54"/>
        <v>0</v>
      </c>
      <c r="J648" s="225"/>
      <c r="K648" s="81" t="s">
        <v>57</v>
      </c>
      <c r="L648" s="81" t="s">
        <v>4</v>
      </c>
      <c r="M648" s="81">
        <v>500</v>
      </c>
      <c r="N648" s="81">
        <v>1700</v>
      </c>
      <c r="O648" s="81" t="s">
        <v>76</v>
      </c>
      <c r="P648" s="81" t="s">
        <v>250</v>
      </c>
      <c r="Q648" s="81">
        <v>5</v>
      </c>
      <c r="R648" s="81">
        <v>500</v>
      </c>
      <c r="S648" s="81">
        <v>25.6</v>
      </c>
      <c r="T648" s="81">
        <v>70</v>
      </c>
    </row>
    <row r="649" spans="1:20" ht="31.5" outlineLevel="1" x14ac:dyDescent="0.2">
      <c r="A649" s="158" t="s">
        <v>642</v>
      </c>
      <c r="B649" s="167" t="s">
        <v>643</v>
      </c>
      <c r="C649" s="160"/>
      <c r="D649" s="161" t="s">
        <v>56</v>
      </c>
      <c r="E649" s="162">
        <v>183360</v>
      </c>
      <c r="F649" s="163">
        <f t="shared" si="55"/>
        <v>128352</v>
      </c>
      <c r="G649" s="225"/>
      <c r="H649" s="164"/>
      <c r="I649" s="165">
        <f t="shared" si="54"/>
        <v>0</v>
      </c>
      <c r="J649" s="225"/>
      <c r="K649" s="285" t="s">
        <v>57</v>
      </c>
      <c r="L649" s="285" t="s">
        <v>4</v>
      </c>
      <c r="M649" s="285">
        <v>600</v>
      </c>
      <c r="N649" s="285">
        <v>1700</v>
      </c>
      <c r="O649" s="285" t="s">
        <v>76</v>
      </c>
      <c r="P649" s="285" t="s">
        <v>250</v>
      </c>
      <c r="Q649" s="285">
        <v>5</v>
      </c>
      <c r="R649" s="285">
        <v>500</v>
      </c>
      <c r="S649" s="285">
        <v>26.361999999999998</v>
      </c>
      <c r="T649" s="285">
        <v>70</v>
      </c>
    </row>
    <row r="650" spans="1:20" ht="25.5" outlineLevel="1" x14ac:dyDescent="0.2">
      <c r="A650" s="79" t="s">
        <v>644</v>
      </c>
      <c r="B650" s="80" t="s">
        <v>645</v>
      </c>
      <c r="C650" s="81">
        <v>1</v>
      </c>
      <c r="D650" s="82" t="s">
        <v>56</v>
      </c>
      <c r="E650" s="2">
        <v>103200</v>
      </c>
      <c r="F650" s="166">
        <f t="shared" si="55"/>
        <v>72240</v>
      </c>
      <c r="G650" s="225"/>
      <c r="H650" s="30"/>
      <c r="I650" s="31">
        <f t="shared" si="54"/>
        <v>0</v>
      </c>
      <c r="J650" s="225"/>
      <c r="K650" s="81" t="s">
        <v>57</v>
      </c>
      <c r="L650" s="81" t="s">
        <v>4</v>
      </c>
      <c r="M650" s="81">
        <v>600</v>
      </c>
      <c r="N650" s="81">
        <v>1700</v>
      </c>
      <c r="O650" s="81" t="s">
        <v>76</v>
      </c>
      <c r="P650" s="81" t="s">
        <v>250</v>
      </c>
      <c r="Q650" s="81">
        <v>5</v>
      </c>
      <c r="R650" s="81">
        <v>500</v>
      </c>
      <c r="S650" s="81">
        <v>26.361999999999998</v>
      </c>
      <c r="T650" s="81">
        <v>70</v>
      </c>
    </row>
    <row r="651" spans="1:20" ht="26.25" outlineLevel="1" thickBot="1" x14ac:dyDescent="0.25">
      <c r="A651" s="129" t="s">
        <v>646</v>
      </c>
      <c r="B651" s="142" t="s">
        <v>647</v>
      </c>
      <c r="C651" s="130">
        <v>1</v>
      </c>
      <c r="D651" s="131" t="s">
        <v>56</v>
      </c>
      <c r="E651" s="143">
        <v>80160</v>
      </c>
      <c r="F651" s="188">
        <f t="shared" si="55"/>
        <v>56112</v>
      </c>
      <c r="G651" s="225"/>
      <c r="H651" s="144"/>
      <c r="I651" s="34">
        <f t="shared" si="54"/>
        <v>0</v>
      </c>
      <c r="J651" s="225"/>
      <c r="K651" s="130" t="s">
        <v>57</v>
      </c>
      <c r="L651" s="130" t="s">
        <v>4</v>
      </c>
      <c r="M651" s="130">
        <v>600</v>
      </c>
      <c r="N651" s="130">
        <v>1700</v>
      </c>
      <c r="O651" s="130" t="s">
        <v>76</v>
      </c>
      <c r="P651" s="130" t="s">
        <v>250</v>
      </c>
      <c r="Q651" s="130">
        <v>5</v>
      </c>
      <c r="R651" s="130">
        <v>500</v>
      </c>
      <c r="S651" s="130">
        <v>26.361999999999998</v>
      </c>
      <c r="T651" s="130">
        <v>70</v>
      </c>
    </row>
    <row r="652" spans="1:20" ht="32.25" outlineLevel="1" thickTop="1" x14ac:dyDescent="0.2">
      <c r="A652" s="182" t="s">
        <v>648</v>
      </c>
      <c r="B652" s="202" t="s">
        <v>649</v>
      </c>
      <c r="C652" s="184"/>
      <c r="D652" s="185" t="s">
        <v>56</v>
      </c>
      <c r="E652" s="186">
        <v>123600</v>
      </c>
      <c r="F652" s="187">
        <f t="shared" si="55"/>
        <v>86520</v>
      </c>
      <c r="G652" s="225"/>
      <c r="H652" s="22"/>
      <c r="I652" s="23">
        <f t="shared" si="54"/>
        <v>0</v>
      </c>
      <c r="J652" s="225"/>
      <c r="K652" s="286" t="s">
        <v>57</v>
      </c>
      <c r="L652" s="286" t="s">
        <v>4</v>
      </c>
      <c r="M652" s="286">
        <v>600</v>
      </c>
      <c r="N652" s="286">
        <v>800</v>
      </c>
      <c r="O652" s="286" t="s">
        <v>87</v>
      </c>
      <c r="P652" s="286" t="s">
        <v>250</v>
      </c>
      <c r="Q652" s="286">
        <v>3</v>
      </c>
      <c r="R652" s="286">
        <v>500</v>
      </c>
      <c r="S652" s="286">
        <v>17.015999999999998</v>
      </c>
      <c r="T652" s="286">
        <v>42</v>
      </c>
    </row>
    <row r="653" spans="1:20" ht="25.5" outlineLevel="1" x14ac:dyDescent="0.2">
      <c r="A653" s="79" t="s">
        <v>650</v>
      </c>
      <c r="B653" s="80" t="s">
        <v>651</v>
      </c>
      <c r="C653" s="81">
        <v>1</v>
      </c>
      <c r="D653" s="82" t="s">
        <v>56</v>
      </c>
      <c r="E653" s="2">
        <v>73320</v>
      </c>
      <c r="F653" s="166">
        <f t="shared" si="55"/>
        <v>51324</v>
      </c>
      <c r="G653" s="225"/>
      <c r="H653" s="30"/>
      <c r="I653" s="31">
        <f t="shared" ref="I653:I684" si="56">IF(H653*F653&gt;0,H653*F653,0)</f>
        <v>0</v>
      </c>
      <c r="J653" s="225"/>
      <c r="K653" s="81" t="s">
        <v>57</v>
      </c>
      <c r="L653" s="81" t="s">
        <v>4</v>
      </c>
      <c r="M653" s="81">
        <v>600</v>
      </c>
      <c r="N653" s="81">
        <v>800</v>
      </c>
      <c r="O653" s="81" t="s">
        <v>87</v>
      </c>
      <c r="P653" s="81" t="s">
        <v>250</v>
      </c>
      <c r="Q653" s="81">
        <v>3</v>
      </c>
      <c r="R653" s="81">
        <v>500</v>
      </c>
      <c r="S653" s="81">
        <v>17.015999999999998</v>
      </c>
      <c r="T653" s="81">
        <v>42</v>
      </c>
    </row>
    <row r="654" spans="1:20" ht="25.5" outlineLevel="1" x14ac:dyDescent="0.2">
      <c r="A654" s="79" t="s">
        <v>652</v>
      </c>
      <c r="B654" s="80" t="s">
        <v>653</v>
      </c>
      <c r="C654" s="81">
        <v>1</v>
      </c>
      <c r="D654" s="82" t="s">
        <v>56</v>
      </c>
      <c r="E654" s="2">
        <v>50280</v>
      </c>
      <c r="F654" s="166">
        <f t="shared" si="55"/>
        <v>35196</v>
      </c>
      <c r="G654" s="225"/>
      <c r="H654" s="30"/>
      <c r="I654" s="31">
        <f t="shared" si="56"/>
        <v>0</v>
      </c>
      <c r="J654" s="225"/>
      <c r="K654" s="81" t="s">
        <v>57</v>
      </c>
      <c r="L654" s="81" t="s">
        <v>4</v>
      </c>
      <c r="M654" s="81">
        <v>600</v>
      </c>
      <c r="N654" s="81">
        <v>800</v>
      </c>
      <c r="O654" s="81" t="s">
        <v>87</v>
      </c>
      <c r="P654" s="81" t="s">
        <v>250</v>
      </c>
      <c r="Q654" s="81">
        <v>3</v>
      </c>
      <c r="R654" s="81">
        <v>500</v>
      </c>
      <c r="S654" s="81">
        <v>17.015999999999998</v>
      </c>
      <c r="T654" s="81">
        <v>42</v>
      </c>
    </row>
    <row r="655" spans="1:20" ht="31.5" outlineLevel="1" x14ac:dyDescent="0.2">
      <c r="A655" s="158" t="s">
        <v>654</v>
      </c>
      <c r="B655" s="167" t="s">
        <v>655</v>
      </c>
      <c r="C655" s="160"/>
      <c r="D655" s="161" t="s">
        <v>56</v>
      </c>
      <c r="E655" s="162">
        <v>135360</v>
      </c>
      <c r="F655" s="163">
        <f t="shared" si="55"/>
        <v>94752</v>
      </c>
      <c r="G655" s="225"/>
      <c r="H655" s="164"/>
      <c r="I655" s="165">
        <f t="shared" si="56"/>
        <v>0</v>
      </c>
      <c r="J655" s="225"/>
      <c r="K655" s="285" t="s">
        <v>57</v>
      </c>
      <c r="L655" s="285" t="s">
        <v>4</v>
      </c>
      <c r="M655" s="285">
        <v>450</v>
      </c>
      <c r="N655" s="285">
        <v>1100</v>
      </c>
      <c r="O655" s="285" t="s">
        <v>87</v>
      </c>
      <c r="P655" s="285" t="s">
        <v>250</v>
      </c>
      <c r="Q655" s="285">
        <v>4</v>
      </c>
      <c r="R655" s="285">
        <v>500</v>
      </c>
      <c r="S655" s="285">
        <v>16.93</v>
      </c>
      <c r="T655" s="285">
        <v>56</v>
      </c>
    </row>
    <row r="656" spans="1:20" ht="25.5" outlineLevel="1" x14ac:dyDescent="0.2">
      <c r="A656" s="79" t="s">
        <v>656</v>
      </c>
      <c r="B656" s="80" t="s">
        <v>657</v>
      </c>
      <c r="C656" s="81">
        <v>1</v>
      </c>
      <c r="D656" s="82" t="s">
        <v>56</v>
      </c>
      <c r="E656" s="2">
        <v>79440</v>
      </c>
      <c r="F656" s="166">
        <f t="shared" si="55"/>
        <v>55608</v>
      </c>
      <c r="G656" s="225"/>
      <c r="H656" s="30"/>
      <c r="I656" s="31">
        <f t="shared" si="56"/>
        <v>0</v>
      </c>
      <c r="J656" s="225"/>
      <c r="K656" s="81" t="s">
        <v>57</v>
      </c>
      <c r="L656" s="81" t="s">
        <v>4</v>
      </c>
      <c r="M656" s="81">
        <v>450</v>
      </c>
      <c r="N656" s="81">
        <v>1100</v>
      </c>
      <c r="O656" s="81" t="s">
        <v>87</v>
      </c>
      <c r="P656" s="81" t="s">
        <v>250</v>
      </c>
      <c r="Q656" s="81">
        <v>4</v>
      </c>
      <c r="R656" s="81">
        <v>500</v>
      </c>
      <c r="S656" s="81">
        <v>16.93</v>
      </c>
      <c r="T656" s="81">
        <v>56</v>
      </c>
    </row>
    <row r="657" spans="1:20" ht="25.5" outlineLevel="1" x14ac:dyDescent="0.2">
      <c r="A657" s="79" t="s">
        <v>658</v>
      </c>
      <c r="B657" s="80" t="s">
        <v>659</v>
      </c>
      <c r="C657" s="81">
        <v>1</v>
      </c>
      <c r="D657" s="82" t="s">
        <v>56</v>
      </c>
      <c r="E657" s="2">
        <v>55920</v>
      </c>
      <c r="F657" s="166">
        <f t="shared" si="55"/>
        <v>39144</v>
      </c>
      <c r="G657" s="225"/>
      <c r="H657" s="30"/>
      <c r="I657" s="31">
        <f t="shared" si="56"/>
        <v>0</v>
      </c>
      <c r="J657" s="225"/>
      <c r="K657" s="81" t="s">
        <v>57</v>
      </c>
      <c r="L657" s="81" t="s">
        <v>4</v>
      </c>
      <c r="M657" s="81">
        <v>450</v>
      </c>
      <c r="N657" s="81">
        <v>1100</v>
      </c>
      <c r="O657" s="81" t="s">
        <v>87</v>
      </c>
      <c r="P657" s="81" t="s">
        <v>250</v>
      </c>
      <c r="Q657" s="81">
        <v>4</v>
      </c>
      <c r="R657" s="81">
        <v>500</v>
      </c>
      <c r="S657" s="81">
        <v>16.93</v>
      </c>
      <c r="T657" s="81">
        <v>56</v>
      </c>
    </row>
    <row r="658" spans="1:20" ht="31.5" outlineLevel="1" x14ac:dyDescent="0.2">
      <c r="A658" s="158" t="s">
        <v>660</v>
      </c>
      <c r="B658" s="167" t="s">
        <v>661</v>
      </c>
      <c r="C658" s="160"/>
      <c r="D658" s="161" t="s">
        <v>56</v>
      </c>
      <c r="E658" s="162">
        <v>139080</v>
      </c>
      <c r="F658" s="163">
        <f t="shared" si="55"/>
        <v>97356</v>
      </c>
      <c r="G658" s="225"/>
      <c r="H658" s="164"/>
      <c r="I658" s="165">
        <f t="shared" si="56"/>
        <v>0</v>
      </c>
      <c r="J658" s="225"/>
      <c r="K658" s="285" t="s">
        <v>57</v>
      </c>
      <c r="L658" s="285" t="s">
        <v>4</v>
      </c>
      <c r="M658" s="285">
        <v>500</v>
      </c>
      <c r="N658" s="285">
        <v>1100</v>
      </c>
      <c r="O658" s="285" t="s">
        <v>87</v>
      </c>
      <c r="P658" s="285" t="s">
        <v>250</v>
      </c>
      <c r="Q658" s="285">
        <v>4</v>
      </c>
      <c r="R658" s="285">
        <v>500</v>
      </c>
      <c r="S658" s="285">
        <v>20.189</v>
      </c>
      <c r="T658" s="285">
        <v>56</v>
      </c>
    </row>
    <row r="659" spans="1:20" ht="25.5" outlineLevel="1" x14ac:dyDescent="0.2">
      <c r="A659" s="79" t="s">
        <v>662</v>
      </c>
      <c r="B659" s="80" t="s">
        <v>663</v>
      </c>
      <c r="C659" s="81">
        <v>1</v>
      </c>
      <c r="D659" s="82" t="s">
        <v>56</v>
      </c>
      <c r="E659" s="2">
        <v>81240</v>
      </c>
      <c r="F659" s="166">
        <f t="shared" si="55"/>
        <v>56868</v>
      </c>
      <c r="G659" s="225"/>
      <c r="H659" s="30"/>
      <c r="I659" s="31">
        <f t="shared" si="56"/>
        <v>0</v>
      </c>
      <c r="J659" s="225"/>
      <c r="K659" s="81" t="s">
        <v>57</v>
      </c>
      <c r="L659" s="81" t="s">
        <v>4</v>
      </c>
      <c r="M659" s="81">
        <v>500</v>
      </c>
      <c r="N659" s="81">
        <v>1100</v>
      </c>
      <c r="O659" s="81" t="s">
        <v>87</v>
      </c>
      <c r="P659" s="81" t="s">
        <v>250</v>
      </c>
      <c r="Q659" s="81">
        <v>4</v>
      </c>
      <c r="R659" s="81">
        <v>500</v>
      </c>
      <c r="S659" s="81">
        <v>20.189</v>
      </c>
      <c r="T659" s="81">
        <v>56</v>
      </c>
    </row>
    <row r="660" spans="1:20" ht="25.5" outlineLevel="1" x14ac:dyDescent="0.2">
      <c r="A660" s="79" t="s">
        <v>664</v>
      </c>
      <c r="B660" s="80" t="s">
        <v>665</v>
      </c>
      <c r="C660" s="81">
        <v>1</v>
      </c>
      <c r="D660" s="82" t="s">
        <v>56</v>
      </c>
      <c r="E660" s="2">
        <v>57840</v>
      </c>
      <c r="F660" s="166">
        <f t="shared" si="55"/>
        <v>40488</v>
      </c>
      <c r="G660" s="225"/>
      <c r="H660" s="30"/>
      <c r="I660" s="31">
        <f t="shared" si="56"/>
        <v>0</v>
      </c>
      <c r="J660" s="225"/>
      <c r="K660" s="81" t="s">
        <v>57</v>
      </c>
      <c r="L660" s="81" t="s">
        <v>4</v>
      </c>
      <c r="M660" s="81">
        <v>500</v>
      </c>
      <c r="N660" s="81">
        <v>1100</v>
      </c>
      <c r="O660" s="81" t="s">
        <v>87</v>
      </c>
      <c r="P660" s="81" t="s">
        <v>250</v>
      </c>
      <c r="Q660" s="81">
        <v>4</v>
      </c>
      <c r="R660" s="81">
        <v>500</v>
      </c>
      <c r="S660" s="81">
        <v>20.189</v>
      </c>
      <c r="T660" s="81">
        <v>56</v>
      </c>
    </row>
    <row r="661" spans="1:20" ht="31.5" outlineLevel="1" x14ac:dyDescent="0.2">
      <c r="A661" s="158" t="s">
        <v>666</v>
      </c>
      <c r="B661" s="167" t="s">
        <v>667</v>
      </c>
      <c r="C661" s="160"/>
      <c r="D661" s="161" t="s">
        <v>56</v>
      </c>
      <c r="E661" s="162">
        <v>143280</v>
      </c>
      <c r="F661" s="163">
        <f t="shared" si="55"/>
        <v>100296</v>
      </c>
      <c r="G661" s="225"/>
      <c r="H661" s="164"/>
      <c r="I661" s="165">
        <f t="shared" si="56"/>
        <v>0</v>
      </c>
      <c r="J661" s="225"/>
      <c r="K661" s="285" t="s">
        <v>57</v>
      </c>
      <c r="L661" s="285" t="s">
        <v>4</v>
      </c>
      <c r="M661" s="285">
        <v>600</v>
      </c>
      <c r="N661" s="285">
        <v>1100</v>
      </c>
      <c r="O661" s="285" t="s">
        <v>87</v>
      </c>
      <c r="P661" s="285" t="s">
        <v>250</v>
      </c>
      <c r="Q661" s="285">
        <v>4</v>
      </c>
      <c r="R661" s="285">
        <v>500</v>
      </c>
      <c r="S661" s="285">
        <v>21</v>
      </c>
      <c r="T661" s="285">
        <v>56</v>
      </c>
    </row>
    <row r="662" spans="1:20" ht="25.5" outlineLevel="1" x14ac:dyDescent="0.2">
      <c r="A662" s="79" t="s">
        <v>668</v>
      </c>
      <c r="B662" s="80" t="s">
        <v>669</v>
      </c>
      <c r="C662" s="81">
        <v>1</v>
      </c>
      <c r="D662" s="82" t="s">
        <v>56</v>
      </c>
      <c r="E662" s="2">
        <v>84120</v>
      </c>
      <c r="F662" s="166">
        <f t="shared" si="55"/>
        <v>58884</v>
      </c>
      <c r="G662" s="225"/>
      <c r="H662" s="30"/>
      <c r="I662" s="31">
        <f t="shared" si="56"/>
        <v>0</v>
      </c>
      <c r="J662" s="225"/>
      <c r="K662" s="81" t="s">
        <v>57</v>
      </c>
      <c r="L662" s="81" t="s">
        <v>4</v>
      </c>
      <c r="M662" s="81">
        <v>600</v>
      </c>
      <c r="N662" s="81">
        <v>1100</v>
      </c>
      <c r="O662" s="81" t="s">
        <v>87</v>
      </c>
      <c r="P662" s="81" t="s">
        <v>250</v>
      </c>
      <c r="Q662" s="81">
        <v>4</v>
      </c>
      <c r="R662" s="81">
        <v>500</v>
      </c>
      <c r="S662" s="81">
        <v>21</v>
      </c>
      <c r="T662" s="81">
        <v>56</v>
      </c>
    </row>
    <row r="663" spans="1:20" ht="25.5" outlineLevel="1" x14ac:dyDescent="0.2">
      <c r="A663" s="79" t="s">
        <v>670</v>
      </c>
      <c r="B663" s="80" t="s">
        <v>671</v>
      </c>
      <c r="C663" s="81">
        <v>1</v>
      </c>
      <c r="D663" s="82" t="s">
        <v>56</v>
      </c>
      <c r="E663" s="2">
        <v>59160</v>
      </c>
      <c r="F663" s="166">
        <f t="shared" si="55"/>
        <v>41412</v>
      </c>
      <c r="G663" s="225"/>
      <c r="H663" s="30"/>
      <c r="I663" s="31">
        <f t="shared" si="56"/>
        <v>0</v>
      </c>
      <c r="J663" s="225"/>
      <c r="K663" s="81" t="s">
        <v>57</v>
      </c>
      <c r="L663" s="81" t="s">
        <v>4</v>
      </c>
      <c r="M663" s="81">
        <v>600</v>
      </c>
      <c r="N663" s="81">
        <v>1100</v>
      </c>
      <c r="O663" s="81" t="s">
        <v>87</v>
      </c>
      <c r="P663" s="81" t="s">
        <v>250</v>
      </c>
      <c r="Q663" s="81">
        <v>4</v>
      </c>
      <c r="R663" s="81">
        <v>500</v>
      </c>
      <c r="S663" s="81">
        <v>21</v>
      </c>
      <c r="T663" s="81">
        <v>56</v>
      </c>
    </row>
    <row r="664" spans="1:20" ht="31.5" outlineLevel="1" x14ac:dyDescent="0.2">
      <c r="A664" s="158" t="s">
        <v>672</v>
      </c>
      <c r="B664" s="167" t="s">
        <v>673</v>
      </c>
      <c r="C664" s="160"/>
      <c r="D664" s="161" t="s">
        <v>56</v>
      </c>
      <c r="E664" s="162">
        <v>155760</v>
      </c>
      <c r="F664" s="163">
        <f t="shared" si="55"/>
        <v>109032</v>
      </c>
      <c r="G664" s="225"/>
      <c r="H664" s="164"/>
      <c r="I664" s="165">
        <f t="shared" si="56"/>
        <v>0</v>
      </c>
      <c r="J664" s="225"/>
      <c r="K664" s="285" t="s">
        <v>57</v>
      </c>
      <c r="L664" s="285" t="s">
        <v>4</v>
      </c>
      <c r="M664" s="285">
        <v>450</v>
      </c>
      <c r="N664" s="285">
        <v>1700</v>
      </c>
      <c r="O664" s="285" t="s">
        <v>87</v>
      </c>
      <c r="P664" s="285" t="s">
        <v>250</v>
      </c>
      <c r="Q664" s="285">
        <v>5</v>
      </c>
      <c r="R664" s="285">
        <v>500</v>
      </c>
      <c r="S664" s="285">
        <v>22.5</v>
      </c>
      <c r="T664" s="285">
        <v>70</v>
      </c>
    </row>
    <row r="665" spans="1:20" ht="25.5" outlineLevel="1" x14ac:dyDescent="0.2">
      <c r="A665" s="79" t="s">
        <v>674</v>
      </c>
      <c r="B665" s="80" t="s">
        <v>675</v>
      </c>
      <c r="C665" s="81">
        <v>1</v>
      </c>
      <c r="D665" s="82" t="s">
        <v>56</v>
      </c>
      <c r="E665" s="2">
        <v>88800</v>
      </c>
      <c r="F665" s="166">
        <f t="shared" si="55"/>
        <v>62160</v>
      </c>
      <c r="G665" s="225"/>
      <c r="H665" s="30"/>
      <c r="I665" s="31">
        <f t="shared" si="56"/>
        <v>0</v>
      </c>
      <c r="J665" s="225"/>
      <c r="K665" s="81" t="s">
        <v>57</v>
      </c>
      <c r="L665" s="81" t="s">
        <v>4</v>
      </c>
      <c r="M665" s="81">
        <v>450</v>
      </c>
      <c r="N665" s="81">
        <v>1700</v>
      </c>
      <c r="O665" s="81" t="s">
        <v>87</v>
      </c>
      <c r="P665" s="81" t="s">
        <v>250</v>
      </c>
      <c r="Q665" s="81">
        <v>5</v>
      </c>
      <c r="R665" s="81">
        <v>500</v>
      </c>
      <c r="S665" s="81">
        <v>22.5</v>
      </c>
      <c r="T665" s="81">
        <v>70</v>
      </c>
    </row>
    <row r="666" spans="1:20" ht="25.5" outlineLevel="1" x14ac:dyDescent="0.2">
      <c r="A666" s="79" t="s">
        <v>676</v>
      </c>
      <c r="B666" s="80" t="s">
        <v>677</v>
      </c>
      <c r="C666" s="81">
        <v>1</v>
      </c>
      <c r="D666" s="82" t="s">
        <v>56</v>
      </c>
      <c r="E666" s="2">
        <v>66960</v>
      </c>
      <c r="F666" s="166">
        <f t="shared" si="55"/>
        <v>46872</v>
      </c>
      <c r="G666" s="225"/>
      <c r="H666" s="30"/>
      <c r="I666" s="31">
        <f t="shared" si="56"/>
        <v>0</v>
      </c>
      <c r="J666" s="225"/>
      <c r="K666" s="81" t="s">
        <v>57</v>
      </c>
      <c r="L666" s="81" t="s">
        <v>4</v>
      </c>
      <c r="M666" s="81">
        <v>450</v>
      </c>
      <c r="N666" s="81">
        <v>1700</v>
      </c>
      <c r="O666" s="81" t="s">
        <v>87</v>
      </c>
      <c r="P666" s="81" t="s">
        <v>250</v>
      </c>
      <c r="Q666" s="81">
        <v>5</v>
      </c>
      <c r="R666" s="81">
        <v>500</v>
      </c>
      <c r="S666" s="81">
        <v>22.5</v>
      </c>
      <c r="T666" s="81">
        <v>70</v>
      </c>
    </row>
    <row r="667" spans="1:20" ht="31.5" outlineLevel="1" x14ac:dyDescent="0.2">
      <c r="A667" s="158" t="s">
        <v>678</v>
      </c>
      <c r="B667" s="167" t="s">
        <v>679</v>
      </c>
      <c r="C667" s="160"/>
      <c r="D667" s="161" t="s">
        <v>56</v>
      </c>
      <c r="E667" s="162">
        <v>160920</v>
      </c>
      <c r="F667" s="163">
        <f t="shared" si="55"/>
        <v>112644</v>
      </c>
      <c r="G667" s="225"/>
      <c r="H667" s="164"/>
      <c r="I667" s="165">
        <f t="shared" si="56"/>
        <v>0</v>
      </c>
      <c r="J667" s="225"/>
      <c r="K667" s="285" t="s">
        <v>57</v>
      </c>
      <c r="L667" s="285" t="s">
        <v>4</v>
      </c>
      <c r="M667" s="285">
        <v>500</v>
      </c>
      <c r="N667" s="285">
        <v>1700</v>
      </c>
      <c r="O667" s="285" t="s">
        <v>87</v>
      </c>
      <c r="P667" s="285" t="s">
        <v>250</v>
      </c>
      <c r="Q667" s="285">
        <v>5</v>
      </c>
      <c r="R667" s="285">
        <v>500</v>
      </c>
      <c r="S667" s="285">
        <v>25.6</v>
      </c>
      <c r="T667" s="285">
        <v>70</v>
      </c>
    </row>
    <row r="668" spans="1:20" ht="25.5" outlineLevel="1" x14ac:dyDescent="0.2">
      <c r="A668" s="79" t="s">
        <v>680</v>
      </c>
      <c r="B668" s="80" t="s">
        <v>681</v>
      </c>
      <c r="C668" s="81">
        <v>1</v>
      </c>
      <c r="D668" s="82" t="s">
        <v>56</v>
      </c>
      <c r="E668" s="2">
        <v>91680</v>
      </c>
      <c r="F668" s="166">
        <f t="shared" si="55"/>
        <v>64176</v>
      </c>
      <c r="G668" s="225"/>
      <c r="H668" s="30"/>
      <c r="I668" s="31">
        <f t="shared" si="56"/>
        <v>0</v>
      </c>
      <c r="J668" s="225"/>
      <c r="K668" s="81" t="s">
        <v>57</v>
      </c>
      <c r="L668" s="81" t="s">
        <v>4</v>
      </c>
      <c r="M668" s="81">
        <v>500</v>
      </c>
      <c r="N668" s="81">
        <v>1700</v>
      </c>
      <c r="O668" s="81" t="s">
        <v>87</v>
      </c>
      <c r="P668" s="81" t="s">
        <v>250</v>
      </c>
      <c r="Q668" s="81">
        <v>5</v>
      </c>
      <c r="R668" s="81">
        <v>500</v>
      </c>
      <c r="S668" s="81">
        <v>25.6</v>
      </c>
      <c r="T668" s="81">
        <v>70</v>
      </c>
    </row>
    <row r="669" spans="1:20" ht="25.5" outlineLevel="1" x14ac:dyDescent="0.2">
      <c r="A669" s="79" t="s">
        <v>682</v>
      </c>
      <c r="B669" s="80" t="s">
        <v>683</v>
      </c>
      <c r="C669" s="81">
        <v>1</v>
      </c>
      <c r="D669" s="82" t="s">
        <v>56</v>
      </c>
      <c r="E669" s="2">
        <v>69240</v>
      </c>
      <c r="F669" s="166">
        <f t="shared" si="55"/>
        <v>48468</v>
      </c>
      <c r="G669" s="225"/>
      <c r="H669" s="30"/>
      <c r="I669" s="31">
        <f t="shared" si="56"/>
        <v>0</v>
      </c>
      <c r="J669" s="225"/>
      <c r="K669" s="81" t="s">
        <v>57</v>
      </c>
      <c r="L669" s="81" t="s">
        <v>4</v>
      </c>
      <c r="M669" s="81">
        <v>500</v>
      </c>
      <c r="N669" s="81">
        <v>1700</v>
      </c>
      <c r="O669" s="81" t="s">
        <v>87</v>
      </c>
      <c r="P669" s="81" t="s">
        <v>250</v>
      </c>
      <c r="Q669" s="81">
        <v>5</v>
      </c>
      <c r="R669" s="81">
        <v>500</v>
      </c>
      <c r="S669" s="81">
        <v>25.6</v>
      </c>
      <c r="T669" s="81">
        <v>70</v>
      </c>
    </row>
    <row r="670" spans="1:20" ht="31.5" outlineLevel="1" x14ac:dyDescent="0.2">
      <c r="A670" s="158" t="s">
        <v>684</v>
      </c>
      <c r="B670" s="167" t="s">
        <v>685</v>
      </c>
      <c r="C670" s="160"/>
      <c r="D670" s="161" t="s">
        <v>56</v>
      </c>
      <c r="E670" s="162">
        <v>164640</v>
      </c>
      <c r="F670" s="163">
        <f t="shared" si="55"/>
        <v>115248</v>
      </c>
      <c r="G670" s="225"/>
      <c r="H670" s="164"/>
      <c r="I670" s="165">
        <f t="shared" si="56"/>
        <v>0</v>
      </c>
      <c r="J670" s="225"/>
      <c r="K670" s="285" t="s">
        <v>57</v>
      </c>
      <c r="L670" s="285" t="s">
        <v>4</v>
      </c>
      <c r="M670" s="285">
        <v>600</v>
      </c>
      <c r="N670" s="285">
        <v>1700</v>
      </c>
      <c r="O670" s="285" t="s">
        <v>87</v>
      </c>
      <c r="P670" s="285" t="s">
        <v>250</v>
      </c>
      <c r="Q670" s="285">
        <v>5</v>
      </c>
      <c r="R670" s="285">
        <v>500</v>
      </c>
      <c r="S670" s="285">
        <v>26.361999999999998</v>
      </c>
      <c r="T670" s="285">
        <v>70</v>
      </c>
    </row>
    <row r="671" spans="1:20" ht="25.5" outlineLevel="1" x14ac:dyDescent="0.2">
      <c r="A671" s="79" t="s">
        <v>686</v>
      </c>
      <c r="B671" s="80" t="s">
        <v>687</v>
      </c>
      <c r="C671" s="81">
        <v>1</v>
      </c>
      <c r="D671" s="82" t="s">
        <v>56</v>
      </c>
      <c r="E671" s="2">
        <v>94200</v>
      </c>
      <c r="F671" s="166">
        <f t="shared" si="55"/>
        <v>65940</v>
      </c>
      <c r="G671" s="225"/>
      <c r="H671" s="30"/>
      <c r="I671" s="31">
        <f t="shared" si="56"/>
        <v>0</v>
      </c>
      <c r="J671" s="225"/>
      <c r="K671" s="81" t="s">
        <v>57</v>
      </c>
      <c r="L671" s="81" t="s">
        <v>4</v>
      </c>
      <c r="M671" s="81">
        <v>600</v>
      </c>
      <c r="N671" s="81">
        <v>1700</v>
      </c>
      <c r="O671" s="81" t="s">
        <v>87</v>
      </c>
      <c r="P671" s="81" t="s">
        <v>250</v>
      </c>
      <c r="Q671" s="81">
        <v>5</v>
      </c>
      <c r="R671" s="81">
        <v>500</v>
      </c>
      <c r="S671" s="81">
        <v>26.361999999999998</v>
      </c>
      <c r="T671" s="81">
        <v>70</v>
      </c>
    </row>
    <row r="672" spans="1:20" ht="26.25" outlineLevel="1" thickBot="1" x14ac:dyDescent="0.25">
      <c r="A672" s="129" t="s">
        <v>688</v>
      </c>
      <c r="B672" s="142" t="s">
        <v>689</v>
      </c>
      <c r="C672" s="130">
        <v>1</v>
      </c>
      <c r="D672" s="131" t="s">
        <v>56</v>
      </c>
      <c r="E672" s="143">
        <v>70440</v>
      </c>
      <c r="F672" s="188">
        <f t="shared" si="55"/>
        <v>49308</v>
      </c>
      <c r="G672" s="225"/>
      <c r="H672" s="144"/>
      <c r="I672" s="34">
        <f t="shared" si="56"/>
        <v>0</v>
      </c>
      <c r="J672" s="225"/>
      <c r="K672" s="130" t="s">
        <v>57</v>
      </c>
      <c r="L672" s="130" t="s">
        <v>4</v>
      </c>
      <c r="M672" s="130">
        <v>600</v>
      </c>
      <c r="N672" s="130">
        <v>1700</v>
      </c>
      <c r="O672" s="130" t="s">
        <v>87</v>
      </c>
      <c r="P672" s="130" t="s">
        <v>250</v>
      </c>
      <c r="Q672" s="130">
        <v>5</v>
      </c>
      <c r="R672" s="130">
        <v>500</v>
      </c>
      <c r="S672" s="130">
        <v>26.361999999999998</v>
      </c>
      <c r="T672" s="130">
        <v>70</v>
      </c>
    </row>
    <row r="673" spans="1:20" s="98" customFormat="1" ht="32.25" outlineLevel="1" thickTop="1" x14ac:dyDescent="0.2">
      <c r="A673" s="104" t="s">
        <v>690</v>
      </c>
      <c r="B673" s="105" t="s">
        <v>691</v>
      </c>
      <c r="C673" s="106"/>
      <c r="D673" s="107" t="s">
        <v>56</v>
      </c>
      <c r="E673" s="11">
        <v>11760</v>
      </c>
      <c r="F673" s="187">
        <f t="shared" si="55"/>
        <v>8232</v>
      </c>
      <c r="G673" s="225"/>
      <c r="H673" s="22"/>
      <c r="I673" s="23">
        <f t="shared" si="56"/>
        <v>0</v>
      </c>
      <c r="J673" s="225"/>
      <c r="K673" s="254" t="s">
        <v>57</v>
      </c>
      <c r="L673" s="254" t="s">
        <v>4</v>
      </c>
      <c r="M673" s="254">
        <v>450</v>
      </c>
      <c r="N673" s="254"/>
      <c r="O673" s="254" t="s">
        <v>59</v>
      </c>
      <c r="P673" s="254" t="s">
        <v>218</v>
      </c>
      <c r="Q673" s="254">
        <v>1</v>
      </c>
      <c r="R673" s="254"/>
      <c r="S673" s="254">
        <v>1.2030000000000001</v>
      </c>
      <c r="T673" s="254">
        <v>10</v>
      </c>
    </row>
    <row r="674" spans="1:20" s="98" customFormat="1" ht="31.5" outlineLevel="1" x14ac:dyDescent="0.2">
      <c r="A674" s="168" t="s">
        <v>692</v>
      </c>
      <c r="B674" s="169" t="s">
        <v>693</v>
      </c>
      <c r="C674" s="170"/>
      <c r="D674" s="171" t="s">
        <v>56</v>
      </c>
      <c r="E674" s="172">
        <v>12480</v>
      </c>
      <c r="F674" s="163">
        <f t="shared" si="55"/>
        <v>8736</v>
      </c>
      <c r="G674" s="225"/>
      <c r="H674" s="164"/>
      <c r="I674" s="165">
        <f t="shared" si="56"/>
        <v>0</v>
      </c>
      <c r="J674" s="225"/>
      <c r="K674" s="252" t="s">
        <v>57</v>
      </c>
      <c r="L674" s="252" t="s">
        <v>4</v>
      </c>
      <c r="M674" s="252">
        <v>500</v>
      </c>
      <c r="N674" s="252"/>
      <c r="O674" s="252" t="s">
        <v>59</v>
      </c>
      <c r="P674" s="252" t="s">
        <v>218</v>
      </c>
      <c r="Q674" s="252">
        <v>1</v>
      </c>
      <c r="R674" s="252"/>
      <c r="S674" s="252">
        <v>1.3160000000000001</v>
      </c>
      <c r="T674" s="252">
        <v>10</v>
      </c>
    </row>
    <row r="675" spans="1:20" s="98" customFormat="1" ht="32.25" outlineLevel="1" thickBot="1" x14ac:dyDescent="0.25">
      <c r="A675" s="227" t="s">
        <v>694</v>
      </c>
      <c r="B675" s="228" t="s">
        <v>695</v>
      </c>
      <c r="C675" s="229"/>
      <c r="D675" s="230" t="s">
        <v>56</v>
      </c>
      <c r="E675" s="231">
        <v>13560</v>
      </c>
      <c r="F675" s="232">
        <f t="shared" si="55"/>
        <v>9492</v>
      </c>
      <c r="G675" s="225"/>
      <c r="H675" s="233"/>
      <c r="I675" s="234">
        <f t="shared" si="56"/>
        <v>0</v>
      </c>
      <c r="J675" s="225"/>
      <c r="K675" s="257" t="s">
        <v>57</v>
      </c>
      <c r="L675" s="257" t="s">
        <v>4</v>
      </c>
      <c r="M675" s="257">
        <v>600</v>
      </c>
      <c r="N675" s="257"/>
      <c r="O675" s="257" t="s">
        <v>59</v>
      </c>
      <c r="P675" s="257" t="s">
        <v>218</v>
      </c>
      <c r="Q675" s="257">
        <v>1</v>
      </c>
      <c r="R675" s="257"/>
      <c r="S675" s="257">
        <v>1.5</v>
      </c>
      <c r="T675" s="257">
        <v>10</v>
      </c>
    </row>
    <row r="676" spans="1:20" ht="31.5" outlineLevel="1" x14ac:dyDescent="0.2">
      <c r="A676" s="122" t="s">
        <v>696</v>
      </c>
      <c r="B676" s="123" t="s">
        <v>697</v>
      </c>
      <c r="C676" s="124"/>
      <c r="D676" s="125" t="s">
        <v>63</v>
      </c>
      <c r="E676" s="14">
        <v>8640</v>
      </c>
      <c r="F676" s="236">
        <f>E676-E676*$F$4</f>
        <v>6048</v>
      </c>
      <c r="G676" s="225"/>
      <c r="H676" s="28"/>
      <c r="I676" s="29">
        <f t="shared" si="56"/>
        <v>0</v>
      </c>
      <c r="J676" s="225"/>
      <c r="K676" s="258" t="s">
        <v>57</v>
      </c>
      <c r="L676" s="258" t="s">
        <v>4</v>
      </c>
      <c r="M676" s="258">
        <v>450</v>
      </c>
      <c r="N676" s="258"/>
      <c r="O676" s="258" t="s">
        <v>59</v>
      </c>
      <c r="P676" s="258" t="s">
        <v>241</v>
      </c>
      <c r="Q676" s="258">
        <v>1</v>
      </c>
      <c r="R676" s="258"/>
      <c r="S676" s="258">
        <v>1.2030000000000001</v>
      </c>
      <c r="T676" s="258">
        <v>10</v>
      </c>
    </row>
    <row r="677" spans="1:20" ht="31.5" outlineLevel="1" x14ac:dyDescent="0.2">
      <c r="A677" s="168" t="s">
        <v>698</v>
      </c>
      <c r="B677" s="169" t="s">
        <v>699</v>
      </c>
      <c r="C677" s="170"/>
      <c r="D677" s="171" t="s">
        <v>63</v>
      </c>
      <c r="E677" s="172">
        <v>9240</v>
      </c>
      <c r="F677" s="163">
        <f>E677-E677*$F$4</f>
        <v>6468</v>
      </c>
      <c r="G677" s="225"/>
      <c r="H677" s="164"/>
      <c r="I677" s="165">
        <f t="shared" si="56"/>
        <v>0</v>
      </c>
      <c r="J677" s="225"/>
      <c r="K677" s="252" t="s">
        <v>57</v>
      </c>
      <c r="L677" s="252" t="s">
        <v>4</v>
      </c>
      <c r="M677" s="252">
        <v>500</v>
      </c>
      <c r="N677" s="252"/>
      <c r="O677" s="252" t="s">
        <v>59</v>
      </c>
      <c r="P677" s="252" t="s">
        <v>241</v>
      </c>
      <c r="Q677" s="252">
        <v>1</v>
      </c>
      <c r="R677" s="252"/>
      <c r="S677" s="252">
        <v>1.3160000000000001</v>
      </c>
      <c r="T677" s="252">
        <v>10</v>
      </c>
    </row>
    <row r="678" spans="1:20" ht="32.25" outlineLevel="1" thickBot="1" x14ac:dyDescent="0.25">
      <c r="A678" s="190" t="s">
        <v>700</v>
      </c>
      <c r="B678" s="191" t="s">
        <v>701</v>
      </c>
      <c r="C678" s="192"/>
      <c r="D678" s="193" t="s">
        <v>63</v>
      </c>
      <c r="E678" s="194">
        <v>10560</v>
      </c>
      <c r="F678" s="195">
        <f>E678-E678*$F$4</f>
        <v>7392</v>
      </c>
      <c r="G678" s="225"/>
      <c r="H678" s="196"/>
      <c r="I678" s="197">
        <f t="shared" si="56"/>
        <v>0</v>
      </c>
      <c r="J678" s="225"/>
      <c r="K678" s="253" t="s">
        <v>57</v>
      </c>
      <c r="L678" s="253" t="s">
        <v>4</v>
      </c>
      <c r="M678" s="253">
        <v>600</v>
      </c>
      <c r="N678" s="253"/>
      <c r="O678" s="253" t="s">
        <v>59</v>
      </c>
      <c r="P678" s="253" t="s">
        <v>241</v>
      </c>
      <c r="Q678" s="253">
        <v>1</v>
      </c>
      <c r="R678" s="253"/>
      <c r="S678" s="253">
        <v>1.53</v>
      </c>
      <c r="T678" s="253">
        <v>10</v>
      </c>
    </row>
    <row r="679" spans="1:20" ht="31.5" outlineLevel="1" x14ac:dyDescent="0.2">
      <c r="A679" s="122" t="s">
        <v>702</v>
      </c>
      <c r="B679" s="123" t="s">
        <v>703</v>
      </c>
      <c r="C679" s="124"/>
      <c r="D679" s="125" t="s">
        <v>63</v>
      </c>
      <c r="E679" s="14">
        <v>9480</v>
      </c>
      <c r="F679" s="236">
        <f t="shared" si="55"/>
        <v>6636</v>
      </c>
      <c r="G679" s="225"/>
      <c r="H679" s="28"/>
      <c r="I679" s="29">
        <f t="shared" si="56"/>
        <v>0</v>
      </c>
      <c r="J679" s="225"/>
      <c r="K679" s="258" t="s">
        <v>57</v>
      </c>
      <c r="L679" s="258" t="s">
        <v>4</v>
      </c>
      <c r="M679" s="258">
        <v>450</v>
      </c>
      <c r="N679" s="258" t="s">
        <v>444</v>
      </c>
      <c r="O679" s="258" t="s">
        <v>76</v>
      </c>
      <c r="P679" s="258" t="s">
        <v>250</v>
      </c>
      <c r="Q679" s="258">
        <v>1</v>
      </c>
      <c r="R679" s="258" t="s">
        <v>444</v>
      </c>
      <c r="S679" s="258">
        <v>1.25</v>
      </c>
      <c r="T679" s="258">
        <v>10</v>
      </c>
    </row>
    <row r="680" spans="1:20" ht="31.5" outlineLevel="1" x14ac:dyDescent="0.2">
      <c r="A680" s="168" t="s">
        <v>704</v>
      </c>
      <c r="B680" s="169" t="s">
        <v>705</v>
      </c>
      <c r="C680" s="170"/>
      <c r="D680" s="171" t="s">
        <v>63</v>
      </c>
      <c r="E680" s="172">
        <v>9600</v>
      </c>
      <c r="F680" s="163">
        <f t="shared" ref="F680:F682" si="57">E680-E680*$F$4</f>
        <v>6720</v>
      </c>
      <c r="G680" s="225"/>
      <c r="H680" s="164"/>
      <c r="I680" s="165">
        <f t="shared" si="56"/>
        <v>0</v>
      </c>
      <c r="J680" s="225"/>
      <c r="K680" s="252" t="s">
        <v>57</v>
      </c>
      <c r="L680" s="252" t="s">
        <v>4</v>
      </c>
      <c r="M680" s="252">
        <v>500</v>
      </c>
      <c r="N680" s="252"/>
      <c r="O680" s="252" t="s">
        <v>76</v>
      </c>
      <c r="P680" s="252" t="s">
        <v>250</v>
      </c>
      <c r="Q680" s="252">
        <v>1</v>
      </c>
      <c r="R680" s="252"/>
      <c r="S680" s="252">
        <v>1.3180000000000001</v>
      </c>
      <c r="T680" s="252">
        <v>10</v>
      </c>
    </row>
    <row r="681" spans="1:20" ht="32.25" outlineLevel="1" thickBot="1" x14ac:dyDescent="0.25">
      <c r="A681" s="227" t="s">
        <v>706</v>
      </c>
      <c r="B681" s="228" t="s">
        <v>707</v>
      </c>
      <c r="C681" s="229"/>
      <c r="D681" s="230" t="s">
        <v>63</v>
      </c>
      <c r="E681" s="231">
        <v>11040</v>
      </c>
      <c r="F681" s="232">
        <f t="shared" si="57"/>
        <v>7728</v>
      </c>
      <c r="G681" s="225"/>
      <c r="H681" s="233"/>
      <c r="I681" s="234">
        <f t="shared" si="56"/>
        <v>0</v>
      </c>
      <c r="J681" s="225"/>
      <c r="K681" s="257" t="s">
        <v>57</v>
      </c>
      <c r="L681" s="257" t="s">
        <v>4</v>
      </c>
      <c r="M681" s="257">
        <v>600</v>
      </c>
      <c r="N681" s="257"/>
      <c r="O681" s="257" t="s">
        <v>76</v>
      </c>
      <c r="P681" s="257" t="s">
        <v>250</v>
      </c>
      <c r="Q681" s="257">
        <v>1</v>
      </c>
      <c r="R681" s="257"/>
      <c r="S681" s="257">
        <v>1.53</v>
      </c>
      <c r="T681" s="257">
        <v>10</v>
      </c>
    </row>
    <row r="682" spans="1:20" ht="31.5" outlineLevel="1" x14ac:dyDescent="0.2">
      <c r="A682" s="116" t="s">
        <v>708</v>
      </c>
      <c r="B682" s="117" t="s">
        <v>709</v>
      </c>
      <c r="C682" s="118"/>
      <c r="D682" s="119" t="s">
        <v>63</v>
      </c>
      <c r="E682" s="13">
        <v>8760</v>
      </c>
      <c r="F682" s="181">
        <f t="shared" si="57"/>
        <v>6132</v>
      </c>
      <c r="G682" s="225"/>
      <c r="H682" s="26"/>
      <c r="I682" s="27">
        <f t="shared" si="56"/>
        <v>0</v>
      </c>
      <c r="J682" s="225"/>
      <c r="K682" s="251" t="s">
        <v>57</v>
      </c>
      <c r="L682" s="251" t="s">
        <v>4</v>
      </c>
      <c r="M682" s="251">
        <v>600</v>
      </c>
      <c r="N682" s="251"/>
      <c r="O682" s="251" t="s">
        <v>87</v>
      </c>
      <c r="P682" s="251" t="s">
        <v>250</v>
      </c>
      <c r="Q682" s="251">
        <v>1</v>
      </c>
      <c r="R682" s="251"/>
      <c r="S682" s="251">
        <v>1.53</v>
      </c>
      <c r="T682" s="251">
        <v>10</v>
      </c>
    </row>
    <row r="683" spans="1:20" ht="31.5" outlineLevel="1" x14ac:dyDescent="0.2">
      <c r="A683" s="168" t="s">
        <v>710</v>
      </c>
      <c r="B683" s="169" t="s">
        <v>711</v>
      </c>
      <c r="C683" s="170"/>
      <c r="D683" s="171" t="s">
        <v>63</v>
      </c>
      <c r="E683" s="172">
        <v>8040</v>
      </c>
      <c r="F683" s="163">
        <f>E683-E683*$F$4</f>
        <v>5628</v>
      </c>
      <c r="G683" s="225"/>
      <c r="H683" s="164"/>
      <c r="I683" s="165">
        <f t="shared" si="56"/>
        <v>0</v>
      </c>
      <c r="J683" s="225"/>
      <c r="K683" s="252" t="s">
        <v>57</v>
      </c>
      <c r="L683" s="252" t="s">
        <v>4</v>
      </c>
      <c r="M683" s="252">
        <v>500</v>
      </c>
      <c r="N683" s="252"/>
      <c r="O683" s="252" t="s">
        <v>87</v>
      </c>
      <c r="P683" s="252" t="s">
        <v>250</v>
      </c>
      <c r="Q683" s="252">
        <v>1</v>
      </c>
      <c r="R683" s="252"/>
      <c r="S683" s="252">
        <v>1.3180000000000001</v>
      </c>
      <c r="T683" s="252">
        <v>10</v>
      </c>
    </row>
    <row r="684" spans="1:20" ht="32.25" outlineLevel="1" thickBot="1" x14ac:dyDescent="0.25">
      <c r="A684" s="227" t="s">
        <v>712</v>
      </c>
      <c r="B684" s="228" t="s">
        <v>713</v>
      </c>
      <c r="C684" s="229"/>
      <c r="D684" s="230" t="s">
        <v>63</v>
      </c>
      <c r="E684" s="231">
        <v>7560</v>
      </c>
      <c r="F684" s="232">
        <f>E684-E684*$F$4</f>
        <v>5292</v>
      </c>
      <c r="G684" s="225"/>
      <c r="H684" s="233"/>
      <c r="I684" s="234">
        <f t="shared" si="56"/>
        <v>0</v>
      </c>
      <c r="J684" s="225"/>
      <c r="K684" s="257" t="s">
        <v>57</v>
      </c>
      <c r="L684" s="257" t="s">
        <v>4</v>
      </c>
      <c r="M684" s="257">
        <v>450</v>
      </c>
      <c r="N684" s="257" t="s">
        <v>444</v>
      </c>
      <c r="O684" s="257" t="s">
        <v>87</v>
      </c>
      <c r="P684" s="257" t="s">
        <v>250</v>
      </c>
      <c r="Q684" s="257">
        <v>1</v>
      </c>
      <c r="R684" s="257" t="s">
        <v>444</v>
      </c>
      <c r="S684" s="257">
        <v>1.25</v>
      </c>
      <c r="T684" s="257">
        <v>10</v>
      </c>
    </row>
    <row r="685" spans="1:20" ht="21" thickTop="1" thickBot="1" x14ac:dyDescent="0.25">
      <c r="A685" s="336" t="s">
        <v>1</v>
      </c>
      <c r="B685" s="335" t="s">
        <v>720</v>
      </c>
      <c r="C685" s="89"/>
      <c r="D685" s="90"/>
      <c r="E685" s="15"/>
      <c r="F685" s="16"/>
      <c r="G685" s="225"/>
      <c r="H685" s="17"/>
      <c r="I685" s="18"/>
      <c r="J685" s="225"/>
      <c r="K685" s="287"/>
      <c r="L685" s="287"/>
      <c r="M685" s="287"/>
      <c r="N685" s="287"/>
      <c r="O685" s="287"/>
      <c r="P685" s="287"/>
      <c r="Q685" s="287"/>
      <c r="R685" s="287"/>
      <c r="S685" s="287"/>
      <c r="T685" s="287"/>
    </row>
    <row r="686" spans="1:20" s="141" customFormat="1" ht="32.25" outlineLevel="1" thickTop="1" x14ac:dyDescent="0.2">
      <c r="A686" s="184" t="s">
        <v>714</v>
      </c>
      <c r="B686" s="202" t="s">
        <v>715</v>
      </c>
      <c r="C686" s="184"/>
      <c r="D686" s="185" t="s">
        <v>56</v>
      </c>
      <c r="E686" s="186">
        <v>217800</v>
      </c>
      <c r="F686" s="187">
        <f t="shared" ref="F686:F690" si="58">E686-E686*$F$4</f>
        <v>152460</v>
      </c>
      <c r="G686" s="225"/>
      <c r="H686" s="22"/>
      <c r="I686" s="23">
        <f t="shared" ref="I686:I705" si="59">IF(H686*F686&gt;0,H686*F686,0)</f>
        <v>0</v>
      </c>
      <c r="J686" s="225"/>
      <c r="K686" s="288" t="s">
        <v>57</v>
      </c>
      <c r="L686" s="288" t="s">
        <v>4</v>
      </c>
      <c r="M686" s="288">
        <v>600</v>
      </c>
      <c r="N686" s="288">
        <v>1700</v>
      </c>
      <c r="O686" s="288" t="s">
        <v>59</v>
      </c>
      <c r="P686" s="288" t="s">
        <v>218</v>
      </c>
      <c r="Q686" s="288">
        <v>6</v>
      </c>
      <c r="R686" s="288">
        <v>500</v>
      </c>
      <c r="S686" s="288">
        <v>33.9</v>
      </c>
      <c r="T686" s="288">
        <v>70</v>
      </c>
    </row>
    <row r="687" spans="1:20" s="141" customFormat="1" outlineLevel="1" x14ac:dyDescent="0.2">
      <c r="A687" s="79" t="s">
        <v>716</v>
      </c>
      <c r="B687" s="80" t="s">
        <v>717</v>
      </c>
      <c r="C687" s="81">
        <v>1</v>
      </c>
      <c r="D687" s="82" t="s">
        <v>63</v>
      </c>
      <c r="E687" s="2">
        <v>7560</v>
      </c>
      <c r="F687" s="166">
        <f t="shared" si="58"/>
        <v>5292</v>
      </c>
      <c r="G687" s="225"/>
      <c r="H687" s="30"/>
      <c r="I687" s="31">
        <f t="shared" si="59"/>
        <v>0</v>
      </c>
      <c r="J687" s="225"/>
      <c r="K687" s="81" t="s">
        <v>57</v>
      </c>
      <c r="L687" s="81" t="s">
        <v>5</v>
      </c>
      <c r="M687" s="81">
        <v>600</v>
      </c>
      <c r="N687" s="81">
        <v>0</v>
      </c>
      <c r="O687" s="81" t="s">
        <v>59</v>
      </c>
      <c r="P687" s="81" t="s">
        <v>218</v>
      </c>
      <c r="Q687" s="81">
        <v>6</v>
      </c>
      <c r="R687" s="81">
        <v>500</v>
      </c>
      <c r="S687" s="81">
        <v>0.90300000000000002</v>
      </c>
      <c r="T687" s="81">
        <v>70</v>
      </c>
    </row>
    <row r="688" spans="1:20" s="141" customFormat="1" ht="25.5" outlineLevel="1" x14ac:dyDescent="0.2">
      <c r="A688" s="79" t="s">
        <v>694</v>
      </c>
      <c r="B688" s="80" t="s">
        <v>695</v>
      </c>
      <c r="C688" s="81">
        <v>1</v>
      </c>
      <c r="D688" s="82" t="s">
        <v>63</v>
      </c>
      <c r="E688" s="2">
        <v>13560</v>
      </c>
      <c r="F688" s="166">
        <f t="shared" si="58"/>
        <v>9492</v>
      </c>
      <c r="G688" s="225"/>
      <c r="H688" s="30"/>
      <c r="I688" s="31">
        <f t="shared" si="59"/>
        <v>0</v>
      </c>
      <c r="J688" s="225"/>
      <c r="K688" s="81" t="s">
        <v>57</v>
      </c>
      <c r="L688" s="81" t="s">
        <v>4</v>
      </c>
      <c r="M688" s="81">
        <v>600</v>
      </c>
      <c r="N688" s="81">
        <v>1700</v>
      </c>
      <c r="O688" s="81" t="s">
        <v>59</v>
      </c>
      <c r="P688" s="81" t="s">
        <v>218</v>
      </c>
      <c r="Q688" s="81">
        <v>6</v>
      </c>
      <c r="R688" s="81">
        <v>500</v>
      </c>
      <c r="S688" s="81">
        <v>1.5</v>
      </c>
      <c r="T688" s="81">
        <v>70</v>
      </c>
    </row>
    <row r="689" spans="1:20" s="141" customFormat="1" ht="25.5" outlineLevel="1" x14ac:dyDescent="0.2">
      <c r="A689" s="79" t="s">
        <v>560</v>
      </c>
      <c r="B689" s="80" t="s">
        <v>561</v>
      </c>
      <c r="C689" s="81">
        <v>1</v>
      </c>
      <c r="D689" s="82" t="s">
        <v>63</v>
      </c>
      <c r="E689" s="2">
        <v>114360</v>
      </c>
      <c r="F689" s="166">
        <f t="shared" si="58"/>
        <v>80052</v>
      </c>
      <c r="G689" s="225"/>
      <c r="H689" s="30"/>
      <c r="I689" s="31">
        <f t="shared" si="59"/>
        <v>0</v>
      </c>
      <c r="J689" s="225"/>
      <c r="K689" s="81" t="s">
        <v>57</v>
      </c>
      <c r="L689" s="81" t="s">
        <v>4</v>
      </c>
      <c r="M689" s="81">
        <v>600</v>
      </c>
      <c r="N689" s="81">
        <v>1700</v>
      </c>
      <c r="O689" s="81" t="s">
        <v>59</v>
      </c>
      <c r="P689" s="81" t="s">
        <v>218</v>
      </c>
      <c r="Q689" s="81">
        <v>6</v>
      </c>
      <c r="R689" s="81">
        <v>500</v>
      </c>
      <c r="S689" s="81">
        <v>22</v>
      </c>
      <c r="T689" s="81">
        <v>70</v>
      </c>
    </row>
    <row r="690" spans="1:20" s="141" customFormat="1" ht="26.25" outlineLevel="1" thickBot="1" x14ac:dyDescent="0.25">
      <c r="A690" s="132" t="s">
        <v>562</v>
      </c>
      <c r="B690" s="155" t="s">
        <v>563</v>
      </c>
      <c r="C690" s="133">
        <v>1</v>
      </c>
      <c r="D690" s="88" t="s">
        <v>56</v>
      </c>
      <c r="E690" s="7">
        <v>82320</v>
      </c>
      <c r="F690" s="226">
        <f t="shared" si="58"/>
        <v>57624</v>
      </c>
      <c r="G690" s="225"/>
      <c r="H690" s="35"/>
      <c r="I690" s="36">
        <f t="shared" si="59"/>
        <v>0</v>
      </c>
      <c r="J690" s="225"/>
      <c r="K690" s="133" t="s">
        <v>57</v>
      </c>
      <c r="L690" s="133" t="s">
        <v>5</v>
      </c>
      <c r="M690" s="133">
        <v>600</v>
      </c>
      <c r="N690" s="133">
        <v>1700</v>
      </c>
      <c r="O690" s="133" t="s">
        <v>59</v>
      </c>
      <c r="P690" s="133" t="s">
        <v>218</v>
      </c>
      <c r="Q690" s="133">
        <v>6</v>
      </c>
      <c r="R690" s="133">
        <v>500</v>
      </c>
      <c r="S690" s="133">
        <v>9.5</v>
      </c>
      <c r="T690" s="133">
        <v>70</v>
      </c>
    </row>
    <row r="691" spans="1:20" s="98" customFormat="1" ht="31.5" outlineLevel="1" x14ac:dyDescent="0.2">
      <c r="A691" s="237" t="s">
        <v>718</v>
      </c>
      <c r="B691" s="238" t="s">
        <v>719</v>
      </c>
      <c r="C691" s="239"/>
      <c r="D691" s="240" t="s">
        <v>56</v>
      </c>
      <c r="E691" s="241">
        <v>183480</v>
      </c>
      <c r="F691" s="236">
        <f>E691-E691*$F$4</f>
        <v>128436</v>
      </c>
      <c r="G691" s="225"/>
      <c r="H691" s="28"/>
      <c r="I691" s="29">
        <f t="shared" si="59"/>
        <v>0</v>
      </c>
      <c r="J691" s="225"/>
      <c r="K691" s="289" t="s">
        <v>57</v>
      </c>
      <c r="L691" s="289" t="s">
        <v>720</v>
      </c>
      <c r="M691" s="289">
        <v>600</v>
      </c>
      <c r="N691" s="289">
        <v>1700</v>
      </c>
      <c r="O691" s="289" t="s">
        <v>59</v>
      </c>
      <c r="P691" s="289" t="s">
        <v>241</v>
      </c>
      <c r="Q691" s="289">
        <v>6</v>
      </c>
      <c r="R691" s="289">
        <v>500</v>
      </c>
      <c r="S691" s="289">
        <v>33.902999999999999</v>
      </c>
      <c r="T691" s="289">
        <v>70</v>
      </c>
    </row>
    <row r="692" spans="1:20" s="98" customFormat="1" outlineLevel="1" x14ac:dyDescent="0.2">
      <c r="A692" s="79" t="s">
        <v>716</v>
      </c>
      <c r="B692" s="80" t="s">
        <v>717</v>
      </c>
      <c r="C692" s="81">
        <v>1</v>
      </c>
      <c r="D692" s="82" t="s">
        <v>56</v>
      </c>
      <c r="E692" s="2">
        <v>7560</v>
      </c>
      <c r="F692" s="166">
        <f>E692-E692*$F$4</f>
        <v>5292</v>
      </c>
      <c r="G692" s="225"/>
      <c r="H692" s="30"/>
      <c r="I692" s="31">
        <f t="shared" si="59"/>
        <v>0</v>
      </c>
      <c r="J692" s="225"/>
      <c r="K692" s="81" t="s">
        <v>57</v>
      </c>
      <c r="L692" s="81" t="s">
        <v>720</v>
      </c>
      <c r="M692" s="81">
        <v>600</v>
      </c>
      <c r="N692" s="81">
        <v>1700</v>
      </c>
      <c r="O692" s="81" t="s">
        <v>59</v>
      </c>
      <c r="P692" s="81" t="s">
        <v>241</v>
      </c>
      <c r="Q692" s="81">
        <v>6</v>
      </c>
      <c r="R692" s="81">
        <v>500</v>
      </c>
      <c r="S692" s="81">
        <v>33.902999999999999</v>
      </c>
      <c r="T692" s="81">
        <v>70</v>
      </c>
    </row>
    <row r="693" spans="1:20" s="98" customFormat="1" ht="25.5" outlineLevel="1" x14ac:dyDescent="0.2">
      <c r="A693" s="79" t="s">
        <v>700</v>
      </c>
      <c r="B693" s="80" t="s">
        <v>701</v>
      </c>
      <c r="C693" s="81">
        <v>1</v>
      </c>
      <c r="D693" s="82" t="s">
        <v>63</v>
      </c>
      <c r="E693" s="2">
        <v>10560</v>
      </c>
      <c r="F693" s="166">
        <f>E693-E693*$F$4</f>
        <v>7392</v>
      </c>
      <c r="G693" s="225"/>
      <c r="H693" s="30"/>
      <c r="I693" s="31">
        <f t="shared" si="59"/>
        <v>0</v>
      </c>
      <c r="J693" s="225"/>
      <c r="K693" s="81" t="s">
        <v>57</v>
      </c>
      <c r="L693" s="81" t="s">
        <v>720</v>
      </c>
      <c r="M693" s="81">
        <v>600</v>
      </c>
      <c r="N693" s="81">
        <v>1700</v>
      </c>
      <c r="O693" s="81" t="s">
        <v>59</v>
      </c>
      <c r="P693" s="81" t="s">
        <v>241</v>
      </c>
      <c r="Q693" s="81">
        <v>6</v>
      </c>
      <c r="R693" s="81">
        <v>500</v>
      </c>
      <c r="S693" s="81">
        <v>33.902999999999999</v>
      </c>
      <c r="T693" s="81">
        <v>70</v>
      </c>
    </row>
    <row r="694" spans="1:20" s="98" customFormat="1" ht="25.5" outlineLevel="1" x14ac:dyDescent="0.2">
      <c r="A694" s="79" t="s">
        <v>602</v>
      </c>
      <c r="B694" s="80" t="s">
        <v>603</v>
      </c>
      <c r="C694" s="81">
        <v>1</v>
      </c>
      <c r="D694" s="82" t="s">
        <v>56</v>
      </c>
      <c r="E694" s="2">
        <v>93120</v>
      </c>
      <c r="F694" s="166">
        <f>E694-E694*$F$4</f>
        <v>65184</v>
      </c>
      <c r="G694" s="225"/>
      <c r="H694" s="30"/>
      <c r="I694" s="31">
        <f t="shared" si="59"/>
        <v>0</v>
      </c>
      <c r="J694" s="225"/>
      <c r="K694" s="81" t="s">
        <v>57</v>
      </c>
      <c r="L694" s="81" t="s">
        <v>720</v>
      </c>
      <c r="M694" s="81">
        <v>600</v>
      </c>
      <c r="N694" s="81">
        <v>1700</v>
      </c>
      <c r="O694" s="81" t="s">
        <v>59</v>
      </c>
      <c r="P694" s="81" t="s">
        <v>241</v>
      </c>
      <c r="Q694" s="81">
        <v>6</v>
      </c>
      <c r="R694" s="81">
        <v>500</v>
      </c>
      <c r="S694" s="81">
        <v>33.902999999999999</v>
      </c>
      <c r="T694" s="81">
        <v>70</v>
      </c>
    </row>
    <row r="695" spans="1:20" s="98" customFormat="1" ht="26.25" outlineLevel="1" thickBot="1" x14ac:dyDescent="0.25">
      <c r="A695" s="132" t="s">
        <v>604</v>
      </c>
      <c r="B695" s="155" t="s">
        <v>605</v>
      </c>
      <c r="C695" s="133">
        <v>1</v>
      </c>
      <c r="D695" s="88" t="s">
        <v>56</v>
      </c>
      <c r="E695" s="7">
        <v>72240</v>
      </c>
      <c r="F695" s="226">
        <f>E695-E695*$F$4</f>
        <v>50568</v>
      </c>
      <c r="G695" s="225"/>
      <c r="H695" s="35"/>
      <c r="I695" s="36">
        <f t="shared" si="59"/>
        <v>0</v>
      </c>
      <c r="J695" s="225"/>
      <c r="K695" s="133" t="s">
        <v>57</v>
      </c>
      <c r="L695" s="133" t="s">
        <v>720</v>
      </c>
      <c r="M695" s="133">
        <v>600</v>
      </c>
      <c r="N695" s="133">
        <v>1700</v>
      </c>
      <c r="O695" s="133" t="s">
        <v>59</v>
      </c>
      <c r="P695" s="133" t="s">
        <v>241</v>
      </c>
      <c r="Q695" s="133">
        <v>6</v>
      </c>
      <c r="R695" s="133">
        <v>500</v>
      </c>
      <c r="S695" s="133">
        <v>33.902999999999999</v>
      </c>
      <c r="T695" s="133">
        <v>70</v>
      </c>
    </row>
    <row r="696" spans="1:20" ht="31.5" outlineLevel="1" x14ac:dyDescent="0.2">
      <c r="A696" s="237" t="s">
        <v>721</v>
      </c>
      <c r="B696" s="238" t="s">
        <v>722</v>
      </c>
      <c r="C696" s="239"/>
      <c r="D696" s="240" t="s">
        <v>56</v>
      </c>
      <c r="E696" s="241">
        <v>200880</v>
      </c>
      <c r="F696" s="236">
        <f t="shared" ref="F696:F705" si="60">E696-E696*$F$4</f>
        <v>140616</v>
      </c>
      <c r="G696" s="225"/>
      <c r="H696" s="28"/>
      <c r="I696" s="29">
        <f t="shared" si="59"/>
        <v>0</v>
      </c>
      <c r="J696" s="225"/>
      <c r="K696" s="289" t="s">
        <v>57</v>
      </c>
      <c r="L696" s="289" t="s">
        <v>720</v>
      </c>
      <c r="M696" s="289">
        <v>600</v>
      </c>
      <c r="N696" s="289">
        <v>1700</v>
      </c>
      <c r="O696" s="289" t="s">
        <v>76</v>
      </c>
      <c r="P696" s="289" t="s">
        <v>250</v>
      </c>
      <c r="Q696" s="289">
        <v>6</v>
      </c>
      <c r="R696" s="289">
        <v>500</v>
      </c>
      <c r="S696" s="289">
        <v>28.794999999999998</v>
      </c>
      <c r="T696" s="289">
        <v>70</v>
      </c>
    </row>
    <row r="697" spans="1:20" ht="25.5" outlineLevel="1" x14ac:dyDescent="0.2">
      <c r="A697" s="79" t="s">
        <v>723</v>
      </c>
      <c r="B697" s="80" t="s">
        <v>724</v>
      </c>
      <c r="C697" s="81">
        <v>1</v>
      </c>
      <c r="D697" s="82" t="s">
        <v>56</v>
      </c>
      <c r="E697" s="2">
        <v>6480</v>
      </c>
      <c r="F697" s="166">
        <f t="shared" si="60"/>
        <v>4536</v>
      </c>
      <c r="G697" s="225"/>
      <c r="H697" s="30"/>
      <c r="I697" s="31">
        <f t="shared" si="59"/>
        <v>0</v>
      </c>
      <c r="J697" s="225"/>
      <c r="K697" s="81" t="s">
        <v>57</v>
      </c>
      <c r="L697" s="81" t="s">
        <v>720</v>
      </c>
      <c r="M697" s="81">
        <v>600</v>
      </c>
      <c r="N697" s="81">
        <v>1700</v>
      </c>
      <c r="O697" s="81" t="s">
        <v>76</v>
      </c>
      <c r="P697" s="81" t="s">
        <v>250</v>
      </c>
      <c r="Q697" s="81">
        <v>6</v>
      </c>
      <c r="R697" s="81">
        <v>500</v>
      </c>
      <c r="S697" s="81">
        <v>28.794999999999998</v>
      </c>
      <c r="T697" s="81">
        <v>70</v>
      </c>
    </row>
    <row r="698" spans="1:20" ht="25.5" outlineLevel="1" x14ac:dyDescent="0.2">
      <c r="A698" s="79" t="s">
        <v>706</v>
      </c>
      <c r="B698" s="80" t="s">
        <v>707</v>
      </c>
      <c r="C698" s="81">
        <v>1</v>
      </c>
      <c r="D698" s="82" t="s">
        <v>63</v>
      </c>
      <c r="E698" s="2">
        <v>11040</v>
      </c>
      <c r="F698" s="166">
        <f t="shared" si="60"/>
        <v>7728</v>
      </c>
      <c r="G698" s="225"/>
      <c r="H698" s="30"/>
      <c r="I698" s="31">
        <f t="shared" si="59"/>
        <v>0</v>
      </c>
      <c r="J698" s="225"/>
      <c r="K698" s="81" t="s">
        <v>57</v>
      </c>
      <c r="L698" s="81" t="s">
        <v>720</v>
      </c>
      <c r="M698" s="81">
        <v>600</v>
      </c>
      <c r="N698" s="81">
        <v>1700</v>
      </c>
      <c r="O698" s="81" t="s">
        <v>76</v>
      </c>
      <c r="P698" s="81" t="s">
        <v>250</v>
      </c>
      <c r="Q698" s="81">
        <v>6</v>
      </c>
      <c r="R698" s="81">
        <v>500</v>
      </c>
      <c r="S698" s="81">
        <v>28.794999999999998</v>
      </c>
      <c r="T698" s="81">
        <v>70</v>
      </c>
    </row>
    <row r="699" spans="1:20" ht="25.5" outlineLevel="1" x14ac:dyDescent="0.2">
      <c r="A699" s="79" t="s">
        <v>644</v>
      </c>
      <c r="B699" s="80" t="s">
        <v>645</v>
      </c>
      <c r="C699" s="81">
        <v>1</v>
      </c>
      <c r="D699" s="82" t="s">
        <v>56</v>
      </c>
      <c r="E699" s="2">
        <v>103200</v>
      </c>
      <c r="F699" s="166">
        <f t="shared" si="60"/>
        <v>72240</v>
      </c>
      <c r="G699" s="225"/>
      <c r="H699" s="30"/>
      <c r="I699" s="31">
        <f t="shared" si="59"/>
        <v>0</v>
      </c>
      <c r="J699" s="225"/>
      <c r="K699" s="81" t="s">
        <v>57</v>
      </c>
      <c r="L699" s="81" t="s">
        <v>720</v>
      </c>
      <c r="M699" s="81">
        <v>600</v>
      </c>
      <c r="N699" s="81">
        <v>1700</v>
      </c>
      <c r="O699" s="81" t="s">
        <v>76</v>
      </c>
      <c r="P699" s="81" t="s">
        <v>250</v>
      </c>
      <c r="Q699" s="81">
        <v>6</v>
      </c>
      <c r="R699" s="81">
        <v>500</v>
      </c>
      <c r="S699" s="81">
        <v>28.794999999999998</v>
      </c>
      <c r="T699" s="81">
        <v>70</v>
      </c>
    </row>
    <row r="700" spans="1:20" ht="26.25" outlineLevel="1" thickBot="1" x14ac:dyDescent="0.25">
      <c r="A700" s="132" t="s">
        <v>646</v>
      </c>
      <c r="B700" s="155" t="s">
        <v>647</v>
      </c>
      <c r="C700" s="133">
        <v>1</v>
      </c>
      <c r="D700" s="88" t="s">
        <v>56</v>
      </c>
      <c r="E700" s="7">
        <v>80160</v>
      </c>
      <c r="F700" s="226">
        <f t="shared" si="60"/>
        <v>56112</v>
      </c>
      <c r="G700" s="225"/>
      <c r="H700" s="35"/>
      <c r="I700" s="36">
        <f t="shared" si="59"/>
        <v>0</v>
      </c>
      <c r="J700" s="225"/>
      <c r="K700" s="133" t="s">
        <v>57</v>
      </c>
      <c r="L700" s="133" t="s">
        <v>720</v>
      </c>
      <c r="M700" s="133">
        <v>600</v>
      </c>
      <c r="N700" s="133">
        <v>1700</v>
      </c>
      <c r="O700" s="133" t="s">
        <v>76</v>
      </c>
      <c r="P700" s="133" t="s">
        <v>250</v>
      </c>
      <c r="Q700" s="133">
        <v>6</v>
      </c>
      <c r="R700" s="133">
        <v>500</v>
      </c>
      <c r="S700" s="133">
        <v>28.794999999999998</v>
      </c>
      <c r="T700" s="133">
        <v>70</v>
      </c>
    </row>
    <row r="701" spans="1:20" s="98" customFormat="1" ht="31.5" outlineLevel="1" x14ac:dyDescent="0.2">
      <c r="A701" s="176" t="s">
        <v>725</v>
      </c>
      <c r="B701" s="198" t="s">
        <v>726</v>
      </c>
      <c r="C701" s="178"/>
      <c r="D701" s="179" t="s">
        <v>56</v>
      </c>
      <c r="E701" s="180">
        <v>179880</v>
      </c>
      <c r="F701" s="181">
        <f t="shared" si="60"/>
        <v>125916</v>
      </c>
      <c r="G701" s="225"/>
      <c r="H701" s="26"/>
      <c r="I701" s="27">
        <f t="shared" si="59"/>
        <v>0</v>
      </c>
      <c r="J701" s="225"/>
      <c r="K701" s="284" t="s">
        <v>57</v>
      </c>
      <c r="L701" s="284" t="s">
        <v>720</v>
      </c>
      <c r="M701" s="284">
        <v>600</v>
      </c>
      <c r="N701" s="284">
        <v>1700</v>
      </c>
      <c r="O701" s="284" t="s">
        <v>87</v>
      </c>
      <c r="P701" s="284" t="s">
        <v>250</v>
      </c>
      <c r="Q701" s="284">
        <v>6</v>
      </c>
      <c r="R701" s="284">
        <v>500</v>
      </c>
      <c r="S701" s="284">
        <v>28.794999999999998</v>
      </c>
      <c r="T701" s="284">
        <v>70</v>
      </c>
    </row>
    <row r="702" spans="1:20" s="98" customFormat="1" ht="25.5" outlineLevel="1" x14ac:dyDescent="0.2">
      <c r="A702" s="79" t="s">
        <v>723</v>
      </c>
      <c r="B702" s="80" t="s">
        <v>724</v>
      </c>
      <c r="C702" s="81">
        <v>1</v>
      </c>
      <c r="D702" s="82" t="s">
        <v>56</v>
      </c>
      <c r="E702" s="2">
        <v>6480</v>
      </c>
      <c r="F702" s="166">
        <f t="shared" si="60"/>
        <v>4536</v>
      </c>
      <c r="G702" s="225"/>
      <c r="H702" s="30"/>
      <c r="I702" s="31">
        <f t="shared" si="59"/>
        <v>0</v>
      </c>
      <c r="J702" s="225"/>
      <c r="K702" s="81" t="s">
        <v>57</v>
      </c>
      <c r="L702" s="81" t="s">
        <v>720</v>
      </c>
      <c r="M702" s="81">
        <v>600</v>
      </c>
      <c r="N702" s="81">
        <v>1700</v>
      </c>
      <c r="O702" s="81" t="s">
        <v>87</v>
      </c>
      <c r="P702" s="81" t="s">
        <v>250</v>
      </c>
      <c r="Q702" s="81">
        <v>6</v>
      </c>
      <c r="R702" s="81">
        <v>500</v>
      </c>
      <c r="S702" s="81">
        <v>28.794999999999998</v>
      </c>
      <c r="T702" s="81">
        <v>70</v>
      </c>
    </row>
    <row r="703" spans="1:20" s="98" customFormat="1" ht="25.5" outlineLevel="1" x14ac:dyDescent="0.2">
      <c r="A703" s="79" t="s">
        <v>708</v>
      </c>
      <c r="B703" s="80" t="s">
        <v>709</v>
      </c>
      <c r="C703" s="81">
        <v>1</v>
      </c>
      <c r="D703" s="82" t="s">
        <v>63</v>
      </c>
      <c r="E703" s="2">
        <v>8760</v>
      </c>
      <c r="F703" s="166">
        <f t="shared" si="60"/>
        <v>6132</v>
      </c>
      <c r="G703" s="225"/>
      <c r="H703" s="30"/>
      <c r="I703" s="31">
        <f t="shared" si="59"/>
        <v>0</v>
      </c>
      <c r="J703" s="225"/>
      <c r="K703" s="81" t="s">
        <v>57</v>
      </c>
      <c r="L703" s="81" t="s">
        <v>720</v>
      </c>
      <c r="M703" s="81">
        <v>600</v>
      </c>
      <c r="N703" s="81">
        <v>1700</v>
      </c>
      <c r="O703" s="81" t="s">
        <v>87</v>
      </c>
      <c r="P703" s="81" t="s">
        <v>250</v>
      </c>
      <c r="Q703" s="81">
        <v>6</v>
      </c>
      <c r="R703" s="81">
        <v>500</v>
      </c>
      <c r="S703" s="81">
        <v>28.794999999999998</v>
      </c>
      <c r="T703" s="81">
        <v>70</v>
      </c>
    </row>
    <row r="704" spans="1:20" s="98" customFormat="1" ht="25.5" outlineLevel="1" x14ac:dyDescent="0.2">
      <c r="A704" s="79" t="s">
        <v>686</v>
      </c>
      <c r="B704" s="80" t="s">
        <v>687</v>
      </c>
      <c r="C704" s="81">
        <v>1</v>
      </c>
      <c r="D704" s="82" t="s">
        <v>56</v>
      </c>
      <c r="E704" s="2">
        <v>94200</v>
      </c>
      <c r="F704" s="166">
        <f t="shared" si="60"/>
        <v>65940</v>
      </c>
      <c r="G704" s="225"/>
      <c r="H704" s="30"/>
      <c r="I704" s="31">
        <f t="shared" si="59"/>
        <v>0</v>
      </c>
      <c r="J704" s="225"/>
      <c r="K704" s="81" t="s">
        <v>57</v>
      </c>
      <c r="L704" s="81" t="s">
        <v>720</v>
      </c>
      <c r="M704" s="81">
        <v>600</v>
      </c>
      <c r="N704" s="81">
        <v>1700</v>
      </c>
      <c r="O704" s="81" t="s">
        <v>87</v>
      </c>
      <c r="P704" s="81" t="s">
        <v>250</v>
      </c>
      <c r="Q704" s="81">
        <v>6</v>
      </c>
      <c r="R704" s="81">
        <v>500</v>
      </c>
      <c r="S704" s="81">
        <v>28.794999999999998</v>
      </c>
      <c r="T704" s="81">
        <v>70</v>
      </c>
    </row>
    <row r="705" spans="1:20" s="98" customFormat="1" ht="26.25" outlineLevel="1" thickBot="1" x14ac:dyDescent="0.25">
      <c r="A705" s="84" t="s">
        <v>688</v>
      </c>
      <c r="B705" s="85" t="s">
        <v>689</v>
      </c>
      <c r="C705" s="86">
        <v>1</v>
      </c>
      <c r="D705" s="87" t="s">
        <v>56</v>
      </c>
      <c r="E705" s="3">
        <v>70440</v>
      </c>
      <c r="F705" s="189">
        <f t="shared" si="60"/>
        <v>49308</v>
      </c>
      <c r="G705" s="225"/>
      <c r="H705" s="32"/>
      <c r="I705" s="33">
        <f t="shared" si="59"/>
        <v>0</v>
      </c>
      <c r="J705" s="225"/>
      <c r="K705" s="86" t="s">
        <v>57</v>
      </c>
      <c r="L705" s="86" t="s">
        <v>720</v>
      </c>
      <c r="M705" s="86">
        <v>600</v>
      </c>
      <c r="N705" s="86">
        <v>1700</v>
      </c>
      <c r="O705" s="86" t="s">
        <v>87</v>
      </c>
      <c r="P705" s="86" t="s">
        <v>250</v>
      </c>
      <c r="Q705" s="86">
        <v>6</v>
      </c>
      <c r="R705" s="86">
        <v>500</v>
      </c>
      <c r="S705" s="86">
        <v>28.794999999999998</v>
      </c>
      <c r="T705" s="86">
        <v>70</v>
      </c>
    </row>
    <row r="706" spans="1:20" s="98" customFormat="1" ht="21" thickTop="1" thickBot="1" x14ac:dyDescent="0.25">
      <c r="A706" s="336" t="s">
        <v>1</v>
      </c>
      <c r="B706" s="335" t="s">
        <v>5</v>
      </c>
      <c r="C706" s="89"/>
      <c r="D706" s="90"/>
      <c r="E706" s="15"/>
      <c r="F706" s="16"/>
      <c r="G706" s="225"/>
      <c r="H706" s="17"/>
      <c r="I706" s="18"/>
      <c r="J706" s="225"/>
      <c r="K706" s="287"/>
      <c r="L706" s="287"/>
      <c r="M706" s="287"/>
      <c r="N706" s="287"/>
      <c r="O706" s="287"/>
      <c r="P706" s="287"/>
      <c r="Q706" s="287"/>
      <c r="R706" s="287"/>
      <c r="S706" s="287"/>
      <c r="T706" s="287"/>
    </row>
    <row r="707" spans="1:20" s="98" customFormat="1" ht="32.25" outlineLevel="1" thickTop="1" x14ac:dyDescent="0.2">
      <c r="A707" s="104" t="s">
        <v>727</v>
      </c>
      <c r="B707" s="105" t="s">
        <v>728</v>
      </c>
      <c r="C707" s="106"/>
      <c r="D707" s="107" t="s">
        <v>56</v>
      </c>
      <c r="E707" s="11">
        <v>42480</v>
      </c>
      <c r="F707" s="187">
        <f t="shared" ref="F707:F716" si="61">E707-E707*$F$4</f>
        <v>29736</v>
      </c>
      <c r="G707" s="225"/>
      <c r="H707" s="22"/>
      <c r="I707" s="23">
        <f t="shared" ref="I707:I738" si="62">IF(H707*F707&gt;0,H707*F707,0)</f>
        <v>0</v>
      </c>
      <c r="J707" s="225"/>
      <c r="K707" s="254" t="s">
        <v>57</v>
      </c>
      <c r="L707" s="254" t="s">
        <v>5</v>
      </c>
      <c r="M707" s="254">
        <v>450</v>
      </c>
      <c r="N707" s="254">
        <v>600</v>
      </c>
      <c r="O707" s="254" t="s">
        <v>59</v>
      </c>
      <c r="P707" s="254" t="s">
        <v>218</v>
      </c>
      <c r="Q707" s="254">
        <v>2</v>
      </c>
      <c r="R707" s="254">
        <v>175</v>
      </c>
      <c r="S707" s="254">
        <v>3.9</v>
      </c>
      <c r="T707" s="254">
        <v>25</v>
      </c>
    </row>
    <row r="708" spans="1:20" s="98" customFormat="1" ht="31.5" outlineLevel="1" x14ac:dyDescent="0.2">
      <c r="A708" s="168" t="s">
        <v>729</v>
      </c>
      <c r="B708" s="169" t="s">
        <v>730</v>
      </c>
      <c r="C708" s="170"/>
      <c r="D708" s="171" t="s">
        <v>56</v>
      </c>
      <c r="E708" s="172">
        <v>43320</v>
      </c>
      <c r="F708" s="163">
        <f t="shared" si="61"/>
        <v>30324</v>
      </c>
      <c r="G708" s="225"/>
      <c r="H708" s="164"/>
      <c r="I708" s="165">
        <f t="shared" si="62"/>
        <v>0</v>
      </c>
      <c r="J708" s="225"/>
      <c r="K708" s="252" t="s">
        <v>57</v>
      </c>
      <c r="L708" s="252" t="s">
        <v>5</v>
      </c>
      <c r="M708" s="252">
        <v>500</v>
      </c>
      <c r="N708" s="252">
        <v>600</v>
      </c>
      <c r="O708" s="252" t="s">
        <v>59</v>
      </c>
      <c r="P708" s="252" t="s">
        <v>218</v>
      </c>
      <c r="Q708" s="252">
        <v>2</v>
      </c>
      <c r="R708" s="252">
        <v>175</v>
      </c>
      <c r="S708" s="252">
        <v>4.6900000000000004</v>
      </c>
      <c r="T708" s="252">
        <v>25</v>
      </c>
    </row>
    <row r="709" spans="1:20" s="98" customFormat="1" ht="31.5" outlineLevel="1" x14ac:dyDescent="0.2">
      <c r="A709" s="168" t="s">
        <v>731</v>
      </c>
      <c r="B709" s="169" t="s">
        <v>732</v>
      </c>
      <c r="C709" s="170"/>
      <c r="D709" s="171" t="s">
        <v>56</v>
      </c>
      <c r="E709" s="172">
        <v>44520</v>
      </c>
      <c r="F709" s="163">
        <f t="shared" si="61"/>
        <v>31164</v>
      </c>
      <c r="G709" s="225"/>
      <c r="H709" s="164"/>
      <c r="I709" s="165">
        <f t="shared" si="62"/>
        <v>0</v>
      </c>
      <c r="J709" s="225"/>
      <c r="K709" s="252" t="s">
        <v>57</v>
      </c>
      <c r="L709" s="252" t="s">
        <v>5</v>
      </c>
      <c r="M709" s="252">
        <v>600</v>
      </c>
      <c r="N709" s="252">
        <v>600</v>
      </c>
      <c r="O709" s="252" t="s">
        <v>59</v>
      </c>
      <c r="P709" s="252" t="s">
        <v>218</v>
      </c>
      <c r="Q709" s="252">
        <v>2</v>
      </c>
      <c r="R709" s="252">
        <v>175</v>
      </c>
      <c r="S709" s="252">
        <v>5.7</v>
      </c>
      <c r="T709" s="252">
        <v>25</v>
      </c>
    </row>
    <row r="710" spans="1:20" s="98" customFormat="1" ht="31.5" outlineLevel="1" x14ac:dyDescent="0.2">
      <c r="A710" s="168" t="s">
        <v>532</v>
      </c>
      <c r="B710" s="169" t="s">
        <v>533</v>
      </c>
      <c r="C710" s="170"/>
      <c r="D710" s="171" t="s">
        <v>56</v>
      </c>
      <c r="E710" s="172">
        <v>69480</v>
      </c>
      <c r="F710" s="163">
        <f t="shared" si="61"/>
        <v>48636</v>
      </c>
      <c r="G710" s="225"/>
      <c r="H710" s="164"/>
      <c r="I710" s="165">
        <f t="shared" si="62"/>
        <v>0</v>
      </c>
      <c r="J710" s="225"/>
      <c r="K710" s="252" t="s">
        <v>57</v>
      </c>
      <c r="L710" s="252" t="s">
        <v>5</v>
      </c>
      <c r="M710" s="252">
        <v>450</v>
      </c>
      <c r="N710" s="252">
        <v>1100</v>
      </c>
      <c r="O710" s="252" t="s">
        <v>59</v>
      </c>
      <c r="P710" s="252" t="s">
        <v>218</v>
      </c>
      <c r="Q710" s="252">
        <v>4</v>
      </c>
      <c r="R710" s="252">
        <v>175</v>
      </c>
      <c r="S710" s="252">
        <v>3.62</v>
      </c>
      <c r="T710" s="252">
        <v>25</v>
      </c>
    </row>
    <row r="711" spans="1:20" s="98" customFormat="1" ht="31.5" outlineLevel="1" x14ac:dyDescent="0.2">
      <c r="A711" s="168" t="s">
        <v>550</v>
      </c>
      <c r="B711" s="169" t="s">
        <v>551</v>
      </c>
      <c r="C711" s="170"/>
      <c r="D711" s="171" t="s">
        <v>56</v>
      </c>
      <c r="E711" s="172">
        <v>80880</v>
      </c>
      <c r="F711" s="163">
        <f t="shared" si="61"/>
        <v>56616</v>
      </c>
      <c r="G711" s="225"/>
      <c r="H711" s="164"/>
      <c r="I711" s="165">
        <f t="shared" si="62"/>
        <v>0</v>
      </c>
      <c r="J711" s="225"/>
      <c r="K711" s="252" t="s">
        <v>57</v>
      </c>
      <c r="L711" s="252" t="s">
        <v>5</v>
      </c>
      <c r="M711" s="252">
        <v>450</v>
      </c>
      <c r="N711" s="252">
        <v>1700</v>
      </c>
      <c r="O711" s="252" t="s">
        <v>59</v>
      </c>
      <c r="P711" s="252" t="s">
        <v>218</v>
      </c>
      <c r="Q711" s="252">
        <v>5</v>
      </c>
      <c r="R711" s="252">
        <v>175</v>
      </c>
      <c r="S711" s="252">
        <v>8.5</v>
      </c>
      <c r="T711" s="252">
        <v>25</v>
      </c>
    </row>
    <row r="712" spans="1:20" s="98" customFormat="1" ht="31.5" outlineLevel="1" x14ac:dyDescent="0.2">
      <c r="A712" s="168" t="s">
        <v>538</v>
      </c>
      <c r="B712" s="169" t="s">
        <v>539</v>
      </c>
      <c r="C712" s="170"/>
      <c r="D712" s="171" t="s">
        <v>56</v>
      </c>
      <c r="E712" s="172">
        <v>69960</v>
      </c>
      <c r="F712" s="163">
        <f t="shared" si="61"/>
        <v>48972</v>
      </c>
      <c r="G712" s="225"/>
      <c r="H712" s="164"/>
      <c r="I712" s="165">
        <f t="shared" si="62"/>
        <v>0</v>
      </c>
      <c r="J712" s="225"/>
      <c r="K712" s="252" t="s">
        <v>57</v>
      </c>
      <c r="L712" s="252" t="s">
        <v>5</v>
      </c>
      <c r="M712" s="252">
        <v>500</v>
      </c>
      <c r="N712" s="252">
        <v>1100</v>
      </c>
      <c r="O712" s="252" t="s">
        <v>59</v>
      </c>
      <c r="P712" s="252" t="s">
        <v>218</v>
      </c>
      <c r="Q712" s="252">
        <v>4</v>
      </c>
      <c r="R712" s="252">
        <v>175</v>
      </c>
      <c r="S712" s="252">
        <v>5.6</v>
      </c>
      <c r="T712" s="252">
        <v>25</v>
      </c>
    </row>
    <row r="713" spans="1:20" s="98" customFormat="1" ht="31.5" outlineLevel="1" x14ac:dyDescent="0.2">
      <c r="A713" s="168" t="s">
        <v>556</v>
      </c>
      <c r="B713" s="169" t="s">
        <v>557</v>
      </c>
      <c r="C713" s="170"/>
      <c r="D713" s="171" t="s">
        <v>56</v>
      </c>
      <c r="E713" s="172">
        <v>81240</v>
      </c>
      <c r="F713" s="163">
        <f t="shared" si="61"/>
        <v>56868</v>
      </c>
      <c r="G713" s="225"/>
      <c r="H713" s="164"/>
      <c r="I713" s="165">
        <f t="shared" si="62"/>
        <v>0</v>
      </c>
      <c r="J713" s="225"/>
      <c r="K713" s="252" t="s">
        <v>57</v>
      </c>
      <c r="L713" s="252" t="s">
        <v>5</v>
      </c>
      <c r="M713" s="252">
        <v>500</v>
      </c>
      <c r="N713" s="252">
        <v>1700</v>
      </c>
      <c r="O713" s="252" t="s">
        <v>59</v>
      </c>
      <c r="P713" s="252" t="s">
        <v>218</v>
      </c>
      <c r="Q713" s="252">
        <v>5</v>
      </c>
      <c r="R713" s="252">
        <v>175</v>
      </c>
      <c r="S713" s="252">
        <v>9.3699999999999992</v>
      </c>
      <c r="T713" s="252">
        <v>25</v>
      </c>
    </row>
    <row r="714" spans="1:20" s="98" customFormat="1" ht="31.5" outlineLevel="1" x14ac:dyDescent="0.2">
      <c r="A714" s="168" t="s">
        <v>526</v>
      </c>
      <c r="B714" s="169" t="s">
        <v>527</v>
      </c>
      <c r="C714" s="170"/>
      <c r="D714" s="171" t="s">
        <v>56</v>
      </c>
      <c r="E714" s="172">
        <v>61080</v>
      </c>
      <c r="F714" s="163">
        <f t="shared" si="61"/>
        <v>42756</v>
      </c>
      <c r="G714" s="225"/>
      <c r="H714" s="164"/>
      <c r="I714" s="165">
        <f t="shared" si="62"/>
        <v>0</v>
      </c>
      <c r="J714" s="225"/>
      <c r="K714" s="252" t="s">
        <v>57</v>
      </c>
      <c r="L714" s="252" t="s">
        <v>5</v>
      </c>
      <c r="M714" s="252">
        <v>600</v>
      </c>
      <c r="N714" s="252">
        <v>800</v>
      </c>
      <c r="O714" s="252" t="s">
        <v>59</v>
      </c>
      <c r="P714" s="252" t="s">
        <v>218</v>
      </c>
      <c r="Q714" s="252">
        <v>3</v>
      </c>
      <c r="R714" s="252">
        <v>175</v>
      </c>
      <c r="S714" s="252">
        <v>6</v>
      </c>
      <c r="T714" s="252">
        <v>25</v>
      </c>
    </row>
    <row r="715" spans="1:20" s="98" customFormat="1" ht="31.5" outlineLevel="1" x14ac:dyDescent="0.2">
      <c r="A715" s="168" t="s">
        <v>544</v>
      </c>
      <c r="B715" s="169" t="s">
        <v>545</v>
      </c>
      <c r="C715" s="170"/>
      <c r="D715" s="171" t="s">
        <v>56</v>
      </c>
      <c r="E715" s="172">
        <v>71160</v>
      </c>
      <c r="F715" s="163">
        <f t="shared" si="61"/>
        <v>49812</v>
      </c>
      <c r="G715" s="225"/>
      <c r="H715" s="164"/>
      <c r="I715" s="165">
        <f t="shared" si="62"/>
        <v>0</v>
      </c>
      <c r="J715" s="225"/>
      <c r="K715" s="252" t="s">
        <v>57</v>
      </c>
      <c r="L715" s="252" t="s">
        <v>5</v>
      </c>
      <c r="M715" s="252">
        <v>600</v>
      </c>
      <c r="N715" s="252">
        <v>1100</v>
      </c>
      <c r="O715" s="252" t="s">
        <v>59</v>
      </c>
      <c r="P715" s="252" t="s">
        <v>218</v>
      </c>
      <c r="Q715" s="252">
        <v>4</v>
      </c>
      <c r="R715" s="252">
        <v>175</v>
      </c>
      <c r="S715" s="252">
        <v>7.81</v>
      </c>
      <c r="T715" s="252">
        <v>25</v>
      </c>
    </row>
    <row r="716" spans="1:20" s="98" customFormat="1" ht="32.25" outlineLevel="1" thickBot="1" x14ac:dyDescent="0.25">
      <c r="A716" s="203" t="s">
        <v>562</v>
      </c>
      <c r="B716" s="204" t="s">
        <v>563</v>
      </c>
      <c r="C716" s="205"/>
      <c r="D716" s="206" t="s">
        <v>56</v>
      </c>
      <c r="E716" s="207">
        <v>82320</v>
      </c>
      <c r="F716" s="208">
        <f t="shared" si="61"/>
        <v>57624</v>
      </c>
      <c r="G716" s="225"/>
      <c r="H716" s="209"/>
      <c r="I716" s="210">
        <f t="shared" si="62"/>
        <v>0</v>
      </c>
      <c r="J716" s="225"/>
      <c r="K716" s="255" t="s">
        <v>57</v>
      </c>
      <c r="L716" s="255" t="s">
        <v>5</v>
      </c>
      <c r="M716" s="255">
        <v>600</v>
      </c>
      <c r="N716" s="255">
        <v>1700</v>
      </c>
      <c r="O716" s="255" t="s">
        <v>59</v>
      </c>
      <c r="P716" s="255" t="s">
        <v>218</v>
      </c>
      <c r="Q716" s="255">
        <v>5</v>
      </c>
      <c r="R716" s="255">
        <v>175</v>
      </c>
      <c r="S716" s="255">
        <v>9.5</v>
      </c>
      <c r="T716" s="255">
        <v>25</v>
      </c>
    </row>
    <row r="717" spans="1:20" s="98" customFormat="1" ht="32.25" outlineLevel="1" thickTop="1" x14ac:dyDescent="0.2">
      <c r="A717" s="104" t="s">
        <v>733</v>
      </c>
      <c r="B717" s="105" t="s">
        <v>734</v>
      </c>
      <c r="C717" s="106"/>
      <c r="D717" s="107" t="s">
        <v>56</v>
      </c>
      <c r="E717" s="11">
        <v>37320</v>
      </c>
      <c r="F717" s="187">
        <f t="shared" ref="F717:F726" si="63">E717-E717*$F$4</f>
        <v>26124</v>
      </c>
      <c r="G717" s="225"/>
      <c r="H717" s="22"/>
      <c r="I717" s="23">
        <f t="shared" si="62"/>
        <v>0</v>
      </c>
      <c r="J717" s="225"/>
      <c r="K717" s="254" t="s">
        <v>57</v>
      </c>
      <c r="L717" s="254" t="s">
        <v>5</v>
      </c>
      <c r="M717" s="254">
        <v>450</v>
      </c>
      <c r="N717" s="254">
        <v>600</v>
      </c>
      <c r="O717" s="254" t="s">
        <v>59</v>
      </c>
      <c r="P717" s="254" t="s">
        <v>241</v>
      </c>
      <c r="Q717" s="254">
        <v>2</v>
      </c>
      <c r="R717" s="254">
        <v>175</v>
      </c>
      <c r="S717" s="254">
        <v>3.9</v>
      </c>
      <c r="T717" s="254">
        <v>20</v>
      </c>
    </row>
    <row r="718" spans="1:20" s="98" customFormat="1" ht="31.5" outlineLevel="1" x14ac:dyDescent="0.2">
      <c r="A718" s="168" t="s">
        <v>574</v>
      </c>
      <c r="B718" s="169" t="s">
        <v>575</v>
      </c>
      <c r="C718" s="170"/>
      <c r="D718" s="171" t="s">
        <v>56</v>
      </c>
      <c r="E718" s="172">
        <v>58800</v>
      </c>
      <c r="F718" s="163">
        <f t="shared" si="63"/>
        <v>41160</v>
      </c>
      <c r="G718" s="225"/>
      <c r="H718" s="164"/>
      <c r="I718" s="165">
        <f t="shared" si="62"/>
        <v>0</v>
      </c>
      <c r="J718" s="225"/>
      <c r="K718" s="252" t="s">
        <v>57</v>
      </c>
      <c r="L718" s="252" t="s">
        <v>5</v>
      </c>
      <c r="M718" s="252">
        <v>450</v>
      </c>
      <c r="N718" s="252">
        <v>1100</v>
      </c>
      <c r="O718" s="252" t="s">
        <v>59</v>
      </c>
      <c r="P718" s="252" t="s">
        <v>241</v>
      </c>
      <c r="Q718" s="252">
        <v>4</v>
      </c>
      <c r="R718" s="252">
        <v>175</v>
      </c>
      <c r="S718" s="252">
        <v>3.62</v>
      </c>
      <c r="T718" s="252">
        <v>20</v>
      </c>
    </row>
    <row r="719" spans="1:20" s="98" customFormat="1" ht="31.5" outlineLevel="1" x14ac:dyDescent="0.2">
      <c r="A719" s="168" t="s">
        <v>592</v>
      </c>
      <c r="B719" s="169" t="s">
        <v>593</v>
      </c>
      <c r="C719" s="170"/>
      <c r="D719" s="171" t="s">
        <v>56</v>
      </c>
      <c r="E719" s="172">
        <v>70440</v>
      </c>
      <c r="F719" s="163">
        <f t="shared" si="63"/>
        <v>49308</v>
      </c>
      <c r="G719" s="225"/>
      <c r="H719" s="164"/>
      <c r="I719" s="165">
        <f t="shared" si="62"/>
        <v>0</v>
      </c>
      <c r="J719" s="225"/>
      <c r="K719" s="252" t="s">
        <v>57</v>
      </c>
      <c r="L719" s="252" t="s">
        <v>5</v>
      </c>
      <c r="M719" s="252">
        <v>450</v>
      </c>
      <c r="N719" s="252">
        <v>1700</v>
      </c>
      <c r="O719" s="252" t="s">
        <v>59</v>
      </c>
      <c r="P719" s="252" t="s">
        <v>241</v>
      </c>
      <c r="Q719" s="252">
        <v>5</v>
      </c>
      <c r="R719" s="252">
        <v>175</v>
      </c>
      <c r="S719" s="252">
        <v>8.5</v>
      </c>
      <c r="T719" s="252">
        <v>20</v>
      </c>
    </row>
    <row r="720" spans="1:20" s="98" customFormat="1" ht="31.5" outlineLevel="1" x14ac:dyDescent="0.2">
      <c r="A720" s="168" t="s">
        <v>735</v>
      </c>
      <c r="B720" s="169" t="s">
        <v>736</v>
      </c>
      <c r="C720" s="170"/>
      <c r="D720" s="171" t="s">
        <v>56</v>
      </c>
      <c r="E720" s="172">
        <v>37800</v>
      </c>
      <c r="F720" s="163">
        <f t="shared" si="63"/>
        <v>26460</v>
      </c>
      <c r="G720" s="225"/>
      <c r="H720" s="164"/>
      <c r="I720" s="165">
        <f t="shared" si="62"/>
        <v>0</v>
      </c>
      <c r="J720" s="225"/>
      <c r="K720" s="252" t="s">
        <v>57</v>
      </c>
      <c r="L720" s="252" t="s">
        <v>5</v>
      </c>
      <c r="M720" s="252">
        <v>450</v>
      </c>
      <c r="N720" s="252">
        <v>600</v>
      </c>
      <c r="O720" s="252" t="s">
        <v>59</v>
      </c>
      <c r="P720" s="252" t="s">
        <v>241</v>
      </c>
      <c r="Q720" s="252">
        <v>2</v>
      </c>
      <c r="R720" s="252">
        <v>175</v>
      </c>
      <c r="S720" s="252">
        <v>4.6900000000000004</v>
      </c>
      <c r="T720" s="252">
        <v>20</v>
      </c>
    </row>
    <row r="721" spans="1:20" s="98" customFormat="1" ht="31.5" outlineLevel="1" x14ac:dyDescent="0.2">
      <c r="A721" s="168" t="s">
        <v>580</v>
      </c>
      <c r="B721" s="169" t="s">
        <v>581</v>
      </c>
      <c r="C721" s="170"/>
      <c r="D721" s="171" t="s">
        <v>56</v>
      </c>
      <c r="E721" s="172">
        <v>59640</v>
      </c>
      <c r="F721" s="163">
        <f t="shared" si="63"/>
        <v>41748</v>
      </c>
      <c r="G721" s="225"/>
      <c r="H721" s="164"/>
      <c r="I721" s="165">
        <f t="shared" si="62"/>
        <v>0</v>
      </c>
      <c r="J721" s="225"/>
      <c r="K721" s="252" t="s">
        <v>57</v>
      </c>
      <c r="L721" s="252" t="s">
        <v>5</v>
      </c>
      <c r="M721" s="252">
        <v>500</v>
      </c>
      <c r="N721" s="252">
        <v>1100</v>
      </c>
      <c r="O721" s="252" t="s">
        <v>59</v>
      </c>
      <c r="P721" s="252" t="s">
        <v>241</v>
      </c>
      <c r="Q721" s="252">
        <v>4</v>
      </c>
      <c r="R721" s="252">
        <v>175</v>
      </c>
      <c r="S721" s="252">
        <v>5.6</v>
      </c>
      <c r="T721" s="252">
        <v>20</v>
      </c>
    </row>
    <row r="722" spans="1:20" s="98" customFormat="1" ht="31.5" outlineLevel="1" x14ac:dyDescent="0.2">
      <c r="A722" s="168" t="s">
        <v>598</v>
      </c>
      <c r="B722" s="169" t="s">
        <v>599</v>
      </c>
      <c r="C722" s="170"/>
      <c r="D722" s="171" t="s">
        <v>56</v>
      </c>
      <c r="E722" s="172">
        <v>71400</v>
      </c>
      <c r="F722" s="163">
        <f t="shared" si="63"/>
        <v>49980</v>
      </c>
      <c r="G722" s="225"/>
      <c r="H722" s="164"/>
      <c r="I722" s="165">
        <f t="shared" si="62"/>
        <v>0</v>
      </c>
      <c r="J722" s="225"/>
      <c r="K722" s="252" t="s">
        <v>57</v>
      </c>
      <c r="L722" s="252" t="s">
        <v>5</v>
      </c>
      <c r="M722" s="252">
        <v>500</v>
      </c>
      <c r="N722" s="252">
        <v>1700</v>
      </c>
      <c r="O722" s="252" t="s">
        <v>59</v>
      </c>
      <c r="P722" s="252" t="s">
        <v>241</v>
      </c>
      <c r="Q722" s="252">
        <v>5</v>
      </c>
      <c r="R722" s="252">
        <v>175</v>
      </c>
      <c r="S722" s="252">
        <v>9.3699999999999992</v>
      </c>
      <c r="T722" s="252">
        <v>20</v>
      </c>
    </row>
    <row r="723" spans="1:20" s="98" customFormat="1" ht="31.5" outlineLevel="1" x14ac:dyDescent="0.2">
      <c r="A723" s="168" t="s">
        <v>737</v>
      </c>
      <c r="B723" s="169" t="s">
        <v>738</v>
      </c>
      <c r="C723" s="170"/>
      <c r="D723" s="171" t="s">
        <v>56</v>
      </c>
      <c r="E723" s="172">
        <v>38520</v>
      </c>
      <c r="F723" s="163">
        <f t="shared" si="63"/>
        <v>26964</v>
      </c>
      <c r="G723" s="225"/>
      <c r="H723" s="164"/>
      <c r="I723" s="165">
        <f t="shared" si="62"/>
        <v>0</v>
      </c>
      <c r="J723" s="225"/>
      <c r="K723" s="252" t="s">
        <v>57</v>
      </c>
      <c r="L723" s="252" t="s">
        <v>5</v>
      </c>
      <c r="M723" s="252">
        <v>500</v>
      </c>
      <c r="N723" s="252">
        <v>600</v>
      </c>
      <c r="O723" s="252" t="s">
        <v>59</v>
      </c>
      <c r="P723" s="252" t="s">
        <v>241</v>
      </c>
      <c r="Q723" s="252">
        <v>2</v>
      </c>
      <c r="R723" s="252">
        <v>175</v>
      </c>
      <c r="S723" s="252">
        <v>5.7</v>
      </c>
      <c r="T723" s="252">
        <v>20</v>
      </c>
    </row>
    <row r="724" spans="1:20" s="98" customFormat="1" ht="31.5" outlineLevel="1" x14ac:dyDescent="0.2">
      <c r="A724" s="168" t="s">
        <v>568</v>
      </c>
      <c r="B724" s="169" t="s">
        <v>569</v>
      </c>
      <c r="C724" s="170"/>
      <c r="D724" s="171" t="s">
        <v>56</v>
      </c>
      <c r="E724" s="172">
        <v>56160</v>
      </c>
      <c r="F724" s="163">
        <f t="shared" si="63"/>
        <v>39312</v>
      </c>
      <c r="G724" s="225"/>
      <c r="H724" s="164"/>
      <c r="I724" s="165">
        <f t="shared" si="62"/>
        <v>0</v>
      </c>
      <c r="J724" s="225"/>
      <c r="K724" s="252" t="s">
        <v>57</v>
      </c>
      <c r="L724" s="252" t="s">
        <v>5</v>
      </c>
      <c r="M724" s="252">
        <v>600</v>
      </c>
      <c r="N724" s="252">
        <v>800</v>
      </c>
      <c r="O724" s="252" t="s">
        <v>59</v>
      </c>
      <c r="P724" s="252" t="s">
        <v>241</v>
      </c>
      <c r="Q724" s="252">
        <v>3</v>
      </c>
      <c r="R724" s="252">
        <v>175</v>
      </c>
      <c r="S724" s="252">
        <v>6</v>
      </c>
      <c r="T724" s="252">
        <v>20</v>
      </c>
    </row>
    <row r="725" spans="1:20" s="98" customFormat="1" ht="31.5" outlineLevel="1" x14ac:dyDescent="0.2">
      <c r="A725" s="168" t="s">
        <v>586</v>
      </c>
      <c r="B725" s="169" t="s">
        <v>587</v>
      </c>
      <c r="C725" s="170"/>
      <c r="D725" s="171" t="s">
        <v>56</v>
      </c>
      <c r="E725" s="172">
        <v>60720</v>
      </c>
      <c r="F725" s="163">
        <f t="shared" si="63"/>
        <v>42504</v>
      </c>
      <c r="G725" s="225"/>
      <c r="H725" s="164"/>
      <c r="I725" s="165">
        <f t="shared" si="62"/>
        <v>0</v>
      </c>
      <c r="J725" s="225"/>
      <c r="K725" s="252" t="s">
        <v>57</v>
      </c>
      <c r="L725" s="252" t="s">
        <v>5</v>
      </c>
      <c r="M725" s="252">
        <v>600</v>
      </c>
      <c r="N725" s="252">
        <v>1100</v>
      </c>
      <c r="O725" s="252" t="s">
        <v>59</v>
      </c>
      <c r="P725" s="252" t="s">
        <v>241</v>
      </c>
      <c r="Q725" s="252">
        <v>4</v>
      </c>
      <c r="R725" s="252">
        <v>175</v>
      </c>
      <c r="S725" s="252">
        <v>7.81</v>
      </c>
      <c r="T725" s="252">
        <v>20</v>
      </c>
    </row>
    <row r="726" spans="1:20" s="98" customFormat="1" ht="32.25" outlineLevel="1" thickBot="1" x14ac:dyDescent="0.25">
      <c r="A726" s="203" t="s">
        <v>604</v>
      </c>
      <c r="B726" s="204" t="s">
        <v>605</v>
      </c>
      <c r="C726" s="205"/>
      <c r="D726" s="206" t="s">
        <v>56</v>
      </c>
      <c r="E726" s="207">
        <v>72240</v>
      </c>
      <c r="F726" s="208">
        <f t="shared" si="63"/>
        <v>50568</v>
      </c>
      <c r="G726" s="225"/>
      <c r="H726" s="209"/>
      <c r="I726" s="210">
        <f t="shared" si="62"/>
        <v>0</v>
      </c>
      <c r="J726" s="225"/>
      <c r="K726" s="255" t="s">
        <v>57</v>
      </c>
      <c r="L726" s="255" t="s">
        <v>5</v>
      </c>
      <c r="M726" s="255">
        <v>600</v>
      </c>
      <c r="N726" s="255">
        <v>1700</v>
      </c>
      <c r="O726" s="255" t="s">
        <v>59</v>
      </c>
      <c r="P726" s="255" t="s">
        <v>241</v>
      </c>
      <c r="Q726" s="255">
        <v>5</v>
      </c>
      <c r="R726" s="255">
        <v>175</v>
      </c>
      <c r="S726" s="255">
        <v>9.5</v>
      </c>
      <c r="T726" s="255">
        <v>20</v>
      </c>
    </row>
    <row r="727" spans="1:20" s="98" customFormat="1" ht="32.25" outlineLevel="1" thickTop="1" x14ac:dyDescent="0.2">
      <c r="A727" s="104" t="s">
        <v>739</v>
      </c>
      <c r="B727" s="105" t="s">
        <v>740</v>
      </c>
      <c r="C727" s="106"/>
      <c r="D727" s="107" t="s">
        <v>56</v>
      </c>
      <c r="E727" s="11">
        <v>38880</v>
      </c>
      <c r="F727" s="187">
        <f t="shared" ref="F727:F758" si="64">E727-E727*$F$4</f>
        <v>27216</v>
      </c>
      <c r="G727" s="225"/>
      <c r="H727" s="22"/>
      <c r="I727" s="23">
        <f t="shared" si="62"/>
        <v>0</v>
      </c>
      <c r="J727" s="225"/>
      <c r="K727" s="254" t="s">
        <v>57</v>
      </c>
      <c r="L727" s="254" t="s">
        <v>5</v>
      </c>
      <c r="M727" s="254">
        <v>450</v>
      </c>
      <c r="N727" s="254">
        <v>600</v>
      </c>
      <c r="O727" s="254" t="s">
        <v>76</v>
      </c>
      <c r="P727" s="254" t="s">
        <v>250</v>
      </c>
      <c r="Q727" s="254">
        <v>2</v>
      </c>
      <c r="R727" s="254">
        <v>175</v>
      </c>
      <c r="S727" s="254">
        <v>3.72</v>
      </c>
      <c r="T727" s="254">
        <v>20</v>
      </c>
    </row>
    <row r="728" spans="1:20" s="98" customFormat="1" ht="31.5" outlineLevel="1" x14ac:dyDescent="0.2">
      <c r="A728" s="168" t="s">
        <v>616</v>
      </c>
      <c r="B728" s="169" t="s">
        <v>617</v>
      </c>
      <c r="C728" s="170"/>
      <c r="D728" s="171" t="s">
        <v>56</v>
      </c>
      <c r="E728" s="172">
        <v>62640</v>
      </c>
      <c r="F728" s="163">
        <f t="shared" si="64"/>
        <v>43848</v>
      </c>
      <c r="G728" s="225"/>
      <c r="H728" s="164"/>
      <c r="I728" s="165">
        <f t="shared" si="62"/>
        <v>0</v>
      </c>
      <c r="J728" s="225"/>
      <c r="K728" s="252" t="s">
        <v>57</v>
      </c>
      <c r="L728" s="252" t="s">
        <v>5</v>
      </c>
      <c r="M728" s="252">
        <v>450</v>
      </c>
      <c r="N728" s="252">
        <v>1100</v>
      </c>
      <c r="O728" s="252" t="s">
        <v>76</v>
      </c>
      <c r="P728" s="252" t="s">
        <v>250</v>
      </c>
      <c r="Q728" s="252">
        <v>4</v>
      </c>
      <c r="R728" s="252">
        <v>175</v>
      </c>
      <c r="S728" s="252">
        <v>5.15</v>
      </c>
      <c r="T728" s="252">
        <v>20</v>
      </c>
    </row>
    <row r="729" spans="1:20" s="98" customFormat="1" ht="31.5" outlineLevel="1" x14ac:dyDescent="0.2">
      <c r="A729" s="168" t="s">
        <v>634</v>
      </c>
      <c r="B729" s="169" t="s">
        <v>635</v>
      </c>
      <c r="C729" s="170"/>
      <c r="D729" s="171" t="s">
        <v>56</v>
      </c>
      <c r="E729" s="172">
        <v>75240</v>
      </c>
      <c r="F729" s="163">
        <f t="shared" si="64"/>
        <v>52668</v>
      </c>
      <c r="G729" s="225"/>
      <c r="H729" s="164"/>
      <c r="I729" s="165">
        <f t="shared" si="62"/>
        <v>0</v>
      </c>
      <c r="J729" s="225"/>
      <c r="K729" s="252" t="s">
        <v>57</v>
      </c>
      <c r="L729" s="252" t="s">
        <v>5</v>
      </c>
      <c r="M729" s="252">
        <v>450</v>
      </c>
      <c r="N729" s="252">
        <v>1700</v>
      </c>
      <c r="O729" s="252" t="s">
        <v>76</v>
      </c>
      <c r="P729" s="252" t="s">
        <v>250</v>
      </c>
      <c r="Q729" s="252">
        <v>5</v>
      </c>
      <c r="R729" s="252">
        <v>175</v>
      </c>
      <c r="S729" s="252">
        <v>8</v>
      </c>
      <c r="T729" s="252">
        <v>20</v>
      </c>
    </row>
    <row r="730" spans="1:20" s="98" customFormat="1" ht="31.5" outlineLevel="1" x14ac:dyDescent="0.2">
      <c r="A730" s="168" t="s">
        <v>741</v>
      </c>
      <c r="B730" s="169" t="s">
        <v>742</v>
      </c>
      <c r="C730" s="170"/>
      <c r="D730" s="171" t="s">
        <v>56</v>
      </c>
      <c r="E730" s="172">
        <v>39840</v>
      </c>
      <c r="F730" s="163">
        <f t="shared" si="64"/>
        <v>27888</v>
      </c>
      <c r="G730" s="225"/>
      <c r="H730" s="164"/>
      <c r="I730" s="165">
        <f t="shared" si="62"/>
        <v>0</v>
      </c>
      <c r="J730" s="225"/>
      <c r="K730" s="252" t="s">
        <v>57</v>
      </c>
      <c r="L730" s="252" t="s">
        <v>5</v>
      </c>
      <c r="M730" s="252">
        <v>500</v>
      </c>
      <c r="N730" s="252">
        <v>600</v>
      </c>
      <c r="O730" s="252" t="s">
        <v>76</v>
      </c>
      <c r="P730" s="252" t="s">
        <v>250</v>
      </c>
      <c r="Q730" s="252">
        <v>2</v>
      </c>
      <c r="R730" s="252">
        <v>175</v>
      </c>
      <c r="S730" s="252">
        <v>4.0999999999999996</v>
      </c>
      <c r="T730" s="252">
        <v>20</v>
      </c>
    </row>
    <row r="731" spans="1:20" s="98" customFormat="1" ht="31.5" outlineLevel="1" x14ac:dyDescent="0.2">
      <c r="A731" s="168" t="s">
        <v>622</v>
      </c>
      <c r="B731" s="169" t="s">
        <v>623</v>
      </c>
      <c r="C731" s="170"/>
      <c r="D731" s="171" t="s">
        <v>56</v>
      </c>
      <c r="E731" s="172">
        <v>64560</v>
      </c>
      <c r="F731" s="163">
        <f t="shared" si="64"/>
        <v>45192</v>
      </c>
      <c r="G731" s="225"/>
      <c r="H731" s="164"/>
      <c r="I731" s="165">
        <f t="shared" si="62"/>
        <v>0</v>
      </c>
      <c r="J731" s="225"/>
      <c r="K731" s="252" t="s">
        <v>57</v>
      </c>
      <c r="L731" s="252" t="s">
        <v>5</v>
      </c>
      <c r="M731" s="252">
        <v>500</v>
      </c>
      <c r="N731" s="252">
        <v>1100</v>
      </c>
      <c r="O731" s="252" t="s">
        <v>76</v>
      </c>
      <c r="P731" s="252" t="s">
        <v>250</v>
      </c>
      <c r="Q731" s="252">
        <v>4</v>
      </c>
      <c r="R731" s="252">
        <v>175</v>
      </c>
      <c r="S731" s="252">
        <v>6.6890000000000001</v>
      </c>
      <c r="T731" s="252">
        <v>20</v>
      </c>
    </row>
    <row r="732" spans="1:20" s="98" customFormat="1" ht="31.5" outlineLevel="1" x14ac:dyDescent="0.2">
      <c r="A732" s="168" t="s">
        <v>640</v>
      </c>
      <c r="B732" s="169" t="s">
        <v>641</v>
      </c>
      <c r="C732" s="170"/>
      <c r="D732" s="171" t="s">
        <v>56</v>
      </c>
      <c r="E732" s="172">
        <v>77640</v>
      </c>
      <c r="F732" s="163">
        <f t="shared" si="64"/>
        <v>54348</v>
      </c>
      <c r="G732" s="225"/>
      <c r="H732" s="164"/>
      <c r="I732" s="165">
        <f t="shared" si="62"/>
        <v>0</v>
      </c>
      <c r="J732" s="225"/>
      <c r="K732" s="252" t="s">
        <v>57</v>
      </c>
      <c r="L732" s="252" t="s">
        <v>5</v>
      </c>
      <c r="M732" s="252">
        <v>500</v>
      </c>
      <c r="N732" s="252">
        <v>1700</v>
      </c>
      <c r="O732" s="252" t="s">
        <v>76</v>
      </c>
      <c r="P732" s="252" t="s">
        <v>250</v>
      </c>
      <c r="Q732" s="252">
        <v>5</v>
      </c>
      <c r="R732" s="252">
        <v>175</v>
      </c>
      <c r="S732" s="252">
        <v>10.1</v>
      </c>
      <c r="T732" s="252">
        <v>20</v>
      </c>
    </row>
    <row r="733" spans="1:20" s="98" customFormat="1" ht="31.5" outlineLevel="1" x14ac:dyDescent="0.2">
      <c r="A733" s="168" t="s">
        <v>743</v>
      </c>
      <c r="B733" s="169" t="s">
        <v>744</v>
      </c>
      <c r="C733" s="170"/>
      <c r="D733" s="171" t="s">
        <v>56</v>
      </c>
      <c r="E733" s="172">
        <v>41160</v>
      </c>
      <c r="F733" s="163">
        <f t="shared" si="64"/>
        <v>28812</v>
      </c>
      <c r="G733" s="225"/>
      <c r="H733" s="164"/>
      <c r="I733" s="165">
        <f t="shared" si="62"/>
        <v>0</v>
      </c>
      <c r="J733" s="225"/>
      <c r="K733" s="252" t="s">
        <v>57</v>
      </c>
      <c r="L733" s="252" t="s">
        <v>5</v>
      </c>
      <c r="M733" s="252">
        <v>600</v>
      </c>
      <c r="N733" s="252">
        <v>600</v>
      </c>
      <c r="O733" s="252" t="s">
        <v>76</v>
      </c>
      <c r="P733" s="252" t="s">
        <v>250</v>
      </c>
      <c r="Q733" s="252">
        <v>2</v>
      </c>
      <c r="R733" s="252">
        <v>175</v>
      </c>
      <c r="S733" s="252">
        <v>4.5999999999999996</v>
      </c>
      <c r="T733" s="252">
        <v>20</v>
      </c>
    </row>
    <row r="734" spans="1:20" s="98" customFormat="1" ht="31.5" outlineLevel="1" x14ac:dyDescent="0.2">
      <c r="A734" s="168" t="s">
        <v>610</v>
      </c>
      <c r="B734" s="169" t="s">
        <v>611</v>
      </c>
      <c r="C734" s="170"/>
      <c r="D734" s="171" t="s">
        <v>56</v>
      </c>
      <c r="E734" s="172">
        <v>59160</v>
      </c>
      <c r="F734" s="163">
        <f t="shared" si="64"/>
        <v>41412</v>
      </c>
      <c r="G734" s="225"/>
      <c r="H734" s="164"/>
      <c r="I734" s="165">
        <f t="shared" si="62"/>
        <v>0</v>
      </c>
      <c r="J734" s="225"/>
      <c r="K734" s="252" t="s">
        <v>57</v>
      </c>
      <c r="L734" s="252" t="s">
        <v>5</v>
      </c>
      <c r="M734" s="252">
        <v>600</v>
      </c>
      <c r="N734" s="252">
        <v>800</v>
      </c>
      <c r="O734" s="252" t="s">
        <v>76</v>
      </c>
      <c r="P734" s="252" t="s">
        <v>250</v>
      </c>
      <c r="Q734" s="252">
        <v>3</v>
      </c>
      <c r="R734" s="252">
        <v>175</v>
      </c>
      <c r="S734" s="252">
        <v>5.9160000000000004</v>
      </c>
      <c r="T734" s="252">
        <v>20</v>
      </c>
    </row>
    <row r="735" spans="1:20" s="98" customFormat="1" ht="31.5" outlineLevel="1" x14ac:dyDescent="0.2">
      <c r="A735" s="168" t="s">
        <v>628</v>
      </c>
      <c r="B735" s="169" t="s">
        <v>629</v>
      </c>
      <c r="C735" s="170"/>
      <c r="D735" s="171" t="s">
        <v>56</v>
      </c>
      <c r="E735" s="172">
        <v>66840</v>
      </c>
      <c r="F735" s="163">
        <f t="shared" si="64"/>
        <v>46788</v>
      </c>
      <c r="G735" s="225"/>
      <c r="H735" s="164"/>
      <c r="I735" s="165">
        <f t="shared" si="62"/>
        <v>0</v>
      </c>
      <c r="J735" s="225"/>
      <c r="K735" s="252" t="s">
        <v>57</v>
      </c>
      <c r="L735" s="252" t="s">
        <v>5</v>
      </c>
      <c r="M735" s="252">
        <v>600</v>
      </c>
      <c r="N735" s="252">
        <v>1100</v>
      </c>
      <c r="O735" s="252" t="s">
        <v>76</v>
      </c>
      <c r="P735" s="252" t="s">
        <v>250</v>
      </c>
      <c r="Q735" s="252">
        <v>4</v>
      </c>
      <c r="R735" s="252">
        <v>175</v>
      </c>
      <c r="S735" s="252">
        <v>7.5</v>
      </c>
      <c r="T735" s="252">
        <v>20</v>
      </c>
    </row>
    <row r="736" spans="1:20" s="98" customFormat="1" ht="32.25" outlineLevel="1" thickBot="1" x14ac:dyDescent="0.25">
      <c r="A736" s="203" t="s">
        <v>646</v>
      </c>
      <c r="B736" s="204" t="s">
        <v>647</v>
      </c>
      <c r="C736" s="205"/>
      <c r="D736" s="206" t="s">
        <v>56</v>
      </c>
      <c r="E736" s="207">
        <v>80160</v>
      </c>
      <c r="F736" s="208">
        <f t="shared" si="64"/>
        <v>56112</v>
      </c>
      <c r="G736" s="225"/>
      <c r="H736" s="209"/>
      <c r="I736" s="210">
        <f t="shared" si="62"/>
        <v>0</v>
      </c>
      <c r="J736" s="225"/>
      <c r="K736" s="255" t="s">
        <v>57</v>
      </c>
      <c r="L736" s="255" t="s">
        <v>5</v>
      </c>
      <c r="M736" s="255">
        <v>600</v>
      </c>
      <c r="N736" s="255">
        <v>1700</v>
      </c>
      <c r="O736" s="255" t="s">
        <v>76</v>
      </c>
      <c r="P736" s="255" t="s">
        <v>250</v>
      </c>
      <c r="Q736" s="255">
        <v>5</v>
      </c>
      <c r="R736" s="255">
        <v>175</v>
      </c>
      <c r="S736" s="255">
        <v>9.5</v>
      </c>
      <c r="T736" s="255">
        <v>20</v>
      </c>
    </row>
    <row r="737" spans="1:20" s="98" customFormat="1" ht="32.25" outlineLevel="1" thickTop="1" x14ac:dyDescent="0.2">
      <c r="A737" s="104" t="s">
        <v>745</v>
      </c>
      <c r="B737" s="105" t="s">
        <v>746</v>
      </c>
      <c r="C737" s="106"/>
      <c r="D737" s="107" t="s">
        <v>56</v>
      </c>
      <c r="E737" s="11">
        <v>35520</v>
      </c>
      <c r="F737" s="187">
        <f t="shared" si="64"/>
        <v>24864</v>
      </c>
      <c r="G737" s="225"/>
      <c r="H737" s="22"/>
      <c r="I737" s="23">
        <f t="shared" si="62"/>
        <v>0</v>
      </c>
      <c r="J737" s="225"/>
      <c r="K737" s="254" t="s">
        <v>57</v>
      </c>
      <c r="L737" s="254" t="s">
        <v>5</v>
      </c>
      <c r="M737" s="254">
        <v>450</v>
      </c>
      <c r="N737" s="254">
        <v>600</v>
      </c>
      <c r="O737" s="254" t="s">
        <v>87</v>
      </c>
      <c r="P737" s="254" t="s">
        <v>250</v>
      </c>
      <c r="Q737" s="254">
        <v>2</v>
      </c>
      <c r="R737" s="254">
        <v>175</v>
      </c>
      <c r="S737" s="254">
        <v>3.72</v>
      </c>
      <c r="T737" s="254">
        <v>20</v>
      </c>
    </row>
    <row r="738" spans="1:20" s="98" customFormat="1" ht="31.5" outlineLevel="1" x14ac:dyDescent="0.2">
      <c r="A738" s="168" t="s">
        <v>658</v>
      </c>
      <c r="B738" s="169" t="s">
        <v>659</v>
      </c>
      <c r="C738" s="170"/>
      <c r="D738" s="171" t="s">
        <v>56</v>
      </c>
      <c r="E738" s="172">
        <v>55920</v>
      </c>
      <c r="F738" s="163">
        <f t="shared" si="64"/>
        <v>39144</v>
      </c>
      <c r="G738" s="225"/>
      <c r="H738" s="164"/>
      <c r="I738" s="165">
        <f t="shared" si="62"/>
        <v>0</v>
      </c>
      <c r="J738" s="225"/>
      <c r="K738" s="252" t="s">
        <v>57</v>
      </c>
      <c r="L738" s="252" t="s">
        <v>5</v>
      </c>
      <c r="M738" s="252">
        <v>450</v>
      </c>
      <c r="N738" s="252">
        <v>1100</v>
      </c>
      <c r="O738" s="252" t="s">
        <v>87</v>
      </c>
      <c r="P738" s="252" t="s">
        <v>250</v>
      </c>
      <c r="Q738" s="252">
        <v>4</v>
      </c>
      <c r="R738" s="252">
        <v>175</v>
      </c>
      <c r="S738" s="252">
        <v>5.15</v>
      </c>
      <c r="T738" s="252">
        <v>20</v>
      </c>
    </row>
    <row r="739" spans="1:20" s="98" customFormat="1" ht="31.5" outlineLevel="1" x14ac:dyDescent="0.2">
      <c r="A739" s="168" t="s">
        <v>676</v>
      </c>
      <c r="B739" s="169" t="s">
        <v>677</v>
      </c>
      <c r="C739" s="170"/>
      <c r="D739" s="171" t="s">
        <v>56</v>
      </c>
      <c r="E739" s="172">
        <v>66960</v>
      </c>
      <c r="F739" s="163">
        <f t="shared" si="64"/>
        <v>46872</v>
      </c>
      <c r="G739" s="225"/>
      <c r="H739" s="164"/>
      <c r="I739" s="165">
        <f t="shared" ref="I739:I758" si="65">IF(H739*F739&gt;0,H739*F739,0)</f>
        <v>0</v>
      </c>
      <c r="J739" s="225"/>
      <c r="K739" s="252" t="s">
        <v>57</v>
      </c>
      <c r="L739" s="252" t="s">
        <v>5</v>
      </c>
      <c r="M739" s="252">
        <v>450</v>
      </c>
      <c r="N739" s="252">
        <v>1700</v>
      </c>
      <c r="O739" s="252" t="s">
        <v>87</v>
      </c>
      <c r="P739" s="252" t="s">
        <v>250</v>
      </c>
      <c r="Q739" s="252">
        <v>5</v>
      </c>
      <c r="R739" s="252">
        <v>175</v>
      </c>
      <c r="S739" s="252">
        <v>8</v>
      </c>
      <c r="T739" s="252">
        <v>20</v>
      </c>
    </row>
    <row r="740" spans="1:20" s="98" customFormat="1" ht="31.5" outlineLevel="1" x14ac:dyDescent="0.2">
      <c r="A740" s="168" t="s">
        <v>747</v>
      </c>
      <c r="B740" s="169" t="s">
        <v>748</v>
      </c>
      <c r="C740" s="170"/>
      <c r="D740" s="171" t="s">
        <v>56</v>
      </c>
      <c r="E740" s="172">
        <v>36240</v>
      </c>
      <c r="F740" s="163">
        <f t="shared" si="64"/>
        <v>25368</v>
      </c>
      <c r="G740" s="225"/>
      <c r="H740" s="164"/>
      <c r="I740" s="165">
        <f t="shared" si="65"/>
        <v>0</v>
      </c>
      <c r="J740" s="225"/>
      <c r="K740" s="252" t="s">
        <v>57</v>
      </c>
      <c r="L740" s="252" t="s">
        <v>5</v>
      </c>
      <c r="M740" s="252">
        <v>500</v>
      </c>
      <c r="N740" s="252">
        <v>600</v>
      </c>
      <c r="O740" s="252" t="s">
        <v>87</v>
      </c>
      <c r="P740" s="252" t="s">
        <v>250</v>
      </c>
      <c r="Q740" s="252">
        <v>2</v>
      </c>
      <c r="R740" s="252">
        <v>175</v>
      </c>
      <c r="S740" s="252">
        <v>4.0999999999999996</v>
      </c>
      <c r="T740" s="252">
        <v>20</v>
      </c>
    </row>
    <row r="741" spans="1:20" s="98" customFormat="1" ht="31.5" outlineLevel="1" x14ac:dyDescent="0.2">
      <c r="A741" s="168" t="s">
        <v>664</v>
      </c>
      <c r="B741" s="169" t="s">
        <v>665</v>
      </c>
      <c r="C741" s="170"/>
      <c r="D741" s="171" t="s">
        <v>56</v>
      </c>
      <c r="E741" s="172">
        <v>57840</v>
      </c>
      <c r="F741" s="163">
        <f t="shared" si="64"/>
        <v>40488</v>
      </c>
      <c r="G741" s="225"/>
      <c r="H741" s="164"/>
      <c r="I741" s="165">
        <f t="shared" si="65"/>
        <v>0</v>
      </c>
      <c r="J741" s="225"/>
      <c r="K741" s="252" t="s">
        <v>57</v>
      </c>
      <c r="L741" s="252" t="s">
        <v>5</v>
      </c>
      <c r="M741" s="252">
        <v>500</v>
      </c>
      <c r="N741" s="252">
        <v>1100</v>
      </c>
      <c r="O741" s="252" t="s">
        <v>87</v>
      </c>
      <c r="P741" s="252" t="s">
        <v>250</v>
      </c>
      <c r="Q741" s="252">
        <v>4</v>
      </c>
      <c r="R741" s="252">
        <v>175</v>
      </c>
      <c r="S741" s="252">
        <v>6.6890000000000001</v>
      </c>
      <c r="T741" s="252">
        <v>20</v>
      </c>
    </row>
    <row r="742" spans="1:20" s="98" customFormat="1" ht="31.5" outlineLevel="1" x14ac:dyDescent="0.2">
      <c r="A742" s="168" t="s">
        <v>682</v>
      </c>
      <c r="B742" s="169" t="s">
        <v>683</v>
      </c>
      <c r="C742" s="170"/>
      <c r="D742" s="171" t="s">
        <v>56</v>
      </c>
      <c r="E742" s="172">
        <v>69240</v>
      </c>
      <c r="F742" s="163">
        <f t="shared" si="64"/>
        <v>48468</v>
      </c>
      <c r="G742" s="225"/>
      <c r="H742" s="164"/>
      <c r="I742" s="165">
        <f t="shared" si="65"/>
        <v>0</v>
      </c>
      <c r="J742" s="225"/>
      <c r="K742" s="252" t="s">
        <v>57</v>
      </c>
      <c r="L742" s="252" t="s">
        <v>5</v>
      </c>
      <c r="M742" s="252">
        <v>500</v>
      </c>
      <c r="N742" s="252">
        <v>1700</v>
      </c>
      <c r="O742" s="252" t="s">
        <v>87</v>
      </c>
      <c r="P742" s="252" t="s">
        <v>250</v>
      </c>
      <c r="Q742" s="252">
        <v>5</v>
      </c>
      <c r="R742" s="252">
        <v>175</v>
      </c>
      <c r="S742" s="252">
        <v>10.1</v>
      </c>
      <c r="T742" s="252">
        <v>20</v>
      </c>
    </row>
    <row r="743" spans="1:20" s="98" customFormat="1" ht="31.5" outlineLevel="1" x14ac:dyDescent="0.2">
      <c r="A743" s="168" t="s">
        <v>749</v>
      </c>
      <c r="B743" s="169" t="s">
        <v>750</v>
      </c>
      <c r="C743" s="170"/>
      <c r="D743" s="171" t="s">
        <v>56</v>
      </c>
      <c r="E743" s="172">
        <v>37320</v>
      </c>
      <c r="F743" s="163">
        <f t="shared" si="64"/>
        <v>26124</v>
      </c>
      <c r="G743" s="225"/>
      <c r="H743" s="164"/>
      <c r="I743" s="165">
        <f t="shared" si="65"/>
        <v>0</v>
      </c>
      <c r="J743" s="225"/>
      <c r="K743" s="252" t="s">
        <v>57</v>
      </c>
      <c r="L743" s="252" t="s">
        <v>5</v>
      </c>
      <c r="M743" s="252">
        <v>600</v>
      </c>
      <c r="N743" s="252">
        <v>600</v>
      </c>
      <c r="O743" s="252" t="s">
        <v>87</v>
      </c>
      <c r="P743" s="252" t="s">
        <v>250</v>
      </c>
      <c r="Q743" s="252">
        <v>2</v>
      </c>
      <c r="R743" s="252">
        <v>175</v>
      </c>
      <c r="S743" s="252">
        <v>4.5999999999999996</v>
      </c>
      <c r="T743" s="252">
        <v>20</v>
      </c>
    </row>
    <row r="744" spans="1:20" s="98" customFormat="1" ht="31.5" outlineLevel="1" x14ac:dyDescent="0.2">
      <c r="A744" s="168" t="s">
        <v>652</v>
      </c>
      <c r="B744" s="169" t="s">
        <v>653</v>
      </c>
      <c r="C744" s="170"/>
      <c r="D744" s="171" t="s">
        <v>56</v>
      </c>
      <c r="E744" s="172">
        <v>50280</v>
      </c>
      <c r="F744" s="163">
        <f t="shared" si="64"/>
        <v>35196</v>
      </c>
      <c r="G744" s="225"/>
      <c r="H744" s="164"/>
      <c r="I744" s="165">
        <f t="shared" si="65"/>
        <v>0</v>
      </c>
      <c r="J744" s="225"/>
      <c r="K744" s="252" t="s">
        <v>57</v>
      </c>
      <c r="L744" s="252" t="s">
        <v>5</v>
      </c>
      <c r="M744" s="252">
        <v>600</v>
      </c>
      <c r="N744" s="252">
        <v>800</v>
      </c>
      <c r="O744" s="252" t="s">
        <v>87</v>
      </c>
      <c r="P744" s="252" t="s">
        <v>250</v>
      </c>
      <c r="Q744" s="252">
        <v>3</v>
      </c>
      <c r="R744" s="252">
        <v>175</v>
      </c>
      <c r="S744" s="252">
        <v>5.9160000000000004</v>
      </c>
      <c r="T744" s="252">
        <v>20</v>
      </c>
    </row>
    <row r="745" spans="1:20" s="98" customFormat="1" ht="31.5" outlineLevel="1" x14ac:dyDescent="0.2">
      <c r="A745" s="168" t="s">
        <v>670</v>
      </c>
      <c r="B745" s="169" t="s">
        <v>671</v>
      </c>
      <c r="C745" s="170"/>
      <c r="D745" s="171" t="s">
        <v>56</v>
      </c>
      <c r="E745" s="172">
        <v>59160</v>
      </c>
      <c r="F745" s="163">
        <f t="shared" si="64"/>
        <v>41412</v>
      </c>
      <c r="G745" s="225"/>
      <c r="H745" s="164"/>
      <c r="I745" s="165">
        <f t="shared" si="65"/>
        <v>0</v>
      </c>
      <c r="J745" s="225"/>
      <c r="K745" s="252" t="s">
        <v>57</v>
      </c>
      <c r="L745" s="252" t="s">
        <v>5</v>
      </c>
      <c r="M745" s="252">
        <v>600</v>
      </c>
      <c r="N745" s="252">
        <v>1100</v>
      </c>
      <c r="O745" s="252" t="s">
        <v>87</v>
      </c>
      <c r="P745" s="252" t="s">
        <v>250</v>
      </c>
      <c r="Q745" s="252">
        <v>4</v>
      </c>
      <c r="R745" s="252">
        <v>175</v>
      </c>
      <c r="S745" s="252">
        <v>7.5</v>
      </c>
      <c r="T745" s="252">
        <v>20</v>
      </c>
    </row>
    <row r="746" spans="1:20" s="98" customFormat="1" ht="32.25" outlineLevel="1" thickBot="1" x14ac:dyDescent="0.25">
      <c r="A746" s="203" t="s">
        <v>688</v>
      </c>
      <c r="B746" s="204" t="s">
        <v>689</v>
      </c>
      <c r="C746" s="205"/>
      <c r="D746" s="206" t="s">
        <v>56</v>
      </c>
      <c r="E746" s="207">
        <v>70440</v>
      </c>
      <c r="F746" s="208">
        <f t="shared" si="64"/>
        <v>49308</v>
      </c>
      <c r="G746" s="225"/>
      <c r="H746" s="209"/>
      <c r="I746" s="210">
        <f t="shared" si="65"/>
        <v>0</v>
      </c>
      <c r="J746" s="225"/>
      <c r="K746" s="255" t="s">
        <v>57</v>
      </c>
      <c r="L746" s="255" t="s">
        <v>5</v>
      </c>
      <c r="M746" s="255">
        <v>600</v>
      </c>
      <c r="N746" s="255">
        <v>1700</v>
      </c>
      <c r="O746" s="255" t="s">
        <v>87</v>
      </c>
      <c r="P746" s="255" t="s">
        <v>250</v>
      </c>
      <c r="Q746" s="255">
        <v>5</v>
      </c>
      <c r="R746" s="255">
        <v>175</v>
      </c>
      <c r="S746" s="255">
        <v>9.5</v>
      </c>
      <c r="T746" s="255">
        <v>20</v>
      </c>
    </row>
    <row r="747" spans="1:20" s="98" customFormat="1" ht="32.25" outlineLevel="1" thickTop="1" x14ac:dyDescent="0.2">
      <c r="A747" s="104" t="s">
        <v>751</v>
      </c>
      <c r="B747" s="105" t="s">
        <v>752</v>
      </c>
      <c r="C747" s="106"/>
      <c r="D747" s="107" t="s">
        <v>56</v>
      </c>
      <c r="E747" s="11">
        <v>10440</v>
      </c>
      <c r="F747" s="187">
        <f t="shared" si="64"/>
        <v>7308</v>
      </c>
      <c r="G747" s="225"/>
      <c r="H747" s="22"/>
      <c r="I747" s="23">
        <f t="shared" si="65"/>
        <v>0</v>
      </c>
      <c r="J747" s="225"/>
      <c r="K747" s="254" t="s">
        <v>57</v>
      </c>
      <c r="L747" s="254" t="s">
        <v>5</v>
      </c>
      <c r="M747" s="254">
        <v>450</v>
      </c>
      <c r="N747" s="254"/>
      <c r="O747" s="254" t="s">
        <v>59</v>
      </c>
      <c r="P747" s="254" t="s">
        <v>218</v>
      </c>
      <c r="Q747" s="254">
        <v>1</v>
      </c>
      <c r="R747" s="254"/>
      <c r="S747" s="254">
        <v>0.8</v>
      </c>
      <c r="T747" s="254">
        <v>4</v>
      </c>
    </row>
    <row r="748" spans="1:20" s="98" customFormat="1" ht="31.5" outlineLevel="1" x14ac:dyDescent="0.2">
      <c r="A748" s="168" t="s">
        <v>753</v>
      </c>
      <c r="B748" s="169" t="s">
        <v>754</v>
      </c>
      <c r="C748" s="170"/>
      <c r="D748" s="171" t="s">
        <v>56</v>
      </c>
      <c r="E748" s="172">
        <v>10920</v>
      </c>
      <c r="F748" s="163">
        <f t="shared" si="64"/>
        <v>7644</v>
      </c>
      <c r="G748" s="225"/>
      <c r="H748" s="164"/>
      <c r="I748" s="165">
        <f t="shared" si="65"/>
        <v>0</v>
      </c>
      <c r="J748" s="225"/>
      <c r="K748" s="252" t="s">
        <v>57</v>
      </c>
      <c r="L748" s="252" t="s">
        <v>5</v>
      </c>
      <c r="M748" s="252">
        <v>500</v>
      </c>
      <c r="N748" s="252"/>
      <c r="O748" s="252" t="s">
        <v>59</v>
      </c>
      <c r="P748" s="252" t="s">
        <v>218</v>
      </c>
      <c r="Q748" s="252">
        <v>1</v>
      </c>
      <c r="R748" s="252"/>
      <c r="S748" s="252">
        <v>1.006</v>
      </c>
      <c r="T748" s="252">
        <v>4</v>
      </c>
    </row>
    <row r="749" spans="1:20" s="98" customFormat="1" ht="32.25" outlineLevel="1" thickBot="1" x14ac:dyDescent="0.25">
      <c r="A749" s="227" t="s">
        <v>755</v>
      </c>
      <c r="B749" s="228" t="s">
        <v>756</v>
      </c>
      <c r="C749" s="229"/>
      <c r="D749" s="230" t="s">
        <v>56</v>
      </c>
      <c r="E749" s="231">
        <v>11160</v>
      </c>
      <c r="F749" s="232">
        <f t="shared" si="64"/>
        <v>7812</v>
      </c>
      <c r="G749" s="225"/>
      <c r="H749" s="233"/>
      <c r="I749" s="234">
        <f t="shared" si="65"/>
        <v>0</v>
      </c>
      <c r="J749" s="225"/>
      <c r="K749" s="257" t="s">
        <v>57</v>
      </c>
      <c r="L749" s="257" t="s">
        <v>5</v>
      </c>
      <c r="M749" s="257">
        <v>600</v>
      </c>
      <c r="N749" s="257"/>
      <c r="O749" s="257" t="s">
        <v>59</v>
      </c>
      <c r="P749" s="257" t="s">
        <v>218</v>
      </c>
      <c r="Q749" s="257">
        <v>1</v>
      </c>
      <c r="R749" s="257"/>
      <c r="S749" s="257">
        <v>1.1000000000000001</v>
      </c>
      <c r="T749" s="257">
        <v>4</v>
      </c>
    </row>
    <row r="750" spans="1:20" s="98" customFormat="1" ht="31.5" outlineLevel="1" x14ac:dyDescent="0.2">
      <c r="A750" s="122" t="s">
        <v>757</v>
      </c>
      <c r="B750" s="123" t="s">
        <v>758</v>
      </c>
      <c r="C750" s="124"/>
      <c r="D750" s="125" t="s">
        <v>63</v>
      </c>
      <c r="E750" s="14">
        <v>7800</v>
      </c>
      <c r="F750" s="236">
        <f>E750-E750*$F$4</f>
        <v>5460</v>
      </c>
      <c r="G750" s="225"/>
      <c r="H750" s="28"/>
      <c r="I750" s="29">
        <f t="shared" si="65"/>
        <v>0</v>
      </c>
      <c r="J750" s="225"/>
      <c r="K750" s="258" t="s">
        <v>57</v>
      </c>
      <c r="L750" s="258" t="s">
        <v>5</v>
      </c>
      <c r="M750" s="258">
        <v>450</v>
      </c>
      <c r="N750" s="258"/>
      <c r="O750" s="258" t="s">
        <v>59</v>
      </c>
      <c r="P750" s="258" t="s">
        <v>241</v>
      </c>
      <c r="Q750" s="258">
        <v>1</v>
      </c>
      <c r="R750" s="258"/>
      <c r="S750" s="258">
        <v>0.8</v>
      </c>
      <c r="T750" s="258">
        <v>4</v>
      </c>
    </row>
    <row r="751" spans="1:20" s="98" customFormat="1" ht="31.5" outlineLevel="1" x14ac:dyDescent="0.2">
      <c r="A751" s="168" t="s">
        <v>759</v>
      </c>
      <c r="B751" s="169" t="s">
        <v>760</v>
      </c>
      <c r="C751" s="170"/>
      <c r="D751" s="171" t="s">
        <v>63</v>
      </c>
      <c r="E751" s="172">
        <v>8040</v>
      </c>
      <c r="F751" s="163">
        <f>E751-E751*$F$4</f>
        <v>5628</v>
      </c>
      <c r="G751" s="225"/>
      <c r="H751" s="164"/>
      <c r="I751" s="165">
        <f t="shared" si="65"/>
        <v>0</v>
      </c>
      <c r="J751" s="225"/>
      <c r="K751" s="252" t="s">
        <v>57</v>
      </c>
      <c r="L751" s="252" t="s">
        <v>5</v>
      </c>
      <c r="M751" s="252">
        <v>500</v>
      </c>
      <c r="N751" s="252"/>
      <c r="O751" s="252" t="s">
        <v>59</v>
      </c>
      <c r="P751" s="252" t="s">
        <v>241</v>
      </c>
      <c r="Q751" s="252">
        <v>1</v>
      </c>
      <c r="R751" s="252"/>
      <c r="S751" s="252">
        <v>1.006</v>
      </c>
      <c r="T751" s="252">
        <v>4</v>
      </c>
    </row>
    <row r="752" spans="1:20" s="98" customFormat="1" ht="32.25" outlineLevel="1" thickBot="1" x14ac:dyDescent="0.25">
      <c r="A752" s="227" t="s">
        <v>761</v>
      </c>
      <c r="B752" s="228" t="s">
        <v>762</v>
      </c>
      <c r="C752" s="229"/>
      <c r="D752" s="230" t="s">
        <v>63</v>
      </c>
      <c r="E752" s="231">
        <v>8280</v>
      </c>
      <c r="F752" s="232">
        <f>E752-E752*$F$4</f>
        <v>5796</v>
      </c>
      <c r="G752" s="225"/>
      <c r="H752" s="233"/>
      <c r="I752" s="234">
        <f t="shared" si="65"/>
        <v>0</v>
      </c>
      <c r="J752" s="225"/>
      <c r="K752" s="257" t="s">
        <v>57</v>
      </c>
      <c r="L752" s="257" t="s">
        <v>5</v>
      </c>
      <c r="M752" s="257">
        <v>600</v>
      </c>
      <c r="N752" s="257"/>
      <c r="O752" s="257" t="s">
        <v>59</v>
      </c>
      <c r="P752" s="257" t="s">
        <v>241</v>
      </c>
      <c r="Q752" s="257">
        <v>1</v>
      </c>
      <c r="R752" s="257"/>
      <c r="S752" s="257">
        <v>1.1000000000000001</v>
      </c>
      <c r="T752" s="257">
        <v>4</v>
      </c>
    </row>
    <row r="753" spans="1:20" s="98" customFormat="1" ht="31.5" outlineLevel="1" x14ac:dyDescent="0.2">
      <c r="A753" s="122" t="s">
        <v>763</v>
      </c>
      <c r="B753" s="123" t="s">
        <v>764</v>
      </c>
      <c r="C753" s="124"/>
      <c r="D753" s="125" t="s">
        <v>63</v>
      </c>
      <c r="E753" s="14">
        <v>8640</v>
      </c>
      <c r="F753" s="236">
        <f t="shared" si="64"/>
        <v>6048</v>
      </c>
      <c r="G753" s="225"/>
      <c r="H753" s="28"/>
      <c r="I753" s="29">
        <f t="shared" si="65"/>
        <v>0</v>
      </c>
      <c r="J753" s="225"/>
      <c r="K753" s="258" t="s">
        <v>57</v>
      </c>
      <c r="L753" s="258" t="s">
        <v>5</v>
      </c>
      <c r="M753" s="258">
        <v>450</v>
      </c>
      <c r="N753" s="258" t="s">
        <v>444</v>
      </c>
      <c r="O753" s="258" t="s">
        <v>76</v>
      </c>
      <c r="P753" s="258" t="s">
        <v>250</v>
      </c>
      <c r="Q753" s="258">
        <v>1</v>
      </c>
      <c r="R753" s="258" t="s">
        <v>444</v>
      </c>
      <c r="S753" s="258">
        <v>0.76600000000000001</v>
      </c>
      <c r="T753" s="258">
        <v>4</v>
      </c>
    </row>
    <row r="754" spans="1:20" s="98" customFormat="1" ht="31.5" outlineLevel="1" x14ac:dyDescent="0.2">
      <c r="A754" s="168" t="s">
        <v>765</v>
      </c>
      <c r="B754" s="169" t="s">
        <v>766</v>
      </c>
      <c r="C754" s="170"/>
      <c r="D754" s="171" t="s">
        <v>63</v>
      </c>
      <c r="E754" s="172">
        <v>9120</v>
      </c>
      <c r="F754" s="163">
        <f t="shared" si="64"/>
        <v>6384</v>
      </c>
      <c r="G754" s="225"/>
      <c r="H754" s="164"/>
      <c r="I754" s="165">
        <f t="shared" si="65"/>
        <v>0</v>
      </c>
      <c r="J754" s="225"/>
      <c r="K754" s="252" t="s">
        <v>57</v>
      </c>
      <c r="L754" s="252" t="s">
        <v>5</v>
      </c>
      <c r="M754" s="252">
        <v>500</v>
      </c>
      <c r="N754" s="252" t="s">
        <v>444</v>
      </c>
      <c r="O754" s="252" t="s">
        <v>76</v>
      </c>
      <c r="P754" s="252" t="s">
        <v>250</v>
      </c>
      <c r="Q754" s="252">
        <v>1</v>
      </c>
      <c r="R754" s="252" t="s">
        <v>444</v>
      </c>
      <c r="S754" s="252">
        <v>1.946</v>
      </c>
      <c r="T754" s="252">
        <v>4</v>
      </c>
    </row>
    <row r="755" spans="1:20" s="98" customFormat="1" ht="32.25" outlineLevel="1" thickBot="1" x14ac:dyDescent="0.25">
      <c r="A755" s="227" t="s">
        <v>767</v>
      </c>
      <c r="B755" s="228" t="s">
        <v>768</v>
      </c>
      <c r="C755" s="229"/>
      <c r="D755" s="230" t="s">
        <v>63</v>
      </c>
      <c r="E755" s="231">
        <v>9240</v>
      </c>
      <c r="F755" s="232">
        <f t="shared" si="64"/>
        <v>6468</v>
      </c>
      <c r="G755" s="225"/>
      <c r="H755" s="233"/>
      <c r="I755" s="234">
        <f t="shared" si="65"/>
        <v>0</v>
      </c>
      <c r="J755" s="225"/>
      <c r="K755" s="257" t="s">
        <v>57</v>
      </c>
      <c r="L755" s="257" t="s">
        <v>5</v>
      </c>
      <c r="M755" s="257">
        <v>600</v>
      </c>
      <c r="N755" s="257" t="s">
        <v>444</v>
      </c>
      <c r="O755" s="257" t="s">
        <v>76</v>
      </c>
      <c r="P755" s="257" t="s">
        <v>250</v>
      </c>
      <c r="Q755" s="257">
        <v>1</v>
      </c>
      <c r="R755" s="257" t="s">
        <v>444</v>
      </c>
      <c r="S755" s="257">
        <v>1.2</v>
      </c>
      <c r="T755" s="257">
        <v>4</v>
      </c>
    </row>
    <row r="756" spans="1:20" s="98" customFormat="1" ht="31.5" outlineLevel="1" x14ac:dyDescent="0.2">
      <c r="A756" s="116" t="s">
        <v>769</v>
      </c>
      <c r="B756" s="117" t="s">
        <v>770</v>
      </c>
      <c r="C756" s="118"/>
      <c r="D756" s="119" t="s">
        <v>63</v>
      </c>
      <c r="E756" s="13">
        <v>7080</v>
      </c>
      <c r="F756" s="181">
        <f t="shared" si="64"/>
        <v>4956</v>
      </c>
      <c r="G756" s="225"/>
      <c r="H756" s="26"/>
      <c r="I756" s="27">
        <f t="shared" si="65"/>
        <v>0</v>
      </c>
      <c r="J756" s="225"/>
      <c r="K756" s="251" t="s">
        <v>57</v>
      </c>
      <c r="L756" s="251" t="s">
        <v>5</v>
      </c>
      <c r="M756" s="251">
        <v>450</v>
      </c>
      <c r="N756" s="251" t="s">
        <v>444</v>
      </c>
      <c r="O756" s="251" t="s">
        <v>87</v>
      </c>
      <c r="P756" s="251" t="s">
        <v>250</v>
      </c>
      <c r="Q756" s="251">
        <v>1</v>
      </c>
      <c r="R756" s="251" t="s">
        <v>444</v>
      </c>
      <c r="S756" s="251">
        <v>0.76600000000000001</v>
      </c>
      <c r="T756" s="251">
        <v>4</v>
      </c>
    </row>
    <row r="757" spans="1:20" s="98" customFormat="1" ht="31.5" outlineLevel="1" x14ac:dyDescent="0.2">
      <c r="A757" s="168" t="s">
        <v>771</v>
      </c>
      <c r="B757" s="169" t="s">
        <v>772</v>
      </c>
      <c r="C757" s="170"/>
      <c r="D757" s="171" t="s">
        <v>63</v>
      </c>
      <c r="E757" s="172">
        <v>7440</v>
      </c>
      <c r="F757" s="163">
        <f t="shared" si="64"/>
        <v>5208</v>
      </c>
      <c r="G757" s="225"/>
      <c r="H757" s="164"/>
      <c r="I757" s="165">
        <f t="shared" si="65"/>
        <v>0</v>
      </c>
      <c r="J757" s="225"/>
      <c r="K757" s="252" t="s">
        <v>57</v>
      </c>
      <c r="L757" s="252" t="s">
        <v>5</v>
      </c>
      <c r="M757" s="252">
        <v>500</v>
      </c>
      <c r="N757" s="252" t="s">
        <v>444</v>
      </c>
      <c r="O757" s="252" t="s">
        <v>87</v>
      </c>
      <c r="P757" s="252" t="s">
        <v>250</v>
      </c>
      <c r="Q757" s="252">
        <v>1</v>
      </c>
      <c r="R757" s="252" t="s">
        <v>444</v>
      </c>
      <c r="S757" s="252">
        <v>1.946</v>
      </c>
      <c r="T757" s="252">
        <v>4</v>
      </c>
    </row>
    <row r="758" spans="1:20" s="98" customFormat="1" ht="32.25" outlineLevel="1" thickBot="1" x14ac:dyDescent="0.25">
      <c r="A758" s="190" t="s">
        <v>773</v>
      </c>
      <c r="B758" s="191" t="s">
        <v>774</v>
      </c>
      <c r="C758" s="192"/>
      <c r="D758" s="193" t="s">
        <v>63</v>
      </c>
      <c r="E758" s="194">
        <v>7560</v>
      </c>
      <c r="F758" s="195">
        <f t="shared" si="64"/>
        <v>5292</v>
      </c>
      <c r="G758" s="225"/>
      <c r="H758" s="196"/>
      <c r="I758" s="197">
        <f t="shared" si="65"/>
        <v>0</v>
      </c>
      <c r="J758" s="225"/>
      <c r="K758" s="253" t="s">
        <v>57</v>
      </c>
      <c r="L758" s="253" t="s">
        <v>5</v>
      </c>
      <c r="M758" s="253">
        <v>600</v>
      </c>
      <c r="N758" s="253" t="s">
        <v>444</v>
      </c>
      <c r="O758" s="253" t="s">
        <v>87</v>
      </c>
      <c r="P758" s="253" t="s">
        <v>250</v>
      </c>
      <c r="Q758" s="253">
        <v>1</v>
      </c>
      <c r="R758" s="253" t="s">
        <v>444</v>
      </c>
      <c r="S758" s="253">
        <v>1.2</v>
      </c>
      <c r="T758" s="253">
        <v>4</v>
      </c>
    </row>
    <row r="759" spans="1:20" s="98" customFormat="1" ht="24" customHeight="1" thickTop="1" thickBot="1" x14ac:dyDescent="0.25">
      <c r="A759" s="336" t="s">
        <v>1</v>
      </c>
      <c r="B759" s="335" t="s">
        <v>779</v>
      </c>
      <c r="C759" s="89"/>
      <c r="D759" s="90"/>
      <c r="E759" s="15"/>
      <c r="F759" s="16"/>
      <c r="G759" s="225"/>
      <c r="H759" s="17"/>
      <c r="I759" s="18"/>
      <c r="J759" s="225"/>
      <c r="K759" s="287"/>
      <c r="L759" s="287"/>
      <c r="M759" s="287"/>
      <c r="N759" s="287"/>
      <c r="O759" s="287"/>
      <c r="P759" s="287"/>
      <c r="Q759" s="287"/>
      <c r="R759" s="287"/>
      <c r="S759" s="287"/>
      <c r="T759" s="287"/>
    </row>
    <row r="760" spans="1:20" s="141" customFormat="1" ht="32.25" outlineLevel="1" thickTop="1" x14ac:dyDescent="0.2">
      <c r="A760" s="184" t="s">
        <v>775</v>
      </c>
      <c r="B760" s="202" t="s">
        <v>776</v>
      </c>
      <c r="C760" s="184"/>
      <c r="D760" s="185" t="s">
        <v>56</v>
      </c>
      <c r="E760" s="186">
        <v>89880</v>
      </c>
      <c r="F760" s="187">
        <f t="shared" ref="F760:F762" si="66">E760-E760*$F$4</f>
        <v>62916</v>
      </c>
      <c r="G760" s="225"/>
      <c r="H760" s="22"/>
      <c r="I760" s="23">
        <f t="shared" ref="I760:I771" si="67">IF(H760*F760&gt;0,H760*F760,0)</f>
        <v>0</v>
      </c>
      <c r="J760" s="225"/>
      <c r="K760" s="290" t="s">
        <v>57</v>
      </c>
      <c r="L760" s="290" t="s">
        <v>5</v>
      </c>
      <c r="M760" s="290">
        <v>600</v>
      </c>
      <c r="N760" s="290">
        <v>1700</v>
      </c>
      <c r="O760" s="290" t="s">
        <v>59</v>
      </c>
      <c r="P760" s="290" t="s">
        <v>218</v>
      </c>
      <c r="Q760" s="290">
        <v>5</v>
      </c>
      <c r="R760" s="290">
        <v>175</v>
      </c>
      <c r="S760" s="290">
        <v>10.403</v>
      </c>
      <c r="T760" s="290">
        <v>20</v>
      </c>
    </row>
    <row r="761" spans="1:20" s="141" customFormat="1" ht="25.5" outlineLevel="1" x14ac:dyDescent="0.2">
      <c r="A761" s="79" t="s">
        <v>562</v>
      </c>
      <c r="B761" s="80" t="s">
        <v>563</v>
      </c>
      <c r="C761" s="81">
        <v>1</v>
      </c>
      <c r="D761" s="82" t="s">
        <v>56</v>
      </c>
      <c r="E761" s="2">
        <v>82320</v>
      </c>
      <c r="F761" s="166">
        <f t="shared" si="66"/>
        <v>57624</v>
      </c>
      <c r="G761" s="225"/>
      <c r="H761" s="30"/>
      <c r="I761" s="31">
        <f t="shared" si="67"/>
        <v>0</v>
      </c>
      <c r="J761" s="225"/>
      <c r="K761" s="81" t="s">
        <v>57</v>
      </c>
      <c r="L761" s="81" t="s">
        <v>5</v>
      </c>
      <c r="M761" s="81">
        <v>600</v>
      </c>
      <c r="N761" s="81">
        <v>1700</v>
      </c>
      <c r="O761" s="81" t="s">
        <v>59</v>
      </c>
      <c r="P761" s="81" t="s">
        <v>218</v>
      </c>
      <c r="Q761" s="81">
        <v>5</v>
      </c>
      <c r="R761" s="81">
        <v>175</v>
      </c>
      <c r="S761" s="81">
        <v>9.5</v>
      </c>
      <c r="T761" s="81">
        <v>25</v>
      </c>
    </row>
    <row r="762" spans="1:20" s="141" customFormat="1" ht="16.5" outlineLevel="1" thickBot="1" x14ac:dyDescent="0.25">
      <c r="A762" s="132" t="s">
        <v>716</v>
      </c>
      <c r="B762" s="155" t="s">
        <v>717</v>
      </c>
      <c r="C762" s="133">
        <v>1</v>
      </c>
      <c r="D762" s="88" t="s">
        <v>63</v>
      </c>
      <c r="E762" s="7">
        <v>7560</v>
      </c>
      <c r="F762" s="226">
        <f t="shared" si="66"/>
        <v>5292</v>
      </c>
      <c r="G762" s="225"/>
      <c r="H762" s="35"/>
      <c r="I762" s="36">
        <f t="shared" si="67"/>
        <v>0</v>
      </c>
      <c r="J762" s="225"/>
      <c r="K762" s="133" t="s">
        <v>57</v>
      </c>
      <c r="L762" s="133" t="s">
        <v>5</v>
      </c>
      <c r="M762" s="133">
        <v>600</v>
      </c>
      <c r="N762" s="133">
        <v>1700</v>
      </c>
      <c r="O762" s="133" t="s">
        <v>59</v>
      </c>
      <c r="P762" s="81" t="s">
        <v>218</v>
      </c>
      <c r="Q762" s="81">
        <v>5</v>
      </c>
      <c r="R762" s="81">
        <v>175</v>
      </c>
      <c r="S762" s="133">
        <v>0.90300000000000002</v>
      </c>
      <c r="T762" s="133">
        <v>4</v>
      </c>
    </row>
    <row r="763" spans="1:20" s="98" customFormat="1" ht="31.5" outlineLevel="1" x14ac:dyDescent="0.2">
      <c r="A763" s="237" t="s">
        <v>777</v>
      </c>
      <c r="B763" s="238" t="s">
        <v>778</v>
      </c>
      <c r="C763" s="239"/>
      <c r="D763" s="240" t="s">
        <v>56</v>
      </c>
      <c r="E763" s="241">
        <v>79800</v>
      </c>
      <c r="F763" s="236">
        <f>E763-E763*$F$4</f>
        <v>55860</v>
      </c>
      <c r="G763" s="225"/>
      <c r="H763" s="28"/>
      <c r="I763" s="29">
        <f t="shared" si="67"/>
        <v>0</v>
      </c>
      <c r="J763" s="225"/>
      <c r="K763" s="289" t="s">
        <v>57</v>
      </c>
      <c r="L763" s="289" t="s">
        <v>779</v>
      </c>
      <c r="M763" s="289">
        <v>600</v>
      </c>
      <c r="N763" s="289">
        <v>1700</v>
      </c>
      <c r="O763" s="289" t="s">
        <v>59</v>
      </c>
      <c r="P763" s="289" t="s">
        <v>241</v>
      </c>
      <c r="Q763" s="289">
        <v>5</v>
      </c>
      <c r="R763" s="289">
        <v>175</v>
      </c>
      <c r="S763" s="289">
        <v>10.403</v>
      </c>
      <c r="T763" s="289">
        <v>20</v>
      </c>
    </row>
    <row r="764" spans="1:20" s="98" customFormat="1" ht="25.5" outlineLevel="1" x14ac:dyDescent="0.2">
      <c r="A764" s="79" t="s">
        <v>604</v>
      </c>
      <c r="B764" s="80" t="s">
        <v>605</v>
      </c>
      <c r="C764" s="81">
        <v>1</v>
      </c>
      <c r="D764" s="82" t="s">
        <v>56</v>
      </c>
      <c r="E764" s="2">
        <v>72240</v>
      </c>
      <c r="F764" s="166">
        <f>E764-E764*$F$4</f>
        <v>50568</v>
      </c>
      <c r="G764" s="225"/>
      <c r="H764" s="30"/>
      <c r="I764" s="31">
        <f t="shared" si="67"/>
        <v>0</v>
      </c>
      <c r="J764" s="225"/>
      <c r="K764" s="81" t="s">
        <v>57</v>
      </c>
      <c r="L764" s="81" t="s">
        <v>779</v>
      </c>
      <c r="M764" s="81">
        <v>600</v>
      </c>
      <c r="N764" s="81">
        <v>1700</v>
      </c>
      <c r="O764" s="81" t="s">
        <v>59</v>
      </c>
      <c r="P764" s="81" t="s">
        <v>241</v>
      </c>
      <c r="Q764" s="81">
        <v>5</v>
      </c>
      <c r="R764" s="81">
        <v>175</v>
      </c>
      <c r="S764" s="81">
        <v>10.403</v>
      </c>
      <c r="T764" s="81">
        <v>20</v>
      </c>
    </row>
    <row r="765" spans="1:20" s="98" customFormat="1" ht="16.5" outlineLevel="1" thickBot="1" x14ac:dyDescent="0.25">
      <c r="A765" s="132" t="s">
        <v>716</v>
      </c>
      <c r="B765" s="155" t="s">
        <v>717</v>
      </c>
      <c r="C765" s="133">
        <v>1</v>
      </c>
      <c r="D765" s="88" t="s">
        <v>56</v>
      </c>
      <c r="E765" s="7">
        <v>7560</v>
      </c>
      <c r="F765" s="226">
        <f>E765-E765*$F$4</f>
        <v>5292</v>
      </c>
      <c r="G765" s="225"/>
      <c r="H765" s="35"/>
      <c r="I765" s="36">
        <f t="shared" si="67"/>
        <v>0</v>
      </c>
      <c r="J765" s="225"/>
      <c r="K765" s="133" t="s">
        <v>57</v>
      </c>
      <c r="L765" s="133" t="s">
        <v>779</v>
      </c>
      <c r="M765" s="133">
        <v>600</v>
      </c>
      <c r="N765" s="133">
        <v>1700</v>
      </c>
      <c r="O765" s="133" t="s">
        <v>59</v>
      </c>
      <c r="P765" s="133" t="s">
        <v>241</v>
      </c>
      <c r="Q765" s="133">
        <v>5</v>
      </c>
      <c r="R765" s="133">
        <v>175</v>
      </c>
      <c r="S765" s="133">
        <v>10.403</v>
      </c>
      <c r="T765" s="133">
        <v>20</v>
      </c>
    </row>
    <row r="766" spans="1:20" s="98" customFormat="1" ht="31.5" outlineLevel="1" x14ac:dyDescent="0.2">
      <c r="A766" s="237" t="s">
        <v>780</v>
      </c>
      <c r="B766" s="238" t="s">
        <v>781</v>
      </c>
      <c r="C766" s="239"/>
      <c r="D766" s="240" t="s">
        <v>56</v>
      </c>
      <c r="E766" s="241">
        <v>86640</v>
      </c>
      <c r="F766" s="236">
        <f t="shared" ref="F766:F771" si="68">E766-E766*$F$4</f>
        <v>60648</v>
      </c>
      <c r="G766" s="225"/>
      <c r="H766" s="28"/>
      <c r="I766" s="29">
        <f t="shared" si="67"/>
        <v>0</v>
      </c>
      <c r="J766" s="225"/>
      <c r="K766" s="289" t="s">
        <v>57</v>
      </c>
      <c r="L766" s="289" t="s">
        <v>779</v>
      </c>
      <c r="M766" s="289">
        <v>600</v>
      </c>
      <c r="N766" s="289">
        <v>1700</v>
      </c>
      <c r="O766" s="289" t="s">
        <v>76</v>
      </c>
      <c r="P766" s="289" t="s">
        <v>250</v>
      </c>
      <c r="Q766" s="289">
        <v>5</v>
      </c>
      <c r="R766" s="289">
        <v>175</v>
      </c>
      <c r="S766" s="289">
        <v>10.403</v>
      </c>
      <c r="T766" s="289">
        <v>20</v>
      </c>
    </row>
    <row r="767" spans="1:20" s="98" customFormat="1" ht="25.5" outlineLevel="1" x14ac:dyDescent="0.2">
      <c r="A767" s="79" t="s">
        <v>646</v>
      </c>
      <c r="B767" s="80" t="s">
        <v>647</v>
      </c>
      <c r="C767" s="81">
        <v>1</v>
      </c>
      <c r="D767" s="82" t="s">
        <v>56</v>
      </c>
      <c r="E767" s="2">
        <v>80160</v>
      </c>
      <c r="F767" s="166">
        <f t="shared" si="68"/>
        <v>56112</v>
      </c>
      <c r="G767" s="225"/>
      <c r="H767" s="30"/>
      <c r="I767" s="31">
        <f t="shared" si="67"/>
        <v>0</v>
      </c>
      <c r="J767" s="225"/>
      <c r="K767" s="81" t="s">
        <v>57</v>
      </c>
      <c r="L767" s="81" t="s">
        <v>779</v>
      </c>
      <c r="M767" s="81">
        <v>600</v>
      </c>
      <c r="N767" s="81">
        <v>1700</v>
      </c>
      <c r="O767" s="81" t="s">
        <v>76</v>
      </c>
      <c r="P767" s="81" t="s">
        <v>250</v>
      </c>
      <c r="Q767" s="81">
        <v>5</v>
      </c>
      <c r="R767" s="81">
        <v>175</v>
      </c>
      <c r="S767" s="81">
        <v>10.403</v>
      </c>
      <c r="T767" s="81">
        <v>20</v>
      </c>
    </row>
    <row r="768" spans="1:20" s="98" customFormat="1" ht="26.25" outlineLevel="1" thickBot="1" x14ac:dyDescent="0.25">
      <c r="A768" s="132" t="s">
        <v>723</v>
      </c>
      <c r="B768" s="155" t="s">
        <v>724</v>
      </c>
      <c r="C768" s="133">
        <v>1</v>
      </c>
      <c r="D768" s="88" t="s">
        <v>56</v>
      </c>
      <c r="E768" s="7">
        <v>6480</v>
      </c>
      <c r="F768" s="226">
        <f t="shared" si="68"/>
        <v>4536</v>
      </c>
      <c r="G768" s="225"/>
      <c r="H768" s="35"/>
      <c r="I768" s="36">
        <f t="shared" si="67"/>
        <v>0</v>
      </c>
      <c r="J768" s="225"/>
      <c r="K768" s="133" t="s">
        <v>57</v>
      </c>
      <c r="L768" s="133" t="s">
        <v>779</v>
      </c>
      <c r="M768" s="133">
        <v>600</v>
      </c>
      <c r="N768" s="133">
        <v>1700</v>
      </c>
      <c r="O768" s="133" t="s">
        <v>76</v>
      </c>
      <c r="P768" s="133" t="s">
        <v>250</v>
      </c>
      <c r="Q768" s="133">
        <v>5</v>
      </c>
      <c r="R768" s="133">
        <v>175</v>
      </c>
      <c r="S768" s="133">
        <v>10.403</v>
      </c>
      <c r="T768" s="133">
        <v>20</v>
      </c>
    </row>
    <row r="769" spans="1:20" s="98" customFormat="1" ht="31.5" outlineLevel="1" x14ac:dyDescent="0.2">
      <c r="A769" s="176" t="s">
        <v>782</v>
      </c>
      <c r="B769" s="198" t="s">
        <v>783</v>
      </c>
      <c r="C769" s="178"/>
      <c r="D769" s="179" t="s">
        <v>56</v>
      </c>
      <c r="E769" s="180">
        <v>76920</v>
      </c>
      <c r="F769" s="181">
        <f t="shared" si="68"/>
        <v>53844</v>
      </c>
      <c r="G769" s="225"/>
      <c r="H769" s="26"/>
      <c r="I769" s="27">
        <f t="shared" si="67"/>
        <v>0</v>
      </c>
      <c r="J769" s="225"/>
      <c r="K769" s="284" t="s">
        <v>57</v>
      </c>
      <c r="L769" s="284" t="s">
        <v>779</v>
      </c>
      <c r="M769" s="284">
        <v>600</v>
      </c>
      <c r="N769" s="284">
        <v>1700</v>
      </c>
      <c r="O769" s="284" t="s">
        <v>87</v>
      </c>
      <c r="P769" s="284" t="s">
        <v>250</v>
      </c>
      <c r="Q769" s="284">
        <v>5</v>
      </c>
      <c r="R769" s="284">
        <v>175</v>
      </c>
      <c r="S769" s="284">
        <v>10.403</v>
      </c>
      <c r="T769" s="284">
        <v>20</v>
      </c>
    </row>
    <row r="770" spans="1:20" s="98" customFormat="1" ht="25.5" outlineLevel="1" x14ac:dyDescent="0.2">
      <c r="A770" s="79" t="s">
        <v>688</v>
      </c>
      <c r="B770" s="80" t="s">
        <v>689</v>
      </c>
      <c r="C770" s="81">
        <v>1</v>
      </c>
      <c r="D770" s="82" t="s">
        <v>56</v>
      </c>
      <c r="E770" s="2">
        <v>70440</v>
      </c>
      <c r="F770" s="166">
        <f t="shared" si="68"/>
        <v>49308</v>
      </c>
      <c r="G770" s="225"/>
      <c r="H770" s="30"/>
      <c r="I770" s="31">
        <f t="shared" si="67"/>
        <v>0</v>
      </c>
      <c r="J770" s="225"/>
      <c r="K770" s="81" t="s">
        <v>57</v>
      </c>
      <c r="L770" s="81" t="s">
        <v>779</v>
      </c>
      <c r="M770" s="81">
        <v>600</v>
      </c>
      <c r="N770" s="81">
        <v>1700</v>
      </c>
      <c r="O770" s="81" t="s">
        <v>87</v>
      </c>
      <c r="P770" s="81" t="s">
        <v>250</v>
      </c>
      <c r="Q770" s="81">
        <v>5</v>
      </c>
      <c r="R770" s="81">
        <v>175</v>
      </c>
      <c r="S770" s="81">
        <v>10.403</v>
      </c>
      <c r="T770" s="81">
        <v>20</v>
      </c>
    </row>
    <row r="771" spans="1:20" s="98" customFormat="1" ht="26.25" outlineLevel="1" thickBot="1" x14ac:dyDescent="0.25">
      <c r="A771" s="84" t="s">
        <v>723</v>
      </c>
      <c r="B771" s="85" t="s">
        <v>724</v>
      </c>
      <c r="C771" s="86">
        <v>1</v>
      </c>
      <c r="D771" s="87" t="s">
        <v>56</v>
      </c>
      <c r="E771" s="3">
        <v>6480</v>
      </c>
      <c r="F771" s="189">
        <f t="shared" si="68"/>
        <v>4536</v>
      </c>
      <c r="G771" s="225"/>
      <c r="H771" s="32"/>
      <c r="I771" s="33">
        <f t="shared" si="67"/>
        <v>0</v>
      </c>
      <c r="J771" s="225"/>
      <c r="K771" s="86" t="s">
        <v>57</v>
      </c>
      <c r="L771" s="86" t="s">
        <v>779</v>
      </c>
      <c r="M771" s="86">
        <v>600</v>
      </c>
      <c r="N771" s="86">
        <v>1700</v>
      </c>
      <c r="O771" s="86" t="s">
        <v>87</v>
      </c>
      <c r="P771" s="86" t="s">
        <v>250</v>
      </c>
      <c r="Q771" s="86">
        <v>5</v>
      </c>
      <c r="R771" s="86">
        <v>175</v>
      </c>
      <c r="S771" s="86">
        <v>10.403</v>
      </c>
      <c r="T771" s="86">
        <v>20</v>
      </c>
    </row>
    <row r="772" spans="1:20" s="98" customFormat="1" ht="24" customHeight="1" thickTop="1" thickBot="1" x14ac:dyDescent="0.25">
      <c r="A772" s="336" t="s">
        <v>1</v>
      </c>
      <c r="B772" s="335" t="s">
        <v>786</v>
      </c>
      <c r="C772" s="89"/>
      <c r="D772" s="90"/>
      <c r="E772" s="15"/>
      <c r="F772" s="16"/>
      <c r="G772" s="225"/>
      <c r="H772" s="17"/>
      <c r="I772" s="18"/>
      <c r="J772" s="225"/>
      <c r="K772" s="287"/>
      <c r="L772" s="287"/>
      <c r="M772" s="287"/>
      <c r="N772" s="287"/>
      <c r="O772" s="287"/>
      <c r="P772" s="287"/>
      <c r="Q772" s="287"/>
      <c r="R772" s="287"/>
      <c r="S772" s="287"/>
      <c r="T772" s="287"/>
    </row>
    <row r="773" spans="1:20" s="98" customFormat="1" ht="33" outlineLevel="1" thickTop="1" thickBot="1" x14ac:dyDescent="0.25">
      <c r="A773" s="243" t="s">
        <v>784</v>
      </c>
      <c r="B773" s="244" t="s">
        <v>785</v>
      </c>
      <c r="C773" s="245"/>
      <c r="D773" s="246" t="s">
        <v>56</v>
      </c>
      <c r="E773" s="247">
        <v>19920</v>
      </c>
      <c r="F773" s="248">
        <f t="shared" ref="F773" si="69">E773-E773*$F$4</f>
        <v>13944</v>
      </c>
      <c r="G773" s="225"/>
      <c r="H773" s="249"/>
      <c r="I773" s="250">
        <f t="shared" ref="I773:I788" si="70">IF(H773*F773&gt;0,H773*F773,0)</f>
        <v>0</v>
      </c>
      <c r="J773" s="225"/>
      <c r="K773" s="259" t="s">
        <v>57</v>
      </c>
      <c r="L773" s="259" t="s">
        <v>786</v>
      </c>
      <c r="M773" s="259">
        <v>600</v>
      </c>
      <c r="N773" s="259" t="s">
        <v>787</v>
      </c>
      <c r="O773" s="259" t="s">
        <v>59</v>
      </c>
      <c r="P773" s="259" t="s">
        <v>241</v>
      </c>
      <c r="Q773" s="259">
        <v>1</v>
      </c>
      <c r="R773" s="259">
        <v>480</v>
      </c>
      <c r="S773" s="259"/>
      <c r="T773" s="259"/>
    </row>
    <row r="774" spans="1:20" s="98" customFormat="1" ht="32.25" outlineLevel="1" thickTop="1" x14ac:dyDescent="0.2">
      <c r="A774" s="116" t="s">
        <v>788</v>
      </c>
      <c r="B774" s="117" t="s">
        <v>789</v>
      </c>
      <c r="C774" s="118"/>
      <c r="D774" s="119" t="s">
        <v>56</v>
      </c>
      <c r="E774" s="13">
        <v>32400</v>
      </c>
      <c r="F774" s="181">
        <f>E774-E774*$F$4</f>
        <v>22680</v>
      </c>
      <c r="G774" s="225"/>
      <c r="H774" s="26"/>
      <c r="I774" s="27">
        <f t="shared" si="70"/>
        <v>0</v>
      </c>
      <c r="J774" s="225"/>
      <c r="K774" s="251" t="s">
        <v>57</v>
      </c>
      <c r="L774" s="251" t="s">
        <v>786</v>
      </c>
      <c r="M774" s="251">
        <v>600</v>
      </c>
      <c r="N774" s="251" t="s">
        <v>444</v>
      </c>
      <c r="O774" s="251" t="s">
        <v>59</v>
      </c>
      <c r="P774" s="251" t="s">
        <v>241</v>
      </c>
      <c r="Q774" s="251">
        <v>1</v>
      </c>
      <c r="R774" s="251">
        <v>500</v>
      </c>
      <c r="S774" s="251">
        <v>4.42</v>
      </c>
      <c r="T774" s="251" t="s">
        <v>444</v>
      </c>
    </row>
    <row r="775" spans="1:20" s="98" customFormat="1" ht="31.5" outlineLevel="1" x14ac:dyDescent="0.2">
      <c r="A775" s="168" t="s">
        <v>790</v>
      </c>
      <c r="B775" s="169" t="s">
        <v>791</v>
      </c>
      <c r="C775" s="170"/>
      <c r="D775" s="171" t="s">
        <v>56</v>
      </c>
      <c r="E775" s="172">
        <v>58320</v>
      </c>
      <c r="F775" s="163">
        <f>E775-E775*$F$4</f>
        <v>40824</v>
      </c>
      <c r="G775" s="225"/>
      <c r="H775" s="164"/>
      <c r="I775" s="165">
        <f t="shared" si="70"/>
        <v>0</v>
      </c>
      <c r="J775" s="225"/>
      <c r="K775" s="252" t="s">
        <v>57</v>
      </c>
      <c r="L775" s="252" t="s">
        <v>786</v>
      </c>
      <c r="M775" s="252">
        <v>600</v>
      </c>
      <c r="N775" s="252" t="s">
        <v>444</v>
      </c>
      <c r="O775" s="252" t="s">
        <v>59</v>
      </c>
      <c r="P775" s="252" t="s">
        <v>241</v>
      </c>
      <c r="Q775" s="252">
        <v>2</v>
      </c>
      <c r="R775" s="252">
        <v>500</v>
      </c>
      <c r="S775" s="252">
        <v>8.39</v>
      </c>
      <c r="T775" s="252" t="s">
        <v>444</v>
      </c>
    </row>
    <row r="776" spans="1:20" s="98" customFormat="1" ht="31.5" outlineLevel="1" x14ac:dyDescent="0.2">
      <c r="A776" s="158" t="s">
        <v>792</v>
      </c>
      <c r="B776" s="167" t="s">
        <v>793</v>
      </c>
      <c r="C776" s="160"/>
      <c r="D776" s="161" t="s">
        <v>56</v>
      </c>
      <c r="E776" s="162">
        <v>90720</v>
      </c>
      <c r="F776" s="163">
        <f>E776-E776*$F$4</f>
        <v>63504</v>
      </c>
      <c r="G776" s="225"/>
      <c r="H776" s="164"/>
      <c r="I776" s="165">
        <f t="shared" si="70"/>
        <v>0</v>
      </c>
      <c r="J776" s="225"/>
      <c r="K776" s="285" t="s">
        <v>57</v>
      </c>
      <c r="L776" s="285" t="s">
        <v>786</v>
      </c>
      <c r="M776" s="285">
        <v>600</v>
      </c>
      <c r="N776" s="285" t="s">
        <v>444</v>
      </c>
      <c r="O776" s="285" t="s">
        <v>59</v>
      </c>
      <c r="P776" s="285" t="s">
        <v>241</v>
      </c>
      <c r="Q776" s="285">
        <v>3</v>
      </c>
      <c r="R776" s="285">
        <v>500</v>
      </c>
      <c r="S776" s="285">
        <v>12.81</v>
      </c>
      <c r="T776" s="285">
        <v>60</v>
      </c>
    </row>
    <row r="777" spans="1:20" s="98" customFormat="1" ht="25.5" outlineLevel="1" x14ac:dyDescent="0.2">
      <c r="A777" s="79" t="s">
        <v>790</v>
      </c>
      <c r="B777" s="80" t="s">
        <v>791</v>
      </c>
      <c r="C777" s="81">
        <v>1</v>
      </c>
      <c r="D777" s="82" t="s">
        <v>56</v>
      </c>
      <c r="E777" s="2">
        <v>58320</v>
      </c>
      <c r="F777" s="166">
        <f>E777-E777*$F$4</f>
        <v>40824</v>
      </c>
      <c r="G777" s="225"/>
      <c r="H777" s="30"/>
      <c r="I777" s="31">
        <f t="shared" si="70"/>
        <v>0</v>
      </c>
      <c r="J777" s="225"/>
      <c r="K777" s="81" t="s">
        <v>57</v>
      </c>
      <c r="L777" s="81" t="s">
        <v>786</v>
      </c>
      <c r="M777" s="81">
        <v>600</v>
      </c>
      <c r="N777" s="81" t="s">
        <v>444</v>
      </c>
      <c r="O777" s="81" t="s">
        <v>59</v>
      </c>
      <c r="P777" s="81" t="s">
        <v>241</v>
      </c>
      <c r="Q777" s="81">
        <v>3</v>
      </c>
      <c r="R777" s="81">
        <v>500</v>
      </c>
      <c r="S777" s="81">
        <v>12.81</v>
      </c>
      <c r="T777" s="81">
        <v>60</v>
      </c>
    </row>
    <row r="778" spans="1:20" s="98" customFormat="1" ht="26.25" outlineLevel="1" thickBot="1" x14ac:dyDescent="0.25">
      <c r="A778" s="129" t="s">
        <v>788</v>
      </c>
      <c r="B778" s="142" t="s">
        <v>789</v>
      </c>
      <c r="C778" s="130">
        <v>1</v>
      </c>
      <c r="D778" s="131" t="s">
        <v>56</v>
      </c>
      <c r="E778" s="143">
        <v>32400</v>
      </c>
      <c r="F778" s="188">
        <f>E778-E778*$F$4</f>
        <v>22680</v>
      </c>
      <c r="G778" s="225"/>
      <c r="H778" s="144"/>
      <c r="I778" s="34">
        <f t="shared" si="70"/>
        <v>0</v>
      </c>
      <c r="J778" s="225"/>
      <c r="K778" s="130" t="s">
        <v>57</v>
      </c>
      <c r="L778" s="130" t="s">
        <v>786</v>
      </c>
      <c r="M778" s="130">
        <v>600</v>
      </c>
      <c r="N778" s="130" t="s">
        <v>444</v>
      </c>
      <c r="O778" s="130" t="s">
        <v>59</v>
      </c>
      <c r="P778" s="130" t="s">
        <v>241</v>
      </c>
      <c r="Q778" s="130">
        <v>3</v>
      </c>
      <c r="R778" s="130">
        <v>500</v>
      </c>
      <c r="S778" s="130">
        <v>12.81</v>
      </c>
      <c r="T778" s="130">
        <v>60</v>
      </c>
    </row>
    <row r="779" spans="1:20" s="98" customFormat="1" ht="32.25" outlineLevel="1" thickTop="1" x14ac:dyDescent="0.2">
      <c r="A779" s="116" t="s">
        <v>794</v>
      </c>
      <c r="B779" s="117" t="s">
        <v>795</v>
      </c>
      <c r="C779" s="118"/>
      <c r="D779" s="119" t="s">
        <v>56</v>
      </c>
      <c r="E779" s="13">
        <v>34200</v>
      </c>
      <c r="F779" s="181">
        <f t="shared" ref="F779:F788" si="71">E779-E779*$F$4</f>
        <v>23940</v>
      </c>
      <c r="G779" s="225"/>
      <c r="H779" s="26"/>
      <c r="I779" s="27">
        <f t="shared" si="70"/>
        <v>0</v>
      </c>
      <c r="J779" s="225"/>
      <c r="K779" s="251" t="s">
        <v>57</v>
      </c>
      <c r="L779" s="251" t="s">
        <v>786</v>
      </c>
      <c r="M779" s="251">
        <v>600</v>
      </c>
      <c r="N779" s="251" t="s">
        <v>444</v>
      </c>
      <c r="O779" s="251" t="s">
        <v>76</v>
      </c>
      <c r="P779" s="251" t="s">
        <v>250</v>
      </c>
      <c r="Q779" s="251">
        <v>1</v>
      </c>
      <c r="R779" s="251">
        <v>500</v>
      </c>
      <c r="S779" s="251">
        <v>4.6399999999999997</v>
      </c>
      <c r="T779" s="251" t="s">
        <v>444</v>
      </c>
    </row>
    <row r="780" spans="1:20" s="98" customFormat="1" ht="31.5" outlineLevel="1" x14ac:dyDescent="0.2">
      <c r="A780" s="168" t="s">
        <v>796</v>
      </c>
      <c r="B780" s="169" t="s">
        <v>797</v>
      </c>
      <c r="C780" s="170"/>
      <c r="D780" s="171" t="s">
        <v>56</v>
      </c>
      <c r="E780" s="172">
        <v>62880</v>
      </c>
      <c r="F780" s="163">
        <f t="shared" si="71"/>
        <v>44016</v>
      </c>
      <c r="G780" s="225"/>
      <c r="H780" s="164"/>
      <c r="I780" s="165">
        <f t="shared" si="70"/>
        <v>0</v>
      </c>
      <c r="J780" s="225"/>
      <c r="K780" s="252" t="s">
        <v>57</v>
      </c>
      <c r="L780" s="252" t="s">
        <v>786</v>
      </c>
      <c r="M780" s="252">
        <v>600</v>
      </c>
      <c r="N780" s="252" t="s">
        <v>444</v>
      </c>
      <c r="O780" s="252" t="s">
        <v>76</v>
      </c>
      <c r="P780" s="252" t="s">
        <v>250</v>
      </c>
      <c r="Q780" s="252">
        <v>2</v>
      </c>
      <c r="R780" s="252">
        <v>500</v>
      </c>
      <c r="S780" s="252">
        <v>8.39</v>
      </c>
      <c r="T780" s="252" t="s">
        <v>444</v>
      </c>
    </row>
    <row r="781" spans="1:20" s="98" customFormat="1" ht="31.5" outlineLevel="1" x14ac:dyDescent="0.2">
      <c r="A781" s="158" t="s">
        <v>798</v>
      </c>
      <c r="B781" s="167" t="s">
        <v>799</v>
      </c>
      <c r="C781" s="160"/>
      <c r="D781" s="161" t="s">
        <v>56</v>
      </c>
      <c r="E781" s="162">
        <v>97080</v>
      </c>
      <c r="F781" s="163">
        <f t="shared" si="71"/>
        <v>67956</v>
      </c>
      <c r="G781" s="225"/>
      <c r="H781" s="164"/>
      <c r="I781" s="165">
        <f t="shared" si="70"/>
        <v>0</v>
      </c>
      <c r="J781" s="225"/>
      <c r="K781" s="285" t="s">
        <v>57</v>
      </c>
      <c r="L781" s="285" t="s">
        <v>786</v>
      </c>
      <c r="M781" s="285">
        <v>600</v>
      </c>
      <c r="N781" s="285" t="s">
        <v>444</v>
      </c>
      <c r="O781" s="285" t="s">
        <v>76</v>
      </c>
      <c r="P781" s="285" t="s">
        <v>250</v>
      </c>
      <c r="Q781" s="285">
        <v>3</v>
      </c>
      <c r="R781" s="285">
        <v>500</v>
      </c>
      <c r="S781" s="285">
        <v>13.030000000000001</v>
      </c>
      <c r="T781" s="285">
        <v>60</v>
      </c>
    </row>
    <row r="782" spans="1:20" s="98" customFormat="1" ht="25.5" outlineLevel="1" x14ac:dyDescent="0.2">
      <c r="A782" s="79" t="s">
        <v>796</v>
      </c>
      <c r="B782" s="80" t="s">
        <v>797</v>
      </c>
      <c r="C782" s="81">
        <v>1</v>
      </c>
      <c r="D782" s="82" t="s">
        <v>56</v>
      </c>
      <c r="E782" s="2">
        <v>62880</v>
      </c>
      <c r="F782" s="166">
        <f t="shared" si="71"/>
        <v>44016</v>
      </c>
      <c r="G782" s="225"/>
      <c r="H782" s="30"/>
      <c r="I782" s="31">
        <f t="shared" si="70"/>
        <v>0</v>
      </c>
      <c r="J782" s="225"/>
      <c r="K782" s="81" t="s">
        <v>57</v>
      </c>
      <c r="L782" s="81" t="s">
        <v>786</v>
      </c>
      <c r="M782" s="81">
        <v>600</v>
      </c>
      <c r="N782" s="81" t="s">
        <v>444</v>
      </c>
      <c r="O782" s="81" t="s">
        <v>76</v>
      </c>
      <c r="P782" s="81" t="s">
        <v>250</v>
      </c>
      <c r="Q782" s="81">
        <v>3</v>
      </c>
      <c r="R782" s="81">
        <v>500</v>
      </c>
      <c r="S782" s="81">
        <v>13.030000000000001</v>
      </c>
      <c r="T782" s="81">
        <v>60</v>
      </c>
    </row>
    <row r="783" spans="1:20" s="98" customFormat="1" ht="26.25" outlineLevel="1" thickBot="1" x14ac:dyDescent="0.25">
      <c r="A783" s="129" t="s">
        <v>794</v>
      </c>
      <c r="B783" s="142" t="s">
        <v>795</v>
      </c>
      <c r="C783" s="130">
        <v>1</v>
      </c>
      <c r="D783" s="131" t="s">
        <v>56</v>
      </c>
      <c r="E783" s="143">
        <v>34200</v>
      </c>
      <c r="F783" s="188">
        <f t="shared" si="71"/>
        <v>23940</v>
      </c>
      <c r="G783" s="225"/>
      <c r="H783" s="144"/>
      <c r="I783" s="34">
        <f t="shared" si="70"/>
        <v>0</v>
      </c>
      <c r="J783" s="225"/>
      <c r="K783" s="130" t="s">
        <v>57</v>
      </c>
      <c r="L783" s="130" t="s">
        <v>786</v>
      </c>
      <c r="M783" s="130">
        <v>600</v>
      </c>
      <c r="N783" s="130" t="s">
        <v>444</v>
      </c>
      <c r="O783" s="130" t="s">
        <v>76</v>
      </c>
      <c r="P783" s="130" t="s">
        <v>250</v>
      </c>
      <c r="Q783" s="130">
        <v>3</v>
      </c>
      <c r="R783" s="130">
        <v>500</v>
      </c>
      <c r="S783" s="130">
        <v>13.030000000000001</v>
      </c>
      <c r="T783" s="130">
        <v>60</v>
      </c>
    </row>
    <row r="784" spans="1:20" s="98" customFormat="1" ht="32.25" outlineLevel="1" thickTop="1" x14ac:dyDescent="0.2">
      <c r="A784" s="116" t="s">
        <v>800</v>
      </c>
      <c r="B784" s="117" t="s">
        <v>801</v>
      </c>
      <c r="C784" s="118"/>
      <c r="D784" s="119" t="s">
        <v>56</v>
      </c>
      <c r="E784" s="13">
        <v>31440</v>
      </c>
      <c r="F784" s="181">
        <f t="shared" si="71"/>
        <v>22008</v>
      </c>
      <c r="G784" s="225"/>
      <c r="H784" s="26"/>
      <c r="I784" s="27">
        <f t="shared" si="70"/>
        <v>0</v>
      </c>
      <c r="J784" s="225"/>
      <c r="K784" s="251" t="s">
        <v>57</v>
      </c>
      <c r="L784" s="251" t="s">
        <v>786</v>
      </c>
      <c r="M784" s="251">
        <v>600</v>
      </c>
      <c r="N784" s="251" t="s">
        <v>444</v>
      </c>
      <c r="O784" s="251" t="s">
        <v>87</v>
      </c>
      <c r="P784" s="251" t="s">
        <v>250</v>
      </c>
      <c r="Q784" s="251">
        <v>1</v>
      </c>
      <c r="R784" s="251">
        <v>500</v>
      </c>
      <c r="S784" s="251">
        <v>4.6399999999999997</v>
      </c>
      <c r="T784" s="251" t="s">
        <v>444</v>
      </c>
    </row>
    <row r="785" spans="1:20" s="98" customFormat="1" ht="31.5" outlineLevel="1" x14ac:dyDescent="0.2">
      <c r="A785" s="168" t="s">
        <v>802</v>
      </c>
      <c r="B785" s="169" t="s">
        <v>803</v>
      </c>
      <c r="C785" s="170"/>
      <c r="D785" s="171" t="s">
        <v>56</v>
      </c>
      <c r="E785" s="172">
        <v>56880</v>
      </c>
      <c r="F785" s="163">
        <f t="shared" si="71"/>
        <v>39816</v>
      </c>
      <c r="G785" s="225"/>
      <c r="H785" s="164"/>
      <c r="I785" s="165">
        <f t="shared" si="70"/>
        <v>0</v>
      </c>
      <c r="J785" s="225"/>
      <c r="K785" s="252" t="s">
        <v>57</v>
      </c>
      <c r="L785" s="252" t="s">
        <v>786</v>
      </c>
      <c r="M785" s="252">
        <v>600</v>
      </c>
      <c r="N785" s="252" t="s">
        <v>444</v>
      </c>
      <c r="O785" s="252" t="s">
        <v>87</v>
      </c>
      <c r="P785" s="252" t="s">
        <v>250</v>
      </c>
      <c r="Q785" s="252">
        <v>2</v>
      </c>
      <c r="R785" s="252">
        <v>500</v>
      </c>
      <c r="S785" s="252">
        <v>8.39</v>
      </c>
      <c r="T785" s="252" t="s">
        <v>444</v>
      </c>
    </row>
    <row r="786" spans="1:20" s="98" customFormat="1" ht="31.5" outlineLevel="1" x14ac:dyDescent="0.2">
      <c r="A786" s="158" t="s">
        <v>804</v>
      </c>
      <c r="B786" s="167" t="s">
        <v>805</v>
      </c>
      <c r="C786" s="160"/>
      <c r="D786" s="161" t="s">
        <v>56</v>
      </c>
      <c r="E786" s="162">
        <v>88320</v>
      </c>
      <c r="F786" s="163">
        <f t="shared" si="71"/>
        <v>61824</v>
      </c>
      <c r="G786" s="225"/>
      <c r="H786" s="164"/>
      <c r="I786" s="165">
        <f t="shared" si="70"/>
        <v>0</v>
      </c>
      <c r="J786" s="225"/>
      <c r="K786" s="285" t="s">
        <v>57</v>
      </c>
      <c r="L786" s="285" t="s">
        <v>786</v>
      </c>
      <c r="M786" s="285">
        <v>600</v>
      </c>
      <c r="N786" s="285" t="s">
        <v>444</v>
      </c>
      <c r="O786" s="285" t="s">
        <v>87</v>
      </c>
      <c r="P786" s="285" t="s">
        <v>250</v>
      </c>
      <c r="Q786" s="285">
        <v>3</v>
      </c>
      <c r="R786" s="285">
        <v>500</v>
      </c>
      <c r="S786" s="285">
        <v>13.030000000000001</v>
      </c>
      <c r="T786" s="285">
        <v>60</v>
      </c>
    </row>
    <row r="787" spans="1:20" s="98" customFormat="1" ht="25.5" outlineLevel="1" x14ac:dyDescent="0.2">
      <c r="A787" s="79" t="s">
        <v>802</v>
      </c>
      <c r="B787" s="80" t="s">
        <v>803</v>
      </c>
      <c r="C787" s="81">
        <v>1</v>
      </c>
      <c r="D787" s="82" t="s">
        <v>56</v>
      </c>
      <c r="E787" s="2">
        <v>56880</v>
      </c>
      <c r="F787" s="166">
        <f t="shared" si="71"/>
        <v>39816</v>
      </c>
      <c r="G787" s="225"/>
      <c r="H787" s="30"/>
      <c r="I787" s="31">
        <f t="shared" si="70"/>
        <v>0</v>
      </c>
      <c r="J787" s="225"/>
      <c r="K787" s="81" t="s">
        <v>57</v>
      </c>
      <c r="L787" s="81" t="s">
        <v>786</v>
      </c>
      <c r="M787" s="81">
        <v>600</v>
      </c>
      <c r="N787" s="81" t="s">
        <v>444</v>
      </c>
      <c r="O787" s="81" t="s">
        <v>87</v>
      </c>
      <c r="P787" s="81" t="s">
        <v>250</v>
      </c>
      <c r="Q787" s="81">
        <v>3</v>
      </c>
      <c r="R787" s="81">
        <v>500</v>
      </c>
      <c r="S787" s="81">
        <v>13.030000000000001</v>
      </c>
      <c r="T787" s="81">
        <v>60</v>
      </c>
    </row>
    <row r="788" spans="1:20" s="98" customFormat="1" ht="26.25" outlineLevel="1" thickBot="1" x14ac:dyDescent="0.25">
      <c r="A788" s="84" t="s">
        <v>800</v>
      </c>
      <c r="B788" s="85" t="s">
        <v>801</v>
      </c>
      <c r="C788" s="86">
        <v>1</v>
      </c>
      <c r="D788" s="87" t="s">
        <v>56</v>
      </c>
      <c r="E788" s="3">
        <v>31440</v>
      </c>
      <c r="F788" s="189">
        <f t="shared" si="71"/>
        <v>22008</v>
      </c>
      <c r="G788" s="225"/>
      <c r="H788" s="32"/>
      <c r="I788" s="33">
        <f t="shared" si="70"/>
        <v>0</v>
      </c>
      <c r="J788" s="225"/>
      <c r="K788" s="86" t="s">
        <v>57</v>
      </c>
      <c r="L788" s="86" t="s">
        <v>786</v>
      </c>
      <c r="M788" s="86">
        <v>600</v>
      </c>
      <c r="N788" s="86" t="s">
        <v>444</v>
      </c>
      <c r="O788" s="86" t="s">
        <v>87</v>
      </c>
      <c r="P788" s="86" t="s">
        <v>250</v>
      </c>
      <c r="Q788" s="86">
        <v>3</v>
      </c>
      <c r="R788" s="86">
        <v>500</v>
      </c>
      <c r="S788" s="86">
        <v>13.030000000000001</v>
      </c>
      <c r="T788" s="86">
        <v>60</v>
      </c>
    </row>
    <row r="789" spans="1:20" s="98" customFormat="1" ht="24" customHeight="1" thickTop="1" thickBot="1" x14ac:dyDescent="0.25">
      <c r="A789" s="336" t="s">
        <v>1</v>
      </c>
      <c r="B789" s="335" t="s">
        <v>26</v>
      </c>
      <c r="C789" s="89"/>
      <c r="D789" s="90"/>
      <c r="E789" s="15"/>
      <c r="F789" s="16"/>
      <c r="G789" s="225"/>
      <c r="H789" s="17"/>
      <c r="I789" s="18"/>
      <c r="J789" s="225"/>
      <c r="K789" s="287"/>
      <c r="L789" s="287"/>
      <c r="M789" s="287" t="s">
        <v>444</v>
      </c>
      <c r="N789" s="287" t="s">
        <v>444</v>
      </c>
      <c r="O789" s="287"/>
      <c r="P789" s="287"/>
      <c r="Q789" s="287"/>
      <c r="R789" s="287"/>
      <c r="S789" s="287"/>
      <c r="T789" s="287" t="s">
        <v>444</v>
      </c>
    </row>
    <row r="790" spans="1:20" s="98" customFormat="1" ht="32.25" outlineLevel="1" thickTop="1" x14ac:dyDescent="0.2">
      <c r="A790" s="116" t="s">
        <v>806</v>
      </c>
      <c r="B790" s="117" t="s">
        <v>807</v>
      </c>
      <c r="C790" s="118"/>
      <c r="D790" s="119" t="s">
        <v>63</v>
      </c>
      <c r="E790" s="13">
        <v>4680</v>
      </c>
      <c r="F790" s="181">
        <f>E790-E790*$F$4</f>
        <v>3276</v>
      </c>
      <c r="G790" s="225"/>
      <c r="H790" s="26"/>
      <c r="I790" s="27">
        <f>IF(H790*F790&gt;0,H790*F790,0)</f>
        <v>0</v>
      </c>
      <c r="J790" s="225"/>
      <c r="K790" s="251" t="s">
        <v>23</v>
      </c>
      <c r="L790" s="251" t="s">
        <v>443</v>
      </c>
      <c r="M790" s="251" t="s">
        <v>444</v>
      </c>
      <c r="N790" s="251" t="s">
        <v>444</v>
      </c>
      <c r="O790" s="251" t="s">
        <v>482</v>
      </c>
      <c r="P790" s="251" t="s">
        <v>444</v>
      </c>
      <c r="Q790" s="251" t="s">
        <v>444</v>
      </c>
      <c r="R790" s="251" t="s">
        <v>444</v>
      </c>
      <c r="S790" s="251">
        <v>0.79300000000000004</v>
      </c>
      <c r="T790" s="251" t="s">
        <v>444</v>
      </c>
    </row>
    <row r="791" spans="1:20" s="98" customFormat="1" ht="32.25" outlineLevel="1" thickBot="1" x14ac:dyDescent="0.25">
      <c r="A791" s="190" t="s">
        <v>808</v>
      </c>
      <c r="B791" s="191" t="s">
        <v>809</v>
      </c>
      <c r="C791" s="192"/>
      <c r="D791" s="193" t="s">
        <v>63</v>
      </c>
      <c r="E791" s="194">
        <v>6000</v>
      </c>
      <c r="F791" s="195">
        <f>E791-E791*$F$4</f>
        <v>4200</v>
      </c>
      <c r="G791" s="225"/>
      <c r="H791" s="196"/>
      <c r="I791" s="197">
        <f>IF(H791*F791&gt;0,H791*F791,0)</f>
        <v>0</v>
      </c>
      <c r="J791" s="225"/>
      <c r="K791" s="253" t="s">
        <v>23</v>
      </c>
      <c r="L791" s="253" t="s">
        <v>443</v>
      </c>
      <c r="M791" s="253" t="s">
        <v>444</v>
      </c>
      <c r="N791" s="253" t="s">
        <v>444</v>
      </c>
      <c r="O791" s="253" t="s">
        <v>59</v>
      </c>
      <c r="P791" s="253" t="s">
        <v>444</v>
      </c>
      <c r="Q791" s="253" t="s">
        <v>444</v>
      </c>
      <c r="R791" s="253" t="s">
        <v>444</v>
      </c>
      <c r="S791" s="253">
        <v>0.79300000000000004</v>
      </c>
      <c r="T791" s="253" t="s">
        <v>444</v>
      </c>
    </row>
    <row r="792" spans="1:20" s="98" customFormat="1" ht="24.6" customHeight="1" thickTop="1" thickBot="1" x14ac:dyDescent="0.25">
      <c r="A792" s="336" t="s">
        <v>1</v>
      </c>
      <c r="B792" s="335" t="s">
        <v>3291</v>
      </c>
      <c r="C792" s="89"/>
      <c r="D792" s="90"/>
      <c r="E792" s="15"/>
      <c r="F792" s="16"/>
      <c r="G792" s="225"/>
      <c r="H792" s="17"/>
      <c r="I792" s="18"/>
      <c r="J792" s="225"/>
      <c r="K792" s="287"/>
      <c r="L792" s="287"/>
      <c r="M792" s="287" t="s">
        <v>444</v>
      </c>
      <c r="N792" s="287" t="s">
        <v>444</v>
      </c>
      <c r="O792" s="287"/>
      <c r="P792" s="287"/>
      <c r="Q792" s="287"/>
      <c r="R792" s="287"/>
      <c r="S792" s="287"/>
      <c r="T792" s="287" t="s">
        <v>444</v>
      </c>
    </row>
    <row r="793" spans="1:20" s="98" customFormat="1" ht="48" outlineLevel="1" thickTop="1" x14ac:dyDescent="0.2">
      <c r="A793" s="116" t="s">
        <v>423</v>
      </c>
      <c r="B793" s="117" t="s">
        <v>424</v>
      </c>
      <c r="C793" s="118"/>
      <c r="D793" s="119" t="s">
        <v>56</v>
      </c>
      <c r="E793" s="13">
        <v>15480</v>
      </c>
      <c r="F793" s="181">
        <f>E793-E793*$F$4</f>
        <v>10836</v>
      </c>
      <c r="G793" s="225"/>
      <c r="H793" s="26"/>
      <c r="I793" s="27">
        <f t="shared" ref="I793:I804" si="72">IF(H793*F793&gt;0,H793*F793,0)</f>
        <v>0</v>
      </c>
      <c r="J793" s="225"/>
      <c r="K793" s="251" t="s">
        <v>23</v>
      </c>
      <c r="L793" s="251" t="s">
        <v>443</v>
      </c>
      <c r="M793" s="251" t="s">
        <v>444</v>
      </c>
      <c r="N793" s="251" t="s">
        <v>444</v>
      </c>
      <c r="O793" s="251" t="s">
        <v>59</v>
      </c>
      <c r="P793" s="251" t="s">
        <v>444</v>
      </c>
      <c r="Q793" s="251" t="s">
        <v>444</v>
      </c>
      <c r="R793" s="251" t="s">
        <v>444</v>
      </c>
      <c r="S793" s="251">
        <v>2.577</v>
      </c>
      <c r="T793" s="251" t="s">
        <v>444</v>
      </c>
    </row>
    <row r="794" spans="1:20" s="98" customFormat="1" ht="31.5" outlineLevel="1" x14ac:dyDescent="0.2">
      <c r="A794" s="168" t="s">
        <v>417</v>
      </c>
      <c r="B794" s="169" t="s">
        <v>418</v>
      </c>
      <c r="C794" s="170"/>
      <c r="D794" s="171" t="s">
        <v>56</v>
      </c>
      <c r="E794" s="172">
        <v>11640</v>
      </c>
      <c r="F794" s="163">
        <f>E794-E794*$F$4</f>
        <v>8148</v>
      </c>
      <c r="G794" s="225"/>
      <c r="H794" s="164"/>
      <c r="I794" s="165">
        <f t="shared" si="72"/>
        <v>0</v>
      </c>
      <c r="J794" s="225"/>
      <c r="K794" s="252" t="s">
        <v>23</v>
      </c>
      <c r="L794" s="252" t="s">
        <v>443</v>
      </c>
      <c r="M794" s="252" t="s">
        <v>444</v>
      </c>
      <c r="N794" s="252" t="s">
        <v>444</v>
      </c>
      <c r="O794" s="252" t="s">
        <v>59</v>
      </c>
      <c r="P794" s="252" t="s">
        <v>444</v>
      </c>
      <c r="Q794" s="252" t="s">
        <v>444</v>
      </c>
      <c r="R794" s="252" t="s">
        <v>444</v>
      </c>
      <c r="S794" s="252">
        <v>1.8959999999999999</v>
      </c>
      <c r="T794" s="252" t="s">
        <v>444</v>
      </c>
    </row>
    <row r="795" spans="1:20" s="98" customFormat="1" ht="48" outlineLevel="1" thickBot="1" x14ac:dyDescent="0.25">
      <c r="A795" s="227" t="s">
        <v>810</v>
      </c>
      <c r="B795" s="228" t="s">
        <v>811</v>
      </c>
      <c r="C795" s="229"/>
      <c r="D795" s="230" t="s">
        <v>56</v>
      </c>
      <c r="E795" s="231">
        <v>17640</v>
      </c>
      <c r="F795" s="232">
        <f>E795-E795*$F$4</f>
        <v>12348</v>
      </c>
      <c r="G795" s="225"/>
      <c r="H795" s="233"/>
      <c r="I795" s="234">
        <f t="shared" si="72"/>
        <v>0</v>
      </c>
      <c r="J795" s="225"/>
      <c r="K795" s="257" t="s">
        <v>23</v>
      </c>
      <c r="L795" s="257" t="s">
        <v>443</v>
      </c>
      <c r="M795" s="257" t="s">
        <v>444</v>
      </c>
      <c r="N795" s="257" t="s">
        <v>444</v>
      </c>
      <c r="O795" s="257" t="s">
        <v>59</v>
      </c>
      <c r="P795" s="257" t="s">
        <v>444</v>
      </c>
      <c r="Q795" s="257" t="s">
        <v>444</v>
      </c>
      <c r="R795" s="257" t="s">
        <v>444</v>
      </c>
      <c r="S795" s="257">
        <v>1.8959999999999999</v>
      </c>
      <c r="T795" s="257" t="s">
        <v>444</v>
      </c>
    </row>
    <row r="796" spans="1:20" s="98" customFormat="1" ht="47.25" outlineLevel="1" x14ac:dyDescent="0.2">
      <c r="A796" s="116" t="s">
        <v>440</v>
      </c>
      <c r="B796" s="117" t="s">
        <v>441</v>
      </c>
      <c r="C796" s="118"/>
      <c r="D796" s="119" t="s">
        <v>56</v>
      </c>
      <c r="E796" s="13">
        <v>14400</v>
      </c>
      <c r="F796" s="181">
        <f t="shared" ref="F796:F798" si="73">E796-E796*$F$4</f>
        <v>10080</v>
      </c>
      <c r="G796" s="225"/>
      <c r="H796" s="26"/>
      <c r="I796" s="27">
        <f t="shared" si="72"/>
        <v>0</v>
      </c>
      <c r="J796" s="225"/>
      <c r="K796" s="251" t="s">
        <v>23</v>
      </c>
      <c r="L796" s="251" t="s">
        <v>443</v>
      </c>
      <c r="M796" s="251" t="s">
        <v>444</v>
      </c>
      <c r="N796" s="251" t="s">
        <v>444</v>
      </c>
      <c r="O796" s="251" t="s">
        <v>445</v>
      </c>
      <c r="P796" s="251" t="s">
        <v>444</v>
      </c>
      <c r="Q796" s="251" t="s">
        <v>444</v>
      </c>
      <c r="R796" s="251" t="s">
        <v>444</v>
      </c>
      <c r="S796" s="251">
        <v>2.577</v>
      </c>
      <c r="T796" s="251" t="s">
        <v>444</v>
      </c>
    </row>
    <row r="797" spans="1:20" s="98" customFormat="1" ht="47.25" outlineLevel="1" x14ac:dyDescent="0.2">
      <c r="A797" s="168" t="s">
        <v>434</v>
      </c>
      <c r="B797" s="169" t="s">
        <v>435</v>
      </c>
      <c r="C797" s="170"/>
      <c r="D797" s="171" t="s">
        <v>56</v>
      </c>
      <c r="E797" s="172">
        <v>10320</v>
      </c>
      <c r="F797" s="163">
        <f t="shared" si="73"/>
        <v>7224</v>
      </c>
      <c r="G797" s="225"/>
      <c r="H797" s="164"/>
      <c r="I797" s="165">
        <f t="shared" si="72"/>
        <v>0</v>
      </c>
      <c r="J797" s="225"/>
      <c r="K797" s="252" t="s">
        <v>23</v>
      </c>
      <c r="L797" s="252" t="s">
        <v>443</v>
      </c>
      <c r="M797" s="252" t="s">
        <v>444</v>
      </c>
      <c r="N797" s="252" t="s">
        <v>444</v>
      </c>
      <c r="O797" s="251" t="s">
        <v>445</v>
      </c>
      <c r="P797" s="252" t="s">
        <v>444</v>
      </c>
      <c r="Q797" s="252" t="s">
        <v>444</v>
      </c>
      <c r="R797" s="252" t="s">
        <v>444</v>
      </c>
      <c r="S797" s="252">
        <v>1.8959999999999999</v>
      </c>
      <c r="T797" s="252" t="s">
        <v>444</v>
      </c>
    </row>
    <row r="798" spans="1:20" s="98" customFormat="1" ht="48" outlineLevel="1" thickBot="1" x14ac:dyDescent="0.25">
      <c r="A798" s="203" t="s">
        <v>812</v>
      </c>
      <c r="B798" s="204" t="s">
        <v>813</v>
      </c>
      <c r="C798" s="205"/>
      <c r="D798" s="206" t="s">
        <v>56</v>
      </c>
      <c r="E798" s="207">
        <v>15960</v>
      </c>
      <c r="F798" s="208">
        <f t="shared" si="73"/>
        <v>11172</v>
      </c>
      <c r="G798" s="225"/>
      <c r="H798" s="209"/>
      <c r="I798" s="210">
        <f t="shared" si="72"/>
        <v>0</v>
      </c>
      <c r="J798" s="225"/>
      <c r="K798" s="255" t="s">
        <v>23</v>
      </c>
      <c r="L798" s="255" t="s">
        <v>443</v>
      </c>
      <c r="M798" s="255" t="s">
        <v>444</v>
      </c>
      <c r="N798" s="255" t="s">
        <v>444</v>
      </c>
      <c r="O798" s="255" t="s">
        <v>445</v>
      </c>
      <c r="P798" s="255" t="s">
        <v>444</v>
      </c>
      <c r="Q798" s="255" t="s">
        <v>444</v>
      </c>
      <c r="R798" s="255" t="s">
        <v>444</v>
      </c>
      <c r="S798" s="255">
        <v>1.8959999999999999</v>
      </c>
      <c r="T798" s="255" t="s">
        <v>444</v>
      </c>
    </row>
    <row r="799" spans="1:20" s="98" customFormat="1" ht="32.25" outlineLevel="1" thickTop="1" x14ac:dyDescent="0.2">
      <c r="A799" s="116" t="s">
        <v>716</v>
      </c>
      <c r="B799" s="117" t="s">
        <v>717</v>
      </c>
      <c r="C799" s="118"/>
      <c r="D799" s="119" t="s">
        <v>56</v>
      </c>
      <c r="E799" s="13">
        <v>7560</v>
      </c>
      <c r="F799" s="181">
        <v>4900</v>
      </c>
      <c r="G799" s="225"/>
      <c r="H799" s="26"/>
      <c r="I799" s="27">
        <f t="shared" si="72"/>
        <v>0</v>
      </c>
      <c r="J799" s="225"/>
      <c r="K799" s="251" t="s">
        <v>23</v>
      </c>
      <c r="L799" s="251" t="s">
        <v>814</v>
      </c>
      <c r="M799" s="251" t="s">
        <v>444</v>
      </c>
      <c r="N799" s="251" t="s">
        <v>444</v>
      </c>
      <c r="O799" s="251" t="s">
        <v>59</v>
      </c>
      <c r="P799" s="251" t="s">
        <v>444</v>
      </c>
      <c r="Q799" s="251" t="s">
        <v>444</v>
      </c>
      <c r="R799" s="251" t="s">
        <v>444</v>
      </c>
      <c r="S799" s="251">
        <v>0.90300000000000002</v>
      </c>
      <c r="T799" s="251" t="s">
        <v>444</v>
      </c>
    </row>
    <row r="800" spans="1:20" s="98" customFormat="1" ht="31.5" outlineLevel="1" x14ac:dyDescent="0.2">
      <c r="A800" s="168" t="s">
        <v>815</v>
      </c>
      <c r="B800" s="169" t="s">
        <v>816</v>
      </c>
      <c r="C800" s="170"/>
      <c r="D800" s="171" t="s">
        <v>56</v>
      </c>
      <c r="E800" s="172">
        <v>9600</v>
      </c>
      <c r="F800" s="163">
        <f>E800-E800*$F$4</f>
        <v>6720</v>
      </c>
      <c r="G800" s="225"/>
      <c r="H800" s="164"/>
      <c r="I800" s="165">
        <f t="shared" si="72"/>
        <v>0</v>
      </c>
      <c r="J800" s="225"/>
      <c r="K800" s="252" t="s">
        <v>23</v>
      </c>
      <c r="L800" s="252" t="s">
        <v>814</v>
      </c>
      <c r="M800" s="252" t="s">
        <v>444</v>
      </c>
      <c r="N800" s="252" t="s">
        <v>444</v>
      </c>
      <c r="O800" s="252" t="s">
        <v>59</v>
      </c>
      <c r="P800" s="252" t="s">
        <v>444</v>
      </c>
      <c r="Q800" s="252" t="s">
        <v>444</v>
      </c>
      <c r="R800" s="252" t="s">
        <v>444</v>
      </c>
      <c r="S800" s="252">
        <v>1.103</v>
      </c>
      <c r="T800" s="252" t="s">
        <v>444</v>
      </c>
    </row>
    <row r="801" spans="1:20" s="98" customFormat="1" ht="32.25" outlineLevel="1" thickBot="1" x14ac:dyDescent="0.25">
      <c r="A801" s="227" t="s">
        <v>817</v>
      </c>
      <c r="B801" s="228" t="s">
        <v>818</v>
      </c>
      <c r="C801" s="229"/>
      <c r="D801" s="230" t="s">
        <v>56</v>
      </c>
      <c r="E801" s="231">
        <v>9120</v>
      </c>
      <c r="F801" s="232">
        <f>E801-E801*$F$4</f>
        <v>6384</v>
      </c>
      <c r="G801" s="225"/>
      <c r="H801" s="233"/>
      <c r="I801" s="234">
        <f t="shared" si="72"/>
        <v>0</v>
      </c>
      <c r="J801" s="225"/>
      <c r="K801" s="257" t="s">
        <v>23</v>
      </c>
      <c r="L801" s="257" t="s">
        <v>814</v>
      </c>
      <c r="M801" s="257" t="s">
        <v>444</v>
      </c>
      <c r="N801" s="257" t="s">
        <v>444</v>
      </c>
      <c r="O801" s="257" t="s">
        <v>59</v>
      </c>
      <c r="P801" s="257" t="s">
        <v>444</v>
      </c>
      <c r="Q801" s="257" t="s">
        <v>444</v>
      </c>
      <c r="R801" s="257" t="s">
        <v>444</v>
      </c>
      <c r="S801" s="257">
        <v>1.2</v>
      </c>
      <c r="T801" s="257" t="s">
        <v>444</v>
      </c>
    </row>
    <row r="802" spans="1:20" s="98" customFormat="1" ht="31.5" outlineLevel="1" x14ac:dyDescent="0.2">
      <c r="A802" s="116" t="s">
        <v>723</v>
      </c>
      <c r="B802" s="117" t="s">
        <v>724</v>
      </c>
      <c r="C802" s="118"/>
      <c r="D802" s="119" t="s">
        <v>56</v>
      </c>
      <c r="E802" s="13">
        <v>6480</v>
      </c>
      <c r="F802" s="181">
        <v>4300</v>
      </c>
      <c r="G802" s="225"/>
      <c r="H802" s="26"/>
      <c r="I802" s="27">
        <f t="shared" si="72"/>
        <v>0</v>
      </c>
      <c r="J802" s="225"/>
      <c r="K802" s="251" t="s">
        <v>23</v>
      </c>
      <c r="L802" s="251" t="s">
        <v>814</v>
      </c>
      <c r="M802" s="251" t="s">
        <v>444</v>
      </c>
      <c r="N802" s="251" t="s">
        <v>444</v>
      </c>
      <c r="O802" s="251" t="s">
        <v>445</v>
      </c>
      <c r="P802" s="251" t="s">
        <v>444</v>
      </c>
      <c r="Q802" s="251" t="s">
        <v>444</v>
      </c>
      <c r="R802" s="251" t="s">
        <v>444</v>
      </c>
      <c r="S802" s="251">
        <v>0.90300000000000002</v>
      </c>
      <c r="T802" s="251" t="s">
        <v>444</v>
      </c>
    </row>
    <row r="803" spans="1:20" s="98" customFormat="1" ht="31.5" outlineLevel="1" x14ac:dyDescent="0.2">
      <c r="A803" s="168" t="s">
        <v>819</v>
      </c>
      <c r="B803" s="169" t="s">
        <v>820</v>
      </c>
      <c r="C803" s="170"/>
      <c r="D803" s="171" t="s">
        <v>56</v>
      </c>
      <c r="E803" s="172">
        <v>9120</v>
      </c>
      <c r="F803" s="163">
        <f>E803-E803*$F$4</f>
        <v>6384</v>
      </c>
      <c r="G803" s="225"/>
      <c r="H803" s="164"/>
      <c r="I803" s="165">
        <f t="shared" si="72"/>
        <v>0</v>
      </c>
      <c r="J803" s="225"/>
      <c r="K803" s="252" t="s">
        <v>23</v>
      </c>
      <c r="L803" s="252" t="s">
        <v>814</v>
      </c>
      <c r="M803" s="252" t="s">
        <v>444</v>
      </c>
      <c r="N803" s="252" t="s">
        <v>444</v>
      </c>
      <c r="O803" s="252" t="s">
        <v>445</v>
      </c>
      <c r="P803" s="252" t="s">
        <v>444</v>
      </c>
      <c r="Q803" s="252" t="s">
        <v>444</v>
      </c>
      <c r="R803" s="252" t="s">
        <v>444</v>
      </c>
      <c r="S803" s="252">
        <v>1.103</v>
      </c>
      <c r="T803" s="252" t="s">
        <v>444</v>
      </c>
    </row>
    <row r="804" spans="1:20" s="98" customFormat="1" ht="32.25" outlineLevel="1" thickBot="1" x14ac:dyDescent="0.25">
      <c r="A804" s="190" t="s">
        <v>821</v>
      </c>
      <c r="B804" s="191" t="s">
        <v>822</v>
      </c>
      <c r="C804" s="192"/>
      <c r="D804" s="193" t="s">
        <v>56</v>
      </c>
      <c r="E804" s="194">
        <v>8160</v>
      </c>
      <c r="F804" s="195">
        <f>E804-E804*$F$4</f>
        <v>5712</v>
      </c>
      <c r="G804" s="225"/>
      <c r="H804" s="196"/>
      <c r="I804" s="197">
        <f t="shared" si="72"/>
        <v>0</v>
      </c>
      <c r="J804" s="225"/>
      <c r="K804" s="253" t="s">
        <v>23</v>
      </c>
      <c r="L804" s="253" t="s">
        <v>814</v>
      </c>
      <c r="M804" s="253" t="s">
        <v>444</v>
      </c>
      <c r="N804" s="253" t="s">
        <v>444</v>
      </c>
      <c r="O804" s="253" t="s">
        <v>445</v>
      </c>
      <c r="P804" s="253" t="s">
        <v>444</v>
      </c>
      <c r="Q804" s="253" t="s">
        <v>444</v>
      </c>
      <c r="R804" s="253" t="s">
        <v>444</v>
      </c>
      <c r="S804" s="253">
        <v>1.2</v>
      </c>
      <c r="T804" s="253" t="s">
        <v>444</v>
      </c>
    </row>
    <row r="805" spans="1:20" s="98" customFormat="1" ht="24" customHeight="1" thickTop="1" thickBot="1" x14ac:dyDescent="0.25">
      <c r="A805" s="336" t="s">
        <v>1</v>
      </c>
      <c r="B805" s="335" t="s">
        <v>3292</v>
      </c>
      <c r="C805" s="89"/>
      <c r="D805" s="90"/>
      <c r="E805" s="15"/>
      <c r="F805" s="16"/>
      <c r="G805" s="225"/>
      <c r="H805" s="17"/>
      <c r="I805" s="18"/>
      <c r="J805" s="225"/>
      <c r="K805" s="287"/>
      <c r="L805" s="287"/>
      <c r="M805" s="287"/>
      <c r="N805" s="287"/>
      <c r="O805" s="287"/>
      <c r="P805" s="287"/>
      <c r="Q805" s="287"/>
      <c r="R805" s="287"/>
      <c r="S805" s="287"/>
      <c r="T805" s="287"/>
    </row>
    <row r="806" spans="1:20" s="98" customFormat="1" ht="32.25" outlineLevel="1" thickTop="1" x14ac:dyDescent="0.2">
      <c r="A806" s="116" t="s">
        <v>479</v>
      </c>
      <c r="B806" s="117" t="s">
        <v>480</v>
      </c>
      <c r="C806" s="118"/>
      <c r="D806" s="119" t="s">
        <v>63</v>
      </c>
      <c r="E806" s="13">
        <v>151560</v>
      </c>
      <c r="F806" s="181">
        <f>E806-E806*$F$4</f>
        <v>106092</v>
      </c>
      <c r="G806" s="225"/>
      <c r="H806" s="26"/>
      <c r="I806" s="27">
        <f>IF(H806*F806&gt;0,H806*F806,0)</f>
        <v>0</v>
      </c>
      <c r="J806" s="225"/>
      <c r="K806" s="251" t="s">
        <v>57</v>
      </c>
      <c r="L806" s="251" t="s">
        <v>481</v>
      </c>
      <c r="M806" s="251"/>
      <c r="N806" s="251"/>
      <c r="O806" s="251"/>
      <c r="P806" s="251"/>
      <c r="Q806" s="251"/>
      <c r="R806" s="251"/>
      <c r="S806" s="251">
        <v>1.74</v>
      </c>
      <c r="T806" s="251"/>
    </row>
    <row r="807" spans="1:20" ht="32.25" outlineLevel="1" thickBot="1" x14ac:dyDescent="0.25">
      <c r="A807" s="190" t="s">
        <v>483</v>
      </c>
      <c r="B807" s="191" t="s">
        <v>484</v>
      </c>
      <c r="C807" s="192"/>
      <c r="D807" s="193" t="s">
        <v>63</v>
      </c>
      <c r="E807" s="194">
        <v>51840</v>
      </c>
      <c r="F807" s="195">
        <f>E807-E807*$F$4</f>
        <v>36288</v>
      </c>
      <c r="G807" s="225"/>
      <c r="H807" s="196"/>
      <c r="I807" s="197">
        <f>IF(H807*F807&gt;0,H807*F807,0)</f>
        <v>0</v>
      </c>
      <c r="J807" s="225"/>
      <c r="K807" s="253" t="s">
        <v>57</v>
      </c>
      <c r="L807" s="253" t="s">
        <v>481</v>
      </c>
      <c r="M807" s="253"/>
      <c r="N807" s="253"/>
      <c r="O807" s="253"/>
      <c r="P807" s="253"/>
      <c r="Q807" s="253"/>
      <c r="R807" s="253"/>
      <c r="S807" s="253">
        <v>0.27600000000000002</v>
      </c>
      <c r="T807" s="253"/>
    </row>
    <row r="808" spans="1:20" s="98" customFormat="1" ht="24.6" customHeight="1" thickTop="1" thickBot="1" x14ac:dyDescent="0.25">
      <c r="A808" s="336" t="s">
        <v>3286</v>
      </c>
      <c r="B808" s="335" t="s">
        <v>3288</v>
      </c>
      <c r="C808" s="89"/>
      <c r="D808" s="90"/>
      <c r="E808" s="15"/>
      <c r="F808" s="16"/>
      <c r="G808" s="140"/>
      <c r="H808" s="17"/>
      <c r="I808" s="18"/>
      <c r="J808" s="140"/>
      <c r="K808" s="92"/>
      <c r="L808" s="92"/>
      <c r="M808" s="92"/>
      <c r="N808" s="92"/>
      <c r="O808" s="92"/>
      <c r="P808" s="92"/>
      <c r="Q808" s="92"/>
      <c r="R808" s="92"/>
      <c r="S808" s="92"/>
      <c r="T808" s="92"/>
    </row>
    <row r="809" spans="1:20" s="141" customFormat="1" ht="32.25" outlineLevel="1" thickTop="1" x14ac:dyDescent="0.2">
      <c r="A809" s="178" t="s">
        <v>823</v>
      </c>
      <c r="B809" s="198" t="s">
        <v>824</v>
      </c>
      <c r="C809" s="178"/>
      <c r="D809" s="179" t="s">
        <v>56</v>
      </c>
      <c r="E809" s="180">
        <v>67680</v>
      </c>
      <c r="F809" s="181">
        <f t="shared" ref="F809:F871" si="74">E809-E809*$F$4</f>
        <v>47376</v>
      </c>
      <c r="G809" s="140"/>
      <c r="H809" s="26"/>
      <c r="I809" s="27">
        <f t="shared" ref="I809:I872" si="75">IF(H809*F809&gt;0,H809*F809,0)</f>
        <v>0</v>
      </c>
      <c r="J809" s="140"/>
      <c r="K809" s="199" t="s">
        <v>825</v>
      </c>
      <c r="L809" s="199" t="s">
        <v>826</v>
      </c>
      <c r="M809" s="199">
        <v>400</v>
      </c>
      <c r="N809" s="199" t="s">
        <v>827</v>
      </c>
      <c r="O809" s="199" t="s">
        <v>59</v>
      </c>
      <c r="P809" s="199" t="s">
        <v>218</v>
      </c>
      <c r="Q809" s="199">
        <v>2</v>
      </c>
      <c r="R809" s="199">
        <v>500</v>
      </c>
      <c r="S809" s="199">
        <v>11.826000000000001</v>
      </c>
      <c r="T809" s="199">
        <v>50</v>
      </c>
    </row>
    <row r="810" spans="1:20" s="141" customFormat="1" ht="25.5" outlineLevel="1" x14ac:dyDescent="0.2">
      <c r="A810" s="79" t="s">
        <v>828</v>
      </c>
      <c r="B810" s="80" t="s">
        <v>829</v>
      </c>
      <c r="C810" s="81">
        <v>1</v>
      </c>
      <c r="D810" s="82" t="s">
        <v>63</v>
      </c>
      <c r="E810" s="2">
        <v>56880</v>
      </c>
      <c r="F810" s="166">
        <f t="shared" si="74"/>
        <v>39816</v>
      </c>
      <c r="G810" s="140"/>
      <c r="H810" s="30"/>
      <c r="I810" s="31">
        <f t="shared" si="75"/>
        <v>0</v>
      </c>
      <c r="J810" s="140"/>
      <c r="K810" s="81" t="s">
        <v>825</v>
      </c>
      <c r="L810" s="81" t="s">
        <v>826</v>
      </c>
      <c r="M810" s="81">
        <v>400</v>
      </c>
      <c r="N810" s="81" t="s">
        <v>827</v>
      </c>
      <c r="O810" s="81" t="s">
        <v>59</v>
      </c>
      <c r="P810" s="81" t="s">
        <v>218</v>
      </c>
      <c r="Q810" s="81">
        <v>2</v>
      </c>
      <c r="R810" s="81">
        <v>500</v>
      </c>
      <c r="S810" s="81">
        <v>10.246</v>
      </c>
      <c r="T810" s="81">
        <v>50</v>
      </c>
    </row>
    <row r="811" spans="1:20" s="141" customFormat="1" ht="25.5" outlineLevel="1" x14ac:dyDescent="0.2">
      <c r="A811" s="79" t="s">
        <v>830</v>
      </c>
      <c r="B811" s="80" t="s">
        <v>831</v>
      </c>
      <c r="C811" s="81">
        <v>1</v>
      </c>
      <c r="D811" s="82" t="s">
        <v>63</v>
      </c>
      <c r="E811" s="2">
        <v>5040</v>
      </c>
      <c r="F811" s="166">
        <f t="shared" si="74"/>
        <v>3528</v>
      </c>
      <c r="G811" s="140"/>
      <c r="H811" s="30"/>
      <c r="I811" s="31">
        <f t="shared" si="75"/>
        <v>0</v>
      </c>
      <c r="J811" s="140"/>
      <c r="K811" s="81" t="s">
        <v>825</v>
      </c>
      <c r="L811" s="81" t="s">
        <v>826</v>
      </c>
      <c r="M811" s="81">
        <v>400</v>
      </c>
      <c r="N811" s="81" t="s">
        <v>827</v>
      </c>
      <c r="O811" s="81" t="s">
        <v>59</v>
      </c>
      <c r="P811" s="81" t="s">
        <v>218</v>
      </c>
      <c r="Q811" s="81">
        <v>2</v>
      </c>
      <c r="R811" s="81">
        <v>500</v>
      </c>
      <c r="S811" s="81">
        <v>1</v>
      </c>
      <c r="T811" s="81">
        <v>50</v>
      </c>
    </row>
    <row r="812" spans="1:20" s="141" customFormat="1" ht="18" outlineLevel="1" x14ac:dyDescent="0.2">
      <c r="A812" s="79" t="s">
        <v>832</v>
      </c>
      <c r="B812" s="80" t="s">
        <v>833</v>
      </c>
      <c r="C812" s="81">
        <v>1</v>
      </c>
      <c r="D812" s="82" t="s">
        <v>63</v>
      </c>
      <c r="E812" s="2">
        <v>5760</v>
      </c>
      <c r="F812" s="166">
        <f t="shared" si="74"/>
        <v>4032</v>
      </c>
      <c r="G812" s="140"/>
      <c r="H812" s="30"/>
      <c r="I812" s="31">
        <f t="shared" si="75"/>
        <v>0</v>
      </c>
      <c r="J812" s="140"/>
      <c r="K812" s="81" t="s">
        <v>825</v>
      </c>
      <c r="L812" s="81" t="s">
        <v>826</v>
      </c>
      <c r="M812" s="81">
        <v>400</v>
      </c>
      <c r="N812" s="81" t="s">
        <v>827</v>
      </c>
      <c r="O812" s="81" t="s">
        <v>59</v>
      </c>
      <c r="P812" s="81" t="s">
        <v>218</v>
      </c>
      <c r="Q812" s="81">
        <v>2</v>
      </c>
      <c r="R812" s="81">
        <v>500</v>
      </c>
      <c r="S812" s="81">
        <v>0.57999999999999996</v>
      </c>
      <c r="T812" s="81">
        <v>50</v>
      </c>
    </row>
    <row r="813" spans="1:20" s="141" customFormat="1" ht="31.5" outlineLevel="1" x14ac:dyDescent="0.2">
      <c r="A813" s="160" t="s">
        <v>834</v>
      </c>
      <c r="B813" s="167" t="s">
        <v>835</v>
      </c>
      <c r="C813" s="160"/>
      <c r="D813" s="161" t="s">
        <v>56</v>
      </c>
      <c r="E813" s="180">
        <v>85080</v>
      </c>
      <c r="F813" s="163">
        <f t="shared" si="74"/>
        <v>59556</v>
      </c>
      <c r="G813" s="140"/>
      <c r="H813" s="164"/>
      <c r="I813" s="165">
        <f t="shared" si="75"/>
        <v>0</v>
      </c>
      <c r="J813" s="140"/>
      <c r="K813" s="174" t="s">
        <v>825</v>
      </c>
      <c r="L813" s="174" t="s">
        <v>826</v>
      </c>
      <c r="M813" s="174">
        <v>450</v>
      </c>
      <c r="N813" s="174" t="s">
        <v>827</v>
      </c>
      <c r="O813" s="174" t="s">
        <v>59</v>
      </c>
      <c r="P813" s="174" t="s">
        <v>218</v>
      </c>
      <c r="Q813" s="174">
        <v>2</v>
      </c>
      <c r="R813" s="174">
        <v>500</v>
      </c>
      <c r="S813" s="174">
        <v>11.826000000000001</v>
      </c>
      <c r="T813" s="174">
        <v>50</v>
      </c>
    </row>
    <row r="814" spans="1:20" s="141" customFormat="1" ht="25.5" outlineLevel="1" x14ac:dyDescent="0.2">
      <c r="A814" s="79" t="s">
        <v>836</v>
      </c>
      <c r="B814" s="80" t="s">
        <v>837</v>
      </c>
      <c r="C814" s="81">
        <v>1</v>
      </c>
      <c r="D814" s="82" t="s">
        <v>63</v>
      </c>
      <c r="E814" s="2">
        <v>74280</v>
      </c>
      <c r="F814" s="166">
        <f t="shared" si="74"/>
        <v>51996</v>
      </c>
      <c r="G814" s="140"/>
      <c r="H814" s="30"/>
      <c r="I814" s="31">
        <f t="shared" si="75"/>
        <v>0</v>
      </c>
      <c r="J814" s="140"/>
      <c r="K814" s="81" t="s">
        <v>825</v>
      </c>
      <c r="L814" s="81" t="s">
        <v>826</v>
      </c>
      <c r="M814" s="81">
        <v>450</v>
      </c>
      <c r="N814" s="81" t="s">
        <v>827</v>
      </c>
      <c r="O814" s="81" t="s">
        <v>59</v>
      </c>
      <c r="P814" s="81" t="s">
        <v>218</v>
      </c>
      <c r="Q814" s="81">
        <v>2</v>
      </c>
      <c r="R814" s="81">
        <v>500</v>
      </c>
      <c r="S814" s="81">
        <v>10.246</v>
      </c>
      <c r="T814" s="81">
        <v>50</v>
      </c>
    </row>
    <row r="815" spans="1:20" s="141" customFormat="1" ht="25.5" outlineLevel="1" x14ac:dyDescent="0.2">
      <c r="A815" s="79" t="s">
        <v>830</v>
      </c>
      <c r="B815" s="80" t="s">
        <v>831</v>
      </c>
      <c r="C815" s="81">
        <v>1</v>
      </c>
      <c r="D815" s="82" t="s">
        <v>63</v>
      </c>
      <c r="E815" s="2">
        <v>5040</v>
      </c>
      <c r="F815" s="166">
        <f t="shared" si="74"/>
        <v>3528</v>
      </c>
      <c r="G815" s="140"/>
      <c r="H815" s="30"/>
      <c r="I815" s="31">
        <f t="shared" si="75"/>
        <v>0</v>
      </c>
      <c r="J815" s="140"/>
      <c r="K815" s="81" t="s">
        <v>825</v>
      </c>
      <c r="L815" s="81" t="s">
        <v>826</v>
      </c>
      <c r="M815" s="81">
        <v>450</v>
      </c>
      <c r="N815" s="81" t="s">
        <v>827</v>
      </c>
      <c r="O815" s="81" t="s">
        <v>59</v>
      </c>
      <c r="P815" s="81" t="s">
        <v>218</v>
      </c>
      <c r="Q815" s="81">
        <v>2</v>
      </c>
      <c r="R815" s="81">
        <v>500</v>
      </c>
      <c r="S815" s="81">
        <v>1</v>
      </c>
      <c r="T815" s="81">
        <v>50</v>
      </c>
    </row>
    <row r="816" spans="1:20" s="141" customFormat="1" ht="18" outlineLevel="1" x14ac:dyDescent="0.2">
      <c r="A816" s="79" t="s">
        <v>832</v>
      </c>
      <c r="B816" s="80" t="s">
        <v>833</v>
      </c>
      <c r="C816" s="81">
        <v>1</v>
      </c>
      <c r="D816" s="82" t="s">
        <v>63</v>
      </c>
      <c r="E816" s="2">
        <v>5760</v>
      </c>
      <c r="F816" s="166">
        <f t="shared" si="74"/>
        <v>4032</v>
      </c>
      <c r="G816" s="140"/>
      <c r="H816" s="30"/>
      <c r="I816" s="31">
        <f t="shared" si="75"/>
        <v>0</v>
      </c>
      <c r="J816" s="140"/>
      <c r="K816" s="81" t="s">
        <v>825</v>
      </c>
      <c r="L816" s="81" t="s">
        <v>826</v>
      </c>
      <c r="M816" s="81">
        <v>450</v>
      </c>
      <c r="N816" s="81" t="s">
        <v>827</v>
      </c>
      <c r="O816" s="81" t="s">
        <v>59</v>
      </c>
      <c r="P816" s="81" t="s">
        <v>218</v>
      </c>
      <c r="Q816" s="81">
        <v>2</v>
      </c>
      <c r="R816" s="81">
        <v>500</v>
      </c>
      <c r="S816" s="81">
        <v>0.57999999999999996</v>
      </c>
      <c r="T816" s="81">
        <v>50</v>
      </c>
    </row>
    <row r="817" spans="1:20" s="141" customFormat="1" ht="31.5" outlineLevel="1" x14ac:dyDescent="0.2">
      <c r="A817" s="160" t="s">
        <v>838</v>
      </c>
      <c r="B817" s="167" t="s">
        <v>839</v>
      </c>
      <c r="C817" s="160"/>
      <c r="D817" s="161" t="s">
        <v>56</v>
      </c>
      <c r="E817" s="180">
        <v>88920</v>
      </c>
      <c r="F817" s="163">
        <f t="shared" si="74"/>
        <v>62244</v>
      </c>
      <c r="G817" s="140"/>
      <c r="H817" s="164"/>
      <c r="I817" s="165">
        <f t="shared" si="75"/>
        <v>0</v>
      </c>
      <c r="J817" s="140"/>
      <c r="K817" s="174" t="s">
        <v>825</v>
      </c>
      <c r="L817" s="174" t="s">
        <v>826</v>
      </c>
      <c r="M817" s="174">
        <v>500</v>
      </c>
      <c r="N817" s="174" t="s">
        <v>827</v>
      </c>
      <c r="O817" s="174" t="s">
        <v>59</v>
      </c>
      <c r="P817" s="174" t="s">
        <v>218</v>
      </c>
      <c r="Q817" s="174">
        <v>2</v>
      </c>
      <c r="R817" s="174">
        <v>500</v>
      </c>
      <c r="S817" s="174">
        <v>13.08</v>
      </c>
      <c r="T817" s="174">
        <v>50</v>
      </c>
    </row>
    <row r="818" spans="1:20" s="141" customFormat="1" ht="25.5" outlineLevel="1" x14ac:dyDescent="0.2">
      <c r="A818" s="79" t="s">
        <v>840</v>
      </c>
      <c r="B818" s="80" t="s">
        <v>841</v>
      </c>
      <c r="C818" s="81">
        <v>1</v>
      </c>
      <c r="D818" s="82" t="s">
        <v>63</v>
      </c>
      <c r="E818" s="2">
        <v>78120</v>
      </c>
      <c r="F818" s="166">
        <f t="shared" si="74"/>
        <v>54684</v>
      </c>
      <c r="G818" s="140"/>
      <c r="H818" s="30"/>
      <c r="I818" s="31">
        <f t="shared" si="75"/>
        <v>0</v>
      </c>
      <c r="J818" s="140"/>
      <c r="K818" s="81" t="s">
        <v>825</v>
      </c>
      <c r="L818" s="81" t="s">
        <v>826</v>
      </c>
      <c r="M818" s="81">
        <v>500</v>
      </c>
      <c r="N818" s="81" t="s">
        <v>827</v>
      </c>
      <c r="O818" s="81" t="s">
        <v>59</v>
      </c>
      <c r="P818" s="81" t="s">
        <v>218</v>
      </c>
      <c r="Q818" s="81">
        <v>2</v>
      </c>
      <c r="R818" s="81">
        <v>500</v>
      </c>
      <c r="S818" s="81">
        <v>11.5</v>
      </c>
      <c r="T818" s="81">
        <v>50</v>
      </c>
    </row>
    <row r="819" spans="1:20" s="141" customFormat="1" ht="25.5" outlineLevel="1" x14ac:dyDescent="0.2">
      <c r="A819" s="79" t="s">
        <v>830</v>
      </c>
      <c r="B819" s="80" t="s">
        <v>831</v>
      </c>
      <c r="C819" s="81">
        <v>1</v>
      </c>
      <c r="D819" s="82" t="s">
        <v>63</v>
      </c>
      <c r="E819" s="2">
        <v>5040</v>
      </c>
      <c r="F819" s="166">
        <f t="shared" si="74"/>
        <v>3528</v>
      </c>
      <c r="G819" s="140"/>
      <c r="H819" s="30"/>
      <c r="I819" s="31">
        <f t="shared" si="75"/>
        <v>0</v>
      </c>
      <c r="J819" s="140"/>
      <c r="K819" s="81" t="s">
        <v>825</v>
      </c>
      <c r="L819" s="81" t="s">
        <v>826</v>
      </c>
      <c r="M819" s="81">
        <v>500</v>
      </c>
      <c r="N819" s="81" t="s">
        <v>827</v>
      </c>
      <c r="O819" s="81" t="s">
        <v>59</v>
      </c>
      <c r="P819" s="81" t="s">
        <v>218</v>
      </c>
      <c r="Q819" s="81">
        <v>2</v>
      </c>
      <c r="R819" s="81">
        <v>500</v>
      </c>
      <c r="S819" s="81">
        <v>1</v>
      </c>
      <c r="T819" s="81">
        <v>50</v>
      </c>
    </row>
    <row r="820" spans="1:20" s="141" customFormat="1" ht="18" outlineLevel="1" x14ac:dyDescent="0.2">
      <c r="A820" s="79" t="s">
        <v>832</v>
      </c>
      <c r="B820" s="80" t="s">
        <v>833</v>
      </c>
      <c r="C820" s="81">
        <v>1</v>
      </c>
      <c r="D820" s="82" t="s">
        <v>63</v>
      </c>
      <c r="E820" s="2">
        <v>5760</v>
      </c>
      <c r="F820" s="166">
        <f t="shared" si="74"/>
        <v>4032</v>
      </c>
      <c r="G820" s="140"/>
      <c r="H820" s="30"/>
      <c r="I820" s="31">
        <f t="shared" si="75"/>
        <v>0</v>
      </c>
      <c r="J820" s="140"/>
      <c r="K820" s="81" t="s">
        <v>825</v>
      </c>
      <c r="L820" s="81" t="s">
        <v>826</v>
      </c>
      <c r="M820" s="81">
        <v>500</v>
      </c>
      <c r="N820" s="81" t="s">
        <v>827</v>
      </c>
      <c r="O820" s="81" t="s">
        <v>59</v>
      </c>
      <c r="P820" s="81" t="s">
        <v>218</v>
      </c>
      <c r="Q820" s="81">
        <v>2</v>
      </c>
      <c r="R820" s="81">
        <v>500</v>
      </c>
      <c r="S820" s="81">
        <v>0.57999999999999996</v>
      </c>
      <c r="T820" s="81">
        <v>50</v>
      </c>
    </row>
    <row r="821" spans="1:20" s="141" customFormat="1" ht="31.5" outlineLevel="1" x14ac:dyDescent="0.2">
      <c r="A821" s="160" t="s">
        <v>842</v>
      </c>
      <c r="B821" s="167" t="s">
        <v>843</v>
      </c>
      <c r="C821" s="160"/>
      <c r="D821" s="161" t="s">
        <v>56</v>
      </c>
      <c r="E821" s="180">
        <v>90120</v>
      </c>
      <c r="F821" s="163">
        <f t="shared" si="74"/>
        <v>63084</v>
      </c>
      <c r="G821" s="140"/>
      <c r="H821" s="164"/>
      <c r="I821" s="165">
        <f t="shared" si="75"/>
        <v>0</v>
      </c>
      <c r="J821" s="140"/>
      <c r="K821" s="174" t="s">
        <v>825</v>
      </c>
      <c r="L821" s="174" t="s">
        <v>826</v>
      </c>
      <c r="M821" s="174">
        <v>600</v>
      </c>
      <c r="N821" s="174" t="s">
        <v>827</v>
      </c>
      <c r="O821" s="174" t="s">
        <v>59</v>
      </c>
      <c r="P821" s="174" t="s">
        <v>218</v>
      </c>
      <c r="Q821" s="174">
        <v>2</v>
      </c>
      <c r="R821" s="174">
        <v>500</v>
      </c>
      <c r="S821" s="174">
        <v>13.826000000000001</v>
      </c>
      <c r="T821" s="174">
        <v>50</v>
      </c>
    </row>
    <row r="822" spans="1:20" s="141" customFormat="1" ht="25.5" outlineLevel="1" x14ac:dyDescent="0.2">
      <c r="A822" s="79" t="s">
        <v>844</v>
      </c>
      <c r="B822" s="80" t="s">
        <v>845</v>
      </c>
      <c r="C822" s="81">
        <v>1</v>
      </c>
      <c r="D822" s="82" t="s">
        <v>63</v>
      </c>
      <c r="E822" s="2">
        <v>79320</v>
      </c>
      <c r="F822" s="166">
        <f t="shared" si="74"/>
        <v>55524</v>
      </c>
      <c r="G822" s="140"/>
      <c r="H822" s="30"/>
      <c r="I822" s="31">
        <f t="shared" si="75"/>
        <v>0</v>
      </c>
      <c r="J822" s="140"/>
      <c r="K822" s="81" t="s">
        <v>825</v>
      </c>
      <c r="L822" s="81" t="s">
        <v>826</v>
      </c>
      <c r="M822" s="81">
        <v>600</v>
      </c>
      <c r="N822" s="81" t="s">
        <v>827</v>
      </c>
      <c r="O822" s="81" t="s">
        <v>59</v>
      </c>
      <c r="P822" s="81" t="s">
        <v>218</v>
      </c>
      <c r="Q822" s="81">
        <v>2</v>
      </c>
      <c r="R822" s="81">
        <v>500</v>
      </c>
      <c r="S822" s="81">
        <v>12.246</v>
      </c>
      <c r="T822" s="81">
        <v>50</v>
      </c>
    </row>
    <row r="823" spans="1:20" s="141" customFormat="1" ht="25.5" outlineLevel="1" x14ac:dyDescent="0.2">
      <c r="A823" s="79" t="s">
        <v>830</v>
      </c>
      <c r="B823" s="80" t="s">
        <v>831</v>
      </c>
      <c r="C823" s="81">
        <v>1</v>
      </c>
      <c r="D823" s="82" t="s">
        <v>63</v>
      </c>
      <c r="E823" s="2">
        <v>5040</v>
      </c>
      <c r="F823" s="166">
        <f t="shared" si="74"/>
        <v>3528</v>
      </c>
      <c r="G823" s="140"/>
      <c r="H823" s="30"/>
      <c r="I823" s="31">
        <f t="shared" si="75"/>
        <v>0</v>
      </c>
      <c r="J823" s="140"/>
      <c r="K823" s="81" t="s">
        <v>825</v>
      </c>
      <c r="L823" s="81" t="s">
        <v>826</v>
      </c>
      <c r="M823" s="81">
        <v>600</v>
      </c>
      <c r="N823" s="81" t="s">
        <v>827</v>
      </c>
      <c r="O823" s="81" t="s">
        <v>59</v>
      </c>
      <c r="P823" s="81" t="s">
        <v>218</v>
      </c>
      <c r="Q823" s="81">
        <v>2</v>
      </c>
      <c r="R823" s="81">
        <v>500</v>
      </c>
      <c r="S823" s="81">
        <v>1</v>
      </c>
      <c r="T823" s="81">
        <v>50</v>
      </c>
    </row>
    <row r="824" spans="1:20" s="141" customFormat="1" ht="18" outlineLevel="1" x14ac:dyDescent="0.2">
      <c r="A824" s="79" t="s">
        <v>832</v>
      </c>
      <c r="B824" s="80" t="s">
        <v>833</v>
      </c>
      <c r="C824" s="81">
        <v>1</v>
      </c>
      <c r="D824" s="82" t="s">
        <v>63</v>
      </c>
      <c r="E824" s="2">
        <v>5760</v>
      </c>
      <c r="F824" s="166">
        <f t="shared" si="74"/>
        <v>4032</v>
      </c>
      <c r="G824" s="140"/>
      <c r="H824" s="30"/>
      <c r="I824" s="31">
        <f t="shared" si="75"/>
        <v>0</v>
      </c>
      <c r="J824" s="140"/>
      <c r="K824" s="81" t="s">
        <v>825</v>
      </c>
      <c r="L824" s="81" t="s">
        <v>826</v>
      </c>
      <c r="M824" s="81">
        <v>600</v>
      </c>
      <c r="N824" s="81" t="s">
        <v>827</v>
      </c>
      <c r="O824" s="81" t="s">
        <v>59</v>
      </c>
      <c r="P824" s="81" t="s">
        <v>218</v>
      </c>
      <c r="Q824" s="81">
        <v>2</v>
      </c>
      <c r="R824" s="81">
        <v>500</v>
      </c>
      <c r="S824" s="81">
        <v>0.57999999999999996</v>
      </c>
      <c r="T824" s="81">
        <v>50</v>
      </c>
    </row>
    <row r="825" spans="1:20" s="141" customFormat="1" ht="31.5" outlineLevel="1" x14ac:dyDescent="0.2">
      <c r="A825" s="160" t="s">
        <v>846</v>
      </c>
      <c r="B825" s="167" t="s">
        <v>847</v>
      </c>
      <c r="C825" s="160"/>
      <c r="D825" s="161" t="s">
        <v>56</v>
      </c>
      <c r="E825" s="180">
        <v>67680</v>
      </c>
      <c r="F825" s="163">
        <f t="shared" si="74"/>
        <v>47376</v>
      </c>
      <c r="G825" s="140"/>
      <c r="H825" s="164"/>
      <c r="I825" s="165">
        <f t="shared" si="75"/>
        <v>0</v>
      </c>
      <c r="J825" s="140"/>
      <c r="K825" s="174" t="s">
        <v>825</v>
      </c>
      <c r="L825" s="174" t="s">
        <v>826</v>
      </c>
      <c r="M825" s="174">
        <v>400</v>
      </c>
      <c r="N825" s="174" t="s">
        <v>827</v>
      </c>
      <c r="O825" s="174" t="s">
        <v>59</v>
      </c>
      <c r="P825" s="174" t="s">
        <v>218</v>
      </c>
      <c r="Q825" s="174">
        <v>2</v>
      </c>
      <c r="R825" s="174">
        <v>500</v>
      </c>
      <c r="S825" s="174">
        <v>11.826000000000001</v>
      </c>
      <c r="T825" s="174">
        <v>50</v>
      </c>
    </row>
    <row r="826" spans="1:20" s="141" customFormat="1" ht="25.5" outlineLevel="1" x14ac:dyDescent="0.2">
      <c r="A826" s="79" t="s">
        <v>848</v>
      </c>
      <c r="B826" s="80" t="s">
        <v>849</v>
      </c>
      <c r="C826" s="81">
        <v>1</v>
      </c>
      <c r="D826" s="82" t="s">
        <v>63</v>
      </c>
      <c r="E826" s="2">
        <v>56880</v>
      </c>
      <c r="F826" s="166">
        <f t="shared" si="74"/>
        <v>39816</v>
      </c>
      <c r="G826" s="140"/>
      <c r="H826" s="30"/>
      <c r="I826" s="31">
        <f t="shared" si="75"/>
        <v>0</v>
      </c>
      <c r="J826" s="140"/>
      <c r="K826" s="81" t="s">
        <v>825</v>
      </c>
      <c r="L826" s="81" t="s">
        <v>826</v>
      </c>
      <c r="M826" s="81">
        <v>400</v>
      </c>
      <c r="N826" s="81" t="s">
        <v>827</v>
      </c>
      <c r="O826" s="81" t="s">
        <v>59</v>
      </c>
      <c r="P826" s="81" t="s">
        <v>218</v>
      </c>
      <c r="Q826" s="81">
        <v>2</v>
      </c>
      <c r="R826" s="81">
        <v>500</v>
      </c>
      <c r="S826" s="81">
        <v>10.246</v>
      </c>
      <c r="T826" s="81">
        <v>50</v>
      </c>
    </row>
    <row r="827" spans="1:20" s="141" customFormat="1" ht="25.5" outlineLevel="1" x14ac:dyDescent="0.2">
      <c r="A827" s="79" t="s">
        <v>830</v>
      </c>
      <c r="B827" s="80" t="s">
        <v>831</v>
      </c>
      <c r="C827" s="81">
        <v>1</v>
      </c>
      <c r="D827" s="82" t="s">
        <v>63</v>
      </c>
      <c r="E827" s="2">
        <v>5040</v>
      </c>
      <c r="F827" s="166">
        <f t="shared" si="74"/>
        <v>3528</v>
      </c>
      <c r="G827" s="140"/>
      <c r="H827" s="30"/>
      <c r="I827" s="31">
        <f t="shared" si="75"/>
        <v>0</v>
      </c>
      <c r="J827" s="140"/>
      <c r="K827" s="81" t="s">
        <v>825</v>
      </c>
      <c r="L827" s="81" t="s">
        <v>826</v>
      </c>
      <c r="M827" s="81">
        <v>400</v>
      </c>
      <c r="N827" s="81" t="s">
        <v>827</v>
      </c>
      <c r="O827" s="81" t="s">
        <v>59</v>
      </c>
      <c r="P827" s="81" t="s">
        <v>218</v>
      </c>
      <c r="Q827" s="81">
        <v>2</v>
      </c>
      <c r="R827" s="81">
        <v>500</v>
      </c>
      <c r="S827" s="81">
        <v>1</v>
      </c>
      <c r="T827" s="81">
        <v>50</v>
      </c>
    </row>
    <row r="828" spans="1:20" s="141" customFormat="1" ht="18" outlineLevel="1" x14ac:dyDescent="0.2">
      <c r="A828" s="79" t="s">
        <v>850</v>
      </c>
      <c r="B828" s="80" t="s">
        <v>851</v>
      </c>
      <c r="C828" s="81">
        <v>1</v>
      </c>
      <c r="D828" s="82" t="s">
        <v>63</v>
      </c>
      <c r="E828" s="2">
        <v>5760</v>
      </c>
      <c r="F828" s="166">
        <f t="shared" si="74"/>
        <v>4032</v>
      </c>
      <c r="G828" s="140"/>
      <c r="H828" s="30"/>
      <c r="I828" s="31">
        <f t="shared" si="75"/>
        <v>0</v>
      </c>
      <c r="J828" s="140"/>
      <c r="K828" s="81" t="s">
        <v>825</v>
      </c>
      <c r="L828" s="81" t="s">
        <v>826</v>
      </c>
      <c r="M828" s="81">
        <v>400</v>
      </c>
      <c r="N828" s="81" t="s">
        <v>827</v>
      </c>
      <c r="O828" s="81" t="s">
        <v>59</v>
      </c>
      <c r="P828" s="81" t="s">
        <v>218</v>
      </c>
      <c r="Q828" s="81">
        <v>2</v>
      </c>
      <c r="R828" s="81">
        <v>500</v>
      </c>
      <c r="S828" s="81">
        <v>0.57999999999999996</v>
      </c>
      <c r="T828" s="81">
        <v>50</v>
      </c>
    </row>
    <row r="829" spans="1:20" s="141" customFormat="1" ht="31.5" outlineLevel="1" x14ac:dyDescent="0.2">
      <c r="A829" s="160" t="s">
        <v>852</v>
      </c>
      <c r="B829" s="167" t="s">
        <v>853</v>
      </c>
      <c r="C829" s="160"/>
      <c r="D829" s="161" t="s">
        <v>56</v>
      </c>
      <c r="E829" s="180">
        <v>85080</v>
      </c>
      <c r="F829" s="163">
        <f t="shared" si="74"/>
        <v>59556</v>
      </c>
      <c r="G829" s="140"/>
      <c r="H829" s="164"/>
      <c r="I829" s="165">
        <f t="shared" si="75"/>
        <v>0</v>
      </c>
      <c r="J829" s="140"/>
      <c r="K829" s="174" t="s">
        <v>825</v>
      </c>
      <c r="L829" s="174" t="s">
        <v>826</v>
      </c>
      <c r="M829" s="174">
        <v>450</v>
      </c>
      <c r="N829" s="174" t="s">
        <v>827</v>
      </c>
      <c r="O829" s="174" t="s">
        <v>59</v>
      </c>
      <c r="P829" s="174" t="s">
        <v>218</v>
      </c>
      <c r="Q829" s="174">
        <v>2</v>
      </c>
      <c r="R829" s="174">
        <v>500</v>
      </c>
      <c r="S829" s="174">
        <v>11.826000000000001</v>
      </c>
      <c r="T829" s="174">
        <v>50</v>
      </c>
    </row>
    <row r="830" spans="1:20" s="141" customFormat="1" ht="25.5" outlineLevel="1" x14ac:dyDescent="0.2">
      <c r="A830" s="79" t="s">
        <v>854</v>
      </c>
      <c r="B830" s="80" t="s">
        <v>855</v>
      </c>
      <c r="C830" s="81">
        <v>1</v>
      </c>
      <c r="D830" s="82" t="s">
        <v>63</v>
      </c>
      <c r="E830" s="2">
        <v>74280</v>
      </c>
      <c r="F830" s="166">
        <f t="shared" si="74"/>
        <v>51996</v>
      </c>
      <c r="G830" s="140"/>
      <c r="H830" s="30"/>
      <c r="I830" s="31">
        <f t="shared" si="75"/>
        <v>0</v>
      </c>
      <c r="J830" s="140"/>
      <c r="K830" s="81" t="s">
        <v>825</v>
      </c>
      <c r="L830" s="81" t="s">
        <v>826</v>
      </c>
      <c r="M830" s="81">
        <v>450</v>
      </c>
      <c r="N830" s="81" t="s">
        <v>827</v>
      </c>
      <c r="O830" s="81" t="s">
        <v>59</v>
      </c>
      <c r="P830" s="81" t="s">
        <v>218</v>
      </c>
      <c r="Q830" s="81">
        <v>2</v>
      </c>
      <c r="R830" s="81">
        <v>500</v>
      </c>
      <c r="S830" s="81">
        <v>10.246</v>
      </c>
      <c r="T830" s="81">
        <v>50</v>
      </c>
    </row>
    <row r="831" spans="1:20" s="141" customFormat="1" ht="25.5" outlineLevel="1" x14ac:dyDescent="0.2">
      <c r="A831" s="79" t="s">
        <v>830</v>
      </c>
      <c r="B831" s="80" t="s">
        <v>831</v>
      </c>
      <c r="C831" s="81">
        <v>1</v>
      </c>
      <c r="D831" s="82" t="s">
        <v>63</v>
      </c>
      <c r="E831" s="2">
        <v>5040</v>
      </c>
      <c r="F831" s="166">
        <f t="shared" si="74"/>
        <v>3528</v>
      </c>
      <c r="G831" s="140"/>
      <c r="H831" s="30"/>
      <c r="I831" s="31">
        <f t="shared" si="75"/>
        <v>0</v>
      </c>
      <c r="J831" s="140"/>
      <c r="K831" s="81" t="s">
        <v>825</v>
      </c>
      <c r="L831" s="81" t="s">
        <v>826</v>
      </c>
      <c r="M831" s="81">
        <v>450</v>
      </c>
      <c r="N831" s="81" t="s">
        <v>827</v>
      </c>
      <c r="O831" s="81" t="s">
        <v>59</v>
      </c>
      <c r="P831" s="81" t="s">
        <v>218</v>
      </c>
      <c r="Q831" s="81">
        <v>2</v>
      </c>
      <c r="R831" s="81">
        <v>500</v>
      </c>
      <c r="S831" s="81">
        <v>1</v>
      </c>
      <c r="T831" s="81">
        <v>50</v>
      </c>
    </row>
    <row r="832" spans="1:20" s="141" customFormat="1" ht="18" outlineLevel="1" x14ac:dyDescent="0.2">
      <c r="A832" s="79" t="s">
        <v>850</v>
      </c>
      <c r="B832" s="80" t="s">
        <v>851</v>
      </c>
      <c r="C832" s="81">
        <v>1</v>
      </c>
      <c r="D832" s="82" t="s">
        <v>63</v>
      </c>
      <c r="E832" s="2">
        <v>5760</v>
      </c>
      <c r="F832" s="166">
        <f t="shared" si="74"/>
        <v>4032</v>
      </c>
      <c r="G832" s="140"/>
      <c r="H832" s="30"/>
      <c r="I832" s="31">
        <f t="shared" si="75"/>
        <v>0</v>
      </c>
      <c r="J832" s="140"/>
      <c r="K832" s="81" t="s">
        <v>825</v>
      </c>
      <c r="L832" s="81" t="s">
        <v>826</v>
      </c>
      <c r="M832" s="81">
        <v>450</v>
      </c>
      <c r="N832" s="81" t="s">
        <v>827</v>
      </c>
      <c r="O832" s="81" t="s">
        <v>59</v>
      </c>
      <c r="P832" s="81" t="s">
        <v>218</v>
      </c>
      <c r="Q832" s="81">
        <v>2</v>
      </c>
      <c r="R832" s="81">
        <v>500</v>
      </c>
      <c r="S832" s="81">
        <v>0.57999999999999996</v>
      </c>
      <c r="T832" s="81">
        <v>50</v>
      </c>
    </row>
    <row r="833" spans="1:20" s="141" customFormat="1" ht="31.5" outlineLevel="1" x14ac:dyDescent="0.2">
      <c r="A833" s="160" t="s">
        <v>856</v>
      </c>
      <c r="B833" s="167" t="s">
        <v>857</v>
      </c>
      <c r="C833" s="160"/>
      <c r="D833" s="161" t="s">
        <v>56</v>
      </c>
      <c r="E833" s="180">
        <v>88920</v>
      </c>
      <c r="F833" s="163">
        <f t="shared" si="74"/>
        <v>62244</v>
      </c>
      <c r="G833" s="140"/>
      <c r="H833" s="164"/>
      <c r="I833" s="165">
        <f t="shared" si="75"/>
        <v>0</v>
      </c>
      <c r="J833" s="140"/>
      <c r="K833" s="174" t="s">
        <v>825</v>
      </c>
      <c r="L833" s="174" t="s">
        <v>826</v>
      </c>
      <c r="M833" s="174">
        <v>500</v>
      </c>
      <c r="N833" s="174" t="s">
        <v>827</v>
      </c>
      <c r="O833" s="174" t="s">
        <v>59</v>
      </c>
      <c r="P833" s="174" t="s">
        <v>218</v>
      </c>
      <c r="Q833" s="174">
        <v>2</v>
      </c>
      <c r="R833" s="174">
        <v>500</v>
      </c>
      <c r="S833" s="174">
        <v>13.08</v>
      </c>
      <c r="T833" s="174">
        <v>50</v>
      </c>
    </row>
    <row r="834" spans="1:20" s="141" customFormat="1" ht="25.5" outlineLevel="1" x14ac:dyDescent="0.2">
      <c r="A834" s="79" t="s">
        <v>858</v>
      </c>
      <c r="B834" s="80" t="s">
        <v>859</v>
      </c>
      <c r="C834" s="81">
        <v>1</v>
      </c>
      <c r="D834" s="82" t="s">
        <v>63</v>
      </c>
      <c r="E834" s="2">
        <v>78120</v>
      </c>
      <c r="F834" s="166">
        <f t="shared" si="74"/>
        <v>54684</v>
      </c>
      <c r="G834" s="140"/>
      <c r="H834" s="30"/>
      <c r="I834" s="31">
        <f t="shared" si="75"/>
        <v>0</v>
      </c>
      <c r="J834" s="140"/>
      <c r="K834" s="81" t="s">
        <v>825</v>
      </c>
      <c r="L834" s="81" t="s">
        <v>826</v>
      </c>
      <c r="M834" s="81">
        <v>500</v>
      </c>
      <c r="N834" s="81" t="s">
        <v>827</v>
      </c>
      <c r="O834" s="81" t="s">
        <v>59</v>
      </c>
      <c r="P834" s="81" t="s">
        <v>218</v>
      </c>
      <c r="Q834" s="81">
        <v>2</v>
      </c>
      <c r="R834" s="81">
        <v>500</v>
      </c>
      <c r="S834" s="81">
        <v>11.5</v>
      </c>
      <c r="T834" s="81">
        <v>50</v>
      </c>
    </row>
    <row r="835" spans="1:20" s="141" customFormat="1" ht="25.5" outlineLevel="1" x14ac:dyDescent="0.2">
      <c r="A835" s="79" t="s">
        <v>830</v>
      </c>
      <c r="B835" s="80" t="s">
        <v>831</v>
      </c>
      <c r="C835" s="81">
        <v>1</v>
      </c>
      <c r="D835" s="82" t="s">
        <v>63</v>
      </c>
      <c r="E835" s="2">
        <v>5040</v>
      </c>
      <c r="F835" s="166">
        <f t="shared" si="74"/>
        <v>3528</v>
      </c>
      <c r="G835" s="140"/>
      <c r="H835" s="30"/>
      <c r="I835" s="31">
        <f t="shared" si="75"/>
        <v>0</v>
      </c>
      <c r="J835" s="140"/>
      <c r="K835" s="81" t="s">
        <v>825</v>
      </c>
      <c r="L835" s="81" t="s">
        <v>826</v>
      </c>
      <c r="M835" s="81">
        <v>500</v>
      </c>
      <c r="N835" s="81" t="s">
        <v>827</v>
      </c>
      <c r="O835" s="81" t="s">
        <v>59</v>
      </c>
      <c r="P835" s="81" t="s">
        <v>218</v>
      </c>
      <c r="Q835" s="81">
        <v>2</v>
      </c>
      <c r="R835" s="81">
        <v>500</v>
      </c>
      <c r="S835" s="81">
        <v>1</v>
      </c>
      <c r="T835" s="81">
        <v>50</v>
      </c>
    </row>
    <row r="836" spans="1:20" s="141" customFormat="1" ht="18" outlineLevel="1" x14ac:dyDescent="0.2">
      <c r="A836" s="79" t="s">
        <v>850</v>
      </c>
      <c r="B836" s="80" t="s">
        <v>851</v>
      </c>
      <c r="C836" s="81">
        <v>1</v>
      </c>
      <c r="D836" s="82" t="s">
        <v>63</v>
      </c>
      <c r="E836" s="2">
        <v>5760</v>
      </c>
      <c r="F836" s="166">
        <f t="shared" si="74"/>
        <v>4032</v>
      </c>
      <c r="G836" s="140"/>
      <c r="H836" s="30"/>
      <c r="I836" s="31">
        <f t="shared" si="75"/>
        <v>0</v>
      </c>
      <c r="J836" s="140"/>
      <c r="K836" s="81" t="s">
        <v>825</v>
      </c>
      <c r="L836" s="81" t="s">
        <v>826</v>
      </c>
      <c r="M836" s="81">
        <v>500</v>
      </c>
      <c r="N836" s="81" t="s">
        <v>827</v>
      </c>
      <c r="O836" s="81" t="s">
        <v>59</v>
      </c>
      <c r="P836" s="81" t="s">
        <v>218</v>
      </c>
      <c r="Q836" s="81">
        <v>2</v>
      </c>
      <c r="R836" s="81">
        <v>500</v>
      </c>
      <c r="S836" s="81">
        <v>0.57999999999999996</v>
      </c>
      <c r="T836" s="81">
        <v>50</v>
      </c>
    </row>
    <row r="837" spans="1:20" s="141" customFormat="1" ht="31.5" outlineLevel="1" x14ac:dyDescent="0.2">
      <c r="A837" s="160" t="s">
        <v>860</v>
      </c>
      <c r="B837" s="167" t="s">
        <v>861</v>
      </c>
      <c r="C837" s="160"/>
      <c r="D837" s="161" t="s">
        <v>56</v>
      </c>
      <c r="E837" s="180">
        <v>90120</v>
      </c>
      <c r="F837" s="163">
        <f t="shared" si="74"/>
        <v>63084</v>
      </c>
      <c r="G837" s="140"/>
      <c r="H837" s="164"/>
      <c r="I837" s="165">
        <f t="shared" si="75"/>
        <v>0</v>
      </c>
      <c r="J837" s="140"/>
      <c r="K837" s="174" t="s">
        <v>825</v>
      </c>
      <c r="L837" s="174" t="s">
        <v>826</v>
      </c>
      <c r="M837" s="174">
        <v>600</v>
      </c>
      <c r="N837" s="174" t="s">
        <v>827</v>
      </c>
      <c r="O837" s="174" t="s">
        <v>59</v>
      </c>
      <c r="P837" s="174" t="s">
        <v>218</v>
      </c>
      <c r="Q837" s="174">
        <v>2</v>
      </c>
      <c r="R837" s="174">
        <v>500</v>
      </c>
      <c r="S837" s="174">
        <v>13.826000000000001</v>
      </c>
      <c r="T837" s="174">
        <v>50</v>
      </c>
    </row>
    <row r="838" spans="1:20" s="141" customFormat="1" ht="25.5" outlineLevel="1" x14ac:dyDescent="0.2">
      <c r="A838" s="79" t="s">
        <v>862</v>
      </c>
      <c r="B838" s="80" t="s">
        <v>863</v>
      </c>
      <c r="C838" s="81">
        <v>1</v>
      </c>
      <c r="D838" s="82" t="s">
        <v>63</v>
      </c>
      <c r="E838" s="2">
        <v>79320</v>
      </c>
      <c r="F838" s="166">
        <f t="shared" si="74"/>
        <v>55524</v>
      </c>
      <c r="G838" s="140"/>
      <c r="H838" s="30"/>
      <c r="I838" s="31">
        <f t="shared" si="75"/>
        <v>0</v>
      </c>
      <c r="J838" s="140"/>
      <c r="K838" s="81" t="s">
        <v>825</v>
      </c>
      <c r="L838" s="81" t="s">
        <v>826</v>
      </c>
      <c r="M838" s="81">
        <v>600</v>
      </c>
      <c r="N838" s="81" t="s">
        <v>827</v>
      </c>
      <c r="O838" s="81" t="s">
        <v>59</v>
      </c>
      <c r="P838" s="81" t="s">
        <v>218</v>
      </c>
      <c r="Q838" s="81">
        <v>2</v>
      </c>
      <c r="R838" s="81">
        <v>500</v>
      </c>
      <c r="S838" s="81">
        <v>12.246</v>
      </c>
      <c r="T838" s="81">
        <v>50</v>
      </c>
    </row>
    <row r="839" spans="1:20" s="141" customFormat="1" ht="25.5" outlineLevel="1" x14ac:dyDescent="0.2">
      <c r="A839" s="79" t="s">
        <v>830</v>
      </c>
      <c r="B839" s="80" t="s">
        <v>831</v>
      </c>
      <c r="C839" s="81">
        <v>1</v>
      </c>
      <c r="D839" s="82" t="s">
        <v>63</v>
      </c>
      <c r="E839" s="2">
        <v>5040</v>
      </c>
      <c r="F839" s="166">
        <f t="shared" si="74"/>
        <v>3528</v>
      </c>
      <c r="G839" s="140"/>
      <c r="H839" s="30"/>
      <c r="I839" s="31">
        <f t="shared" si="75"/>
        <v>0</v>
      </c>
      <c r="J839" s="140"/>
      <c r="K839" s="81" t="s">
        <v>825</v>
      </c>
      <c r="L839" s="81" t="s">
        <v>826</v>
      </c>
      <c r="M839" s="81">
        <v>600</v>
      </c>
      <c r="N839" s="81" t="s">
        <v>827</v>
      </c>
      <c r="O839" s="81" t="s">
        <v>59</v>
      </c>
      <c r="P839" s="81" t="s">
        <v>218</v>
      </c>
      <c r="Q839" s="81">
        <v>2</v>
      </c>
      <c r="R839" s="81">
        <v>500</v>
      </c>
      <c r="S839" s="81">
        <v>1</v>
      </c>
      <c r="T839" s="81">
        <v>50</v>
      </c>
    </row>
    <row r="840" spans="1:20" s="141" customFormat="1" ht="18.75" outlineLevel="1" thickBot="1" x14ac:dyDescent="0.25">
      <c r="A840" s="132" t="s">
        <v>850</v>
      </c>
      <c r="B840" s="155" t="s">
        <v>851</v>
      </c>
      <c r="C840" s="133">
        <v>1</v>
      </c>
      <c r="D840" s="88" t="s">
        <v>63</v>
      </c>
      <c r="E840" s="7">
        <v>5760</v>
      </c>
      <c r="F840" s="226">
        <f t="shared" si="74"/>
        <v>4032</v>
      </c>
      <c r="G840" s="140"/>
      <c r="H840" s="35"/>
      <c r="I840" s="36">
        <f t="shared" si="75"/>
        <v>0</v>
      </c>
      <c r="J840" s="140"/>
      <c r="K840" s="133" t="s">
        <v>825</v>
      </c>
      <c r="L840" s="133" t="s">
        <v>826</v>
      </c>
      <c r="M840" s="133">
        <v>600</v>
      </c>
      <c r="N840" s="133" t="s">
        <v>827</v>
      </c>
      <c r="O840" s="133" t="s">
        <v>59</v>
      </c>
      <c r="P840" s="133" t="s">
        <v>218</v>
      </c>
      <c r="Q840" s="133">
        <v>2</v>
      </c>
      <c r="R840" s="133">
        <v>500</v>
      </c>
      <c r="S840" s="133">
        <v>0.57999999999999996</v>
      </c>
      <c r="T840" s="133">
        <v>50</v>
      </c>
    </row>
    <row r="841" spans="1:20" s="141" customFormat="1" ht="31.5" outlineLevel="1" x14ac:dyDescent="0.2">
      <c r="A841" s="178" t="s">
        <v>864</v>
      </c>
      <c r="B841" s="198" t="s">
        <v>865</v>
      </c>
      <c r="C841" s="178"/>
      <c r="D841" s="179" t="s">
        <v>56</v>
      </c>
      <c r="E841" s="180">
        <v>68880</v>
      </c>
      <c r="F841" s="181">
        <f t="shared" si="74"/>
        <v>48216</v>
      </c>
      <c r="G841" s="140"/>
      <c r="H841" s="26"/>
      <c r="I841" s="27">
        <f t="shared" si="75"/>
        <v>0</v>
      </c>
      <c r="J841" s="140"/>
      <c r="K841" s="199" t="s">
        <v>825</v>
      </c>
      <c r="L841" s="199" t="s">
        <v>826</v>
      </c>
      <c r="M841" s="199">
        <v>450</v>
      </c>
      <c r="N841" s="199" t="s">
        <v>866</v>
      </c>
      <c r="O841" s="199" t="s">
        <v>59</v>
      </c>
      <c r="P841" s="199" t="s">
        <v>218</v>
      </c>
      <c r="Q841" s="199">
        <v>2</v>
      </c>
      <c r="R841" s="199">
        <v>500</v>
      </c>
      <c r="S841" s="199"/>
      <c r="T841" s="199">
        <v>50</v>
      </c>
    </row>
    <row r="842" spans="1:20" s="141" customFormat="1" ht="25.5" outlineLevel="1" x14ac:dyDescent="0.2">
      <c r="A842" s="260" t="s">
        <v>828</v>
      </c>
      <c r="B842" s="261" t="s">
        <v>829</v>
      </c>
      <c r="C842" s="81">
        <v>1</v>
      </c>
      <c r="D842" s="82" t="s">
        <v>63</v>
      </c>
      <c r="E842" s="2">
        <v>56880</v>
      </c>
      <c r="F842" s="166">
        <f t="shared" si="74"/>
        <v>39816</v>
      </c>
      <c r="G842" s="140"/>
      <c r="H842" s="30"/>
      <c r="I842" s="31">
        <f t="shared" si="75"/>
        <v>0</v>
      </c>
      <c r="J842" s="140"/>
      <c r="K842" s="81" t="s">
        <v>825</v>
      </c>
      <c r="L842" s="81" t="s">
        <v>826</v>
      </c>
      <c r="M842" s="81">
        <v>450</v>
      </c>
      <c r="N842" s="81" t="s">
        <v>866</v>
      </c>
      <c r="O842" s="81" t="s">
        <v>59</v>
      </c>
      <c r="P842" s="81" t="s">
        <v>218</v>
      </c>
      <c r="Q842" s="81">
        <v>2</v>
      </c>
      <c r="R842" s="81">
        <v>500</v>
      </c>
      <c r="S842" s="81"/>
      <c r="T842" s="81">
        <v>50</v>
      </c>
    </row>
    <row r="843" spans="1:20" s="141" customFormat="1" ht="25.5" outlineLevel="1" x14ac:dyDescent="0.2">
      <c r="A843" s="79" t="s">
        <v>867</v>
      </c>
      <c r="B843" s="80" t="s">
        <v>868</v>
      </c>
      <c r="C843" s="81">
        <v>1</v>
      </c>
      <c r="D843" s="82" t="s">
        <v>63</v>
      </c>
      <c r="E843" s="2">
        <v>6240</v>
      </c>
      <c r="F843" s="166">
        <f t="shared" si="74"/>
        <v>4368</v>
      </c>
      <c r="G843" s="140"/>
      <c r="H843" s="30"/>
      <c r="I843" s="31">
        <f t="shared" si="75"/>
        <v>0</v>
      </c>
      <c r="J843" s="140"/>
      <c r="K843" s="81" t="s">
        <v>825</v>
      </c>
      <c r="L843" s="81" t="s">
        <v>826</v>
      </c>
      <c r="M843" s="81">
        <v>450</v>
      </c>
      <c r="N843" s="81" t="s">
        <v>866</v>
      </c>
      <c r="O843" s="81" t="s">
        <v>59</v>
      </c>
      <c r="P843" s="81" t="s">
        <v>218</v>
      </c>
      <c r="Q843" s="81">
        <v>2</v>
      </c>
      <c r="R843" s="81">
        <v>500</v>
      </c>
      <c r="S843" s="81"/>
      <c r="T843" s="81">
        <v>50</v>
      </c>
    </row>
    <row r="844" spans="1:20" s="141" customFormat="1" ht="18" outlineLevel="1" x14ac:dyDescent="0.2">
      <c r="A844" s="79" t="s">
        <v>832</v>
      </c>
      <c r="B844" s="80" t="s">
        <v>833</v>
      </c>
      <c r="C844" s="81">
        <v>1</v>
      </c>
      <c r="D844" s="82" t="s">
        <v>63</v>
      </c>
      <c r="E844" s="2">
        <v>5760</v>
      </c>
      <c r="F844" s="166">
        <f t="shared" si="74"/>
        <v>4032</v>
      </c>
      <c r="G844" s="140"/>
      <c r="H844" s="30"/>
      <c r="I844" s="31">
        <f t="shared" si="75"/>
        <v>0</v>
      </c>
      <c r="J844" s="140"/>
      <c r="K844" s="81" t="s">
        <v>825</v>
      </c>
      <c r="L844" s="81" t="s">
        <v>826</v>
      </c>
      <c r="M844" s="81">
        <v>450</v>
      </c>
      <c r="N844" s="81" t="s">
        <v>866</v>
      </c>
      <c r="O844" s="81" t="s">
        <v>59</v>
      </c>
      <c r="P844" s="81" t="s">
        <v>218</v>
      </c>
      <c r="Q844" s="81">
        <v>2</v>
      </c>
      <c r="R844" s="81">
        <v>500</v>
      </c>
      <c r="S844" s="81"/>
      <c r="T844" s="81">
        <v>50</v>
      </c>
    </row>
    <row r="845" spans="1:20" s="141" customFormat="1" ht="31.5" outlineLevel="1" x14ac:dyDescent="0.2">
      <c r="A845" s="160" t="s">
        <v>869</v>
      </c>
      <c r="B845" s="167" t="s">
        <v>870</v>
      </c>
      <c r="C845" s="160"/>
      <c r="D845" s="161" t="s">
        <v>56</v>
      </c>
      <c r="E845" s="180">
        <v>86280</v>
      </c>
      <c r="F845" s="163">
        <f t="shared" si="74"/>
        <v>60396</v>
      </c>
      <c r="G845" s="140"/>
      <c r="H845" s="164"/>
      <c r="I845" s="165">
        <f t="shared" si="75"/>
        <v>0</v>
      </c>
      <c r="J845" s="140"/>
      <c r="K845" s="174" t="s">
        <v>825</v>
      </c>
      <c r="L845" s="174" t="s">
        <v>826</v>
      </c>
      <c r="M845" s="174">
        <v>450</v>
      </c>
      <c r="N845" s="174" t="s">
        <v>866</v>
      </c>
      <c r="O845" s="174" t="s">
        <v>59</v>
      </c>
      <c r="P845" s="174" t="s">
        <v>218</v>
      </c>
      <c r="Q845" s="174">
        <v>2</v>
      </c>
      <c r="R845" s="174">
        <v>500</v>
      </c>
      <c r="S845" s="174"/>
      <c r="T845" s="174">
        <v>50</v>
      </c>
    </row>
    <row r="846" spans="1:20" s="141" customFormat="1" ht="25.5" outlineLevel="1" x14ac:dyDescent="0.2">
      <c r="A846" s="79" t="s">
        <v>836</v>
      </c>
      <c r="B846" s="80" t="s">
        <v>837</v>
      </c>
      <c r="C846" s="81">
        <v>1</v>
      </c>
      <c r="D846" s="82" t="s">
        <v>63</v>
      </c>
      <c r="E846" s="2">
        <v>74280</v>
      </c>
      <c r="F846" s="166">
        <f t="shared" si="74"/>
        <v>51996</v>
      </c>
      <c r="G846" s="140"/>
      <c r="H846" s="30"/>
      <c r="I846" s="31">
        <f t="shared" si="75"/>
        <v>0</v>
      </c>
      <c r="J846" s="140"/>
      <c r="K846" s="81" t="s">
        <v>825</v>
      </c>
      <c r="L846" s="81" t="s">
        <v>826</v>
      </c>
      <c r="M846" s="81">
        <v>450</v>
      </c>
      <c r="N846" s="81" t="s">
        <v>866</v>
      </c>
      <c r="O846" s="81" t="s">
        <v>59</v>
      </c>
      <c r="P846" s="81" t="s">
        <v>218</v>
      </c>
      <c r="Q846" s="81">
        <v>2</v>
      </c>
      <c r="R846" s="81">
        <v>500</v>
      </c>
      <c r="S846" s="81"/>
      <c r="T846" s="81">
        <v>50</v>
      </c>
    </row>
    <row r="847" spans="1:20" s="141" customFormat="1" ht="25.5" outlineLevel="1" x14ac:dyDescent="0.2">
      <c r="A847" s="79" t="s">
        <v>867</v>
      </c>
      <c r="B847" s="80" t="s">
        <v>868</v>
      </c>
      <c r="C847" s="81">
        <v>1</v>
      </c>
      <c r="D847" s="82" t="s">
        <v>63</v>
      </c>
      <c r="E847" s="2">
        <v>6240</v>
      </c>
      <c r="F847" s="166">
        <f t="shared" si="74"/>
        <v>4368</v>
      </c>
      <c r="G847" s="140"/>
      <c r="H847" s="30"/>
      <c r="I847" s="31">
        <f t="shared" si="75"/>
        <v>0</v>
      </c>
      <c r="J847" s="140"/>
      <c r="K847" s="81" t="s">
        <v>825</v>
      </c>
      <c r="L847" s="81" t="s">
        <v>826</v>
      </c>
      <c r="M847" s="81">
        <v>450</v>
      </c>
      <c r="N847" s="81" t="s">
        <v>866</v>
      </c>
      <c r="O847" s="81" t="s">
        <v>59</v>
      </c>
      <c r="P847" s="81" t="s">
        <v>218</v>
      </c>
      <c r="Q847" s="81">
        <v>2</v>
      </c>
      <c r="R847" s="81">
        <v>500</v>
      </c>
      <c r="S847" s="81"/>
      <c r="T847" s="81">
        <v>50</v>
      </c>
    </row>
    <row r="848" spans="1:20" s="141" customFormat="1" ht="18" outlineLevel="1" x14ac:dyDescent="0.2">
      <c r="A848" s="79" t="s">
        <v>832</v>
      </c>
      <c r="B848" s="80" t="s">
        <v>833</v>
      </c>
      <c r="C848" s="81">
        <v>1</v>
      </c>
      <c r="D848" s="82" t="s">
        <v>63</v>
      </c>
      <c r="E848" s="2">
        <v>5760</v>
      </c>
      <c r="F848" s="166">
        <f t="shared" si="74"/>
        <v>4032</v>
      </c>
      <c r="G848" s="140"/>
      <c r="H848" s="30"/>
      <c r="I848" s="31">
        <f t="shared" si="75"/>
        <v>0</v>
      </c>
      <c r="J848" s="140"/>
      <c r="K848" s="81" t="s">
        <v>825</v>
      </c>
      <c r="L848" s="81" t="s">
        <v>826</v>
      </c>
      <c r="M848" s="81">
        <v>450</v>
      </c>
      <c r="N848" s="81" t="s">
        <v>866</v>
      </c>
      <c r="O848" s="81" t="s">
        <v>59</v>
      </c>
      <c r="P848" s="81" t="s">
        <v>218</v>
      </c>
      <c r="Q848" s="81">
        <v>2</v>
      </c>
      <c r="R848" s="81">
        <v>500</v>
      </c>
      <c r="S848" s="81"/>
      <c r="T848" s="81">
        <v>50</v>
      </c>
    </row>
    <row r="849" spans="1:20" s="141" customFormat="1" ht="31.5" outlineLevel="1" x14ac:dyDescent="0.2">
      <c r="A849" s="160" t="s">
        <v>871</v>
      </c>
      <c r="B849" s="167" t="s">
        <v>872</v>
      </c>
      <c r="C849" s="160"/>
      <c r="D849" s="161" t="s">
        <v>56</v>
      </c>
      <c r="E849" s="180">
        <v>90120</v>
      </c>
      <c r="F849" s="163">
        <f t="shared" si="74"/>
        <v>63084</v>
      </c>
      <c r="G849" s="140"/>
      <c r="H849" s="164"/>
      <c r="I849" s="165">
        <f t="shared" si="75"/>
        <v>0</v>
      </c>
      <c r="J849" s="140"/>
      <c r="K849" s="174" t="s">
        <v>825</v>
      </c>
      <c r="L849" s="174" t="s">
        <v>826</v>
      </c>
      <c r="M849" s="174">
        <v>500</v>
      </c>
      <c r="N849" s="174" t="s">
        <v>866</v>
      </c>
      <c r="O849" s="174" t="s">
        <v>59</v>
      </c>
      <c r="P849" s="174" t="s">
        <v>218</v>
      </c>
      <c r="Q849" s="174">
        <v>2</v>
      </c>
      <c r="R849" s="174">
        <v>500</v>
      </c>
      <c r="S849" s="174"/>
      <c r="T849" s="174">
        <v>50</v>
      </c>
    </row>
    <row r="850" spans="1:20" s="141" customFormat="1" ht="25.5" outlineLevel="1" x14ac:dyDescent="0.2">
      <c r="A850" s="79" t="s">
        <v>840</v>
      </c>
      <c r="B850" s="80" t="s">
        <v>841</v>
      </c>
      <c r="C850" s="81">
        <v>1</v>
      </c>
      <c r="D850" s="82" t="s">
        <v>63</v>
      </c>
      <c r="E850" s="2">
        <v>78120</v>
      </c>
      <c r="F850" s="166">
        <f t="shared" si="74"/>
        <v>54684</v>
      </c>
      <c r="G850" s="140"/>
      <c r="H850" s="30"/>
      <c r="I850" s="31">
        <f t="shared" si="75"/>
        <v>0</v>
      </c>
      <c r="J850" s="140"/>
      <c r="K850" s="81" t="s">
        <v>825</v>
      </c>
      <c r="L850" s="81" t="s">
        <v>826</v>
      </c>
      <c r="M850" s="81">
        <v>500</v>
      </c>
      <c r="N850" s="81" t="s">
        <v>866</v>
      </c>
      <c r="O850" s="81" t="s">
        <v>59</v>
      </c>
      <c r="P850" s="81" t="s">
        <v>218</v>
      </c>
      <c r="Q850" s="81">
        <v>2</v>
      </c>
      <c r="R850" s="81">
        <v>500</v>
      </c>
      <c r="S850" s="81"/>
      <c r="T850" s="81">
        <v>50</v>
      </c>
    </row>
    <row r="851" spans="1:20" s="141" customFormat="1" ht="25.5" outlineLevel="1" x14ac:dyDescent="0.2">
      <c r="A851" s="79" t="s">
        <v>867</v>
      </c>
      <c r="B851" s="80" t="s">
        <v>868</v>
      </c>
      <c r="C851" s="81">
        <v>1</v>
      </c>
      <c r="D851" s="82" t="s">
        <v>63</v>
      </c>
      <c r="E851" s="2">
        <v>6240</v>
      </c>
      <c r="F851" s="166">
        <f t="shared" si="74"/>
        <v>4368</v>
      </c>
      <c r="G851" s="140"/>
      <c r="H851" s="30"/>
      <c r="I851" s="31">
        <f t="shared" si="75"/>
        <v>0</v>
      </c>
      <c r="J851" s="140"/>
      <c r="K851" s="81" t="s">
        <v>825</v>
      </c>
      <c r="L851" s="81" t="s">
        <v>826</v>
      </c>
      <c r="M851" s="81">
        <v>500</v>
      </c>
      <c r="N851" s="81" t="s">
        <v>866</v>
      </c>
      <c r="O851" s="81" t="s">
        <v>59</v>
      </c>
      <c r="P851" s="81" t="s">
        <v>218</v>
      </c>
      <c r="Q851" s="81">
        <v>2</v>
      </c>
      <c r="R851" s="81">
        <v>500</v>
      </c>
      <c r="S851" s="81"/>
      <c r="T851" s="81">
        <v>50</v>
      </c>
    </row>
    <row r="852" spans="1:20" s="141" customFormat="1" ht="18" outlineLevel="1" x14ac:dyDescent="0.2">
      <c r="A852" s="79" t="s">
        <v>832</v>
      </c>
      <c r="B852" s="80" t="s">
        <v>833</v>
      </c>
      <c r="C852" s="81">
        <v>1</v>
      </c>
      <c r="D852" s="82" t="s">
        <v>63</v>
      </c>
      <c r="E852" s="2">
        <v>5760</v>
      </c>
      <c r="F852" s="166">
        <f t="shared" si="74"/>
        <v>4032</v>
      </c>
      <c r="G852" s="140"/>
      <c r="H852" s="30"/>
      <c r="I852" s="31">
        <f t="shared" si="75"/>
        <v>0</v>
      </c>
      <c r="J852" s="140"/>
      <c r="K852" s="81" t="s">
        <v>825</v>
      </c>
      <c r="L852" s="81" t="s">
        <v>826</v>
      </c>
      <c r="M852" s="81">
        <v>500</v>
      </c>
      <c r="N852" s="81" t="s">
        <v>866</v>
      </c>
      <c r="O852" s="81" t="s">
        <v>59</v>
      </c>
      <c r="P852" s="81" t="s">
        <v>218</v>
      </c>
      <c r="Q852" s="81">
        <v>2</v>
      </c>
      <c r="R852" s="81">
        <v>500</v>
      </c>
      <c r="S852" s="81"/>
      <c r="T852" s="81">
        <v>50</v>
      </c>
    </row>
    <row r="853" spans="1:20" s="141" customFormat="1" ht="31.5" outlineLevel="1" x14ac:dyDescent="0.2">
      <c r="A853" s="160" t="s">
        <v>873</v>
      </c>
      <c r="B853" s="167" t="s">
        <v>874</v>
      </c>
      <c r="C853" s="160"/>
      <c r="D853" s="161" t="s">
        <v>56</v>
      </c>
      <c r="E853" s="180">
        <v>91320</v>
      </c>
      <c r="F853" s="163">
        <f t="shared" si="74"/>
        <v>63924</v>
      </c>
      <c r="G853" s="140"/>
      <c r="H853" s="164"/>
      <c r="I853" s="165">
        <f t="shared" si="75"/>
        <v>0</v>
      </c>
      <c r="J853" s="140"/>
      <c r="K853" s="174" t="s">
        <v>825</v>
      </c>
      <c r="L853" s="174" t="s">
        <v>826</v>
      </c>
      <c r="M853" s="174">
        <v>600</v>
      </c>
      <c r="N853" s="174" t="s">
        <v>866</v>
      </c>
      <c r="O853" s="174" t="s">
        <v>59</v>
      </c>
      <c r="P853" s="174" t="s">
        <v>218</v>
      </c>
      <c r="Q853" s="174">
        <v>2</v>
      </c>
      <c r="R853" s="174">
        <v>500</v>
      </c>
      <c r="S853" s="174"/>
      <c r="T853" s="174">
        <v>50</v>
      </c>
    </row>
    <row r="854" spans="1:20" s="141" customFormat="1" ht="25.5" outlineLevel="1" x14ac:dyDescent="0.2">
      <c r="A854" s="79" t="s">
        <v>844</v>
      </c>
      <c r="B854" s="80" t="s">
        <v>845</v>
      </c>
      <c r="C854" s="81">
        <v>1</v>
      </c>
      <c r="D854" s="82" t="s">
        <v>63</v>
      </c>
      <c r="E854" s="2">
        <v>79320</v>
      </c>
      <c r="F854" s="166">
        <f t="shared" si="74"/>
        <v>55524</v>
      </c>
      <c r="G854" s="140"/>
      <c r="H854" s="30"/>
      <c r="I854" s="31">
        <f t="shared" si="75"/>
        <v>0</v>
      </c>
      <c r="J854" s="140"/>
      <c r="K854" s="81" t="s">
        <v>825</v>
      </c>
      <c r="L854" s="81" t="s">
        <v>826</v>
      </c>
      <c r="M854" s="81">
        <v>600</v>
      </c>
      <c r="N854" s="81" t="s">
        <v>866</v>
      </c>
      <c r="O854" s="81" t="s">
        <v>59</v>
      </c>
      <c r="P854" s="81" t="s">
        <v>218</v>
      </c>
      <c r="Q854" s="81">
        <v>2</v>
      </c>
      <c r="R854" s="81">
        <v>500</v>
      </c>
      <c r="S854" s="81"/>
      <c r="T854" s="81">
        <v>50</v>
      </c>
    </row>
    <row r="855" spans="1:20" s="141" customFormat="1" ht="25.5" outlineLevel="1" x14ac:dyDescent="0.2">
      <c r="A855" s="79" t="s">
        <v>867</v>
      </c>
      <c r="B855" s="80" t="s">
        <v>868</v>
      </c>
      <c r="C855" s="81">
        <v>1</v>
      </c>
      <c r="D855" s="82" t="s">
        <v>63</v>
      </c>
      <c r="E855" s="2">
        <v>6240</v>
      </c>
      <c r="F855" s="166">
        <f t="shared" si="74"/>
        <v>4368</v>
      </c>
      <c r="G855" s="140"/>
      <c r="H855" s="30"/>
      <c r="I855" s="31">
        <f t="shared" si="75"/>
        <v>0</v>
      </c>
      <c r="J855" s="140"/>
      <c r="K855" s="81" t="s">
        <v>825</v>
      </c>
      <c r="L855" s="81" t="s">
        <v>826</v>
      </c>
      <c r="M855" s="81">
        <v>600</v>
      </c>
      <c r="N855" s="81" t="s">
        <v>866</v>
      </c>
      <c r="O855" s="81" t="s">
        <v>59</v>
      </c>
      <c r="P855" s="81" t="s">
        <v>218</v>
      </c>
      <c r="Q855" s="81">
        <v>2</v>
      </c>
      <c r="R855" s="81">
        <v>500</v>
      </c>
      <c r="S855" s="81"/>
      <c r="T855" s="81">
        <v>50</v>
      </c>
    </row>
    <row r="856" spans="1:20" s="141" customFormat="1" ht="18" outlineLevel="1" x14ac:dyDescent="0.2">
      <c r="A856" s="79" t="s">
        <v>832</v>
      </c>
      <c r="B856" s="80" t="s">
        <v>833</v>
      </c>
      <c r="C856" s="81">
        <v>1</v>
      </c>
      <c r="D856" s="82" t="s">
        <v>63</v>
      </c>
      <c r="E856" s="2">
        <v>5760</v>
      </c>
      <c r="F856" s="166">
        <f t="shared" si="74"/>
        <v>4032</v>
      </c>
      <c r="G856" s="140"/>
      <c r="H856" s="30"/>
      <c r="I856" s="31">
        <f t="shared" si="75"/>
        <v>0</v>
      </c>
      <c r="J856" s="140"/>
      <c r="K856" s="81" t="s">
        <v>825</v>
      </c>
      <c r="L856" s="81" t="s">
        <v>826</v>
      </c>
      <c r="M856" s="81">
        <v>600</v>
      </c>
      <c r="N856" s="81" t="s">
        <v>866</v>
      </c>
      <c r="O856" s="81" t="s">
        <v>59</v>
      </c>
      <c r="P856" s="81" t="s">
        <v>218</v>
      </c>
      <c r="Q856" s="81">
        <v>2</v>
      </c>
      <c r="R856" s="81">
        <v>500</v>
      </c>
      <c r="S856" s="81"/>
      <c r="T856" s="81">
        <v>50</v>
      </c>
    </row>
    <row r="857" spans="1:20" s="141" customFormat="1" ht="31.5" outlineLevel="1" x14ac:dyDescent="0.2">
      <c r="A857" s="160" t="s">
        <v>875</v>
      </c>
      <c r="B857" s="167" t="s">
        <v>876</v>
      </c>
      <c r="C857" s="160"/>
      <c r="D857" s="161" t="s">
        <v>56</v>
      </c>
      <c r="E857" s="180">
        <v>68880</v>
      </c>
      <c r="F857" s="163">
        <f t="shared" si="74"/>
        <v>48216</v>
      </c>
      <c r="G857" s="140"/>
      <c r="H857" s="164"/>
      <c r="I857" s="165">
        <f t="shared" si="75"/>
        <v>0</v>
      </c>
      <c r="J857" s="140"/>
      <c r="K857" s="174" t="s">
        <v>825</v>
      </c>
      <c r="L857" s="174" t="s">
        <v>826</v>
      </c>
      <c r="M857" s="174">
        <v>450</v>
      </c>
      <c r="N857" s="174" t="s">
        <v>866</v>
      </c>
      <c r="O857" s="174" t="s">
        <v>59</v>
      </c>
      <c r="P857" s="174" t="s">
        <v>218</v>
      </c>
      <c r="Q857" s="174">
        <v>2</v>
      </c>
      <c r="R857" s="174">
        <v>500</v>
      </c>
      <c r="S857" s="174"/>
      <c r="T857" s="174">
        <v>50</v>
      </c>
    </row>
    <row r="858" spans="1:20" s="141" customFormat="1" ht="25.5" outlineLevel="1" x14ac:dyDescent="0.2">
      <c r="A858" s="260" t="s">
        <v>848</v>
      </c>
      <c r="B858" s="261" t="s">
        <v>849</v>
      </c>
      <c r="C858" s="81">
        <v>1</v>
      </c>
      <c r="D858" s="82" t="s">
        <v>63</v>
      </c>
      <c r="E858" s="2">
        <v>56880</v>
      </c>
      <c r="F858" s="166">
        <f t="shared" si="74"/>
        <v>39816</v>
      </c>
      <c r="G858" s="140"/>
      <c r="H858" s="30"/>
      <c r="I858" s="31">
        <f t="shared" si="75"/>
        <v>0</v>
      </c>
      <c r="J858" s="140"/>
      <c r="K858" s="81" t="s">
        <v>825</v>
      </c>
      <c r="L858" s="81" t="s">
        <v>826</v>
      </c>
      <c r="M858" s="81">
        <v>450</v>
      </c>
      <c r="N858" s="81" t="s">
        <v>866</v>
      </c>
      <c r="O858" s="81" t="s">
        <v>59</v>
      </c>
      <c r="P858" s="81" t="s">
        <v>218</v>
      </c>
      <c r="Q858" s="81">
        <v>2</v>
      </c>
      <c r="R858" s="81">
        <v>500</v>
      </c>
      <c r="S858" s="81"/>
      <c r="T858" s="81">
        <v>50</v>
      </c>
    </row>
    <row r="859" spans="1:20" s="141" customFormat="1" ht="25.5" outlineLevel="1" x14ac:dyDescent="0.2">
      <c r="A859" s="79" t="s">
        <v>867</v>
      </c>
      <c r="B859" s="80" t="s">
        <v>868</v>
      </c>
      <c r="C859" s="81">
        <v>1</v>
      </c>
      <c r="D859" s="82" t="s">
        <v>63</v>
      </c>
      <c r="E859" s="2">
        <v>6240</v>
      </c>
      <c r="F859" s="166">
        <f t="shared" si="74"/>
        <v>4368</v>
      </c>
      <c r="G859" s="140"/>
      <c r="H859" s="30"/>
      <c r="I859" s="31">
        <f t="shared" si="75"/>
        <v>0</v>
      </c>
      <c r="J859" s="140"/>
      <c r="K859" s="81" t="s">
        <v>825</v>
      </c>
      <c r="L859" s="81" t="s">
        <v>826</v>
      </c>
      <c r="M859" s="81">
        <v>450</v>
      </c>
      <c r="N859" s="81" t="s">
        <v>866</v>
      </c>
      <c r="O859" s="81" t="s">
        <v>59</v>
      </c>
      <c r="P859" s="81" t="s">
        <v>218</v>
      </c>
      <c r="Q859" s="81">
        <v>2</v>
      </c>
      <c r="R859" s="81">
        <v>500</v>
      </c>
      <c r="S859" s="81"/>
      <c r="T859" s="81">
        <v>50</v>
      </c>
    </row>
    <row r="860" spans="1:20" s="141" customFormat="1" ht="18" outlineLevel="1" x14ac:dyDescent="0.2">
      <c r="A860" s="79" t="s">
        <v>850</v>
      </c>
      <c r="B860" s="80" t="s">
        <v>851</v>
      </c>
      <c r="C860" s="81">
        <v>1</v>
      </c>
      <c r="D860" s="82" t="s">
        <v>63</v>
      </c>
      <c r="E860" s="2">
        <v>5760</v>
      </c>
      <c r="F860" s="166">
        <f t="shared" si="74"/>
        <v>4032</v>
      </c>
      <c r="G860" s="140"/>
      <c r="H860" s="30"/>
      <c r="I860" s="31">
        <f t="shared" si="75"/>
        <v>0</v>
      </c>
      <c r="J860" s="140"/>
      <c r="K860" s="81" t="s">
        <v>825</v>
      </c>
      <c r="L860" s="81" t="s">
        <v>826</v>
      </c>
      <c r="M860" s="81">
        <v>450</v>
      </c>
      <c r="N860" s="81" t="s">
        <v>866</v>
      </c>
      <c r="O860" s="81" t="s">
        <v>59</v>
      </c>
      <c r="P860" s="81" t="s">
        <v>218</v>
      </c>
      <c r="Q860" s="81">
        <v>2</v>
      </c>
      <c r="R860" s="81">
        <v>500</v>
      </c>
      <c r="S860" s="81"/>
      <c r="T860" s="81">
        <v>50</v>
      </c>
    </row>
    <row r="861" spans="1:20" s="141" customFormat="1" ht="31.5" outlineLevel="1" x14ac:dyDescent="0.2">
      <c r="A861" s="160" t="s">
        <v>877</v>
      </c>
      <c r="B861" s="167" t="s">
        <v>878</v>
      </c>
      <c r="C861" s="160"/>
      <c r="D861" s="161" t="s">
        <v>56</v>
      </c>
      <c r="E861" s="180">
        <v>86280</v>
      </c>
      <c r="F861" s="163">
        <f t="shared" si="74"/>
        <v>60396</v>
      </c>
      <c r="G861" s="140"/>
      <c r="H861" s="164"/>
      <c r="I861" s="165">
        <f t="shared" si="75"/>
        <v>0</v>
      </c>
      <c r="J861" s="140"/>
      <c r="K861" s="174" t="s">
        <v>825</v>
      </c>
      <c r="L861" s="174" t="s">
        <v>826</v>
      </c>
      <c r="M861" s="174">
        <v>450</v>
      </c>
      <c r="N861" s="174" t="s">
        <v>866</v>
      </c>
      <c r="O861" s="174" t="s">
        <v>59</v>
      </c>
      <c r="P861" s="174" t="s">
        <v>218</v>
      </c>
      <c r="Q861" s="174">
        <v>2</v>
      </c>
      <c r="R861" s="174">
        <v>500</v>
      </c>
      <c r="S861" s="174"/>
      <c r="T861" s="174">
        <v>50</v>
      </c>
    </row>
    <row r="862" spans="1:20" s="141" customFormat="1" ht="25.5" outlineLevel="1" x14ac:dyDescent="0.2">
      <c r="A862" s="79" t="s">
        <v>854</v>
      </c>
      <c r="B862" s="80" t="s">
        <v>855</v>
      </c>
      <c r="C862" s="81">
        <v>1</v>
      </c>
      <c r="D862" s="82" t="s">
        <v>63</v>
      </c>
      <c r="E862" s="2">
        <v>74280</v>
      </c>
      <c r="F862" s="166">
        <f t="shared" si="74"/>
        <v>51996</v>
      </c>
      <c r="G862" s="140"/>
      <c r="H862" s="30"/>
      <c r="I862" s="31">
        <f t="shared" si="75"/>
        <v>0</v>
      </c>
      <c r="J862" s="140"/>
      <c r="K862" s="81" t="s">
        <v>825</v>
      </c>
      <c r="L862" s="81" t="s">
        <v>826</v>
      </c>
      <c r="M862" s="81">
        <v>450</v>
      </c>
      <c r="N862" s="81" t="s">
        <v>866</v>
      </c>
      <c r="O862" s="81" t="s">
        <v>59</v>
      </c>
      <c r="P862" s="81" t="s">
        <v>218</v>
      </c>
      <c r="Q862" s="81">
        <v>2</v>
      </c>
      <c r="R862" s="81">
        <v>500</v>
      </c>
      <c r="S862" s="81"/>
      <c r="T862" s="81">
        <v>50</v>
      </c>
    </row>
    <row r="863" spans="1:20" s="141" customFormat="1" ht="25.5" outlineLevel="1" x14ac:dyDescent="0.2">
      <c r="A863" s="79" t="s">
        <v>867</v>
      </c>
      <c r="B863" s="80" t="s">
        <v>868</v>
      </c>
      <c r="C863" s="81">
        <v>1</v>
      </c>
      <c r="D863" s="82" t="s">
        <v>63</v>
      </c>
      <c r="E863" s="2">
        <v>6240</v>
      </c>
      <c r="F863" s="166">
        <f t="shared" si="74"/>
        <v>4368</v>
      </c>
      <c r="G863" s="140"/>
      <c r="H863" s="30"/>
      <c r="I863" s="31">
        <f t="shared" si="75"/>
        <v>0</v>
      </c>
      <c r="J863" s="140"/>
      <c r="K863" s="81" t="s">
        <v>825</v>
      </c>
      <c r="L863" s="81" t="s">
        <v>826</v>
      </c>
      <c r="M863" s="81">
        <v>450</v>
      </c>
      <c r="N863" s="81" t="s">
        <v>866</v>
      </c>
      <c r="O863" s="81" t="s">
        <v>59</v>
      </c>
      <c r="P863" s="81" t="s">
        <v>218</v>
      </c>
      <c r="Q863" s="81">
        <v>2</v>
      </c>
      <c r="R863" s="81">
        <v>500</v>
      </c>
      <c r="S863" s="81"/>
      <c r="T863" s="81">
        <v>50</v>
      </c>
    </row>
    <row r="864" spans="1:20" s="141" customFormat="1" ht="18" outlineLevel="1" x14ac:dyDescent="0.2">
      <c r="A864" s="79" t="s">
        <v>850</v>
      </c>
      <c r="B864" s="80" t="s">
        <v>851</v>
      </c>
      <c r="C864" s="81">
        <v>1</v>
      </c>
      <c r="D864" s="82" t="s">
        <v>63</v>
      </c>
      <c r="E864" s="2">
        <v>5760</v>
      </c>
      <c r="F864" s="166">
        <f t="shared" si="74"/>
        <v>4032</v>
      </c>
      <c r="G864" s="140"/>
      <c r="H864" s="30"/>
      <c r="I864" s="31">
        <f t="shared" si="75"/>
        <v>0</v>
      </c>
      <c r="J864" s="140"/>
      <c r="K864" s="81" t="s">
        <v>825</v>
      </c>
      <c r="L864" s="81" t="s">
        <v>826</v>
      </c>
      <c r="M864" s="81">
        <v>450</v>
      </c>
      <c r="N864" s="81" t="s">
        <v>866</v>
      </c>
      <c r="O864" s="81" t="s">
        <v>59</v>
      </c>
      <c r="P864" s="81" t="s">
        <v>218</v>
      </c>
      <c r="Q864" s="81">
        <v>2</v>
      </c>
      <c r="R864" s="81">
        <v>500</v>
      </c>
      <c r="S864" s="81"/>
      <c r="T864" s="81">
        <v>50</v>
      </c>
    </row>
    <row r="865" spans="1:20" s="141" customFormat="1" ht="31.5" outlineLevel="1" x14ac:dyDescent="0.2">
      <c r="A865" s="160" t="s">
        <v>879</v>
      </c>
      <c r="B865" s="167" t="s">
        <v>880</v>
      </c>
      <c r="C865" s="160"/>
      <c r="D865" s="161" t="s">
        <v>56</v>
      </c>
      <c r="E865" s="180">
        <v>90120</v>
      </c>
      <c r="F865" s="163">
        <f t="shared" si="74"/>
        <v>63084</v>
      </c>
      <c r="G865" s="140"/>
      <c r="H865" s="164"/>
      <c r="I865" s="165">
        <f t="shared" si="75"/>
        <v>0</v>
      </c>
      <c r="J865" s="140"/>
      <c r="K865" s="174" t="s">
        <v>825</v>
      </c>
      <c r="L865" s="174" t="s">
        <v>826</v>
      </c>
      <c r="M865" s="174">
        <v>500</v>
      </c>
      <c r="N865" s="174" t="s">
        <v>866</v>
      </c>
      <c r="O865" s="174" t="s">
        <v>59</v>
      </c>
      <c r="P865" s="174" t="s">
        <v>218</v>
      </c>
      <c r="Q865" s="174">
        <v>2</v>
      </c>
      <c r="R865" s="174">
        <v>500</v>
      </c>
      <c r="S865" s="174"/>
      <c r="T865" s="174">
        <v>50</v>
      </c>
    </row>
    <row r="866" spans="1:20" s="141" customFormat="1" ht="25.5" outlineLevel="1" x14ac:dyDescent="0.2">
      <c r="A866" s="79" t="s">
        <v>858</v>
      </c>
      <c r="B866" s="80" t="s">
        <v>859</v>
      </c>
      <c r="C866" s="81">
        <v>1</v>
      </c>
      <c r="D866" s="82" t="s">
        <v>63</v>
      </c>
      <c r="E866" s="2">
        <v>78120</v>
      </c>
      <c r="F866" s="166">
        <f t="shared" si="74"/>
        <v>54684</v>
      </c>
      <c r="G866" s="140"/>
      <c r="H866" s="30"/>
      <c r="I866" s="31">
        <f t="shared" si="75"/>
        <v>0</v>
      </c>
      <c r="J866" s="140"/>
      <c r="K866" s="81" t="s">
        <v>825</v>
      </c>
      <c r="L866" s="81" t="s">
        <v>826</v>
      </c>
      <c r="M866" s="81">
        <v>500</v>
      </c>
      <c r="N866" s="81" t="s">
        <v>866</v>
      </c>
      <c r="O866" s="81" t="s">
        <v>59</v>
      </c>
      <c r="P866" s="81" t="s">
        <v>218</v>
      </c>
      <c r="Q866" s="81">
        <v>2</v>
      </c>
      <c r="R866" s="81">
        <v>500</v>
      </c>
      <c r="S866" s="81"/>
      <c r="T866" s="81">
        <v>50</v>
      </c>
    </row>
    <row r="867" spans="1:20" s="141" customFormat="1" ht="25.5" outlineLevel="1" x14ac:dyDescent="0.2">
      <c r="A867" s="79" t="s">
        <v>867</v>
      </c>
      <c r="B867" s="80" t="s">
        <v>868</v>
      </c>
      <c r="C867" s="81">
        <v>1</v>
      </c>
      <c r="D867" s="82" t="s">
        <v>63</v>
      </c>
      <c r="E867" s="2">
        <v>6240</v>
      </c>
      <c r="F867" s="166">
        <f t="shared" si="74"/>
        <v>4368</v>
      </c>
      <c r="G867" s="140"/>
      <c r="H867" s="30"/>
      <c r="I867" s="31">
        <f t="shared" si="75"/>
        <v>0</v>
      </c>
      <c r="J867" s="140"/>
      <c r="K867" s="81" t="s">
        <v>825</v>
      </c>
      <c r="L867" s="81" t="s">
        <v>826</v>
      </c>
      <c r="M867" s="81">
        <v>500</v>
      </c>
      <c r="N867" s="81" t="s">
        <v>866</v>
      </c>
      <c r="O867" s="81" t="s">
        <v>59</v>
      </c>
      <c r="P867" s="81" t="s">
        <v>218</v>
      </c>
      <c r="Q867" s="81">
        <v>2</v>
      </c>
      <c r="R867" s="81">
        <v>500</v>
      </c>
      <c r="S867" s="81"/>
      <c r="T867" s="81">
        <v>50</v>
      </c>
    </row>
    <row r="868" spans="1:20" s="141" customFormat="1" ht="18" outlineLevel="1" x14ac:dyDescent="0.2">
      <c r="A868" s="79" t="s">
        <v>850</v>
      </c>
      <c r="B868" s="80" t="s">
        <v>851</v>
      </c>
      <c r="C868" s="81">
        <v>1</v>
      </c>
      <c r="D868" s="82" t="s">
        <v>63</v>
      </c>
      <c r="E868" s="2">
        <v>5760</v>
      </c>
      <c r="F868" s="166">
        <f t="shared" si="74"/>
        <v>4032</v>
      </c>
      <c r="G868" s="140"/>
      <c r="H868" s="30"/>
      <c r="I868" s="31">
        <f t="shared" si="75"/>
        <v>0</v>
      </c>
      <c r="J868" s="140"/>
      <c r="K868" s="81" t="s">
        <v>825</v>
      </c>
      <c r="L868" s="81" t="s">
        <v>826</v>
      </c>
      <c r="M868" s="81">
        <v>500</v>
      </c>
      <c r="N868" s="81" t="s">
        <v>866</v>
      </c>
      <c r="O868" s="81" t="s">
        <v>59</v>
      </c>
      <c r="P868" s="81" t="s">
        <v>218</v>
      </c>
      <c r="Q868" s="81">
        <v>2</v>
      </c>
      <c r="R868" s="81">
        <v>500</v>
      </c>
      <c r="S868" s="81"/>
      <c r="T868" s="81">
        <v>50</v>
      </c>
    </row>
    <row r="869" spans="1:20" s="141" customFormat="1" ht="31.5" outlineLevel="1" x14ac:dyDescent="0.2">
      <c r="A869" s="160" t="s">
        <v>881</v>
      </c>
      <c r="B869" s="167" t="s">
        <v>882</v>
      </c>
      <c r="C869" s="160"/>
      <c r="D869" s="161" t="s">
        <v>56</v>
      </c>
      <c r="E869" s="180">
        <v>91320</v>
      </c>
      <c r="F869" s="163">
        <f t="shared" si="74"/>
        <v>63924</v>
      </c>
      <c r="G869" s="140"/>
      <c r="H869" s="164"/>
      <c r="I869" s="165">
        <f t="shared" si="75"/>
        <v>0</v>
      </c>
      <c r="J869" s="140"/>
      <c r="K869" s="174" t="s">
        <v>825</v>
      </c>
      <c r="L869" s="174" t="s">
        <v>826</v>
      </c>
      <c r="M869" s="174">
        <v>600</v>
      </c>
      <c r="N869" s="174" t="s">
        <v>866</v>
      </c>
      <c r="O869" s="174" t="s">
        <v>59</v>
      </c>
      <c r="P869" s="174" t="s">
        <v>218</v>
      </c>
      <c r="Q869" s="174">
        <v>2</v>
      </c>
      <c r="R869" s="174">
        <v>500</v>
      </c>
      <c r="S869" s="174"/>
      <c r="T869" s="174">
        <v>50</v>
      </c>
    </row>
    <row r="870" spans="1:20" s="141" customFormat="1" ht="25.5" outlineLevel="1" x14ac:dyDescent="0.2">
      <c r="A870" s="79" t="s">
        <v>862</v>
      </c>
      <c r="B870" s="80" t="s">
        <v>863</v>
      </c>
      <c r="C870" s="81">
        <v>1</v>
      </c>
      <c r="D870" s="82" t="s">
        <v>63</v>
      </c>
      <c r="E870" s="2">
        <v>79320</v>
      </c>
      <c r="F870" s="166">
        <f t="shared" si="74"/>
        <v>55524</v>
      </c>
      <c r="G870" s="140"/>
      <c r="H870" s="30"/>
      <c r="I870" s="31">
        <f t="shared" si="75"/>
        <v>0</v>
      </c>
      <c r="J870" s="140"/>
      <c r="K870" s="81" t="s">
        <v>825</v>
      </c>
      <c r="L870" s="81" t="s">
        <v>826</v>
      </c>
      <c r="M870" s="81">
        <v>600</v>
      </c>
      <c r="N870" s="81" t="s">
        <v>866</v>
      </c>
      <c r="O870" s="81" t="s">
        <v>59</v>
      </c>
      <c r="P870" s="81" t="s">
        <v>218</v>
      </c>
      <c r="Q870" s="81">
        <v>2</v>
      </c>
      <c r="R870" s="81">
        <v>500</v>
      </c>
      <c r="S870" s="81"/>
      <c r="T870" s="81">
        <v>50</v>
      </c>
    </row>
    <row r="871" spans="1:20" s="141" customFormat="1" ht="25.5" outlineLevel="1" x14ac:dyDescent="0.2">
      <c r="A871" s="79" t="s">
        <v>867</v>
      </c>
      <c r="B871" s="80" t="s">
        <v>868</v>
      </c>
      <c r="C871" s="81">
        <v>1</v>
      </c>
      <c r="D871" s="82" t="s">
        <v>63</v>
      </c>
      <c r="E871" s="2">
        <v>6240</v>
      </c>
      <c r="F871" s="166">
        <f t="shared" si="74"/>
        <v>4368</v>
      </c>
      <c r="G871" s="140"/>
      <c r="H871" s="30"/>
      <c r="I871" s="31">
        <f t="shared" si="75"/>
        <v>0</v>
      </c>
      <c r="J871" s="140"/>
      <c r="K871" s="81" t="s">
        <v>825</v>
      </c>
      <c r="L871" s="81" t="s">
        <v>826</v>
      </c>
      <c r="M871" s="81">
        <v>600</v>
      </c>
      <c r="N871" s="81" t="s">
        <v>866</v>
      </c>
      <c r="O871" s="81" t="s">
        <v>59</v>
      </c>
      <c r="P871" s="81" t="s">
        <v>218</v>
      </c>
      <c r="Q871" s="81">
        <v>2</v>
      </c>
      <c r="R871" s="81">
        <v>500</v>
      </c>
      <c r="S871" s="81"/>
      <c r="T871" s="81">
        <v>50</v>
      </c>
    </row>
    <row r="872" spans="1:20" s="141" customFormat="1" ht="18.75" outlineLevel="1" thickBot="1" x14ac:dyDescent="0.25">
      <c r="A872" s="129" t="s">
        <v>850</v>
      </c>
      <c r="B872" s="142" t="s">
        <v>851</v>
      </c>
      <c r="C872" s="130">
        <v>1</v>
      </c>
      <c r="D872" s="131" t="s">
        <v>63</v>
      </c>
      <c r="E872" s="143">
        <v>5760</v>
      </c>
      <c r="F872" s="188">
        <f t="shared" ref="F872:F935" si="76">E872-E872*$F$4</f>
        <v>4032</v>
      </c>
      <c r="G872" s="140"/>
      <c r="H872" s="144"/>
      <c r="I872" s="34">
        <f t="shared" si="75"/>
        <v>0</v>
      </c>
      <c r="J872" s="140"/>
      <c r="K872" s="130" t="s">
        <v>825</v>
      </c>
      <c r="L872" s="130" t="s">
        <v>826</v>
      </c>
      <c r="M872" s="130">
        <v>600</v>
      </c>
      <c r="N872" s="130" t="s">
        <v>866</v>
      </c>
      <c r="O872" s="130" t="s">
        <v>59</v>
      </c>
      <c r="P872" s="130" t="s">
        <v>218</v>
      </c>
      <c r="Q872" s="130">
        <v>2</v>
      </c>
      <c r="R872" s="130">
        <v>500</v>
      </c>
      <c r="S872" s="130"/>
      <c r="T872" s="130">
        <v>50</v>
      </c>
    </row>
    <row r="873" spans="1:20" s="98" customFormat="1" ht="32.25" outlineLevel="1" thickTop="1" x14ac:dyDescent="0.2">
      <c r="A873" s="176" t="s">
        <v>883</v>
      </c>
      <c r="B873" s="198" t="s">
        <v>884</v>
      </c>
      <c r="C873" s="178"/>
      <c r="D873" s="179" t="s">
        <v>56</v>
      </c>
      <c r="E873" s="180">
        <v>63480</v>
      </c>
      <c r="F873" s="181">
        <f t="shared" si="76"/>
        <v>44436</v>
      </c>
      <c r="G873" s="140"/>
      <c r="H873" s="26"/>
      <c r="I873" s="27">
        <f t="shared" ref="I873:I936" si="77">IF(H873*F873&gt;0,H873*F873,0)</f>
        <v>0</v>
      </c>
      <c r="J873" s="140"/>
      <c r="K873" s="178" t="s">
        <v>885</v>
      </c>
      <c r="L873" s="178" t="s">
        <v>886</v>
      </c>
      <c r="M873" s="178">
        <v>400</v>
      </c>
      <c r="N873" s="178" t="s">
        <v>827</v>
      </c>
      <c r="O873" s="178" t="s">
        <v>59</v>
      </c>
      <c r="P873" s="178" t="s">
        <v>241</v>
      </c>
      <c r="Q873" s="178">
        <v>2</v>
      </c>
      <c r="R873" s="178">
        <v>500</v>
      </c>
      <c r="S873" s="178">
        <v>11.826000000000001</v>
      </c>
      <c r="T873" s="178">
        <v>50</v>
      </c>
    </row>
    <row r="874" spans="1:20" s="98" customFormat="1" ht="25.5" outlineLevel="1" x14ac:dyDescent="0.2">
      <c r="A874" s="79" t="s">
        <v>887</v>
      </c>
      <c r="B874" s="80" t="s">
        <v>888</v>
      </c>
      <c r="C874" s="81">
        <v>1</v>
      </c>
      <c r="D874" s="82" t="s">
        <v>56</v>
      </c>
      <c r="E874" s="2">
        <v>52680</v>
      </c>
      <c r="F874" s="166">
        <f t="shared" si="76"/>
        <v>36876</v>
      </c>
      <c r="G874" s="140"/>
      <c r="H874" s="30"/>
      <c r="I874" s="31">
        <f t="shared" si="77"/>
        <v>0</v>
      </c>
      <c r="J874" s="140"/>
      <c r="K874" s="81" t="s">
        <v>885</v>
      </c>
      <c r="L874" s="81" t="s">
        <v>886</v>
      </c>
      <c r="M874" s="81">
        <v>400</v>
      </c>
      <c r="N874" s="81" t="s">
        <v>827</v>
      </c>
      <c r="O874" s="81" t="s">
        <v>59</v>
      </c>
      <c r="P874" s="81" t="s">
        <v>241</v>
      </c>
      <c r="Q874" s="81">
        <v>2</v>
      </c>
      <c r="R874" s="81">
        <v>500</v>
      </c>
      <c r="S874" s="81">
        <v>11.826000000000001</v>
      </c>
      <c r="T874" s="81">
        <v>50</v>
      </c>
    </row>
    <row r="875" spans="1:20" s="98" customFormat="1" ht="25.5" outlineLevel="1" x14ac:dyDescent="0.2">
      <c r="A875" s="79" t="s">
        <v>830</v>
      </c>
      <c r="B875" s="80" t="s">
        <v>831</v>
      </c>
      <c r="C875" s="81">
        <v>1</v>
      </c>
      <c r="D875" s="82" t="s">
        <v>56</v>
      </c>
      <c r="E875" s="2">
        <v>5040</v>
      </c>
      <c r="F875" s="166">
        <f t="shared" si="76"/>
        <v>3528</v>
      </c>
      <c r="G875" s="140"/>
      <c r="H875" s="30"/>
      <c r="I875" s="31">
        <f t="shared" si="77"/>
        <v>0</v>
      </c>
      <c r="J875" s="140"/>
      <c r="K875" s="81" t="s">
        <v>885</v>
      </c>
      <c r="L875" s="81" t="s">
        <v>886</v>
      </c>
      <c r="M875" s="81">
        <v>400</v>
      </c>
      <c r="N875" s="81" t="s">
        <v>827</v>
      </c>
      <c r="O875" s="81" t="s">
        <v>59</v>
      </c>
      <c r="P875" s="81" t="s">
        <v>241</v>
      </c>
      <c r="Q875" s="81">
        <v>2</v>
      </c>
      <c r="R875" s="81">
        <v>500</v>
      </c>
      <c r="S875" s="81">
        <v>11.826000000000001</v>
      </c>
      <c r="T875" s="81">
        <v>50</v>
      </c>
    </row>
    <row r="876" spans="1:20" s="98" customFormat="1" ht="18" outlineLevel="1" x14ac:dyDescent="0.2">
      <c r="A876" s="79" t="s">
        <v>832</v>
      </c>
      <c r="B876" s="80" t="s">
        <v>833</v>
      </c>
      <c r="C876" s="81">
        <v>1</v>
      </c>
      <c r="D876" s="82" t="s">
        <v>56</v>
      </c>
      <c r="E876" s="2">
        <v>5760</v>
      </c>
      <c r="F876" s="166">
        <f t="shared" si="76"/>
        <v>4032</v>
      </c>
      <c r="G876" s="140"/>
      <c r="H876" s="30"/>
      <c r="I876" s="31">
        <f t="shared" si="77"/>
        <v>0</v>
      </c>
      <c r="J876" s="140"/>
      <c r="K876" s="81" t="s">
        <v>885</v>
      </c>
      <c r="L876" s="81" t="s">
        <v>886</v>
      </c>
      <c r="M876" s="81">
        <v>400</v>
      </c>
      <c r="N876" s="81" t="s">
        <v>827</v>
      </c>
      <c r="O876" s="81" t="s">
        <v>59</v>
      </c>
      <c r="P876" s="81" t="s">
        <v>241</v>
      </c>
      <c r="Q876" s="81">
        <v>2</v>
      </c>
      <c r="R876" s="81">
        <v>500</v>
      </c>
      <c r="S876" s="81">
        <v>11.826000000000001</v>
      </c>
      <c r="T876" s="81">
        <v>50</v>
      </c>
    </row>
    <row r="877" spans="1:20" s="98" customFormat="1" ht="31.5" outlineLevel="1" x14ac:dyDescent="0.2">
      <c r="A877" s="158" t="s">
        <v>889</v>
      </c>
      <c r="B877" s="167" t="s">
        <v>890</v>
      </c>
      <c r="C877" s="160"/>
      <c r="D877" s="161" t="s">
        <v>56</v>
      </c>
      <c r="E877" s="180">
        <v>68880</v>
      </c>
      <c r="F877" s="163">
        <f t="shared" si="76"/>
        <v>48216</v>
      </c>
      <c r="G877" s="140"/>
      <c r="H877" s="164"/>
      <c r="I877" s="165">
        <f t="shared" si="77"/>
        <v>0</v>
      </c>
      <c r="J877" s="140"/>
      <c r="K877" s="160" t="s">
        <v>885</v>
      </c>
      <c r="L877" s="160" t="s">
        <v>886</v>
      </c>
      <c r="M877" s="160">
        <v>450</v>
      </c>
      <c r="N877" s="160" t="s">
        <v>827</v>
      </c>
      <c r="O877" s="160" t="s">
        <v>59</v>
      </c>
      <c r="P877" s="160" t="s">
        <v>241</v>
      </c>
      <c r="Q877" s="160">
        <v>2</v>
      </c>
      <c r="R877" s="160">
        <v>500</v>
      </c>
      <c r="S877" s="160">
        <v>11.826000000000001</v>
      </c>
      <c r="T877" s="160">
        <v>50</v>
      </c>
    </row>
    <row r="878" spans="1:20" s="98" customFormat="1" ht="25.5" outlineLevel="1" x14ac:dyDescent="0.2">
      <c r="A878" s="79" t="s">
        <v>891</v>
      </c>
      <c r="B878" s="80" t="s">
        <v>892</v>
      </c>
      <c r="C878" s="81">
        <v>1</v>
      </c>
      <c r="D878" s="82" t="s">
        <v>56</v>
      </c>
      <c r="E878" s="2">
        <v>58080</v>
      </c>
      <c r="F878" s="166">
        <f t="shared" si="76"/>
        <v>40656</v>
      </c>
      <c r="G878" s="140"/>
      <c r="H878" s="30"/>
      <c r="I878" s="31">
        <f t="shared" si="77"/>
        <v>0</v>
      </c>
      <c r="J878" s="140"/>
      <c r="K878" s="81" t="s">
        <v>885</v>
      </c>
      <c r="L878" s="81" t="s">
        <v>886</v>
      </c>
      <c r="M878" s="81">
        <v>450</v>
      </c>
      <c r="N878" s="81" t="s">
        <v>827</v>
      </c>
      <c r="O878" s="81" t="s">
        <v>59</v>
      </c>
      <c r="P878" s="81" t="s">
        <v>241</v>
      </c>
      <c r="Q878" s="81">
        <v>2</v>
      </c>
      <c r="R878" s="81">
        <v>500</v>
      </c>
      <c r="S878" s="81">
        <v>11.826000000000001</v>
      </c>
      <c r="T878" s="81">
        <v>50</v>
      </c>
    </row>
    <row r="879" spans="1:20" s="98" customFormat="1" ht="25.5" outlineLevel="1" x14ac:dyDescent="0.2">
      <c r="A879" s="79" t="s">
        <v>830</v>
      </c>
      <c r="B879" s="80" t="s">
        <v>831</v>
      </c>
      <c r="C879" s="81">
        <v>1</v>
      </c>
      <c r="D879" s="82" t="s">
        <v>56</v>
      </c>
      <c r="E879" s="2">
        <v>5040</v>
      </c>
      <c r="F879" s="166">
        <f t="shared" si="76"/>
        <v>3528</v>
      </c>
      <c r="G879" s="140"/>
      <c r="H879" s="30"/>
      <c r="I879" s="31">
        <f t="shared" si="77"/>
        <v>0</v>
      </c>
      <c r="J879" s="140"/>
      <c r="K879" s="81" t="s">
        <v>885</v>
      </c>
      <c r="L879" s="81" t="s">
        <v>886</v>
      </c>
      <c r="M879" s="81">
        <v>450</v>
      </c>
      <c r="N879" s="81" t="s">
        <v>827</v>
      </c>
      <c r="O879" s="81" t="s">
        <v>59</v>
      </c>
      <c r="P879" s="81" t="s">
        <v>241</v>
      </c>
      <c r="Q879" s="81">
        <v>2</v>
      </c>
      <c r="R879" s="81">
        <v>500</v>
      </c>
      <c r="S879" s="81">
        <v>11.826000000000001</v>
      </c>
      <c r="T879" s="81">
        <v>50</v>
      </c>
    </row>
    <row r="880" spans="1:20" s="98" customFormat="1" ht="18" outlineLevel="1" x14ac:dyDescent="0.2">
      <c r="A880" s="79" t="s">
        <v>832</v>
      </c>
      <c r="B880" s="80" t="s">
        <v>833</v>
      </c>
      <c r="C880" s="81">
        <v>1</v>
      </c>
      <c r="D880" s="82" t="s">
        <v>56</v>
      </c>
      <c r="E880" s="2">
        <v>5760</v>
      </c>
      <c r="F880" s="166">
        <f t="shared" si="76"/>
        <v>4032</v>
      </c>
      <c r="G880" s="140"/>
      <c r="H880" s="30"/>
      <c r="I880" s="31">
        <f t="shared" si="77"/>
        <v>0</v>
      </c>
      <c r="J880" s="140"/>
      <c r="K880" s="81" t="s">
        <v>885</v>
      </c>
      <c r="L880" s="81" t="s">
        <v>886</v>
      </c>
      <c r="M880" s="81">
        <v>450</v>
      </c>
      <c r="N880" s="81" t="s">
        <v>827</v>
      </c>
      <c r="O880" s="81" t="s">
        <v>59</v>
      </c>
      <c r="P880" s="81" t="s">
        <v>241</v>
      </c>
      <c r="Q880" s="81">
        <v>2</v>
      </c>
      <c r="R880" s="81">
        <v>500</v>
      </c>
      <c r="S880" s="81">
        <v>11.826000000000001</v>
      </c>
      <c r="T880" s="81">
        <v>50</v>
      </c>
    </row>
    <row r="881" spans="1:20" s="98" customFormat="1" ht="31.5" outlineLevel="1" x14ac:dyDescent="0.2">
      <c r="A881" s="158" t="s">
        <v>893</v>
      </c>
      <c r="B881" s="167" t="s">
        <v>894</v>
      </c>
      <c r="C881" s="160"/>
      <c r="D881" s="161" t="s">
        <v>56</v>
      </c>
      <c r="E881" s="180">
        <v>70680</v>
      </c>
      <c r="F881" s="163">
        <f t="shared" si="76"/>
        <v>49476</v>
      </c>
      <c r="G881" s="140"/>
      <c r="H881" s="164"/>
      <c r="I881" s="165">
        <f t="shared" si="77"/>
        <v>0</v>
      </c>
      <c r="J881" s="140"/>
      <c r="K881" s="160" t="s">
        <v>885</v>
      </c>
      <c r="L881" s="160" t="s">
        <v>886</v>
      </c>
      <c r="M881" s="160">
        <v>500</v>
      </c>
      <c r="N881" s="160" t="s">
        <v>827</v>
      </c>
      <c r="O881" s="160" t="s">
        <v>59</v>
      </c>
      <c r="P881" s="160" t="s">
        <v>241</v>
      </c>
      <c r="Q881" s="160">
        <v>2</v>
      </c>
      <c r="R881" s="160">
        <v>500</v>
      </c>
      <c r="S881" s="160">
        <v>13.08</v>
      </c>
      <c r="T881" s="160">
        <v>50</v>
      </c>
    </row>
    <row r="882" spans="1:20" s="98" customFormat="1" ht="25.5" outlineLevel="1" x14ac:dyDescent="0.2">
      <c r="A882" s="79" t="s">
        <v>895</v>
      </c>
      <c r="B882" s="80" t="s">
        <v>896</v>
      </c>
      <c r="C882" s="81">
        <v>1</v>
      </c>
      <c r="D882" s="82" t="s">
        <v>56</v>
      </c>
      <c r="E882" s="2">
        <v>59880</v>
      </c>
      <c r="F882" s="166">
        <f t="shared" si="76"/>
        <v>41916</v>
      </c>
      <c r="G882" s="140"/>
      <c r="H882" s="30"/>
      <c r="I882" s="31">
        <f t="shared" si="77"/>
        <v>0</v>
      </c>
      <c r="J882" s="140"/>
      <c r="K882" s="81" t="s">
        <v>885</v>
      </c>
      <c r="L882" s="81" t="s">
        <v>886</v>
      </c>
      <c r="M882" s="81">
        <v>500</v>
      </c>
      <c r="N882" s="81" t="s">
        <v>827</v>
      </c>
      <c r="O882" s="81" t="s">
        <v>59</v>
      </c>
      <c r="P882" s="81" t="s">
        <v>241</v>
      </c>
      <c r="Q882" s="81">
        <v>2</v>
      </c>
      <c r="R882" s="81">
        <v>500</v>
      </c>
      <c r="S882" s="81">
        <v>13.08</v>
      </c>
      <c r="T882" s="81">
        <v>50</v>
      </c>
    </row>
    <row r="883" spans="1:20" s="98" customFormat="1" ht="25.5" outlineLevel="1" x14ac:dyDescent="0.2">
      <c r="A883" s="79" t="s">
        <v>830</v>
      </c>
      <c r="B883" s="80" t="s">
        <v>831</v>
      </c>
      <c r="C883" s="81">
        <v>1</v>
      </c>
      <c r="D883" s="82" t="s">
        <v>56</v>
      </c>
      <c r="E883" s="2">
        <v>5040</v>
      </c>
      <c r="F883" s="166">
        <f t="shared" si="76"/>
        <v>3528</v>
      </c>
      <c r="G883" s="140"/>
      <c r="H883" s="30"/>
      <c r="I883" s="31">
        <f t="shared" si="77"/>
        <v>0</v>
      </c>
      <c r="J883" s="140"/>
      <c r="K883" s="81" t="s">
        <v>885</v>
      </c>
      <c r="L883" s="81" t="s">
        <v>886</v>
      </c>
      <c r="M883" s="81">
        <v>500</v>
      </c>
      <c r="N883" s="81" t="s">
        <v>827</v>
      </c>
      <c r="O883" s="81" t="s">
        <v>59</v>
      </c>
      <c r="P883" s="81" t="s">
        <v>241</v>
      </c>
      <c r="Q883" s="81">
        <v>2</v>
      </c>
      <c r="R883" s="81">
        <v>500</v>
      </c>
      <c r="S883" s="81">
        <v>13.08</v>
      </c>
      <c r="T883" s="81">
        <v>50</v>
      </c>
    </row>
    <row r="884" spans="1:20" s="98" customFormat="1" ht="18" outlineLevel="1" x14ac:dyDescent="0.2">
      <c r="A884" s="79" t="s">
        <v>832</v>
      </c>
      <c r="B884" s="80" t="s">
        <v>833</v>
      </c>
      <c r="C884" s="81">
        <v>1</v>
      </c>
      <c r="D884" s="82" t="s">
        <v>56</v>
      </c>
      <c r="E884" s="2">
        <v>5760</v>
      </c>
      <c r="F884" s="166">
        <f t="shared" si="76"/>
        <v>4032</v>
      </c>
      <c r="G884" s="140"/>
      <c r="H884" s="30"/>
      <c r="I884" s="31">
        <f t="shared" si="77"/>
        <v>0</v>
      </c>
      <c r="J884" s="140"/>
      <c r="K884" s="81" t="s">
        <v>885</v>
      </c>
      <c r="L884" s="81" t="s">
        <v>886</v>
      </c>
      <c r="M884" s="81">
        <v>500</v>
      </c>
      <c r="N884" s="81" t="s">
        <v>827</v>
      </c>
      <c r="O884" s="81" t="s">
        <v>59</v>
      </c>
      <c r="P884" s="81" t="s">
        <v>241</v>
      </c>
      <c r="Q884" s="81">
        <v>2</v>
      </c>
      <c r="R884" s="81">
        <v>500</v>
      </c>
      <c r="S884" s="81">
        <v>13.08</v>
      </c>
      <c r="T884" s="81">
        <v>50</v>
      </c>
    </row>
    <row r="885" spans="1:20" s="98" customFormat="1" ht="31.5" outlineLevel="1" x14ac:dyDescent="0.2">
      <c r="A885" s="158" t="s">
        <v>897</v>
      </c>
      <c r="B885" s="167" t="s">
        <v>898</v>
      </c>
      <c r="C885" s="160"/>
      <c r="D885" s="161" t="s">
        <v>56</v>
      </c>
      <c r="E885" s="180">
        <v>73680</v>
      </c>
      <c r="F885" s="163">
        <f t="shared" si="76"/>
        <v>51576</v>
      </c>
      <c r="G885" s="140"/>
      <c r="H885" s="164"/>
      <c r="I885" s="165">
        <f t="shared" si="77"/>
        <v>0</v>
      </c>
      <c r="J885" s="140"/>
      <c r="K885" s="160" t="s">
        <v>885</v>
      </c>
      <c r="L885" s="160" t="s">
        <v>886</v>
      </c>
      <c r="M885" s="160">
        <v>600</v>
      </c>
      <c r="N885" s="160" t="s">
        <v>827</v>
      </c>
      <c r="O885" s="160" t="s">
        <v>59</v>
      </c>
      <c r="P885" s="160" t="s">
        <v>241</v>
      </c>
      <c r="Q885" s="160">
        <v>2</v>
      </c>
      <c r="R885" s="160">
        <v>500</v>
      </c>
      <c r="S885" s="160">
        <v>13.826000000000001</v>
      </c>
      <c r="T885" s="160">
        <v>50</v>
      </c>
    </row>
    <row r="886" spans="1:20" s="98" customFormat="1" ht="25.5" outlineLevel="1" x14ac:dyDescent="0.2">
      <c r="A886" s="79" t="s">
        <v>899</v>
      </c>
      <c r="B886" s="80" t="s">
        <v>900</v>
      </c>
      <c r="C886" s="81">
        <v>1</v>
      </c>
      <c r="D886" s="82" t="s">
        <v>56</v>
      </c>
      <c r="E886" s="2">
        <v>62880</v>
      </c>
      <c r="F886" s="166">
        <f t="shared" si="76"/>
        <v>44016</v>
      </c>
      <c r="G886" s="140"/>
      <c r="H886" s="30"/>
      <c r="I886" s="31">
        <f t="shared" si="77"/>
        <v>0</v>
      </c>
      <c r="J886" s="140"/>
      <c r="K886" s="81" t="s">
        <v>885</v>
      </c>
      <c r="L886" s="81" t="s">
        <v>886</v>
      </c>
      <c r="M886" s="81">
        <v>600</v>
      </c>
      <c r="N886" s="81" t="s">
        <v>827</v>
      </c>
      <c r="O886" s="81" t="s">
        <v>59</v>
      </c>
      <c r="P886" s="81" t="s">
        <v>241</v>
      </c>
      <c r="Q886" s="81">
        <v>2</v>
      </c>
      <c r="R886" s="81">
        <v>500</v>
      </c>
      <c r="S886" s="81">
        <v>13.826000000000001</v>
      </c>
      <c r="T886" s="81">
        <v>50</v>
      </c>
    </row>
    <row r="887" spans="1:20" s="98" customFormat="1" ht="25.5" outlineLevel="1" x14ac:dyDescent="0.2">
      <c r="A887" s="79" t="s">
        <v>830</v>
      </c>
      <c r="B887" s="80" t="s">
        <v>831</v>
      </c>
      <c r="C887" s="81">
        <v>1</v>
      </c>
      <c r="D887" s="82" t="s">
        <v>56</v>
      </c>
      <c r="E887" s="2">
        <v>5040</v>
      </c>
      <c r="F887" s="166">
        <f t="shared" si="76"/>
        <v>3528</v>
      </c>
      <c r="G887" s="140"/>
      <c r="H887" s="30"/>
      <c r="I887" s="31">
        <f t="shared" si="77"/>
        <v>0</v>
      </c>
      <c r="J887" s="140"/>
      <c r="K887" s="81" t="s">
        <v>885</v>
      </c>
      <c r="L887" s="81" t="s">
        <v>886</v>
      </c>
      <c r="M887" s="81">
        <v>600</v>
      </c>
      <c r="N887" s="81" t="s">
        <v>827</v>
      </c>
      <c r="O887" s="81" t="s">
        <v>59</v>
      </c>
      <c r="P887" s="81" t="s">
        <v>241</v>
      </c>
      <c r="Q887" s="81">
        <v>2</v>
      </c>
      <c r="R887" s="81">
        <v>500</v>
      </c>
      <c r="S887" s="81">
        <v>13.826000000000001</v>
      </c>
      <c r="T887" s="81">
        <v>50</v>
      </c>
    </row>
    <row r="888" spans="1:20" s="98" customFormat="1" ht="18" outlineLevel="1" x14ac:dyDescent="0.2">
      <c r="A888" s="79" t="s">
        <v>832</v>
      </c>
      <c r="B888" s="80" t="s">
        <v>833</v>
      </c>
      <c r="C888" s="81">
        <v>1</v>
      </c>
      <c r="D888" s="82" t="s">
        <v>56</v>
      </c>
      <c r="E888" s="2">
        <v>5760</v>
      </c>
      <c r="F888" s="166">
        <f t="shared" si="76"/>
        <v>4032</v>
      </c>
      <c r="G888" s="140"/>
      <c r="H888" s="30"/>
      <c r="I888" s="31">
        <f t="shared" si="77"/>
        <v>0</v>
      </c>
      <c r="J888" s="140"/>
      <c r="K888" s="81" t="s">
        <v>885</v>
      </c>
      <c r="L888" s="81" t="s">
        <v>886</v>
      </c>
      <c r="M888" s="81">
        <v>600</v>
      </c>
      <c r="N888" s="81" t="s">
        <v>827</v>
      </c>
      <c r="O888" s="81" t="s">
        <v>59</v>
      </c>
      <c r="P888" s="81" t="s">
        <v>241</v>
      </c>
      <c r="Q888" s="81">
        <v>2</v>
      </c>
      <c r="R888" s="81">
        <v>500</v>
      </c>
      <c r="S888" s="81">
        <v>13.826000000000001</v>
      </c>
      <c r="T888" s="81">
        <v>50</v>
      </c>
    </row>
    <row r="889" spans="1:20" s="98" customFormat="1" ht="31.5" outlineLevel="1" x14ac:dyDescent="0.2">
      <c r="A889" s="158" t="s">
        <v>901</v>
      </c>
      <c r="B889" s="167" t="s">
        <v>902</v>
      </c>
      <c r="C889" s="160"/>
      <c r="D889" s="161" t="s">
        <v>56</v>
      </c>
      <c r="E889" s="180">
        <v>63360</v>
      </c>
      <c r="F889" s="163">
        <f t="shared" si="76"/>
        <v>44352</v>
      </c>
      <c r="G889" s="140"/>
      <c r="H889" s="164"/>
      <c r="I889" s="165">
        <f t="shared" si="77"/>
        <v>0</v>
      </c>
      <c r="J889" s="140"/>
      <c r="K889" s="160" t="s">
        <v>885</v>
      </c>
      <c r="L889" s="160" t="s">
        <v>886</v>
      </c>
      <c r="M889" s="160">
        <v>400</v>
      </c>
      <c r="N889" s="160" t="s">
        <v>827</v>
      </c>
      <c r="O889" s="160" t="s">
        <v>59</v>
      </c>
      <c r="P889" s="160" t="s">
        <v>241</v>
      </c>
      <c r="Q889" s="160">
        <v>2</v>
      </c>
      <c r="R889" s="160">
        <v>500</v>
      </c>
      <c r="S889" s="160">
        <v>11.826000000000001</v>
      </c>
      <c r="T889" s="160">
        <v>50</v>
      </c>
    </row>
    <row r="890" spans="1:20" s="98" customFormat="1" ht="25.5" outlineLevel="1" x14ac:dyDescent="0.2">
      <c r="A890" s="79" t="s">
        <v>903</v>
      </c>
      <c r="B890" s="80" t="s">
        <v>904</v>
      </c>
      <c r="C890" s="81">
        <v>1</v>
      </c>
      <c r="D890" s="82" t="s">
        <v>56</v>
      </c>
      <c r="E890" s="2">
        <v>52560</v>
      </c>
      <c r="F890" s="166">
        <f t="shared" si="76"/>
        <v>36792</v>
      </c>
      <c r="G890" s="140"/>
      <c r="H890" s="30"/>
      <c r="I890" s="31">
        <f t="shared" si="77"/>
        <v>0</v>
      </c>
      <c r="J890" s="140"/>
      <c r="K890" s="81" t="s">
        <v>885</v>
      </c>
      <c r="L890" s="81" t="s">
        <v>886</v>
      </c>
      <c r="M890" s="81">
        <v>400</v>
      </c>
      <c r="N890" s="81" t="s">
        <v>827</v>
      </c>
      <c r="O890" s="81" t="s">
        <v>59</v>
      </c>
      <c r="P890" s="81" t="s">
        <v>241</v>
      </c>
      <c r="Q890" s="81">
        <v>2</v>
      </c>
      <c r="R890" s="81">
        <v>500</v>
      </c>
      <c r="S890" s="81">
        <v>11.826000000000001</v>
      </c>
      <c r="T890" s="81">
        <v>50</v>
      </c>
    </row>
    <row r="891" spans="1:20" s="98" customFormat="1" ht="25.5" outlineLevel="1" x14ac:dyDescent="0.2">
      <c r="A891" s="79" t="s">
        <v>830</v>
      </c>
      <c r="B891" s="80" t="s">
        <v>831</v>
      </c>
      <c r="C891" s="81">
        <v>1</v>
      </c>
      <c r="D891" s="82" t="s">
        <v>56</v>
      </c>
      <c r="E891" s="2">
        <v>5040</v>
      </c>
      <c r="F891" s="166">
        <f t="shared" si="76"/>
        <v>3528</v>
      </c>
      <c r="G891" s="140"/>
      <c r="H891" s="30"/>
      <c r="I891" s="31">
        <f t="shared" si="77"/>
        <v>0</v>
      </c>
      <c r="J891" s="140"/>
      <c r="K891" s="81" t="s">
        <v>885</v>
      </c>
      <c r="L891" s="81" t="s">
        <v>886</v>
      </c>
      <c r="M891" s="81">
        <v>400</v>
      </c>
      <c r="N891" s="81" t="s">
        <v>827</v>
      </c>
      <c r="O891" s="81" t="s">
        <v>59</v>
      </c>
      <c r="P891" s="81" t="s">
        <v>241</v>
      </c>
      <c r="Q891" s="81">
        <v>2</v>
      </c>
      <c r="R891" s="81">
        <v>500</v>
      </c>
      <c r="S891" s="81">
        <v>11.826000000000001</v>
      </c>
      <c r="T891" s="81">
        <v>50</v>
      </c>
    </row>
    <row r="892" spans="1:20" s="98" customFormat="1" ht="18" outlineLevel="1" x14ac:dyDescent="0.2">
      <c r="A892" s="79" t="s">
        <v>850</v>
      </c>
      <c r="B892" s="80" t="s">
        <v>851</v>
      </c>
      <c r="C892" s="81">
        <v>1</v>
      </c>
      <c r="D892" s="82" t="s">
        <v>56</v>
      </c>
      <c r="E892" s="2">
        <v>5760</v>
      </c>
      <c r="F892" s="166">
        <f t="shared" si="76"/>
        <v>4032</v>
      </c>
      <c r="G892" s="140"/>
      <c r="H892" s="30"/>
      <c r="I892" s="31">
        <f t="shared" si="77"/>
        <v>0</v>
      </c>
      <c r="J892" s="140"/>
      <c r="K892" s="81" t="s">
        <v>885</v>
      </c>
      <c r="L892" s="81" t="s">
        <v>886</v>
      </c>
      <c r="M892" s="81">
        <v>400</v>
      </c>
      <c r="N892" s="81" t="s">
        <v>827</v>
      </c>
      <c r="O892" s="81" t="s">
        <v>59</v>
      </c>
      <c r="P892" s="81" t="s">
        <v>241</v>
      </c>
      <c r="Q892" s="81">
        <v>2</v>
      </c>
      <c r="R892" s="81">
        <v>500</v>
      </c>
      <c r="S892" s="81">
        <v>11.826000000000001</v>
      </c>
      <c r="T892" s="81">
        <v>50</v>
      </c>
    </row>
    <row r="893" spans="1:20" s="98" customFormat="1" ht="31.5" outlineLevel="1" x14ac:dyDescent="0.2">
      <c r="A893" s="158" t="s">
        <v>905</v>
      </c>
      <c r="B893" s="167" t="s">
        <v>906</v>
      </c>
      <c r="C893" s="160"/>
      <c r="D893" s="161" t="s">
        <v>56</v>
      </c>
      <c r="E893" s="180">
        <v>68880</v>
      </c>
      <c r="F893" s="163">
        <f t="shared" si="76"/>
        <v>48216</v>
      </c>
      <c r="G893" s="140"/>
      <c r="H893" s="164"/>
      <c r="I893" s="165">
        <f t="shared" si="77"/>
        <v>0</v>
      </c>
      <c r="J893" s="140"/>
      <c r="K893" s="160" t="s">
        <v>885</v>
      </c>
      <c r="L893" s="160" t="s">
        <v>886</v>
      </c>
      <c r="M893" s="160">
        <v>450</v>
      </c>
      <c r="N893" s="160" t="s">
        <v>827</v>
      </c>
      <c r="O893" s="160" t="s">
        <v>59</v>
      </c>
      <c r="P893" s="160" t="s">
        <v>241</v>
      </c>
      <c r="Q893" s="160">
        <v>2</v>
      </c>
      <c r="R893" s="160">
        <v>500</v>
      </c>
      <c r="S893" s="160">
        <v>11.826000000000001</v>
      </c>
      <c r="T893" s="160">
        <v>50</v>
      </c>
    </row>
    <row r="894" spans="1:20" s="98" customFormat="1" ht="25.5" outlineLevel="1" x14ac:dyDescent="0.2">
      <c r="A894" s="79" t="s">
        <v>907</v>
      </c>
      <c r="B894" s="80" t="s">
        <v>908</v>
      </c>
      <c r="C894" s="81">
        <v>1</v>
      </c>
      <c r="D894" s="82" t="s">
        <v>56</v>
      </c>
      <c r="E894" s="2">
        <v>58080</v>
      </c>
      <c r="F894" s="166">
        <f t="shared" si="76"/>
        <v>40656</v>
      </c>
      <c r="G894" s="140"/>
      <c r="H894" s="30"/>
      <c r="I894" s="31">
        <f t="shared" si="77"/>
        <v>0</v>
      </c>
      <c r="J894" s="140"/>
      <c r="K894" s="81" t="s">
        <v>885</v>
      </c>
      <c r="L894" s="81" t="s">
        <v>886</v>
      </c>
      <c r="M894" s="81">
        <v>450</v>
      </c>
      <c r="N894" s="81" t="s">
        <v>827</v>
      </c>
      <c r="O894" s="81" t="s">
        <v>59</v>
      </c>
      <c r="P894" s="81" t="s">
        <v>241</v>
      </c>
      <c r="Q894" s="81">
        <v>2</v>
      </c>
      <c r="R894" s="81">
        <v>500</v>
      </c>
      <c r="S894" s="81">
        <v>11.826000000000001</v>
      </c>
      <c r="T894" s="81">
        <v>50</v>
      </c>
    </row>
    <row r="895" spans="1:20" s="98" customFormat="1" ht="25.5" outlineLevel="1" x14ac:dyDescent="0.2">
      <c r="A895" s="79" t="s">
        <v>830</v>
      </c>
      <c r="B895" s="80" t="s">
        <v>831</v>
      </c>
      <c r="C895" s="81">
        <v>1</v>
      </c>
      <c r="D895" s="82" t="s">
        <v>56</v>
      </c>
      <c r="E895" s="2">
        <v>5040</v>
      </c>
      <c r="F895" s="166">
        <f t="shared" si="76"/>
        <v>3528</v>
      </c>
      <c r="G895" s="140"/>
      <c r="H895" s="30"/>
      <c r="I895" s="31">
        <f t="shared" si="77"/>
        <v>0</v>
      </c>
      <c r="J895" s="140"/>
      <c r="K895" s="81" t="s">
        <v>885</v>
      </c>
      <c r="L895" s="81" t="s">
        <v>886</v>
      </c>
      <c r="M895" s="81">
        <v>450</v>
      </c>
      <c r="N895" s="81" t="s">
        <v>827</v>
      </c>
      <c r="O895" s="81" t="s">
        <v>59</v>
      </c>
      <c r="P895" s="81" t="s">
        <v>241</v>
      </c>
      <c r="Q895" s="81">
        <v>2</v>
      </c>
      <c r="R895" s="81">
        <v>500</v>
      </c>
      <c r="S895" s="81">
        <v>11.826000000000001</v>
      </c>
      <c r="T895" s="81">
        <v>50</v>
      </c>
    </row>
    <row r="896" spans="1:20" s="98" customFormat="1" ht="18" outlineLevel="1" x14ac:dyDescent="0.2">
      <c r="A896" s="79" t="s">
        <v>850</v>
      </c>
      <c r="B896" s="80" t="s">
        <v>851</v>
      </c>
      <c r="C896" s="81">
        <v>1</v>
      </c>
      <c r="D896" s="82" t="s">
        <v>56</v>
      </c>
      <c r="E896" s="2">
        <v>5760</v>
      </c>
      <c r="F896" s="166">
        <f t="shared" si="76"/>
        <v>4032</v>
      </c>
      <c r="G896" s="140"/>
      <c r="H896" s="30"/>
      <c r="I896" s="31">
        <f t="shared" si="77"/>
        <v>0</v>
      </c>
      <c r="J896" s="140"/>
      <c r="K896" s="81" t="s">
        <v>885</v>
      </c>
      <c r="L896" s="81" t="s">
        <v>886</v>
      </c>
      <c r="M896" s="81">
        <v>450</v>
      </c>
      <c r="N896" s="81" t="s">
        <v>827</v>
      </c>
      <c r="O896" s="81" t="s">
        <v>59</v>
      </c>
      <c r="P896" s="81" t="s">
        <v>241</v>
      </c>
      <c r="Q896" s="81">
        <v>2</v>
      </c>
      <c r="R896" s="81">
        <v>500</v>
      </c>
      <c r="S896" s="81">
        <v>11.826000000000001</v>
      </c>
      <c r="T896" s="81">
        <v>50</v>
      </c>
    </row>
    <row r="897" spans="1:20" s="98" customFormat="1" ht="31.5" outlineLevel="1" x14ac:dyDescent="0.2">
      <c r="A897" s="158" t="s">
        <v>909</v>
      </c>
      <c r="B897" s="167" t="s">
        <v>910</v>
      </c>
      <c r="C897" s="160"/>
      <c r="D897" s="161" t="s">
        <v>56</v>
      </c>
      <c r="E897" s="180">
        <v>70680</v>
      </c>
      <c r="F897" s="163">
        <f t="shared" si="76"/>
        <v>49476</v>
      </c>
      <c r="G897" s="140"/>
      <c r="H897" s="164"/>
      <c r="I897" s="165">
        <f t="shared" si="77"/>
        <v>0</v>
      </c>
      <c r="J897" s="140"/>
      <c r="K897" s="160" t="s">
        <v>885</v>
      </c>
      <c r="L897" s="160" t="s">
        <v>886</v>
      </c>
      <c r="M897" s="160">
        <v>500</v>
      </c>
      <c r="N897" s="160" t="s">
        <v>827</v>
      </c>
      <c r="O897" s="160" t="s">
        <v>59</v>
      </c>
      <c r="P897" s="160" t="s">
        <v>241</v>
      </c>
      <c r="Q897" s="160">
        <v>2</v>
      </c>
      <c r="R897" s="160">
        <v>500</v>
      </c>
      <c r="S897" s="160">
        <v>13.08</v>
      </c>
      <c r="T897" s="160">
        <v>50</v>
      </c>
    </row>
    <row r="898" spans="1:20" s="98" customFormat="1" ht="25.5" outlineLevel="1" x14ac:dyDescent="0.2">
      <c r="A898" s="79" t="s">
        <v>911</v>
      </c>
      <c r="B898" s="80" t="s">
        <v>912</v>
      </c>
      <c r="C898" s="81">
        <v>1</v>
      </c>
      <c r="D898" s="82" t="s">
        <v>56</v>
      </c>
      <c r="E898" s="2">
        <v>59880</v>
      </c>
      <c r="F898" s="166">
        <f t="shared" si="76"/>
        <v>41916</v>
      </c>
      <c r="G898" s="140"/>
      <c r="H898" s="30"/>
      <c r="I898" s="31">
        <f t="shared" si="77"/>
        <v>0</v>
      </c>
      <c r="J898" s="140"/>
      <c r="K898" s="81" t="s">
        <v>885</v>
      </c>
      <c r="L898" s="81" t="s">
        <v>886</v>
      </c>
      <c r="M898" s="81">
        <v>500</v>
      </c>
      <c r="N898" s="81" t="s">
        <v>827</v>
      </c>
      <c r="O898" s="81" t="s">
        <v>59</v>
      </c>
      <c r="P898" s="81" t="s">
        <v>241</v>
      </c>
      <c r="Q898" s="81">
        <v>2</v>
      </c>
      <c r="R898" s="81">
        <v>500</v>
      </c>
      <c r="S898" s="81">
        <v>13.08</v>
      </c>
      <c r="T898" s="81">
        <v>50</v>
      </c>
    </row>
    <row r="899" spans="1:20" s="98" customFormat="1" ht="25.5" outlineLevel="1" x14ac:dyDescent="0.2">
      <c r="A899" s="79" t="s">
        <v>830</v>
      </c>
      <c r="B899" s="80" t="s">
        <v>831</v>
      </c>
      <c r="C899" s="81">
        <v>1</v>
      </c>
      <c r="D899" s="82" t="s">
        <v>56</v>
      </c>
      <c r="E899" s="2">
        <v>5040</v>
      </c>
      <c r="F899" s="166">
        <f t="shared" si="76"/>
        <v>3528</v>
      </c>
      <c r="G899" s="140"/>
      <c r="H899" s="30"/>
      <c r="I899" s="31">
        <f t="shared" si="77"/>
        <v>0</v>
      </c>
      <c r="J899" s="140"/>
      <c r="K899" s="81" t="s">
        <v>885</v>
      </c>
      <c r="L899" s="81" t="s">
        <v>886</v>
      </c>
      <c r="M899" s="81">
        <v>500</v>
      </c>
      <c r="N899" s="81" t="s">
        <v>827</v>
      </c>
      <c r="O899" s="81" t="s">
        <v>59</v>
      </c>
      <c r="P899" s="81" t="s">
        <v>241</v>
      </c>
      <c r="Q899" s="81">
        <v>2</v>
      </c>
      <c r="R899" s="81">
        <v>500</v>
      </c>
      <c r="S899" s="81">
        <v>13.08</v>
      </c>
      <c r="T899" s="81">
        <v>50</v>
      </c>
    </row>
    <row r="900" spans="1:20" s="98" customFormat="1" ht="18" outlineLevel="1" x14ac:dyDescent="0.2">
      <c r="A900" s="79" t="s">
        <v>850</v>
      </c>
      <c r="B900" s="80" t="s">
        <v>851</v>
      </c>
      <c r="C900" s="81">
        <v>1</v>
      </c>
      <c r="D900" s="82" t="s">
        <v>56</v>
      </c>
      <c r="E900" s="2">
        <v>5760</v>
      </c>
      <c r="F900" s="166">
        <f t="shared" si="76"/>
        <v>4032</v>
      </c>
      <c r="G900" s="140"/>
      <c r="H900" s="30"/>
      <c r="I900" s="31">
        <f t="shared" si="77"/>
        <v>0</v>
      </c>
      <c r="J900" s="140"/>
      <c r="K900" s="81" t="s">
        <v>885</v>
      </c>
      <c r="L900" s="81" t="s">
        <v>886</v>
      </c>
      <c r="M900" s="81">
        <v>500</v>
      </c>
      <c r="N900" s="81" t="s">
        <v>827</v>
      </c>
      <c r="O900" s="81" t="s">
        <v>59</v>
      </c>
      <c r="P900" s="81" t="s">
        <v>241</v>
      </c>
      <c r="Q900" s="81">
        <v>2</v>
      </c>
      <c r="R900" s="81">
        <v>500</v>
      </c>
      <c r="S900" s="81">
        <v>13.08</v>
      </c>
      <c r="T900" s="81">
        <v>50</v>
      </c>
    </row>
    <row r="901" spans="1:20" s="98" customFormat="1" ht="31.5" outlineLevel="1" x14ac:dyDescent="0.2">
      <c r="A901" s="158" t="s">
        <v>913</v>
      </c>
      <c r="B901" s="167" t="s">
        <v>914</v>
      </c>
      <c r="C901" s="160"/>
      <c r="D901" s="161" t="s">
        <v>56</v>
      </c>
      <c r="E901" s="180">
        <v>73680</v>
      </c>
      <c r="F901" s="163">
        <f t="shared" si="76"/>
        <v>51576</v>
      </c>
      <c r="G901" s="140"/>
      <c r="H901" s="164"/>
      <c r="I901" s="165">
        <f t="shared" si="77"/>
        <v>0</v>
      </c>
      <c r="J901" s="140"/>
      <c r="K901" s="160" t="s">
        <v>885</v>
      </c>
      <c r="L901" s="160" t="s">
        <v>886</v>
      </c>
      <c r="M901" s="160">
        <v>600</v>
      </c>
      <c r="N901" s="160" t="s">
        <v>827</v>
      </c>
      <c r="O901" s="160" t="s">
        <v>59</v>
      </c>
      <c r="P901" s="160" t="s">
        <v>241</v>
      </c>
      <c r="Q901" s="160">
        <v>2</v>
      </c>
      <c r="R901" s="160">
        <v>500</v>
      </c>
      <c r="S901" s="160">
        <v>13.826000000000001</v>
      </c>
      <c r="T901" s="160">
        <v>50</v>
      </c>
    </row>
    <row r="902" spans="1:20" s="98" customFormat="1" ht="25.5" outlineLevel="1" x14ac:dyDescent="0.2">
      <c r="A902" s="79" t="s">
        <v>915</v>
      </c>
      <c r="B902" s="80" t="s">
        <v>916</v>
      </c>
      <c r="C902" s="81">
        <v>1</v>
      </c>
      <c r="D902" s="82" t="s">
        <v>56</v>
      </c>
      <c r="E902" s="2">
        <v>62880</v>
      </c>
      <c r="F902" s="166">
        <f t="shared" si="76"/>
        <v>44016</v>
      </c>
      <c r="G902" s="140"/>
      <c r="H902" s="30"/>
      <c r="I902" s="31">
        <f t="shared" si="77"/>
        <v>0</v>
      </c>
      <c r="J902" s="140"/>
      <c r="K902" s="81" t="s">
        <v>885</v>
      </c>
      <c r="L902" s="81" t="s">
        <v>886</v>
      </c>
      <c r="M902" s="81">
        <v>600</v>
      </c>
      <c r="N902" s="81" t="s">
        <v>827</v>
      </c>
      <c r="O902" s="81" t="s">
        <v>59</v>
      </c>
      <c r="P902" s="81" t="s">
        <v>241</v>
      </c>
      <c r="Q902" s="81">
        <v>2</v>
      </c>
      <c r="R902" s="81">
        <v>500</v>
      </c>
      <c r="S902" s="81">
        <v>13.826000000000001</v>
      </c>
      <c r="T902" s="81">
        <v>50</v>
      </c>
    </row>
    <row r="903" spans="1:20" s="98" customFormat="1" ht="25.5" outlineLevel="1" x14ac:dyDescent="0.2">
      <c r="A903" s="79" t="s">
        <v>830</v>
      </c>
      <c r="B903" s="80" t="s">
        <v>831</v>
      </c>
      <c r="C903" s="81">
        <v>1</v>
      </c>
      <c r="D903" s="82" t="s">
        <v>56</v>
      </c>
      <c r="E903" s="2">
        <v>5040</v>
      </c>
      <c r="F903" s="166">
        <f t="shared" si="76"/>
        <v>3528</v>
      </c>
      <c r="G903" s="140"/>
      <c r="H903" s="30"/>
      <c r="I903" s="31">
        <f t="shared" si="77"/>
        <v>0</v>
      </c>
      <c r="J903" s="140"/>
      <c r="K903" s="81" t="s">
        <v>885</v>
      </c>
      <c r="L903" s="81" t="s">
        <v>886</v>
      </c>
      <c r="M903" s="81">
        <v>600</v>
      </c>
      <c r="N903" s="81" t="s">
        <v>827</v>
      </c>
      <c r="O903" s="81" t="s">
        <v>59</v>
      </c>
      <c r="P903" s="81" t="s">
        <v>241</v>
      </c>
      <c r="Q903" s="81">
        <v>2</v>
      </c>
      <c r="R903" s="81">
        <v>500</v>
      </c>
      <c r="S903" s="81">
        <v>13.826000000000001</v>
      </c>
      <c r="T903" s="81">
        <v>50</v>
      </c>
    </row>
    <row r="904" spans="1:20" s="98" customFormat="1" ht="18.75" outlineLevel="1" thickBot="1" x14ac:dyDescent="0.25">
      <c r="A904" s="132" t="s">
        <v>850</v>
      </c>
      <c r="B904" s="155" t="s">
        <v>851</v>
      </c>
      <c r="C904" s="133">
        <v>1</v>
      </c>
      <c r="D904" s="88" t="s">
        <v>56</v>
      </c>
      <c r="E904" s="7">
        <v>5760</v>
      </c>
      <c r="F904" s="226">
        <f t="shared" si="76"/>
        <v>4032</v>
      </c>
      <c r="G904" s="140"/>
      <c r="H904" s="35"/>
      <c r="I904" s="36">
        <f t="shared" si="77"/>
        <v>0</v>
      </c>
      <c r="J904" s="140"/>
      <c r="K904" s="133" t="s">
        <v>885</v>
      </c>
      <c r="L904" s="133" t="s">
        <v>886</v>
      </c>
      <c r="M904" s="133">
        <v>600</v>
      </c>
      <c r="N904" s="133" t="s">
        <v>827</v>
      </c>
      <c r="O904" s="133" t="s">
        <v>59</v>
      </c>
      <c r="P904" s="133" t="s">
        <v>241</v>
      </c>
      <c r="Q904" s="133">
        <v>2</v>
      </c>
      <c r="R904" s="133">
        <v>500</v>
      </c>
      <c r="S904" s="133">
        <v>13.826000000000001</v>
      </c>
      <c r="T904" s="133">
        <v>50</v>
      </c>
    </row>
    <row r="905" spans="1:20" s="141" customFormat="1" ht="31.5" outlineLevel="1" x14ac:dyDescent="0.2">
      <c r="A905" s="178" t="s">
        <v>917</v>
      </c>
      <c r="B905" s="198" t="s">
        <v>918</v>
      </c>
      <c r="C905" s="178"/>
      <c r="D905" s="179" t="s">
        <v>56</v>
      </c>
      <c r="E905" s="180">
        <v>64680</v>
      </c>
      <c r="F905" s="181">
        <f t="shared" si="76"/>
        <v>45276</v>
      </c>
      <c r="G905" s="140"/>
      <c r="H905" s="26"/>
      <c r="I905" s="27">
        <f t="shared" si="77"/>
        <v>0</v>
      </c>
      <c r="J905" s="140"/>
      <c r="K905" s="199" t="s">
        <v>825</v>
      </c>
      <c r="L905" s="199" t="s">
        <v>826</v>
      </c>
      <c r="M905" s="199">
        <v>450</v>
      </c>
      <c r="N905" s="199" t="s">
        <v>866</v>
      </c>
      <c r="O905" s="199" t="s">
        <v>59</v>
      </c>
      <c r="P905" s="199" t="s">
        <v>241</v>
      </c>
      <c r="Q905" s="199">
        <v>2</v>
      </c>
      <c r="R905" s="199">
        <v>500</v>
      </c>
      <c r="S905" s="199"/>
      <c r="T905" s="199">
        <v>50</v>
      </c>
    </row>
    <row r="906" spans="1:20" s="141" customFormat="1" ht="25.5" outlineLevel="1" x14ac:dyDescent="0.2">
      <c r="A906" s="260" t="s">
        <v>887</v>
      </c>
      <c r="B906" s="261" t="s">
        <v>888</v>
      </c>
      <c r="C906" s="81">
        <v>1</v>
      </c>
      <c r="D906" s="82" t="s">
        <v>63</v>
      </c>
      <c r="E906" s="2">
        <v>52680</v>
      </c>
      <c r="F906" s="166">
        <f t="shared" si="76"/>
        <v>36876</v>
      </c>
      <c r="G906" s="140"/>
      <c r="H906" s="30"/>
      <c r="I906" s="31">
        <f t="shared" si="77"/>
        <v>0</v>
      </c>
      <c r="J906" s="140"/>
      <c r="K906" s="81" t="s">
        <v>825</v>
      </c>
      <c r="L906" s="81" t="s">
        <v>826</v>
      </c>
      <c r="M906" s="81">
        <v>450</v>
      </c>
      <c r="N906" s="81">
        <v>0</v>
      </c>
      <c r="O906" s="81" t="s">
        <v>59</v>
      </c>
      <c r="P906" s="81" t="s">
        <v>241</v>
      </c>
      <c r="Q906" s="81">
        <v>2</v>
      </c>
      <c r="R906" s="81">
        <v>500</v>
      </c>
      <c r="S906" s="81"/>
      <c r="T906" s="81">
        <v>50</v>
      </c>
    </row>
    <row r="907" spans="1:20" s="141" customFormat="1" ht="25.5" outlineLevel="1" x14ac:dyDescent="0.2">
      <c r="A907" s="79" t="s">
        <v>867</v>
      </c>
      <c r="B907" s="80" t="s">
        <v>868</v>
      </c>
      <c r="C907" s="81">
        <v>1</v>
      </c>
      <c r="D907" s="82" t="s">
        <v>63</v>
      </c>
      <c r="E907" s="2">
        <v>6240</v>
      </c>
      <c r="F907" s="166">
        <f t="shared" si="76"/>
        <v>4368</v>
      </c>
      <c r="G907" s="140"/>
      <c r="H907" s="30"/>
      <c r="I907" s="31">
        <f t="shared" si="77"/>
        <v>0</v>
      </c>
      <c r="J907" s="140"/>
      <c r="K907" s="81" t="s">
        <v>825</v>
      </c>
      <c r="L907" s="81" t="s">
        <v>826</v>
      </c>
      <c r="M907" s="81" t="s">
        <v>919</v>
      </c>
      <c r="N907" s="81" t="s">
        <v>866</v>
      </c>
      <c r="O907" s="81" t="s">
        <v>59</v>
      </c>
      <c r="P907" s="81" t="s">
        <v>241</v>
      </c>
      <c r="Q907" s="81">
        <v>2</v>
      </c>
      <c r="R907" s="81">
        <v>500</v>
      </c>
      <c r="S907" s="81"/>
      <c r="T907" s="81">
        <v>50</v>
      </c>
    </row>
    <row r="908" spans="1:20" s="141" customFormat="1" ht="18" outlineLevel="1" x14ac:dyDescent="0.2">
      <c r="A908" s="79" t="s">
        <v>832</v>
      </c>
      <c r="B908" s="80" t="s">
        <v>833</v>
      </c>
      <c r="C908" s="81">
        <v>1</v>
      </c>
      <c r="D908" s="82" t="s">
        <v>63</v>
      </c>
      <c r="E908" s="2">
        <v>5760</v>
      </c>
      <c r="F908" s="166">
        <f t="shared" si="76"/>
        <v>4032</v>
      </c>
      <c r="G908" s="140"/>
      <c r="H908" s="30"/>
      <c r="I908" s="31">
        <f t="shared" si="77"/>
        <v>0</v>
      </c>
      <c r="J908" s="140"/>
      <c r="K908" s="81" t="s">
        <v>825</v>
      </c>
      <c r="L908" s="81" t="s">
        <v>826</v>
      </c>
      <c r="M908" s="81">
        <v>0</v>
      </c>
      <c r="N908" s="81">
        <v>0</v>
      </c>
      <c r="O908" s="81" t="s">
        <v>59</v>
      </c>
      <c r="P908" s="81" t="s">
        <v>241</v>
      </c>
      <c r="Q908" s="81">
        <v>2</v>
      </c>
      <c r="R908" s="81">
        <v>500</v>
      </c>
      <c r="S908" s="81"/>
      <c r="T908" s="81">
        <v>0</v>
      </c>
    </row>
    <row r="909" spans="1:20" s="141" customFormat="1" ht="31.5" outlineLevel="1" x14ac:dyDescent="0.2">
      <c r="A909" s="160" t="s">
        <v>920</v>
      </c>
      <c r="B909" s="167" t="s">
        <v>921</v>
      </c>
      <c r="C909" s="160"/>
      <c r="D909" s="161" t="s">
        <v>56</v>
      </c>
      <c r="E909" s="180">
        <v>70080</v>
      </c>
      <c r="F909" s="163">
        <f t="shared" si="76"/>
        <v>49056</v>
      </c>
      <c r="G909" s="140"/>
      <c r="H909" s="164"/>
      <c r="I909" s="165">
        <f t="shared" si="77"/>
        <v>0</v>
      </c>
      <c r="J909" s="140"/>
      <c r="K909" s="174" t="s">
        <v>825</v>
      </c>
      <c r="L909" s="174" t="s">
        <v>826</v>
      </c>
      <c r="M909" s="174">
        <v>450</v>
      </c>
      <c r="N909" s="174" t="s">
        <v>866</v>
      </c>
      <c r="O909" s="174" t="s">
        <v>59</v>
      </c>
      <c r="P909" s="174" t="s">
        <v>241</v>
      </c>
      <c r="Q909" s="174">
        <v>2</v>
      </c>
      <c r="R909" s="174">
        <v>500</v>
      </c>
      <c r="S909" s="174"/>
      <c r="T909" s="174">
        <v>50</v>
      </c>
    </row>
    <row r="910" spans="1:20" s="141" customFormat="1" ht="25.5" outlineLevel="1" x14ac:dyDescent="0.2">
      <c r="A910" s="79" t="s">
        <v>891</v>
      </c>
      <c r="B910" s="80" t="s">
        <v>892</v>
      </c>
      <c r="C910" s="81">
        <v>1</v>
      </c>
      <c r="D910" s="82" t="s">
        <v>63</v>
      </c>
      <c r="E910" s="2">
        <v>58080</v>
      </c>
      <c r="F910" s="166">
        <f t="shared" si="76"/>
        <v>40656</v>
      </c>
      <c r="G910" s="140"/>
      <c r="H910" s="30"/>
      <c r="I910" s="31">
        <f t="shared" si="77"/>
        <v>0</v>
      </c>
      <c r="J910" s="140"/>
      <c r="K910" s="81" t="s">
        <v>825</v>
      </c>
      <c r="L910" s="81" t="s">
        <v>826</v>
      </c>
      <c r="M910" s="81">
        <v>450</v>
      </c>
      <c r="N910" s="81">
        <v>0</v>
      </c>
      <c r="O910" s="81" t="s">
        <v>59</v>
      </c>
      <c r="P910" s="81" t="s">
        <v>241</v>
      </c>
      <c r="Q910" s="81">
        <v>2</v>
      </c>
      <c r="R910" s="81">
        <v>500</v>
      </c>
      <c r="S910" s="81"/>
      <c r="T910" s="81">
        <v>50</v>
      </c>
    </row>
    <row r="911" spans="1:20" s="141" customFormat="1" ht="25.5" outlineLevel="1" x14ac:dyDescent="0.2">
      <c r="A911" s="79" t="s">
        <v>867</v>
      </c>
      <c r="B911" s="80" t="s">
        <v>868</v>
      </c>
      <c r="C911" s="81">
        <v>1</v>
      </c>
      <c r="D911" s="82" t="s">
        <v>63</v>
      </c>
      <c r="E911" s="2">
        <v>6240</v>
      </c>
      <c r="F911" s="166">
        <f t="shared" si="76"/>
        <v>4368</v>
      </c>
      <c r="G911" s="140"/>
      <c r="H911" s="30"/>
      <c r="I911" s="31">
        <f t="shared" si="77"/>
        <v>0</v>
      </c>
      <c r="J911" s="140"/>
      <c r="K911" s="81" t="s">
        <v>825</v>
      </c>
      <c r="L911" s="81" t="s">
        <v>826</v>
      </c>
      <c r="M911" s="81" t="s">
        <v>919</v>
      </c>
      <c r="N911" s="81" t="s">
        <v>866</v>
      </c>
      <c r="O911" s="81" t="s">
        <v>59</v>
      </c>
      <c r="P911" s="81" t="s">
        <v>241</v>
      </c>
      <c r="Q911" s="81">
        <v>2</v>
      </c>
      <c r="R911" s="81">
        <v>500</v>
      </c>
      <c r="S911" s="81"/>
      <c r="T911" s="81">
        <v>50</v>
      </c>
    </row>
    <row r="912" spans="1:20" s="141" customFormat="1" ht="18" outlineLevel="1" x14ac:dyDescent="0.2">
      <c r="A912" s="79" t="s">
        <v>832</v>
      </c>
      <c r="B912" s="80" t="s">
        <v>833</v>
      </c>
      <c r="C912" s="81">
        <v>1</v>
      </c>
      <c r="D912" s="82" t="s">
        <v>63</v>
      </c>
      <c r="E912" s="2">
        <v>5760</v>
      </c>
      <c r="F912" s="166">
        <f t="shared" si="76"/>
        <v>4032</v>
      </c>
      <c r="G912" s="140"/>
      <c r="H912" s="30"/>
      <c r="I912" s="31">
        <f t="shared" si="77"/>
        <v>0</v>
      </c>
      <c r="J912" s="140"/>
      <c r="K912" s="81" t="s">
        <v>825</v>
      </c>
      <c r="L912" s="81" t="s">
        <v>826</v>
      </c>
      <c r="M912" s="81">
        <v>0</v>
      </c>
      <c r="N912" s="81">
        <v>0</v>
      </c>
      <c r="O912" s="81" t="s">
        <v>59</v>
      </c>
      <c r="P912" s="81" t="s">
        <v>241</v>
      </c>
      <c r="Q912" s="81">
        <v>2</v>
      </c>
      <c r="R912" s="81">
        <v>500</v>
      </c>
      <c r="S912" s="81"/>
      <c r="T912" s="81">
        <v>0</v>
      </c>
    </row>
    <row r="913" spans="1:20" s="141" customFormat="1" ht="31.5" outlineLevel="1" x14ac:dyDescent="0.2">
      <c r="A913" s="160" t="s">
        <v>922</v>
      </c>
      <c r="B913" s="167" t="s">
        <v>923</v>
      </c>
      <c r="C913" s="160"/>
      <c r="D913" s="161" t="s">
        <v>56</v>
      </c>
      <c r="E913" s="180">
        <v>71880</v>
      </c>
      <c r="F913" s="163">
        <f t="shared" si="76"/>
        <v>50316</v>
      </c>
      <c r="G913" s="140"/>
      <c r="H913" s="164"/>
      <c r="I913" s="165">
        <f t="shared" si="77"/>
        <v>0</v>
      </c>
      <c r="J913" s="140"/>
      <c r="K913" s="174" t="s">
        <v>825</v>
      </c>
      <c r="L913" s="174" t="s">
        <v>826</v>
      </c>
      <c r="M913" s="174">
        <v>500</v>
      </c>
      <c r="N913" s="174" t="s">
        <v>866</v>
      </c>
      <c r="O913" s="174" t="s">
        <v>59</v>
      </c>
      <c r="P913" s="174" t="s">
        <v>241</v>
      </c>
      <c r="Q913" s="174">
        <v>2</v>
      </c>
      <c r="R913" s="174">
        <v>500</v>
      </c>
      <c r="S913" s="174"/>
      <c r="T913" s="174">
        <v>50</v>
      </c>
    </row>
    <row r="914" spans="1:20" s="141" customFormat="1" ht="25.5" outlineLevel="1" x14ac:dyDescent="0.2">
      <c r="A914" s="79" t="s">
        <v>895</v>
      </c>
      <c r="B914" s="80" t="s">
        <v>896</v>
      </c>
      <c r="C914" s="81">
        <v>1</v>
      </c>
      <c r="D914" s="82" t="s">
        <v>63</v>
      </c>
      <c r="E914" s="2">
        <v>59880</v>
      </c>
      <c r="F914" s="166">
        <f t="shared" si="76"/>
        <v>41916</v>
      </c>
      <c r="G914" s="140"/>
      <c r="H914" s="30"/>
      <c r="I914" s="31">
        <f t="shared" si="77"/>
        <v>0</v>
      </c>
      <c r="J914" s="140"/>
      <c r="K914" s="81" t="s">
        <v>825</v>
      </c>
      <c r="L914" s="81" t="s">
        <v>826</v>
      </c>
      <c r="M914" s="81">
        <v>500</v>
      </c>
      <c r="N914" s="81">
        <v>0</v>
      </c>
      <c r="O914" s="81" t="s">
        <v>59</v>
      </c>
      <c r="P914" s="81" t="s">
        <v>241</v>
      </c>
      <c r="Q914" s="81">
        <v>2</v>
      </c>
      <c r="R914" s="81">
        <v>500</v>
      </c>
      <c r="S914" s="81"/>
      <c r="T914" s="81">
        <v>50</v>
      </c>
    </row>
    <row r="915" spans="1:20" s="141" customFormat="1" ht="25.5" outlineLevel="1" x14ac:dyDescent="0.2">
      <c r="A915" s="79" t="s">
        <v>867</v>
      </c>
      <c r="B915" s="80" t="s">
        <v>868</v>
      </c>
      <c r="C915" s="81">
        <v>1</v>
      </c>
      <c r="D915" s="82" t="s">
        <v>63</v>
      </c>
      <c r="E915" s="2">
        <v>6240</v>
      </c>
      <c r="F915" s="166">
        <f t="shared" si="76"/>
        <v>4368</v>
      </c>
      <c r="G915" s="140"/>
      <c r="H915" s="30"/>
      <c r="I915" s="31">
        <f t="shared" si="77"/>
        <v>0</v>
      </c>
      <c r="J915" s="140"/>
      <c r="K915" s="81" t="s">
        <v>825</v>
      </c>
      <c r="L915" s="81" t="s">
        <v>826</v>
      </c>
      <c r="M915" s="81" t="s">
        <v>919</v>
      </c>
      <c r="N915" s="81" t="s">
        <v>866</v>
      </c>
      <c r="O915" s="81" t="s">
        <v>59</v>
      </c>
      <c r="P915" s="81" t="s">
        <v>241</v>
      </c>
      <c r="Q915" s="81">
        <v>2</v>
      </c>
      <c r="R915" s="81">
        <v>500</v>
      </c>
      <c r="S915" s="81"/>
      <c r="T915" s="81">
        <v>50</v>
      </c>
    </row>
    <row r="916" spans="1:20" s="141" customFormat="1" ht="18" outlineLevel="1" x14ac:dyDescent="0.2">
      <c r="A916" s="79" t="s">
        <v>832</v>
      </c>
      <c r="B916" s="80" t="s">
        <v>833</v>
      </c>
      <c r="C916" s="81">
        <v>1</v>
      </c>
      <c r="D916" s="82" t="s">
        <v>63</v>
      </c>
      <c r="E916" s="2">
        <v>5760</v>
      </c>
      <c r="F916" s="166">
        <f t="shared" si="76"/>
        <v>4032</v>
      </c>
      <c r="G916" s="140"/>
      <c r="H916" s="30"/>
      <c r="I916" s="31">
        <f t="shared" si="77"/>
        <v>0</v>
      </c>
      <c r="J916" s="140"/>
      <c r="K916" s="81" t="s">
        <v>825</v>
      </c>
      <c r="L916" s="81" t="s">
        <v>826</v>
      </c>
      <c r="M916" s="81">
        <v>0</v>
      </c>
      <c r="N916" s="81">
        <v>0</v>
      </c>
      <c r="O916" s="81" t="s">
        <v>59</v>
      </c>
      <c r="P916" s="81" t="s">
        <v>241</v>
      </c>
      <c r="Q916" s="81">
        <v>2</v>
      </c>
      <c r="R916" s="81">
        <v>500</v>
      </c>
      <c r="S916" s="81"/>
      <c r="T916" s="81">
        <v>0</v>
      </c>
    </row>
    <row r="917" spans="1:20" s="141" customFormat="1" ht="31.5" outlineLevel="1" x14ac:dyDescent="0.2">
      <c r="A917" s="160" t="s">
        <v>924</v>
      </c>
      <c r="B917" s="167" t="s">
        <v>925</v>
      </c>
      <c r="C917" s="160"/>
      <c r="D917" s="161" t="s">
        <v>56</v>
      </c>
      <c r="E917" s="180">
        <v>74880</v>
      </c>
      <c r="F917" s="163">
        <f t="shared" si="76"/>
        <v>52416</v>
      </c>
      <c r="G917" s="140"/>
      <c r="H917" s="164"/>
      <c r="I917" s="165">
        <f t="shared" si="77"/>
        <v>0</v>
      </c>
      <c r="J917" s="140"/>
      <c r="K917" s="174" t="s">
        <v>825</v>
      </c>
      <c r="L917" s="174" t="s">
        <v>826</v>
      </c>
      <c r="M917" s="174">
        <v>600</v>
      </c>
      <c r="N917" s="174" t="s">
        <v>866</v>
      </c>
      <c r="O917" s="174" t="s">
        <v>59</v>
      </c>
      <c r="P917" s="174" t="s">
        <v>241</v>
      </c>
      <c r="Q917" s="174">
        <v>2</v>
      </c>
      <c r="R917" s="174">
        <v>500</v>
      </c>
      <c r="S917" s="174"/>
      <c r="T917" s="174">
        <v>50</v>
      </c>
    </row>
    <row r="918" spans="1:20" s="141" customFormat="1" ht="25.5" outlineLevel="1" x14ac:dyDescent="0.2">
      <c r="A918" s="79" t="s">
        <v>899</v>
      </c>
      <c r="B918" s="80" t="s">
        <v>900</v>
      </c>
      <c r="C918" s="81">
        <v>1</v>
      </c>
      <c r="D918" s="82" t="s">
        <v>63</v>
      </c>
      <c r="E918" s="2">
        <v>62880</v>
      </c>
      <c r="F918" s="166">
        <f t="shared" si="76"/>
        <v>44016</v>
      </c>
      <c r="G918" s="140"/>
      <c r="H918" s="30"/>
      <c r="I918" s="31">
        <f t="shared" si="77"/>
        <v>0</v>
      </c>
      <c r="J918" s="140"/>
      <c r="K918" s="81" t="s">
        <v>825</v>
      </c>
      <c r="L918" s="81" t="s">
        <v>826</v>
      </c>
      <c r="M918" s="81">
        <v>600</v>
      </c>
      <c r="N918" s="81">
        <v>0</v>
      </c>
      <c r="O918" s="81" t="s">
        <v>59</v>
      </c>
      <c r="P918" s="81" t="s">
        <v>241</v>
      </c>
      <c r="Q918" s="81">
        <v>2</v>
      </c>
      <c r="R918" s="81">
        <v>500</v>
      </c>
      <c r="S918" s="81"/>
      <c r="T918" s="81">
        <v>50</v>
      </c>
    </row>
    <row r="919" spans="1:20" s="141" customFormat="1" ht="25.5" outlineLevel="1" x14ac:dyDescent="0.2">
      <c r="A919" s="79" t="s">
        <v>867</v>
      </c>
      <c r="B919" s="80" t="s">
        <v>868</v>
      </c>
      <c r="C919" s="81">
        <v>1</v>
      </c>
      <c r="D919" s="82" t="s">
        <v>63</v>
      </c>
      <c r="E919" s="2">
        <v>6240</v>
      </c>
      <c r="F919" s="166">
        <f t="shared" si="76"/>
        <v>4368</v>
      </c>
      <c r="G919" s="140"/>
      <c r="H919" s="30"/>
      <c r="I919" s="31">
        <f t="shared" si="77"/>
        <v>0</v>
      </c>
      <c r="J919" s="140"/>
      <c r="K919" s="81" t="s">
        <v>825</v>
      </c>
      <c r="L919" s="81" t="s">
        <v>826</v>
      </c>
      <c r="M919" s="81" t="s">
        <v>919</v>
      </c>
      <c r="N919" s="81" t="s">
        <v>866</v>
      </c>
      <c r="O919" s="81" t="s">
        <v>59</v>
      </c>
      <c r="P919" s="81" t="s">
        <v>241</v>
      </c>
      <c r="Q919" s="81">
        <v>2</v>
      </c>
      <c r="R919" s="81">
        <v>500</v>
      </c>
      <c r="S919" s="81"/>
      <c r="T919" s="81">
        <v>50</v>
      </c>
    </row>
    <row r="920" spans="1:20" s="141" customFormat="1" ht="18" outlineLevel="1" x14ac:dyDescent="0.2">
      <c r="A920" s="79" t="s">
        <v>832</v>
      </c>
      <c r="B920" s="80" t="s">
        <v>833</v>
      </c>
      <c r="C920" s="81">
        <v>1</v>
      </c>
      <c r="D920" s="82" t="s">
        <v>63</v>
      </c>
      <c r="E920" s="2">
        <v>5760</v>
      </c>
      <c r="F920" s="166">
        <f t="shared" si="76"/>
        <v>4032</v>
      </c>
      <c r="G920" s="140"/>
      <c r="H920" s="30"/>
      <c r="I920" s="31">
        <f t="shared" si="77"/>
        <v>0</v>
      </c>
      <c r="J920" s="140"/>
      <c r="K920" s="81" t="s">
        <v>825</v>
      </c>
      <c r="L920" s="81" t="s">
        <v>826</v>
      </c>
      <c r="M920" s="81">
        <v>0</v>
      </c>
      <c r="N920" s="81">
        <v>0</v>
      </c>
      <c r="O920" s="81" t="s">
        <v>59</v>
      </c>
      <c r="P920" s="81" t="s">
        <v>241</v>
      </c>
      <c r="Q920" s="81">
        <v>2</v>
      </c>
      <c r="R920" s="81">
        <v>500</v>
      </c>
      <c r="S920" s="81"/>
      <c r="T920" s="81">
        <v>0</v>
      </c>
    </row>
    <row r="921" spans="1:20" s="141" customFormat="1" ht="31.5" outlineLevel="1" x14ac:dyDescent="0.2">
      <c r="A921" s="160" t="s">
        <v>926</v>
      </c>
      <c r="B921" s="167" t="s">
        <v>927</v>
      </c>
      <c r="C921" s="160"/>
      <c r="D921" s="161" t="s">
        <v>56</v>
      </c>
      <c r="E921" s="180">
        <v>64560</v>
      </c>
      <c r="F921" s="163">
        <f t="shared" si="76"/>
        <v>45192</v>
      </c>
      <c r="G921" s="140"/>
      <c r="H921" s="164"/>
      <c r="I921" s="165">
        <f t="shared" si="77"/>
        <v>0</v>
      </c>
      <c r="J921" s="140"/>
      <c r="K921" s="174" t="s">
        <v>825</v>
      </c>
      <c r="L921" s="174" t="s">
        <v>826</v>
      </c>
      <c r="M921" s="174">
        <v>450</v>
      </c>
      <c r="N921" s="174" t="s">
        <v>866</v>
      </c>
      <c r="O921" s="174" t="s">
        <v>59</v>
      </c>
      <c r="P921" s="174" t="s">
        <v>241</v>
      </c>
      <c r="Q921" s="174">
        <v>2</v>
      </c>
      <c r="R921" s="174">
        <v>500</v>
      </c>
      <c r="S921" s="174"/>
      <c r="T921" s="174">
        <v>50</v>
      </c>
    </row>
    <row r="922" spans="1:20" s="141" customFormat="1" ht="25.5" outlineLevel="1" x14ac:dyDescent="0.2">
      <c r="A922" s="260" t="s">
        <v>903</v>
      </c>
      <c r="B922" s="261" t="s">
        <v>904</v>
      </c>
      <c r="C922" s="81">
        <v>1</v>
      </c>
      <c r="D922" s="82" t="s">
        <v>63</v>
      </c>
      <c r="E922" s="2">
        <v>52560</v>
      </c>
      <c r="F922" s="166">
        <f t="shared" si="76"/>
        <v>36792</v>
      </c>
      <c r="G922" s="140"/>
      <c r="H922" s="30"/>
      <c r="I922" s="31">
        <f t="shared" si="77"/>
        <v>0</v>
      </c>
      <c r="J922" s="140"/>
      <c r="K922" s="81" t="s">
        <v>825</v>
      </c>
      <c r="L922" s="81" t="s">
        <v>826</v>
      </c>
      <c r="M922" s="81">
        <v>450</v>
      </c>
      <c r="N922" s="81">
        <v>0</v>
      </c>
      <c r="O922" s="81" t="s">
        <v>59</v>
      </c>
      <c r="P922" s="81" t="s">
        <v>241</v>
      </c>
      <c r="Q922" s="81">
        <v>2</v>
      </c>
      <c r="R922" s="81">
        <v>500</v>
      </c>
      <c r="S922" s="81"/>
      <c r="T922" s="81">
        <v>50</v>
      </c>
    </row>
    <row r="923" spans="1:20" s="141" customFormat="1" ht="25.5" outlineLevel="1" x14ac:dyDescent="0.2">
      <c r="A923" s="79" t="s">
        <v>867</v>
      </c>
      <c r="B923" s="80" t="s">
        <v>868</v>
      </c>
      <c r="C923" s="81">
        <v>1</v>
      </c>
      <c r="D923" s="82" t="s">
        <v>63</v>
      </c>
      <c r="E923" s="2">
        <v>6240</v>
      </c>
      <c r="F923" s="166">
        <f t="shared" si="76"/>
        <v>4368</v>
      </c>
      <c r="G923" s="140"/>
      <c r="H923" s="30"/>
      <c r="I923" s="31">
        <f t="shared" si="77"/>
        <v>0</v>
      </c>
      <c r="J923" s="140"/>
      <c r="K923" s="81" t="s">
        <v>825</v>
      </c>
      <c r="L923" s="81" t="s">
        <v>826</v>
      </c>
      <c r="M923" s="81" t="s">
        <v>919</v>
      </c>
      <c r="N923" s="81" t="s">
        <v>866</v>
      </c>
      <c r="O923" s="81" t="s">
        <v>59</v>
      </c>
      <c r="P923" s="81" t="s">
        <v>241</v>
      </c>
      <c r="Q923" s="81">
        <v>2</v>
      </c>
      <c r="R923" s="81">
        <v>500</v>
      </c>
      <c r="S923" s="81"/>
      <c r="T923" s="81">
        <v>50</v>
      </c>
    </row>
    <row r="924" spans="1:20" s="141" customFormat="1" ht="18" outlineLevel="1" x14ac:dyDescent="0.2">
      <c r="A924" s="79" t="s">
        <v>850</v>
      </c>
      <c r="B924" s="80" t="s">
        <v>851</v>
      </c>
      <c r="C924" s="81">
        <v>1</v>
      </c>
      <c r="D924" s="82" t="s">
        <v>63</v>
      </c>
      <c r="E924" s="2">
        <v>5760</v>
      </c>
      <c r="F924" s="166">
        <f t="shared" si="76"/>
        <v>4032</v>
      </c>
      <c r="G924" s="140"/>
      <c r="H924" s="30"/>
      <c r="I924" s="31">
        <f t="shared" si="77"/>
        <v>0</v>
      </c>
      <c r="J924" s="140"/>
      <c r="K924" s="81" t="s">
        <v>825</v>
      </c>
      <c r="L924" s="81" t="s">
        <v>826</v>
      </c>
      <c r="M924" s="81">
        <v>0</v>
      </c>
      <c r="N924" s="81">
        <v>0</v>
      </c>
      <c r="O924" s="81" t="s">
        <v>59</v>
      </c>
      <c r="P924" s="81" t="s">
        <v>241</v>
      </c>
      <c r="Q924" s="81">
        <v>2</v>
      </c>
      <c r="R924" s="81">
        <v>500</v>
      </c>
      <c r="S924" s="81"/>
      <c r="T924" s="81">
        <v>0</v>
      </c>
    </row>
    <row r="925" spans="1:20" s="141" customFormat="1" ht="31.5" outlineLevel="1" x14ac:dyDescent="0.2">
      <c r="A925" s="160" t="s">
        <v>928</v>
      </c>
      <c r="B925" s="167" t="s">
        <v>929</v>
      </c>
      <c r="C925" s="160"/>
      <c r="D925" s="161" t="s">
        <v>56</v>
      </c>
      <c r="E925" s="180">
        <v>70080</v>
      </c>
      <c r="F925" s="163">
        <f t="shared" si="76"/>
        <v>49056</v>
      </c>
      <c r="G925" s="140"/>
      <c r="H925" s="164"/>
      <c r="I925" s="165">
        <f t="shared" si="77"/>
        <v>0</v>
      </c>
      <c r="J925" s="140"/>
      <c r="K925" s="174" t="s">
        <v>825</v>
      </c>
      <c r="L925" s="174" t="s">
        <v>826</v>
      </c>
      <c r="M925" s="174">
        <v>450</v>
      </c>
      <c r="N925" s="174" t="s">
        <v>866</v>
      </c>
      <c r="O925" s="174" t="s">
        <v>59</v>
      </c>
      <c r="P925" s="174" t="s">
        <v>241</v>
      </c>
      <c r="Q925" s="174">
        <v>2</v>
      </c>
      <c r="R925" s="174">
        <v>500</v>
      </c>
      <c r="S925" s="174"/>
      <c r="T925" s="174">
        <v>50</v>
      </c>
    </row>
    <row r="926" spans="1:20" s="141" customFormat="1" ht="25.5" outlineLevel="1" x14ac:dyDescent="0.2">
      <c r="A926" s="79" t="s">
        <v>907</v>
      </c>
      <c r="B926" s="80" t="s">
        <v>908</v>
      </c>
      <c r="C926" s="81">
        <v>1</v>
      </c>
      <c r="D926" s="82" t="s">
        <v>63</v>
      </c>
      <c r="E926" s="2">
        <v>58080</v>
      </c>
      <c r="F926" s="166">
        <f t="shared" si="76"/>
        <v>40656</v>
      </c>
      <c r="G926" s="140"/>
      <c r="H926" s="30"/>
      <c r="I926" s="31">
        <f t="shared" si="77"/>
        <v>0</v>
      </c>
      <c r="J926" s="140"/>
      <c r="K926" s="81" t="s">
        <v>825</v>
      </c>
      <c r="L926" s="81" t="s">
        <v>826</v>
      </c>
      <c r="M926" s="81">
        <v>450</v>
      </c>
      <c r="N926" s="81">
        <v>0</v>
      </c>
      <c r="O926" s="81" t="s">
        <v>59</v>
      </c>
      <c r="P926" s="81" t="s">
        <v>241</v>
      </c>
      <c r="Q926" s="81">
        <v>2</v>
      </c>
      <c r="R926" s="81">
        <v>500</v>
      </c>
      <c r="S926" s="81"/>
      <c r="T926" s="81">
        <v>50</v>
      </c>
    </row>
    <row r="927" spans="1:20" s="141" customFormat="1" ht="25.5" outlineLevel="1" x14ac:dyDescent="0.2">
      <c r="A927" s="79" t="s">
        <v>867</v>
      </c>
      <c r="B927" s="80" t="s">
        <v>868</v>
      </c>
      <c r="C927" s="81">
        <v>1</v>
      </c>
      <c r="D927" s="82" t="s">
        <v>63</v>
      </c>
      <c r="E927" s="2">
        <v>6240</v>
      </c>
      <c r="F927" s="166">
        <f t="shared" si="76"/>
        <v>4368</v>
      </c>
      <c r="G927" s="140"/>
      <c r="H927" s="30"/>
      <c r="I927" s="31">
        <f t="shared" si="77"/>
        <v>0</v>
      </c>
      <c r="J927" s="140"/>
      <c r="K927" s="81" t="s">
        <v>825</v>
      </c>
      <c r="L927" s="81" t="s">
        <v>826</v>
      </c>
      <c r="M927" s="81" t="s">
        <v>919</v>
      </c>
      <c r="N927" s="81" t="s">
        <v>866</v>
      </c>
      <c r="O927" s="81" t="s">
        <v>59</v>
      </c>
      <c r="P927" s="81" t="s">
        <v>241</v>
      </c>
      <c r="Q927" s="81">
        <v>2</v>
      </c>
      <c r="R927" s="81">
        <v>500</v>
      </c>
      <c r="S927" s="81"/>
      <c r="T927" s="81">
        <v>50</v>
      </c>
    </row>
    <row r="928" spans="1:20" s="141" customFormat="1" ht="18" outlineLevel="1" x14ac:dyDescent="0.2">
      <c r="A928" s="79" t="s">
        <v>850</v>
      </c>
      <c r="B928" s="80" t="s">
        <v>851</v>
      </c>
      <c r="C928" s="81">
        <v>1</v>
      </c>
      <c r="D928" s="82" t="s">
        <v>63</v>
      </c>
      <c r="E928" s="2">
        <v>5760</v>
      </c>
      <c r="F928" s="166">
        <f t="shared" si="76"/>
        <v>4032</v>
      </c>
      <c r="G928" s="140"/>
      <c r="H928" s="30"/>
      <c r="I928" s="31">
        <f t="shared" si="77"/>
        <v>0</v>
      </c>
      <c r="J928" s="140"/>
      <c r="K928" s="81" t="s">
        <v>825</v>
      </c>
      <c r="L928" s="81" t="s">
        <v>826</v>
      </c>
      <c r="M928" s="81">
        <v>0</v>
      </c>
      <c r="N928" s="81">
        <v>0</v>
      </c>
      <c r="O928" s="81" t="s">
        <v>59</v>
      </c>
      <c r="P928" s="81" t="s">
        <v>241</v>
      </c>
      <c r="Q928" s="81">
        <v>2</v>
      </c>
      <c r="R928" s="81">
        <v>500</v>
      </c>
      <c r="S928" s="81"/>
      <c r="T928" s="81">
        <v>0</v>
      </c>
    </row>
    <row r="929" spans="1:20" s="141" customFormat="1" ht="31.5" outlineLevel="1" x14ac:dyDescent="0.2">
      <c r="A929" s="160" t="s">
        <v>930</v>
      </c>
      <c r="B929" s="167" t="s">
        <v>931</v>
      </c>
      <c r="C929" s="160"/>
      <c r="D929" s="161" t="s">
        <v>56</v>
      </c>
      <c r="E929" s="180">
        <v>71880</v>
      </c>
      <c r="F929" s="163">
        <f t="shared" si="76"/>
        <v>50316</v>
      </c>
      <c r="G929" s="140"/>
      <c r="H929" s="164"/>
      <c r="I929" s="165">
        <f t="shared" si="77"/>
        <v>0</v>
      </c>
      <c r="J929" s="140"/>
      <c r="K929" s="174" t="s">
        <v>825</v>
      </c>
      <c r="L929" s="174" t="s">
        <v>826</v>
      </c>
      <c r="M929" s="174">
        <v>500</v>
      </c>
      <c r="N929" s="174" t="s">
        <v>866</v>
      </c>
      <c r="O929" s="174" t="s">
        <v>59</v>
      </c>
      <c r="P929" s="174" t="s">
        <v>241</v>
      </c>
      <c r="Q929" s="174">
        <v>2</v>
      </c>
      <c r="R929" s="174">
        <v>500</v>
      </c>
      <c r="S929" s="174"/>
      <c r="T929" s="174">
        <v>50</v>
      </c>
    </row>
    <row r="930" spans="1:20" s="141" customFormat="1" ht="25.5" outlineLevel="1" x14ac:dyDescent="0.2">
      <c r="A930" s="79" t="s">
        <v>911</v>
      </c>
      <c r="B930" s="80" t="s">
        <v>912</v>
      </c>
      <c r="C930" s="81">
        <v>1</v>
      </c>
      <c r="D930" s="82" t="s">
        <v>63</v>
      </c>
      <c r="E930" s="2">
        <v>59880</v>
      </c>
      <c r="F930" s="166">
        <f t="shared" si="76"/>
        <v>41916</v>
      </c>
      <c r="G930" s="140"/>
      <c r="H930" s="30"/>
      <c r="I930" s="31">
        <f t="shared" si="77"/>
        <v>0</v>
      </c>
      <c r="J930" s="140"/>
      <c r="K930" s="81" t="s">
        <v>825</v>
      </c>
      <c r="L930" s="81" t="s">
        <v>826</v>
      </c>
      <c r="M930" s="81">
        <v>500</v>
      </c>
      <c r="N930" s="81">
        <v>0</v>
      </c>
      <c r="O930" s="81" t="s">
        <v>59</v>
      </c>
      <c r="P930" s="81" t="s">
        <v>241</v>
      </c>
      <c r="Q930" s="81">
        <v>2</v>
      </c>
      <c r="R930" s="81">
        <v>500</v>
      </c>
      <c r="S930" s="81"/>
      <c r="T930" s="81">
        <v>50</v>
      </c>
    </row>
    <row r="931" spans="1:20" s="141" customFormat="1" ht="25.5" outlineLevel="1" x14ac:dyDescent="0.2">
      <c r="A931" s="79" t="s">
        <v>867</v>
      </c>
      <c r="B931" s="80" t="s">
        <v>868</v>
      </c>
      <c r="C931" s="81">
        <v>1</v>
      </c>
      <c r="D931" s="82" t="s">
        <v>63</v>
      </c>
      <c r="E931" s="2">
        <v>6240</v>
      </c>
      <c r="F931" s="166">
        <f t="shared" si="76"/>
        <v>4368</v>
      </c>
      <c r="G931" s="140"/>
      <c r="H931" s="30"/>
      <c r="I931" s="31">
        <f t="shared" si="77"/>
        <v>0</v>
      </c>
      <c r="J931" s="140"/>
      <c r="K931" s="81" t="s">
        <v>825</v>
      </c>
      <c r="L931" s="81" t="s">
        <v>826</v>
      </c>
      <c r="M931" s="81" t="s">
        <v>919</v>
      </c>
      <c r="N931" s="81" t="s">
        <v>866</v>
      </c>
      <c r="O931" s="81" t="s">
        <v>59</v>
      </c>
      <c r="P931" s="81" t="s">
        <v>241</v>
      </c>
      <c r="Q931" s="81">
        <v>2</v>
      </c>
      <c r="R931" s="81">
        <v>500</v>
      </c>
      <c r="S931" s="81"/>
      <c r="T931" s="81">
        <v>50</v>
      </c>
    </row>
    <row r="932" spans="1:20" s="141" customFormat="1" ht="18" outlineLevel="1" x14ac:dyDescent="0.2">
      <c r="A932" s="79" t="s">
        <v>850</v>
      </c>
      <c r="B932" s="80" t="s">
        <v>851</v>
      </c>
      <c r="C932" s="81">
        <v>1</v>
      </c>
      <c r="D932" s="82" t="s">
        <v>63</v>
      </c>
      <c r="E932" s="2">
        <v>5760</v>
      </c>
      <c r="F932" s="166">
        <f t="shared" si="76"/>
        <v>4032</v>
      </c>
      <c r="G932" s="140"/>
      <c r="H932" s="30"/>
      <c r="I932" s="31">
        <f t="shared" si="77"/>
        <v>0</v>
      </c>
      <c r="J932" s="140"/>
      <c r="K932" s="81" t="s">
        <v>825</v>
      </c>
      <c r="L932" s="81" t="s">
        <v>826</v>
      </c>
      <c r="M932" s="81">
        <v>0</v>
      </c>
      <c r="N932" s="81">
        <v>0</v>
      </c>
      <c r="O932" s="81" t="s">
        <v>59</v>
      </c>
      <c r="P932" s="81" t="s">
        <v>241</v>
      </c>
      <c r="Q932" s="81">
        <v>2</v>
      </c>
      <c r="R932" s="81">
        <v>500</v>
      </c>
      <c r="S932" s="81"/>
      <c r="T932" s="81">
        <v>0</v>
      </c>
    </row>
    <row r="933" spans="1:20" s="141" customFormat="1" ht="31.5" outlineLevel="1" x14ac:dyDescent="0.2">
      <c r="A933" s="160" t="s">
        <v>932</v>
      </c>
      <c r="B933" s="167" t="s">
        <v>933</v>
      </c>
      <c r="C933" s="160"/>
      <c r="D933" s="161" t="s">
        <v>56</v>
      </c>
      <c r="E933" s="180">
        <v>74880</v>
      </c>
      <c r="F933" s="163">
        <f t="shared" si="76"/>
        <v>52416</v>
      </c>
      <c r="G933" s="140"/>
      <c r="H933" s="164"/>
      <c r="I933" s="165">
        <f t="shared" si="77"/>
        <v>0</v>
      </c>
      <c r="J933" s="140"/>
      <c r="K933" s="174" t="s">
        <v>825</v>
      </c>
      <c r="L933" s="174" t="s">
        <v>826</v>
      </c>
      <c r="M933" s="174">
        <v>600</v>
      </c>
      <c r="N933" s="174" t="s">
        <v>866</v>
      </c>
      <c r="O933" s="174" t="s">
        <v>59</v>
      </c>
      <c r="P933" s="174" t="s">
        <v>241</v>
      </c>
      <c r="Q933" s="174">
        <v>2</v>
      </c>
      <c r="R933" s="174">
        <v>500</v>
      </c>
      <c r="S933" s="174"/>
      <c r="T933" s="174">
        <v>50</v>
      </c>
    </row>
    <row r="934" spans="1:20" s="141" customFormat="1" ht="25.5" outlineLevel="1" x14ac:dyDescent="0.2">
      <c r="A934" s="79" t="s">
        <v>915</v>
      </c>
      <c r="B934" s="80" t="s">
        <v>916</v>
      </c>
      <c r="C934" s="81">
        <v>1</v>
      </c>
      <c r="D934" s="82" t="s">
        <v>63</v>
      </c>
      <c r="E934" s="2">
        <v>62880</v>
      </c>
      <c r="F934" s="166">
        <f t="shared" si="76"/>
        <v>44016</v>
      </c>
      <c r="G934" s="140"/>
      <c r="H934" s="30"/>
      <c r="I934" s="31">
        <f t="shared" si="77"/>
        <v>0</v>
      </c>
      <c r="J934" s="140"/>
      <c r="K934" s="81" t="s">
        <v>825</v>
      </c>
      <c r="L934" s="81" t="s">
        <v>826</v>
      </c>
      <c r="M934" s="81">
        <v>600</v>
      </c>
      <c r="N934" s="81">
        <v>0</v>
      </c>
      <c r="O934" s="81" t="s">
        <v>59</v>
      </c>
      <c r="P934" s="81" t="s">
        <v>241</v>
      </c>
      <c r="Q934" s="81">
        <v>2</v>
      </c>
      <c r="R934" s="81">
        <v>500</v>
      </c>
      <c r="S934" s="81"/>
      <c r="T934" s="81">
        <v>50</v>
      </c>
    </row>
    <row r="935" spans="1:20" s="141" customFormat="1" ht="25.5" outlineLevel="1" x14ac:dyDescent="0.2">
      <c r="A935" s="79" t="s">
        <v>867</v>
      </c>
      <c r="B935" s="80" t="s">
        <v>868</v>
      </c>
      <c r="C935" s="81">
        <v>1</v>
      </c>
      <c r="D935" s="82" t="s">
        <v>63</v>
      </c>
      <c r="E935" s="2">
        <v>6240</v>
      </c>
      <c r="F935" s="166">
        <f t="shared" si="76"/>
        <v>4368</v>
      </c>
      <c r="G935" s="140"/>
      <c r="H935" s="30"/>
      <c r="I935" s="31">
        <f t="shared" si="77"/>
        <v>0</v>
      </c>
      <c r="J935" s="140"/>
      <c r="K935" s="81" t="s">
        <v>825</v>
      </c>
      <c r="L935" s="81" t="s">
        <v>826</v>
      </c>
      <c r="M935" s="81" t="s">
        <v>919</v>
      </c>
      <c r="N935" s="81" t="s">
        <v>866</v>
      </c>
      <c r="O935" s="81" t="s">
        <v>59</v>
      </c>
      <c r="P935" s="81" t="s">
        <v>241</v>
      </c>
      <c r="Q935" s="81">
        <v>2</v>
      </c>
      <c r="R935" s="81">
        <v>500</v>
      </c>
      <c r="S935" s="81"/>
      <c r="T935" s="81">
        <v>50</v>
      </c>
    </row>
    <row r="936" spans="1:20" s="141" customFormat="1" ht="18.75" outlineLevel="1" thickBot="1" x14ac:dyDescent="0.25">
      <c r="A936" s="129" t="s">
        <v>850</v>
      </c>
      <c r="B936" s="142" t="s">
        <v>851</v>
      </c>
      <c r="C936" s="130">
        <v>1</v>
      </c>
      <c r="D936" s="131" t="s">
        <v>63</v>
      </c>
      <c r="E936" s="143">
        <v>5760</v>
      </c>
      <c r="F936" s="188">
        <f t="shared" ref="F936:F999" si="78">E936-E936*$F$4</f>
        <v>4032</v>
      </c>
      <c r="G936" s="140"/>
      <c r="H936" s="144"/>
      <c r="I936" s="34">
        <f t="shared" si="77"/>
        <v>0</v>
      </c>
      <c r="J936" s="140"/>
      <c r="K936" s="130" t="s">
        <v>825</v>
      </c>
      <c r="L936" s="130" t="s">
        <v>826</v>
      </c>
      <c r="M936" s="130">
        <v>0</v>
      </c>
      <c r="N936" s="130">
        <v>0</v>
      </c>
      <c r="O936" s="130" t="s">
        <v>59</v>
      </c>
      <c r="P936" s="130" t="s">
        <v>241</v>
      </c>
      <c r="Q936" s="130">
        <v>2</v>
      </c>
      <c r="R936" s="130">
        <v>500</v>
      </c>
      <c r="S936" s="130"/>
      <c r="T936" s="130">
        <v>0</v>
      </c>
    </row>
    <row r="937" spans="1:20" s="98" customFormat="1" ht="32.25" outlineLevel="1" thickTop="1" x14ac:dyDescent="0.2">
      <c r="A937" s="176" t="s">
        <v>934</v>
      </c>
      <c r="B937" s="198" t="s">
        <v>935</v>
      </c>
      <c r="C937" s="178"/>
      <c r="D937" s="179" t="s">
        <v>56</v>
      </c>
      <c r="E937" s="180">
        <v>63480</v>
      </c>
      <c r="F937" s="181">
        <f t="shared" si="78"/>
        <v>44436</v>
      </c>
      <c r="G937" s="140"/>
      <c r="H937" s="26"/>
      <c r="I937" s="27">
        <f t="shared" ref="I937:I1000" si="79">IF(H937*F937&gt;0,H937*F937,0)</f>
        <v>0</v>
      </c>
      <c r="J937" s="140"/>
      <c r="K937" s="178" t="s">
        <v>885</v>
      </c>
      <c r="L937" s="178" t="s">
        <v>886</v>
      </c>
      <c r="M937" s="178">
        <v>400</v>
      </c>
      <c r="N937" s="178" t="s">
        <v>827</v>
      </c>
      <c r="O937" s="178" t="s">
        <v>76</v>
      </c>
      <c r="P937" s="178" t="s">
        <v>250</v>
      </c>
      <c r="Q937" s="178">
        <v>2</v>
      </c>
      <c r="R937" s="178">
        <v>500</v>
      </c>
      <c r="S937" s="178">
        <v>11.826000000000001</v>
      </c>
      <c r="T937" s="178">
        <v>50</v>
      </c>
    </row>
    <row r="938" spans="1:20" s="98" customFormat="1" ht="25.5" outlineLevel="1" x14ac:dyDescent="0.2">
      <c r="A938" s="79" t="s">
        <v>936</v>
      </c>
      <c r="B938" s="80" t="s">
        <v>937</v>
      </c>
      <c r="C938" s="81">
        <v>1</v>
      </c>
      <c r="D938" s="82" t="s">
        <v>56</v>
      </c>
      <c r="E938" s="2">
        <v>52680</v>
      </c>
      <c r="F938" s="166">
        <f t="shared" si="78"/>
        <v>36876</v>
      </c>
      <c r="G938" s="140"/>
      <c r="H938" s="30"/>
      <c r="I938" s="31">
        <f t="shared" si="79"/>
        <v>0</v>
      </c>
      <c r="J938" s="140"/>
      <c r="K938" s="81" t="s">
        <v>885</v>
      </c>
      <c r="L938" s="81" t="s">
        <v>886</v>
      </c>
      <c r="M938" s="81">
        <v>400</v>
      </c>
      <c r="N938" s="81" t="s">
        <v>827</v>
      </c>
      <c r="O938" s="81" t="s">
        <v>76</v>
      </c>
      <c r="P938" s="81" t="s">
        <v>250</v>
      </c>
      <c r="Q938" s="81">
        <v>2</v>
      </c>
      <c r="R938" s="81">
        <v>500</v>
      </c>
      <c r="S938" s="81">
        <v>11.826000000000001</v>
      </c>
      <c r="T938" s="81">
        <v>50</v>
      </c>
    </row>
    <row r="939" spans="1:20" s="98" customFormat="1" ht="25.5" outlineLevel="1" x14ac:dyDescent="0.2">
      <c r="A939" s="79" t="s">
        <v>938</v>
      </c>
      <c r="B939" s="80" t="s">
        <v>939</v>
      </c>
      <c r="C939" s="81">
        <v>1</v>
      </c>
      <c r="D939" s="82" t="s">
        <v>56</v>
      </c>
      <c r="E939" s="2">
        <v>5040</v>
      </c>
      <c r="F939" s="166">
        <f t="shared" si="78"/>
        <v>3528</v>
      </c>
      <c r="G939" s="140"/>
      <c r="H939" s="30"/>
      <c r="I939" s="31">
        <f t="shared" si="79"/>
        <v>0</v>
      </c>
      <c r="J939" s="140"/>
      <c r="K939" s="81" t="s">
        <v>885</v>
      </c>
      <c r="L939" s="81" t="s">
        <v>886</v>
      </c>
      <c r="M939" s="81">
        <v>400</v>
      </c>
      <c r="N939" s="81" t="s">
        <v>827</v>
      </c>
      <c r="O939" s="81" t="s">
        <v>76</v>
      </c>
      <c r="P939" s="81" t="s">
        <v>250</v>
      </c>
      <c r="Q939" s="81">
        <v>2</v>
      </c>
      <c r="R939" s="81">
        <v>500</v>
      </c>
      <c r="S939" s="81">
        <v>11.826000000000001</v>
      </c>
      <c r="T939" s="81">
        <v>50</v>
      </c>
    </row>
    <row r="940" spans="1:20" s="98" customFormat="1" ht="25.5" outlineLevel="1" x14ac:dyDescent="0.2">
      <c r="A940" s="79" t="s">
        <v>940</v>
      </c>
      <c r="B940" s="80" t="s">
        <v>941</v>
      </c>
      <c r="C940" s="81">
        <v>1</v>
      </c>
      <c r="D940" s="82" t="s">
        <v>56</v>
      </c>
      <c r="E940" s="2">
        <v>5760</v>
      </c>
      <c r="F940" s="166">
        <f t="shared" si="78"/>
        <v>4032</v>
      </c>
      <c r="G940" s="140"/>
      <c r="H940" s="30"/>
      <c r="I940" s="31">
        <f t="shared" si="79"/>
        <v>0</v>
      </c>
      <c r="J940" s="140"/>
      <c r="K940" s="81" t="s">
        <v>885</v>
      </c>
      <c r="L940" s="81" t="s">
        <v>886</v>
      </c>
      <c r="M940" s="81">
        <v>400</v>
      </c>
      <c r="N940" s="81" t="s">
        <v>827</v>
      </c>
      <c r="O940" s="81" t="s">
        <v>76</v>
      </c>
      <c r="P940" s="81" t="s">
        <v>250</v>
      </c>
      <c r="Q940" s="81">
        <v>2</v>
      </c>
      <c r="R940" s="81">
        <v>500</v>
      </c>
      <c r="S940" s="81">
        <v>11.826000000000001</v>
      </c>
      <c r="T940" s="81">
        <v>50</v>
      </c>
    </row>
    <row r="941" spans="1:20" s="98" customFormat="1" ht="31.5" outlineLevel="1" x14ac:dyDescent="0.2">
      <c r="A941" s="158" t="s">
        <v>942</v>
      </c>
      <c r="B941" s="167" t="s">
        <v>943</v>
      </c>
      <c r="C941" s="160"/>
      <c r="D941" s="161" t="s">
        <v>56</v>
      </c>
      <c r="E941" s="180">
        <v>72000</v>
      </c>
      <c r="F941" s="163">
        <f t="shared" si="78"/>
        <v>50400</v>
      </c>
      <c r="G941" s="140"/>
      <c r="H941" s="164"/>
      <c r="I941" s="165">
        <f t="shared" si="79"/>
        <v>0</v>
      </c>
      <c r="J941" s="140"/>
      <c r="K941" s="160" t="s">
        <v>885</v>
      </c>
      <c r="L941" s="160" t="s">
        <v>886</v>
      </c>
      <c r="M941" s="160">
        <v>450</v>
      </c>
      <c r="N941" s="160" t="s">
        <v>827</v>
      </c>
      <c r="O941" s="160" t="s">
        <v>76</v>
      </c>
      <c r="P941" s="160" t="s">
        <v>250</v>
      </c>
      <c r="Q941" s="160">
        <v>2</v>
      </c>
      <c r="R941" s="160">
        <v>500</v>
      </c>
      <c r="S941" s="160">
        <v>11.826000000000001</v>
      </c>
      <c r="T941" s="160">
        <v>50</v>
      </c>
    </row>
    <row r="942" spans="1:20" s="98" customFormat="1" ht="25.5" outlineLevel="1" x14ac:dyDescent="0.2">
      <c r="A942" s="79" t="s">
        <v>944</v>
      </c>
      <c r="B942" s="80" t="s">
        <v>945</v>
      </c>
      <c r="C942" s="81">
        <v>1</v>
      </c>
      <c r="D942" s="82" t="s">
        <v>56</v>
      </c>
      <c r="E942" s="2">
        <v>61200</v>
      </c>
      <c r="F942" s="166">
        <f t="shared" si="78"/>
        <v>42840</v>
      </c>
      <c r="G942" s="140"/>
      <c r="H942" s="30"/>
      <c r="I942" s="31">
        <f t="shared" si="79"/>
        <v>0</v>
      </c>
      <c r="J942" s="140"/>
      <c r="K942" s="81" t="s">
        <v>885</v>
      </c>
      <c r="L942" s="81" t="s">
        <v>886</v>
      </c>
      <c r="M942" s="81">
        <v>450</v>
      </c>
      <c r="N942" s="81" t="s">
        <v>827</v>
      </c>
      <c r="O942" s="81" t="s">
        <v>76</v>
      </c>
      <c r="P942" s="81" t="s">
        <v>250</v>
      </c>
      <c r="Q942" s="81">
        <v>2</v>
      </c>
      <c r="R942" s="81">
        <v>500</v>
      </c>
      <c r="S942" s="81">
        <v>11.826000000000001</v>
      </c>
      <c r="T942" s="81">
        <v>50</v>
      </c>
    </row>
    <row r="943" spans="1:20" s="98" customFormat="1" ht="25.5" outlineLevel="1" x14ac:dyDescent="0.2">
      <c r="A943" s="79" t="s">
        <v>938</v>
      </c>
      <c r="B943" s="80" t="s">
        <v>939</v>
      </c>
      <c r="C943" s="81">
        <v>1</v>
      </c>
      <c r="D943" s="82" t="s">
        <v>56</v>
      </c>
      <c r="E943" s="2">
        <v>5040</v>
      </c>
      <c r="F943" s="166">
        <f t="shared" si="78"/>
        <v>3528</v>
      </c>
      <c r="G943" s="140"/>
      <c r="H943" s="30"/>
      <c r="I943" s="31">
        <f t="shared" si="79"/>
        <v>0</v>
      </c>
      <c r="J943" s="140"/>
      <c r="K943" s="81" t="s">
        <v>885</v>
      </c>
      <c r="L943" s="81" t="s">
        <v>886</v>
      </c>
      <c r="M943" s="81">
        <v>450</v>
      </c>
      <c r="N943" s="81" t="s">
        <v>827</v>
      </c>
      <c r="O943" s="81" t="s">
        <v>76</v>
      </c>
      <c r="P943" s="81" t="s">
        <v>250</v>
      </c>
      <c r="Q943" s="81">
        <v>2</v>
      </c>
      <c r="R943" s="81">
        <v>500</v>
      </c>
      <c r="S943" s="81">
        <v>11.826000000000001</v>
      </c>
      <c r="T943" s="81">
        <v>50</v>
      </c>
    </row>
    <row r="944" spans="1:20" s="98" customFormat="1" ht="25.5" outlineLevel="1" x14ac:dyDescent="0.2">
      <c r="A944" s="79" t="s">
        <v>940</v>
      </c>
      <c r="B944" s="80" t="s">
        <v>941</v>
      </c>
      <c r="C944" s="81">
        <v>1</v>
      </c>
      <c r="D944" s="82" t="s">
        <v>56</v>
      </c>
      <c r="E944" s="2">
        <v>5760</v>
      </c>
      <c r="F944" s="166">
        <f t="shared" si="78"/>
        <v>4032</v>
      </c>
      <c r="G944" s="140"/>
      <c r="H944" s="30"/>
      <c r="I944" s="31">
        <f t="shared" si="79"/>
        <v>0</v>
      </c>
      <c r="J944" s="140"/>
      <c r="K944" s="81" t="s">
        <v>885</v>
      </c>
      <c r="L944" s="81" t="s">
        <v>886</v>
      </c>
      <c r="M944" s="81">
        <v>450</v>
      </c>
      <c r="N944" s="81" t="s">
        <v>827</v>
      </c>
      <c r="O944" s="81" t="s">
        <v>76</v>
      </c>
      <c r="P944" s="81" t="s">
        <v>250</v>
      </c>
      <c r="Q944" s="81">
        <v>2</v>
      </c>
      <c r="R944" s="81">
        <v>500</v>
      </c>
      <c r="S944" s="81">
        <v>11.826000000000001</v>
      </c>
      <c r="T944" s="81">
        <v>50</v>
      </c>
    </row>
    <row r="945" spans="1:20" s="98" customFormat="1" ht="31.5" outlineLevel="1" x14ac:dyDescent="0.2">
      <c r="A945" s="158" t="s">
        <v>946</v>
      </c>
      <c r="B945" s="167" t="s">
        <v>947</v>
      </c>
      <c r="C945" s="160"/>
      <c r="D945" s="161" t="s">
        <v>56</v>
      </c>
      <c r="E945" s="180">
        <v>73200</v>
      </c>
      <c r="F945" s="163">
        <f t="shared" si="78"/>
        <v>51240</v>
      </c>
      <c r="G945" s="140"/>
      <c r="H945" s="164"/>
      <c r="I945" s="165">
        <f t="shared" si="79"/>
        <v>0</v>
      </c>
      <c r="J945" s="140"/>
      <c r="K945" s="160" t="s">
        <v>885</v>
      </c>
      <c r="L945" s="160" t="s">
        <v>886</v>
      </c>
      <c r="M945" s="160">
        <v>500</v>
      </c>
      <c r="N945" s="160" t="s">
        <v>827</v>
      </c>
      <c r="O945" s="160" t="s">
        <v>76</v>
      </c>
      <c r="P945" s="160" t="s">
        <v>250</v>
      </c>
      <c r="Q945" s="160">
        <v>2</v>
      </c>
      <c r="R945" s="160">
        <v>500</v>
      </c>
      <c r="S945" s="160">
        <v>13.08</v>
      </c>
      <c r="T945" s="160">
        <v>50</v>
      </c>
    </row>
    <row r="946" spans="1:20" s="98" customFormat="1" ht="25.5" outlineLevel="1" x14ac:dyDescent="0.2">
      <c r="A946" s="79" t="s">
        <v>948</v>
      </c>
      <c r="B946" s="80" t="s">
        <v>949</v>
      </c>
      <c r="C946" s="81">
        <v>1</v>
      </c>
      <c r="D946" s="82" t="s">
        <v>56</v>
      </c>
      <c r="E946" s="2">
        <v>62400</v>
      </c>
      <c r="F946" s="166">
        <f t="shared" si="78"/>
        <v>43680</v>
      </c>
      <c r="G946" s="140"/>
      <c r="H946" s="30"/>
      <c r="I946" s="31">
        <f t="shared" si="79"/>
        <v>0</v>
      </c>
      <c r="J946" s="140"/>
      <c r="K946" s="81" t="s">
        <v>885</v>
      </c>
      <c r="L946" s="81" t="s">
        <v>886</v>
      </c>
      <c r="M946" s="81">
        <v>500</v>
      </c>
      <c r="N946" s="81" t="s">
        <v>827</v>
      </c>
      <c r="O946" s="81" t="s">
        <v>76</v>
      </c>
      <c r="P946" s="81" t="s">
        <v>250</v>
      </c>
      <c r="Q946" s="81">
        <v>2</v>
      </c>
      <c r="R946" s="81">
        <v>500</v>
      </c>
      <c r="S946" s="81">
        <v>13.08</v>
      </c>
      <c r="T946" s="81">
        <v>50</v>
      </c>
    </row>
    <row r="947" spans="1:20" s="98" customFormat="1" ht="25.5" outlineLevel="1" x14ac:dyDescent="0.2">
      <c r="A947" s="79" t="s">
        <v>938</v>
      </c>
      <c r="B947" s="80" t="s">
        <v>939</v>
      </c>
      <c r="C947" s="81">
        <v>1</v>
      </c>
      <c r="D947" s="82" t="s">
        <v>56</v>
      </c>
      <c r="E947" s="2">
        <v>5040</v>
      </c>
      <c r="F947" s="166">
        <f t="shared" si="78"/>
        <v>3528</v>
      </c>
      <c r="G947" s="140"/>
      <c r="H947" s="30"/>
      <c r="I947" s="31">
        <f t="shared" si="79"/>
        <v>0</v>
      </c>
      <c r="J947" s="140"/>
      <c r="K947" s="81" t="s">
        <v>885</v>
      </c>
      <c r="L947" s="81" t="s">
        <v>886</v>
      </c>
      <c r="M947" s="81">
        <v>500</v>
      </c>
      <c r="N947" s="81" t="s">
        <v>827</v>
      </c>
      <c r="O947" s="81" t="s">
        <v>76</v>
      </c>
      <c r="P947" s="81" t="s">
        <v>250</v>
      </c>
      <c r="Q947" s="81">
        <v>2</v>
      </c>
      <c r="R947" s="81">
        <v>500</v>
      </c>
      <c r="S947" s="81">
        <v>13.08</v>
      </c>
      <c r="T947" s="81">
        <v>50</v>
      </c>
    </row>
    <row r="948" spans="1:20" s="98" customFormat="1" ht="25.5" outlineLevel="1" x14ac:dyDescent="0.2">
      <c r="A948" s="79" t="s">
        <v>940</v>
      </c>
      <c r="B948" s="80" t="s">
        <v>941</v>
      </c>
      <c r="C948" s="81">
        <v>1</v>
      </c>
      <c r="D948" s="82" t="s">
        <v>56</v>
      </c>
      <c r="E948" s="2">
        <v>5760</v>
      </c>
      <c r="F948" s="166">
        <f t="shared" si="78"/>
        <v>4032</v>
      </c>
      <c r="G948" s="140"/>
      <c r="H948" s="30"/>
      <c r="I948" s="31">
        <f t="shared" si="79"/>
        <v>0</v>
      </c>
      <c r="J948" s="140"/>
      <c r="K948" s="81" t="s">
        <v>885</v>
      </c>
      <c r="L948" s="81" t="s">
        <v>886</v>
      </c>
      <c r="M948" s="81">
        <v>500</v>
      </c>
      <c r="N948" s="81" t="s">
        <v>827</v>
      </c>
      <c r="O948" s="81" t="s">
        <v>76</v>
      </c>
      <c r="P948" s="81" t="s">
        <v>250</v>
      </c>
      <c r="Q948" s="81">
        <v>2</v>
      </c>
      <c r="R948" s="81">
        <v>500</v>
      </c>
      <c r="S948" s="81">
        <v>13.08</v>
      </c>
      <c r="T948" s="81">
        <v>50</v>
      </c>
    </row>
    <row r="949" spans="1:20" s="98" customFormat="1" ht="31.5" outlineLevel="1" x14ac:dyDescent="0.2">
      <c r="A949" s="158" t="s">
        <v>950</v>
      </c>
      <c r="B949" s="167" t="s">
        <v>951</v>
      </c>
      <c r="C949" s="160"/>
      <c r="D949" s="161" t="s">
        <v>56</v>
      </c>
      <c r="E949" s="180">
        <v>76080</v>
      </c>
      <c r="F949" s="163">
        <f t="shared" si="78"/>
        <v>53256</v>
      </c>
      <c r="G949" s="140"/>
      <c r="H949" s="164"/>
      <c r="I949" s="165">
        <f t="shared" si="79"/>
        <v>0</v>
      </c>
      <c r="J949" s="140"/>
      <c r="K949" s="160" t="s">
        <v>885</v>
      </c>
      <c r="L949" s="160" t="s">
        <v>886</v>
      </c>
      <c r="M949" s="160">
        <v>600</v>
      </c>
      <c r="N949" s="160" t="s">
        <v>827</v>
      </c>
      <c r="O949" s="160" t="s">
        <v>76</v>
      </c>
      <c r="P949" s="160" t="s">
        <v>250</v>
      </c>
      <c r="Q949" s="160">
        <v>2</v>
      </c>
      <c r="R949" s="160">
        <v>500</v>
      </c>
      <c r="S949" s="160">
        <v>13.826000000000001</v>
      </c>
      <c r="T949" s="160">
        <v>50</v>
      </c>
    </row>
    <row r="950" spans="1:20" s="98" customFormat="1" ht="25.5" outlineLevel="1" x14ac:dyDescent="0.2">
      <c r="A950" s="79" t="s">
        <v>952</v>
      </c>
      <c r="B950" s="80" t="s">
        <v>953</v>
      </c>
      <c r="C950" s="81">
        <v>1</v>
      </c>
      <c r="D950" s="82" t="s">
        <v>56</v>
      </c>
      <c r="E950" s="2">
        <v>65280</v>
      </c>
      <c r="F950" s="166">
        <f t="shared" si="78"/>
        <v>45696</v>
      </c>
      <c r="G950" s="140"/>
      <c r="H950" s="30"/>
      <c r="I950" s="31">
        <f t="shared" si="79"/>
        <v>0</v>
      </c>
      <c r="J950" s="140"/>
      <c r="K950" s="81" t="s">
        <v>885</v>
      </c>
      <c r="L950" s="81" t="s">
        <v>886</v>
      </c>
      <c r="M950" s="81">
        <v>600</v>
      </c>
      <c r="N950" s="81" t="s">
        <v>827</v>
      </c>
      <c r="O950" s="81" t="s">
        <v>76</v>
      </c>
      <c r="P950" s="81" t="s">
        <v>250</v>
      </c>
      <c r="Q950" s="81">
        <v>2</v>
      </c>
      <c r="R950" s="81">
        <v>500</v>
      </c>
      <c r="S950" s="81">
        <v>13.826000000000001</v>
      </c>
      <c r="T950" s="81">
        <v>50</v>
      </c>
    </row>
    <row r="951" spans="1:20" s="98" customFormat="1" ht="25.5" outlineLevel="1" x14ac:dyDescent="0.2">
      <c r="A951" s="79" t="s">
        <v>938</v>
      </c>
      <c r="B951" s="80" t="s">
        <v>939</v>
      </c>
      <c r="C951" s="81">
        <v>1</v>
      </c>
      <c r="D951" s="82" t="s">
        <v>56</v>
      </c>
      <c r="E951" s="2">
        <v>5040</v>
      </c>
      <c r="F951" s="166">
        <f t="shared" si="78"/>
        <v>3528</v>
      </c>
      <c r="G951" s="140"/>
      <c r="H951" s="30"/>
      <c r="I951" s="31">
        <f t="shared" si="79"/>
        <v>0</v>
      </c>
      <c r="J951" s="140"/>
      <c r="K951" s="81" t="s">
        <v>885</v>
      </c>
      <c r="L951" s="81" t="s">
        <v>886</v>
      </c>
      <c r="M951" s="81">
        <v>600</v>
      </c>
      <c r="N951" s="81" t="s">
        <v>827</v>
      </c>
      <c r="O951" s="81" t="s">
        <v>76</v>
      </c>
      <c r="P951" s="81" t="s">
        <v>250</v>
      </c>
      <c r="Q951" s="81">
        <v>2</v>
      </c>
      <c r="R951" s="81">
        <v>500</v>
      </c>
      <c r="S951" s="81">
        <v>13.826000000000001</v>
      </c>
      <c r="T951" s="81">
        <v>50</v>
      </c>
    </row>
    <row r="952" spans="1:20" s="98" customFormat="1" ht="25.5" outlineLevel="1" x14ac:dyDescent="0.2">
      <c r="A952" s="79" t="s">
        <v>940</v>
      </c>
      <c r="B952" s="80" t="s">
        <v>941</v>
      </c>
      <c r="C952" s="81">
        <v>1</v>
      </c>
      <c r="D952" s="82" t="s">
        <v>56</v>
      </c>
      <c r="E952" s="2">
        <v>5760</v>
      </c>
      <c r="F952" s="166">
        <f t="shared" si="78"/>
        <v>4032</v>
      </c>
      <c r="G952" s="140"/>
      <c r="H952" s="30"/>
      <c r="I952" s="31">
        <f t="shared" si="79"/>
        <v>0</v>
      </c>
      <c r="J952" s="140"/>
      <c r="K952" s="81" t="s">
        <v>885</v>
      </c>
      <c r="L952" s="81" t="s">
        <v>886</v>
      </c>
      <c r="M952" s="81">
        <v>600</v>
      </c>
      <c r="N952" s="81" t="s">
        <v>827</v>
      </c>
      <c r="O952" s="81" t="s">
        <v>76</v>
      </c>
      <c r="P952" s="81" t="s">
        <v>250</v>
      </c>
      <c r="Q952" s="81">
        <v>2</v>
      </c>
      <c r="R952" s="81">
        <v>500</v>
      </c>
      <c r="S952" s="81">
        <v>13.826000000000001</v>
      </c>
      <c r="T952" s="81">
        <v>50</v>
      </c>
    </row>
    <row r="953" spans="1:20" s="98" customFormat="1" ht="31.5" outlineLevel="1" x14ac:dyDescent="0.2">
      <c r="A953" s="158" t="s">
        <v>954</v>
      </c>
      <c r="B953" s="167" t="s">
        <v>955</v>
      </c>
      <c r="C953" s="160"/>
      <c r="D953" s="161" t="s">
        <v>56</v>
      </c>
      <c r="E953" s="180">
        <v>63480</v>
      </c>
      <c r="F953" s="163">
        <f t="shared" si="78"/>
        <v>44436</v>
      </c>
      <c r="G953" s="140"/>
      <c r="H953" s="164"/>
      <c r="I953" s="165">
        <f t="shared" si="79"/>
        <v>0</v>
      </c>
      <c r="J953" s="140"/>
      <c r="K953" s="160" t="s">
        <v>885</v>
      </c>
      <c r="L953" s="160" t="s">
        <v>886</v>
      </c>
      <c r="M953" s="160">
        <v>400</v>
      </c>
      <c r="N953" s="160" t="s">
        <v>827</v>
      </c>
      <c r="O953" s="160" t="s">
        <v>76</v>
      </c>
      <c r="P953" s="160" t="s">
        <v>250</v>
      </c>
      <c r="Q953" s="160">
        <v>2</v>
      </c>
      <c r="R953" s="160">
        <v>500</v>
      </c>
      <c r="S953" s="160">
        <v>11.826000000000001</v>
      </c>
      <c r="T953" s="160">
        <v>50</v>
      </c>
    </row>
    <row r="954" spans="1:20" s="98" customFormat="1" ht="25.5" outlineLevel="1" x14ac:dyDescent="0.2">
      <c r="A954" s="79" t="s">
        <v>956</v>
      </c>
      <c r="B954" s="80" t="s">
        <v>957</v>
      </c>
      <c r="C954" s="81">
        <v>1</v>
      </c>
      <c r="D954" s="82" t="s">
        <v>56</v>
      </c>
      <c r="E954" s="2">
        <v>52680</v>
      </c>
      <c r="F954" s="166">
        <f t="shared" si="78"/>
        <v>36876</v>
      </c>
      <c r="G954" s="140"/>
      <c r="H954" s="30"/>
      <c r="I954" s="31">
        <f t="shared" si="79"/>
        <v>0</v>
      </c>
      <c r="J954" s="140"/>
      <c r="K954" s="81" t="s">
        <v>885</v>
      </c>
      <c r="L954" s="81" t="s">
        <v>886</v>
      </c>
      <c r="M954" s="81">
        <v>400</v>
      </c>
      <c r="N954" s="81" t="s">
        <v>827</v>
      </c>
      <c r="O954" s="81" t="s">
        <v>76</v>
      </c>
      <c r="P954" s="81" t="s">
        <v>250</v>
      </c>
      <c r="Q954" s="81">
        <v>2</v>
      </c>
      <c r="R954" s="81">
        <v>500</v>
      </c>
      <c r="S954" s="81">
        <v>11.826000000000001</v>
      </c>
      <c r="T954" s="81">
        <v>50</v>
      </c>
    </row>
    <row r="955" spans="1:20" s="98" customFormat="1" ht="25.5" outlineLevel="1" x14ac:dyDescent="0.2">
      <c r="A955" s="79" t="s">
        <v>938</v>
      </c>
      <c r="B955" s="80" t="s">
        <v>939</v>
      </c>
      <c r="C955" s="81">
        <v>1</v>
      </c>
      <c r="D955" s="82" t="s">
        <v>56</v>
      </c>
      <c r="E955" s="2">
        <v>5040</v>
      </c>
      <c r="F955" s="166">
        <f t="shared" si="78"/>
        <v>3528</v>
      </c>
      <c r="G955" s="140"/>
      <c r="H955" s="30"/>
      <c r="I955" s="31">
        <f t="shared" si="79"/>
        <v>0</v>
      </c>
      <c r="J955" s="140"/>
      <c r="K955" s="81" t="s">
        <v>885</v>
      </c>
      <c r="L955" s="81" t="s">
        <v>886</v>
      </c>
      <c r="M955" s="81">
        <v>400</v>
      </c>
      <c r="N955" s="81" t="s">
        <v>827</v>
      </c>
      <c r="O955" s="81" t="s">
        <v>76</v>
      </c>
      <c r="P955" s="81" t="s">
        <v>250</v>
      </c>
      <c r="Q955" s="81">
        <v>2</v>
      </c>
      <c r="R955" s="81">
        <v>500</v>
      </c>
      <c r="S955" s="81">
        <v>11.826000000000001</v>
      </c>
      <c r="T955" s="81">
        <v>50</v>
      </c>
    </row>
    <row r="956" spans="1:20" s="98" customFormat="1" ht="25.5" outlineLevel="1" x14ac:dyDescent="0.2">
      <c r="A956" s="79" t="s">
        <v>958</v>
      </c>
      <c r="B956" s="80" t="s">
        <v>959</v>
      </c>
      <c r="C956" s="81">
        <v>1</v>
      </c>
      <c r="D956" s="82" t="s">
        <v>56</v>
      </c>
      <c r="E956" s="2">
        <v>5760</v>
      </c>
      <c r="F956" s="166">
        <f t="shared" si="78"/>
        <v>4032</v>
      </c>
      <c r="G956" s="140"/>
      <c r="H956" s="30"/>
      <c r="I956" s="31">
        <f t="shared" si="79"/>
        <v>0</v>
      </c>
      <c r="J956" s="140"/>
      <c r="K956" s="81" t="s">
        <v>885</v>
      </c>
      <c r="L956" s="81" t="s">
        <v>886</v>
      </c>
      <c r="M956" s="81">
        <v>400</v>
      </c>
      <c r="N956" s="81" t="s">
        <v>827</v>
      </c>
      <c r="O956" s="81" t="s">
        <v>76</v>
      </c>
      <c r="P956" s="81" t="s">
        <v>250</v>
      </c>
      <c r="Q956" s="81">
        <v>2</v>
      </c>
      <c r="R956" s="81">
        <v>500</v>
      </c>
      <c r="S956" s="81">
        <v>11.826000000000001</v>
      </c>
      <c r="T956" s="81">
        <v>50</v>
      </c>
    </row>
    <row r="957" spans="1:20" s="98" customFormat="1" ht="31.5" outlineLevel="1" x14ac:dyDescent="0.2">
      <c r="A957" s="158" t="s">
        <v>960</v>
      </c>
      <c r="B957" s="167" t="s">
        <v>961</v>
      </c>
      <c r="C957" s="160"/>
      <c r="D957" s="161" t="s">
        <v>56</v>
      </c>
      <c r="E957" s="180">
        <v>72000</v>
      </c>
      <c r="F957" s="163">
        <f t="shared" si="78"/>
        <v>50400</v>
      </c>
      <c r="G957" s="140"/>
      <c r="H957" s="164"/>
      <c r="I957" s="165">
        <f t="shared" si="79"/>
        <v>0</v>
      </c>
      <c r="J957" s="140"/>
      <c r="K957" s="160" t="s">
        <v>885</v>
      </c>
      <c r="L957" s="160" t="s">
        <v>886</v>
      </c>
      <c r="M957" s="160">
        <v>450</v>
      </c>
      <c r="N957" s="160" t="s">
        <v>827</v>
      </c>
      <c r="O957" s="160" t="s">
        <v>76</v>
      </c>
      <c r="P957" s="160" t="s">
        <v>250</v>
      </c>
      <c r="Q957" s="160">
        <v>2</v>
      </c>
      <c r="R957" s="160">
        <v>500</v>
      </c>
      <c r="S957" s="160">
        <v>11.826000000000001</v>
      </c>
      <c r="T957" s="160">
        <v>50</v>
      </c>
    </row>
    <row r="958" spans="1:20" s="98" customFormat="1" ht="25.5" outlineLevel="1" x14ac:dyDescent="0.2">
      <c r="A958" s="79" t="s">
        <v>962</v>
      </c>
      <c r="B958" s="80" t="s">
        <v>963</v>
      </c>
      <c r="C958" s="81">
        <v>1</v>
      </c>
      <c r="D958" s="82" t="s">
        <v>56</v>
      </c>
      <c r="E958" s="2">
        <v>61200</v>
      </c>
      <c r="F958" s="166">
        <f t="shared" si="78"/>
        <v>42840</v>
      </c>
      <c r="G958" s="140"/>
      <c r="H958" s="30"/>
      <c r="I958" s="31">
        <f t="shared" si="79"/>
        <v>0</v>
      </c>
      <c r="J958" s="140"/>
      <c r="K958" s="81" t="s">
        <v>885</v>
      </c>
      <c r="L958" s="81" t="s">
        <v>886</v>
      </c>
      <c r="M958" s="81">
        <v>450</v>
      </c>
      <c r="N958" s="81" t="s">
        <v>827</v>
      </c>
      <c r="O958" s="81" t="s">
        <v>76</v>
      </c>
      <c r="P958" s="81" t="s">
        <v>250</v>
      </c>
      <c r="Q958" s="81">
        <v>2</v>
      </c>
      <c r="R958" s="81">
        <v>500</v>
      </c>
      <c r="S958" s="81">
        <v>11.826000000000001</v>
      </c>
      <c r="T958" s="81">
        <v>50</v>
      </c>
    </row>
    <row r="959" spans="1:20" s="98" customFormat="1" ht="25.5" outlineLevel="1" x14ac:dyDescent="0.2">
      <c r="A959" s="79" t="s">
        <v>938</v>
      </c>
      <c r="B959" s="80" t="s">
        <v>939</v>
      </c>
      <c r="C959" s="81">
        <v>1</v>
      </c>
      <c r="D959" s="82" t="s">
        <v>56</v>
      </c>
      <c r="E959" s="2">
        <v>5040</v>
      </c>
      <c r="F959" s="166">
        <f t="shared" si="78"/>
        <v>3528</v>
      </c>
      <c r="G959" s="140"/>
      <c r="H959" s="30"/>
      <c r="I959" s="31">
        <f t="shared" si="79"/>
        <v>0</v>
      </c>
      <c r="J959" s="140"/>
      <c r="K959" s="81" t="s">
        <v>885</v>
      </c>
      <c r="L959" s="81" t="s">
        <v>886</v>
      </c>
      <c r="M959" s="81">
        <v>450</v>
      </c>
      <c r="N959" s="81" t="s">
        <v>827</v>
      </c>
      <c r="O959" s="81" t="s">
        <v>76</v>
      </c>
      <c r="P959" s="81" t="s">
        <v>250</v>
      </c>
      <c r="Q959" s="81">
        <v>2</v>
      </c>
      <c r="R959" s="81">
        <v>500</v>
      </c>
      <c r="S959" s="81">
        <v>11.826000000000001</v>
      </c>
      <c r="T959" s="81">
        <v>50</v>
      </c>
    </row>
    <row r="960" spans="1:20" s="98" customFormat="1" ht="25.5" outlineLevel="1" x14ac:dyDescent="0.2">
      <c r="A960" s="79" t="s">
        <v>958</v>
      </c>
      <c r="B960" s="80" t="s">
        <v>959</v>
      </c>
      <c r="C960" s="81">
        <v>1</v>
      </c>
      <c r="D960" s="82" t="s">
        <v>56</v>
      </c>
      <c r="E960" s="2">
        <v>5760</v>
      </c>
      <c r="F960" s="166">
        <f t="shared" si="78"/>
        <v>4032</v>
      </c>
      <c r="G960" s="140"/>
      <c r="H960" s="30"/>
      <c r="I960" s="31">
        <f t="shared" si="79"/>
        <v>0</v>
      </c>
      <c r="J960" s="140"/>
      <c r="K960" s="81" t="s">
        <v>885</v>
      </c>
      <c r="L960" s="81" t="s">
        <v>886</v>
      </c>
      <c r="M960" s="81">
        <v>450</v>
      </c>
      <c r="N960" s="81" t="s">
        <v>827</v>
      </c>
      <c r="O960" s="81" t="s">
        <v>76</v>
      </c>
      <c r="P960" s="81" t="s">
        <v>250</v>
      </c>
      <c r="Q960" s="81">
        <v>2</v>
      </c>
      <c r="R960" s="81">
        <v>500</v>
      </c>
      <c r="S960" s="81">
        <v>11.826000000000001</v>
      </c>
      <c r="T960" s="81">
        <v>50</v>
      </c>
    </row>
    <row r="961" spans="1:20" s="98" customFormat="1" ht="31.5" outlineLevel="1" x14ac:dyDescent="0.2">
      <c r="A961" s="158" t="s">
        <v>964</v>
      </c>
      <c r="B961" s="167" t="s">
        <v>965</v>
      </c>
      <c r="C961" s="160"/>
      <c r="D961" s="161" t="s">
        <v>56</v>
      </c>
      <c r="E961" s="180">
        <v>73200</v>
      </c>
      <c r="F961" s="163">
        <f t="shared" si="78"/>
        <v>51240</v>
      </c>
      <c r="G961" s="140"/>
      <c r="H961" s="164"/>
      <c r="I961" s="165">
        <f t="shared" si="79"/>
        <v>0</v>
      </c>
      <c r="J961" s="140"/>
      <c r="K961" s="160" t="s">
        <v>885</v>
      </c>
      <c r="L961" s="160" t="s">
        <v>886</v>
      </c>
      <c r="M961" s="160">
        <v>500</v>
      </c>
      <c r="N961" s="160" t="s">
        <v>827</v>
      </c>
      <c r="O961" s="160" t="s">
        <v>76</v>
      </c>
      <c r="P961" s="160" t="s">
        <v>250</v>
      </c>
      <c r="Q961" s="160">
        <v>2</v>
      </c>
      <c r="R961" s="160">
        <v>500</v>
      </c>
      <c r="S961" s="160">
        <v>13.08</v>
      </c>
      <c r="T961" s="160">
        <v>50</v>
      </c>
    </row>
    <row r="962" spans="1:20" s="98" customFormat="1" ht="25.5" outlineLevel="1" x14ac:dyDescent="0.2">
      <c r="A962" s="79" t="s">
        <v>966</v>
      </c>
      <c r="B962" s="80" t="s">
        <v>967</v>
      </c>
      <c r="C962" s="81">
        <v>1</v>
      </c>
      <c r="D962" s="82" t="s">
        <v>56</v>
      </c>
      <c r="E962" s="2">
        <v>62400</v>
      </c>
      <c r="F962" s="166">
        <f t="shared" si="78"/>
        <v>43680</v>
      </c>
      <c r="G962" s="140"/>
      <c r="H962" s="30"/>
      <c r="I962" s="31">
        <f t="shared" si="79"/>
        <v>0</v>
      </c>
      <c r="J962" s="140"/>
      <c r="K962" s="81" t="s">
        <v>885</v>
      </c>
      <c r="L962" s="81" t="s">
        <v>886</v>
      </c>
      <c r="M962" s="81">
        <v>500</v>
      </c>
      <c r="N962" s="81" t="s">
        <v>827</v>
      </c>
      <c r="O962" s="81" t="s">
        <v>76</v>
      </c>
      <c r="P962" s="81" t="s">
        <v>250</v>
      </c>
      <c r="Q962" s="81">
        <v>2</v>
      </c>
      <c r="R962" s="81">
        <v>500</v>
      </c>
      <c r="S962" s="81">
        <v>13.08</v>
      </c>
      <c r="T962" s="81">
        <v>50</v>
      </c>
    </row>
    <row r="963" spans="1:20" s="98" customFormat="1" ht="25.5" outlineLevel="1" x14ac:dyDescent="0.2">
      <c r="A963" s="79" t="s">
        <v>938</v>
      </c>
      <c r="B963" s="80" t="s">
        <v>939</v>
      </c>
      <c r="C963" s="81">
        <v>1</v>
      </c>
      <c r="D963" s="82" t="s">
        <v>56</v>
      </c>
      <c r="E963" s="2">
        <v>5040</v>
      </c>
      <c r="F963" s="166">
        <f t="shared" si="78"/>
        <v>3528</v>
      </c>
      <c r="G963" s="140"/>
      <c r="H963" s="30"/>
      <c r="I963" s="31">
        <f t="shared" si="79"/>
        <v>0</v>
      </c>
      <c r="J963" s="140"/>
      <c r="K963" s="81" t="s">
        <v>885</v>
      </c>
      <c r="L963" s="81" t="s">
        <v>886</v>
      </c>
      <c r="M963" s="81">
        <v>500</v>
      </c>
      <c r="N963" s="81" t="s">
        <v>827</v>
      </c>
      <c r="O963" s="81" t="s">
        <v>76</v>
      </c>
      <c r="P963" s="81" t="s">
        <v>250</v>
      </c>
      <c r="Q963" s="81">
        <v>2</v>
      </c>
      <c r="R963" s="81">
        <v>500</v>
      </c>
      <c r="S963" s="81">
        <v>13.08</v>
      </c>
      <c r="T963" s="81">
        <v>50</v>
      </c>
    </row>
    <row r="964" spans="1:20" s="98" customFormat="1" ht="25.5" outlineLevel="1" x14ac:dyDescent="0.2">
      <c r="A964" s="79" t="s">
        <v>958</v>
      </c>
      <c r="B964" s="80" t="s">
        <v>959</v>
      </c>
      <c r="C964" s="81">
        <v>1</v>
      </c>
      <c r="D964" s="82" t="s">
        <v>56</v>
      </c>
      <c r="E964" s="2">
        <v>5760</v>
      </c>
      <c r="F964" s="166">
        <f t="shared" si="78"/>
        <v>4032</v>
      </c>
      <c r="G964" s="140"/>
      <c r="H964" s="30"/>
      <c r="I964" s="31">
        <f t="shared" si="79"/>
        <v>0</v>
      </c>
      <c r="J964" s="140"/>
      <c r="K964" s="81" t="s">
        <v>885</v>
      </c>
      <c r="L964" s="81" t="s">
        <v>886</v>
      </c>
      <c r="M964" s="81">
        <v>500</v>
      </c>
      <c r="N964" s="81" t="s">
        <v>827</v>
      </c>
      <c r="O964" s="81" t="s">
        <v>76</v>
      </c>
      <c r="P964" s="81" t="s">
        <v>250</v>
      </c>
      <c r="Q964" s="81">
        <v>2</v>
      </c>
      <c r="R964" s="81">
        <v>500</v>
      </c>
      <c r="S964" s="81">
        <v>13.08</v>
      </c>
      <c r="T964" s="81">
        <v>50</v>
      </c>
    </row>
    <row r="965" spans="1:20" s="98" customFormat="1" ht="31.5" outlineLevel="1" x14ac:dyDescent="0.2">
      <c r="A965" s="158" t="s">
        <v>968</v>
      </c>
      <c r="B965" s="167" t="s">
        <v>969</v>
      </c>
      <c r="C965" s="160"/>
      <c r="D965" s="161" t="s">
        <v>56</v>
      </c>
      <c r="E965" s="180">
        <v>76080</v>
      </c>
      <c r="F965" s="163">
        <f t="shared" si="78"/>
        <v>53256</v>
      </c>
      <c r="G965" s="140"/>
      <c r="H965" s="164"/>
      <c r="I965" s="165">
        <f t="shared" si="79"/>
        <v>0</v>
      </c>
      <c r="J965" s="140"/>
      <c r="K965" s="160" t="s">
        <v>885</v>
      </c>
      <c r="L965" s="160" t="s">
        <v>886</v>
      </c>
      <c r="M965" s="160">
        <v>600</v>
      </c>
      <c r="N965" s="160" t="s">
        <v>827</v>
      </c>
      <c r="O965" s="160" t="s">
        <v>76</v>
      </c>
      <c r="P965" s="160" t="s">
        <v>250</v>
      </c>
      <c r="Q965" s="160">
        <v>2</v>
      </c>
      <c r="R965" s="160">
        <v>500</v>
      </c>
      <c r="S965" s="160">
        <v>13.826000000000001</v>
      </c>
      <c r="T965" s="160">
        <v>50</v>
      </c>
    </row>
    <row r="966" spans="1:20" s="98" customFormat="1" ht="25.5" outlineLevel="1" x14ac:dyDescent="0.2">
      <c r="A966" s="79" t="s">
        <v>970</v>
      </c>
      <c r="B966" s="80" t="s">
        <v>971</v>
      </c>
      <c r="C966" s="81">
        <v>1</v>
      </c>
      <c r="D966" s="82" t="s">
        <v>56</v>
      </c>
      <c r="E966" s="2">
        <v>65280</v>
      </c>
      <c r="F966" s="166">
        <f t="shared" si="78"/>
        <v>45696</v>
      </c>
      <c r="G966" s="140"/>
      <c r="H966" s="30"/>
      <c r="I966" s="31">
        <f t="shared" si="79"/>
        <v>0</v>
      </c>
      <c r="J966" s="140"/>
      <c r="K966" s="81" t="s">
        <v>885</v>
      </c>
      <c r="L966" s="81" t="s">
        <v>886</v>
      </c>
      <c r="M966" s="81">
        <v>600</v>
      </c>
      <c r="N966" s="81" t="s">
        <v>827</v>
      </c>
      <c r="O966" s="81" t="s">
        <v>76</v>
      </c>
      <c r="P966" s="81" t="s">
        <v>250</v>
      </c>
      <c r="Q966" s="81">
        <v>2</v>
      </c>
      <c r="R966" s="81">
        <v>500</v>
      </c>
      <c r="S966" s="81">
        <v>13.826000000000001</v>
      </c>
      <c r="T966" s="81">
        <v>50</v>
      </c>
    </row>
    <row r="967" spans="1:20" s="98" customFormat="1" ht="25.5" outlineLevel="1" x14ac:dyDescent="0.2">
      <c r="A967" s="79" t="s">
        <v>938</v>
      </c>
      <c r="B967" s="80" t="s">
        <v>939</v>
      </c>
      <c r="C967" s="81">
        <v>1</v>
      </c>
      <c r="D967" s="82" t="s">
        <v>56</v>
      </c>
      <c r="E967" s="2">
        <v>5040</v>
      </c>
      <c r="F967" s="166">
        <f t="shared" si="78"/>
        <v>3528</v>
      </c>
      <c r="G967" s="140"/>
      <c r="H967" s="30"/>
      <c r="I967" s="31">
        <f t="shared" si="79"/>
        <v>0</v>
      </c>
      <c r="J967" s="140"/>
      <c r="K967" s="81" t="s">
        <v>885</v>
      </c>
      <c r="L967" s="81" t="s">
        <v>886</v>
      </c>
      <c r="M967" s="81">
        <v>600</v>
      </c>
      <c r="N967" s="81" t="s">
        <v>827</v>
      </c>
      <c r="O967" s="81" t="s">
        <v>76</v>
      </c>
      <c r="P967" s="81" t="s">
        <v>250</v>
      </c>
      <c r="Q967" s="81">
        <v>2</v>
      </c>
      <c r="R967" s="81">
        <v>500</v>
      </c>
      <c r="S967" s="81">
        <v>13.826000000000001</v>
      </c>
      <c r="T967" s="81">
        <v>50</v>
      </c>
    </row>
    <row r="968" spans="1:20" s="98" customFormat="1" ht="26.25" outlineLevel="1" thickBot="1" x14ac:dyDescent="0.25">
      <c r="A968" s="132" t="s">
        <v>958</v>
      </c>
      <c r="B968" s="155" t="s">
        <v>959</v>
      </c>
      <c r="C968" s="133">
        <v>1</v>
      </c>
      <c r="D968" s="88" t="s">
        <v>56</v>
      </c>
      <c r="E968" s="7">
        <v>5760</v>
      </c>
      <c r="F968" s="226">
        <f t="shared" si="78"/>
        <v>4032</v>
      </c>
      <c r="G968" s="140"/>
      <c r="H968" s="35"/>
      <c r="I968" s="36">
        <f t="shared" si="79"/>
        <v>0</v>
      </c>
      <c r="J968" s="140"/>
      <c r="K968" s="133" t="s">
        <v>885</v>
      </c>
      <c r="L968" s="133" t="s">
        <v>886</v>
      </c>
      <c r="M968" s="133">
        <v>600</v>
      </c>
      <c r="N968" s="133" t="s">
        <v>827</v>
      </c>
      <c r="O968" s="133" t="s">
        <v>76</v>
      </c>
      <c r="P968" s="133" t="s">
        <v>250</v>
      </c>
      <c r="Q968" s="133">
        <v>2</v>
      </c>
      <c r="R968" s="133">
        <v>500</v>
      </c>
      <c r="S968" s="133">
        <v>13.826000000000001</v>
      </c>
      <c r="T968" s="133">
        <v>50</v>
      </c>
    </row>
    <row r="969" spans="1:20" s="141" customFormat="1" ht="31.5" outlineLevel="1" x14ac:dyDescent="0.2">
      <c r="A969" s="269" t="s">
        <v>972</v>
      </c>
      <c r="B969" s="198" t="s">
        <v>973</v>
      </c>
      <c r="C969" s="178"/>
      <c r="D969" s="179" t="s">
        <v>56</v>
      </c>
      <c r="E969" s="180">
        <v>64680</v>
      </c>
      <c r="F969" s="181">
        <f t="shared" si="78"/>
        <v>45276</v>
      </c>
      <c r="G969" s="140"/>
      <c r="H969" s="26"/>
      <c r="I969" s="27">
        <f t="shared" si="79"/>
        <v>0</v>
      </c>
      <c r="J969" s="140"/>
      <c r="K969" s="199" t="s">
        <v>825</v>
      </c>
      <c r="L969" s="199" t="s">
        <v>826</v>
      </c>
      <c r="M969" s="199">
        <v>450</v>
      </c>
      <c r="N969" s="199" t="s">
        <v>866</v>
      </c>
      <c r="O969" s="199" t="s">
        <v>76</v>
      </c>
      <c r="P969" s="199" t="s">
        <v>250</v>
      </c>
      <c r="Q969" s="199">
        <v>2</v>
      </c>
      <c r="R969" s="199">
        <v>500</v>
      </c>
      <c r="S969" s="199"/>
      <c r="T969" s="199">
        <v>50</v>
      </c>
    </row>
    <row r="970" spans="1:20" s="141" customFormat="1" ht="25.5" outlineLevel="1" x14ac:dyDescent="0.2">
      <c r="A970" s="146" t="s">
        <v>936</v>
      </c>
      <c r="B970" s="80" t="s">
        <v>937</v>
      </c>
      <c r="C970" s="81">
        <v>1</v>
      </c>
      <c r="D970" s="82" t="s">
        <v>63</v>
      </c>
      <c r="E970" s="2">
        <v>52680</v>
      </c>
      <c r="F970" s="166">
        <f t="shared" si="78"/>
        <v>36876</v>
      </c>
      <c r="G970" s="140"/>
      <c r="H970" s="30"/>
      <c r="I970" s="31">
        <f t="shared" si="79"/>
        <v>0</v>
      </c>
      <c r="J970" s="140"/>
      <c r="K970" s="81" t="s">
        <v>825</v>
      </c>
      <c r="L970" s="81" t="s">
        <v>826</v>
      </c>
      <c r="M970" s="81">
        <v>450</v>
      </c>
      <c r="N970" s="81">
        <v>0</v>
      </c>
      <c r="O970" s="81" t="s">
        <v>76</v>
      </c>
      <c r="P970" s="81" t="s">
        <v>250</v>
      </c>
      <c r="Q970" s="81">
        <v>2</v>
      </c>
      <c r="R970" s="81">
        <v>500</v>
      </c>
      <c r="S970" s="81"/>
      <c r="T970" s="81">
        <v>50</v>
      </c>
    </row>
    <row r="971" spans="1:20" s="141" customFormat="1" ht="25.5" outlineLevel="1" x14ac:dyDescent="0.2">
      <c r="A971" s="79" t="s">
        <v>974</v>
      </c>
      <c r="B971" s="80" t="s">
        <v>975</v>
      </c>
      <c r="C971" s="81">
        <v>1</v>
      </c>
      <c r="D971" s="82" t="s">
        <v>63</v>
      </c>
      <c r="E971" s="2">
        <v>6240</v>
      </c>
      <c r="F971" s="166">
        <f t="shared" si="78"/>
        <v>4368</v>
      </c>
      <c r="G971" s="140"/>
      <c r="H971" s="30"/>
      <c r="I971" s="31">
        <f t="shared" si="79"/>
        <v>0</v>
      </c>
      <c r="J971" s="140"/>
      <c r="K971" s="81" t="s">
        <v>825</v>
      </c>
      <c r="L971" s="81" t="s">
        <v>826</v>
      </c>
      <c r="M971" s="81" t="s">
        <v>919</v>
      </c>
      <c r="N971" s="81" t="s">
        <v>866</v>
      </c>
      <c r="O971" s="81" t="s">
        <v>87</v>
      </c>
      <c r="P971" s="81" t="s">
        <v>250</v>
      </c>
      <c r="Q971" s="81">
        <v>2</v>
      </c>
      <c r="R971" s="81">
        <v>500</v>
      </c>
      <c r="S971" s="81"/>
      <c r="T971" s="81">
        <v>50</v>
      </c>
    </row>
    <row r="972" spans="1:20" s="141" customFormat="1" ht="25.5" outlineLevel="1" x14ac:dyDescent="0.2">
      <c r="A972" s="79" t="s">
        <v>940</v>
      </c>
      <c r="B972" s="80" t="s">
        <v>941</v>
      </c>
      <c r="C972" s="81">
        <v>1</v>
      </c>
      <c r="D972" s="82" t="s">
        <v>63</v>
      </c>
      <c r="E972" s="2">
        <v>5760</v>
      </c>
      <c r="F972" s="166">
        <f t="shared" si="78"/>
        <v>4032</v>
      </c>
      <c r="G972" s="140"/>
      <c r="H972" s="30"/>
      <c r="I972" s="31">
        <f t="shared" si="79"/>
        <v>0</v>
      </c>
      <c r="J972" s="140"/>
      <c r="K972" s="81" t="s">
        <v>825</v>
      </c>
      <c r="L972" s="81" t="s">
        <v>826</v>
      </c>
      <c r="M972" s="81">
        <v>0</v>
      </c>
      <c r="N972" s="81">
        <v>0</v>
      </c>
      <c r="O972" s="81" t="s">
        <v>482</v>
      </c>
      <c r="P972" s="81" t="s">
        <v>250</v>
      </c>
      <c r="Q972" s="81">
        <v>2</v>
      </c>
      <c r="R972" s="81">
        <v>500</v>
      </c>
      <c r="S972" s="81"/>
      <c r="T972" s="81">
        <v>0</v>
      </c>
    </row>
    <row r="973" spans="1:20" s="141" customFormat="1" ht="31.5" outlineLevel="1" x14ac:dyDescent="0.2">
      <c r="A973" s="262" t="s">
        <v>976</v>
      </c>
      <c r="B973" s="167" t="s">
        <v>977</v>
      </c>
      <c r="C973" s="160"/>
      <c r="D973" s="161" t="s">
        <v>56</v>
      </c>
      <c r="E973" s="180">
        <v>73200</v>
      </c>
      <c r="F973" s="163">
        <f t="shared" si="78"/>
        <v>51240</v>
      </c>
      <c r="G973" s="140"/>
      <c r="H973" s="164"/>
      <c r="I973" s="165">
        <f t="shared" si="79"/>
        <v>0</v>
      </c>
      <c r="J973" s="140"/>
      <c r="K973" s="174" t="s">
        <v>825</v>
      </c>
      <c r="L973" s="174" t="s">
        <v>826</v>
      </c>
      <c r="M973" s="174">
        <v>450</v>
      </c>
      <c r="N973" s="174" t="s">
        <v>866</v>
      </c>
      <c r="O973" s="174" t="s">
        <v>76</v>
      </c>
      <c r="P973" s="174" t="s">
        <v>250</v>
      </c>
      <c r="Q973" s="174">
        <v>2</v>
      </c>
      <c r="R973" s="174">
        <v>500</v>
      </c>
      <c r="S973" s="174"/>
      <c r="T973" s="174">
        <v>50</v>
      </c>
    </row>
    <row r="974" spans="1:20" s="141" customFormat="1" ht="25.5" outlineLevel="1" x14ac:dyDescent="0.2">
      <c r="A974" s="146" t="s">
        <v>944</v>
      </c>
      <c r="B974" s="80" t="s">
        <v>945</v>
      </c>
      <c r="C974" s="81">
        <v>1</v>
      </c>
      <c r="D974" s="82" t="s">
        <v>63</v>
      </c>
      <c r="E974" s="2">
        <v>61200</v>
      </c>
      <c r="F974" s="166">
        <f t="shared" si="78"/>
        <v>42840</v>
      </c>
      <c r="G974" s="140"/>
      <c r="H974" s="30"/>
      <c r="I974" s="31">
        <f t="shared" si="79"/>
        <v>0</v>
      </c>
      <c r="J974" s="140"/>
      <c r="K974" s="81" t="s">
        <v>825</v>
      </c>
      <c r="L974" s="81" t="s">
        <v>826</v>
      </c>
      <c r="M974" s="81">
        <v>450</v>
      </c>
      <c r="N974" s="81">
        <v>0</v>
      </c>
      <c r="O974" s="81" t="s">
        <v>76</v>
      </c>
      <c r="P974" s="81" t="s">
        <v>250</v>
      </c>
      <c r="Q974" s="81">
        <v>2</v>
      </c>
      <c r="R974" s="81">
        <v>500</v>
      </c>
      <c r="S974" s="81"/>
      <c r="T974" s="81">
        <v>50</v>
      </c>
    </row>
    <row r="975" spans="1:20" s="141" customFormat="1" ht="25.5" outlineLevel="1" x14ac:dyDescent="0.2">
      <c r="A975" s="79" t="s">
        <v>974</v>
      </c>
      <c r="B975" s="80" t="s">
        <v>975</v>
      </c>
      <c r="C975" s="81">
        <v>1</v>
      </c>
      <c r="D975" s="82" t="s">
        <v>63</v>
      </c>
      <c r="E975" s="2">
        <v>6240</v>
      </c>
      <c r="F975" s="166">
        <f t="shared" si="78"/>
        <v>4368</v>
      </c>
      <c r="G975" s="140"/>
      <c r="H975" s="30"/>
      <c r="I975" s="31">
        <f t="shared" si="79"/>
        <v>0</v>
      </c>
      <c r="J975" s="140"/>
      <c r="K975" s="81" t="s">
        <v>825</v>
      </c>
      <c r="L975" s="81" t="s">
        <v>826</v>
      </c>
      <c r="M975" s="81" t="s">
        <v>919</v>
      </c>
      <c r="N975" s="81" t="s">
        <v>866</v>
      </c>
      <c r="O975" s="81" t="s">
        <v>87</v>
      </c>
      <c r="P975" s="81" t="s">
        <v>250</v>
      </c>
      <c r="Q975" s="81">
        <v>2</v>
      </c>
      <c r="R975" s="81">
        <v>500</v>
      </c>
      <c r="S975" s="81"/>
      <c r="T975" s="81">
        <v>50</v>
      </c>
    </row>
    <row r="976" spans="1:20" s="141" customFormat="1" ht="25.5" outlineLevel="1" x14ac:dyDescent="0.2">
      <c r="A976" s="79" t="s">
        <v>940</v>
      </c>
      <c r="B976" s="80" t="s">
        <v>941</v>
      </c>
      <c r="C976" s="81">
        <v>1</v>
      </c>
      <c r="D976" s="82" t="s">
        <v>63</v>
      </c>
      <c r="E976" s="2">
        <v>5760</v>
      </c>
      <c r="F976" s="166">
        <f t="shared" si="78"/>
        <v>4032</v>
      </c>
      <c r="G976" s="140"/>
      <c r="H976" s="30"/>
      <c r="I976" s="31">
        <f t="shared" si="79"/>
        <v>0</v>
      </c>
      <c r="J976" s="140"/>
      <c r="K976" s="81" t="s">
        <v>825</v>
      </c>
      <c r="L976" s="81" t="s">
        <v>826</v>
      </c>
      <c r="M976" s="81">
        <v>0</v>
      </c>
      <c r="N976" s="81">
        <v>0</v>
      </c>
      <c r="O976" s="81" t="s">
        <v>482</v>
      </c>
      <c r="P976" s="81" t="s">
        <v>250</v>
      </c>
      <c r="Q976" s="81">
        <v>2</v>
      </c>
      <c r="R976" s="81">
        <v>500</v>
      </c>
      <c r="S976" s="81"/>
      <c r="T976" s="81">
        <v>0</v>
      </c>
    </row>
    <row r="977" spans="1:20" s="141" customFormat="1" ht="31.5" outlineLevel="1" x14ac:dyDescent="0.2">
      <c r="A977" s="262" t="s">
        <v>978</v>
      </c>
      <c r="B977" s="167" t="s">
        <v>979</v>
      </c>
      <c r="C977" s="160"/>
      <c r="D977" s="161" t="s">
        <v>56</v>
      </c>
      <c r="E977" s="180">
        <v>74400</v>
      </c>
      <c r="F977" s="163">
        <f t="shared" si="78"/>
        <v>52080</v>
      </c>
      <c r="G977" s="140"/>
      <c r="H977" s="164"/>
      <c r="I977" s="165">
        <f t="shared" si="79"/>
        <v>0</v>
      </c>
      <c r="J977" s="140"/>
      <c r="K977" s="174" t="s">
        <v>825</v>
      </c>
      <c r="L977" s="174" t="s">
        <v>826</v>
      </c>
      <c r="M977" s="174">
        <v>500</v>
      </c>
      <c r="N977" s="174" t="s">
        <v>866</v>
      </c>
      <c r="O977" s="174" t="s">
        <v>76</v>
      </c>
      <c r="P977" s="174" t="s">
        <v>250</v>
      </c>
      <c r="Q977" s="174">
        <v>2</v>
      </c>
      <c r="R977" s="174">
        <v>500</v>
      </c>
      <c r="S977" s="174"/>
      <c r="T977" s="174">
        <v>50</v>
      </c>
    </row>
    <row r="978" spans="1:20" s="141" customFormat="1" ht="25.5" outlineLevel="1" x14ac:dyDescent="0.2">
      <c r="A978" s="146" t="s">
        <v>948</v>
      </c>
      <c r="B978" s="80" t="s">
        <v>949</v>
      </c>
      <c r="C978" s="81">
        <v>1</v>
      </c>
      <c r="D978" s="82" t="s">
        <v>63</v>
      </c>
      <c r="E978" s="2">
        <v>62400</v>
      </c>
      <c r="F978" s="166">
        <f t="shared" si="78"/>
        <v>43680</v>
      </c>
      <c r="G978" s="140"/>
      <c r="H978" s="30"/>
      <c r="I978" s="31">
        <f t="shared" si="79"/>
        <v>0</v>
      </c>
      <c r="J978" s="140"/>
      <c r="K978" s="81" t="s">
        <v>825</v>
      </c>
      <c r="L978" s="81" t="s">
        <v>826</v>
      </c>
      <c r="M978" s="81">
        <v>500</v>
      </c>
      <c r="N978" s="81">
        <v>0</v>
      </c>
      <c r="O978" s="81" t="s">
        <v>76</v>
      </c>
      <c r="P978" s="81" t="s">
        <v>250</v>
      </c>
      <c r="Q978" s="81">
        <v>2</v>
      </c>
      <c r="R978" s="81">
        <v>500</v>
      </c>
      <c r="S978" s="81"/>
      <c r="T978" s="81">
        <v>50</v>
      </c>
    </row>
    <row r="979" spans="1:20" s="141" customFormat="1" ht="25.5" outlineLevel="1" x14ac:dyDescent="0.2">
      <c r="A979" s="79" t="s">
        <v>974</v>
      </c>
      <c r="B979" s="80" t="s">
        <v>975</v>
      </c>
      <c r="C979" s="81">
        <v>1</v>
      </c>
      <c r="D979" s="82" t="s">
        <v>63</v>
      </c>
      <c r="E979" s="2">
        <v>6240</v>
      </c>
      <c r="F979" s="166">
        <f t="shared" si="78"/>
        <v>4368</v>
      </c>
      <c r="G979" s="140"/>
      <c r="H979" s="30"/>
      <c r="I979" s="31">
        <f t="shared" si="79"/>
        <v>0</v>
      </c>
      <c r="J979" s="140"/>
      <c r="K979" s="81" t="s">
        <v>825</v>
      </c>
      <c r="L979" s="81" t="s">
        <v>826</v>
      </c>
      <c r="M979" s="81" t="s">
        <v>919</v>
      </c>
      <c r="N979" s="81" t="s">
        <v>866</v>
      </c>
      <c r="O979" s="81" t="s">
        <v>87</v>
      </c>
      <c r="P979" s="81" t="s">
        <v>250</v>
      </c>
      <c r="Q979" s="81">
        <v>2</v>
      </c>
      <c r="R979" s="81">
        <v>500</v>
      </c>
      <c r="S979" s="81"/>
      <c r="T979" s="81">
        <v>50</v>
      </c>
    </row>
    <row r="980" spans="1:20" s="141" customFormat="1" ht="25.5" outlineLevel="1" x14ac:dyDescent="0.2">
      <c r="A980" s="79" t="s">
        <v>940</v>
      </c>
      <c r="B980" s="80" t="s">
        <v>941</v>
      </c>
      <c r="C980" s="81">
        <v>1</v>
      </c>
      <c r="D980" s="82" t="s">
        <v>63</v>
      </c>
      <c r="E980" s="2">
        <v>5760</v>
      </c>
      <c r="F980" s="166">
        <f t="shared" si="78"/>
        <v>4032</v>
      </c>
      <c r="G980" s="140"/>
      <c r="H980" s="30"/>
      <c r="I980" s="31">
        <f t="shared" si="79"/>
        <v>0</v>
      </c>
      <c r="J980" s="140"/>
      <c r="K980" s="81" t="s">
        <v>825</v>
      </c>
      <c r="L980" s="81" t="s">
        <v>826</v>
      </c>
      <c r="M980" s="81">
        <v>0</v>
      </c>
      <c r="N980" s="81">
        <v>0</v>
      </c>
      <c r="O980" s="81" t="s">
        <v>482</v>
      </c>
      <c r="P980" s="81" t="s">
        <v>250</v>
      </c>
      <c r="Q980" s="81">
        <v>2</v>
      </c>
      <c r="R980" s="81">
        <v>500</v>
      </c>
      <c r="S980" s="81"/>
      <c r="T980" s="81">
        <v>0</v>
      </c>
    </row>
    <row r="981" spans="1:20" s="141" customFormat="1" ht="31.5" outlineLevel="1" x14ac:dyDescent="0.2">
      <c r="A981" s="262" t="s">
        <v>980</v>
      </c>
      <c r="B981" s="167" t="s">
        <v>981</v>
      </c>
      <c r="C981" s="160"/>
      <c r="D981" s="161" t="s">
        <v>56</v>
      </c>
      <c r="E981" s="180">
        <v>77280</v>
      </c>
      <c r="F981" s="163">
        <f t="shared" si="78"/>
        <v>54096</v>
      </c>
      <c r="G981" s="140"/>
      <c r="H981" s="164"/>
      <c r="I981" s="165">
        <f t="shared" si="79"/>
        <v>0</v>
      </c>
      <c r="J981" s="140"/>
      <c r="K981" s="174" t="s">
        <v>825</v>
      </c>
      <c r="L981" s="174" t="s">
        <v>826</v>
      </c>
      <c r="M981" s="174">
        <v>600</v>
      </c>
      <c r="N981" s="174" t="s">
        <v>866</v>
      </c>
      <c r="O981" s="174" t="s">
        <v>76</v>
      </c>
      <c r="P981" s="174" t="s">
        <v>250</v>
      </c>
      <c r="Q981" s="174">
        <v>2</v>
      </c>
      <c r="R981" s="174">
        <v>500</v>
      </c>
      <c r="S981" s="174"/>
      <c r="T981" s="174">
        <v>50</v>
      </c>
    </row>
    <row r="982" spans="1:20" s="141" customFormat="1" ht="25.5" outlineLevel="1" x14ac:dyDescent="0.2">
      <c r="A982" s="146" t="s">
        <v>952</v>
      </c>
      <c r="B982" s="80" t="s">
        <v>953</v>
      </c>
      <c r="C982" s="81">
        <v>1</v>
      </c>
      <c r="D982" s="82" t="s">
        <v>63</v>
      </c>
      <c r="E982" s="2">
        <v>65280</v>
      </c>
      <c r="F982" s="166">
        <f t="shared" si="78"/>
        <v>45696</v>
      </c>
      <c r="G982" s="140"/>
      <c r="H982" s="30"/>
      <c r="I982" s="31">
        <f t="shared" si="79"/>
        <v>0</v>
      </c>
      <c r="J982" s="140"/>
      <c r="K982" s="81" t="s">
        <v>825</v>
      </c>
      <c r="L982" s="81" t="s">
        <v>826</v>
      </c>
      <c r="M982" s="81">
        <v>600</v>
      </c>
      <c r="N982" s="81">
        <v>0</v>
      </c>
      <c r="O982" s="81" t="s">
        <v>76</v>
      </c>
      <c r="P982" s="81" t="s">
        <v>250</v>
      </c>
      <c r="Q982" s="81">
        <v>2</v>
      </c>
      <c r="R982" s="81">
        <v>500</v>
      </c>
      <c r="S982" s="81"/>
      <c r="T982" s="81">
        <v>50</v>
      </c>
    </row>
    <row r="983" spans="1:20" s="141" customFormat="1" ht="25.5" outlineLevel="1" x14ac:dyDescent="0.2">
      <c r="A983" s="79" t="s">
        <v>974</v>
      </c>
      <c r="B983" s="80" t="s">
        <v>975</v>
      </c>
      <c r="C983" s="81">
        <v>1</v>
      </c>
      <c r="D983" s="82" t="s">
        <v>63</v>
      </c>
      <c r="E983" s="2">
        <v>6240</v>
      </c>
      <c r="F983" s="166">
        <f t="shared" si="78"/>
        <v>4368</v>
      </c>
      <c r="G983" s="140"/>
      <c r="H983" s="30"/>
      <c r="I983" s="31">
        <f t="shared" si="79"/>
        <v>0</v>
      </c>
      <c r="J983" s="140"/>
      <c r="K983" s="81" t="s">
        <v>825</v>
      </c>
      <c r="L983" s="81" t="s">
        <v>826</v>
      </c>
      <c r="M983" s="81" t="s">
        <v>919</v>
      </c>
      <c r="N983" s="81" t="s">
        <v>866</v>
      </c>
      <c r="O983" s="81" t="s">
        <v>87</v>
      </c>
      <c r="P983" s="81" t="s">
        <v>250</v>
      </c>
      <c r="Q983" s="81">
        <v>2</v>
      </c>
      <c r="R983" s="81">
        <v>500</v>
      </c>
      <c r="S983" s="81"/>
      <c r="T983" s="81">
        <v>50</v>
      </c>
    </row>
    <row r="984" spans="1:20" s="141" customFormat="1" ht="25.5" outlineLevel="1" x14ac:dyDescent="0.2">
      <c r="A984" s="79" t="s">
        <v>940</v>
      </c>
      <c r="B984" s="80" t="s">
        <v>941</v>
      </c>
      <c r="C984" s="81">
        <v>1</v>
      </c>
      <c r="D984" s="82" t="s">
        <v>63</v>
      </c>
      <c r="E984" s="2">
        <v>5760</v>
      </c>
      <c r="F984" s="166">
        <f t="shared" si="78"/>
        <v>4032</v>
      </c>
      <c r="G984" s="140"/>
      <c r="H984" s="30"/>
      <c r="I984" s="31">
        <f t="shared" si="79"/>
        <v>0</v>
      </c>
      <c r="J984" s="140"/>
      <c r="K984" s="81" t="s">
        <v>825</v>
      </c>
      <c r="L984" s="81" t="s">
        <v>826</v>
      </c>
      <c r="M984" s="81">
        <v>0</v>
      </c>
      <c r="N984" s="81">
        <v>0</v>
      </c>
      <c r="O984" s="81" t="s">
        <v>482</v>
      </c>
      <c r="P984" s="81" t="s">
        <v>250</v>
      </c>
      <c r="Q984" s="81">
        <v>2</v>
      </c>
      <c r="R984" s="81">
        <v>500</v>
      </c>
      <c r="S984" s="81"/>
      <c r="T984" s="81">
        <v>0</v>
      </c>
    </row>
    <row r="985" spans="1:20" s="141" customFormat="1" ht="31.5" outlineLevel="1" x14ac:dyDescent="0.2">
      <c r="A985" s="262" t="s">
        <v>982</v>
      </c>
      <c r="B985" s="167" t="s">
        <v>983</v>
      </c>
      <c r="C985" s="160"/>
      <c r="D985" s="161" t="s">
        <v>56</v>
      </c>
      <c r="E985" s="180">
        <v>64680</v>
      </c>
      <c r="F985" s="163">
        <f t="shared" si="78"/>
        <v>45276</v>
      </c>
      <c r="G985" s="140"/>
      <c r="H985" s="164"/>
      <c r="I985" s="165">
        <f t="shared" si="79"/>
        <v>0</v>
      </c>
      <c r="J985" s="140"/>
      <c r="K985" s="174" t="s">
        <v>825</v>
      </c>
      <c r="L985" s="174" t="s">
        <v>826</v>
      </c>
      <c r="M985" s="174">
        <v>450</v>
      </c>
      <c r="N985" s="174" t="s">
        <v>866</v>
      </c>
      <c r="O985" s="174" t="s">
        <v>76</v>
      </c>
      <c r="P985" s="174" t="s">
        <v>250</v>
      </c>
      <c r="Q985" s="174">
        <v>2</v>
      </c>
      <c r="R985" s="174">
        <v>500</v>
      </c>
      <c r="S985" s="174"/>
      <c r="T985" s="174">
        <v>50</v>
      </c>
    </row>
    <row r="986" spans="1:20" s="141" customFormat="1" ht="25.5" outlineLevel="1" x14ac:dyDescent="0.2">
      <c r="A986" s="146" t="s">
        <v>956</v>
      </c>
      <c r="B986" s="80" t="s">
        <v>957</v>
      </c>
      <c r="C986" s="81">
        <v>1</v>
      </c>
      <c r="D986" s="82" t="s">
        <v>63</v>
      </c>
      <c r="E986" s="2">
        <v>52680</v>
      </c>
      <c r="F986" s="166">
        <f t="shared" si="78"/>
        <v>36876</v>
      </c>
      <c r="G986" s="140"/>
      <c r="H986" s="30"/>
      <c r="I986" s="31">
        <f t="shared" si="79"/>
        <v>0</v>
      </c>
      <c r="J986" s="140"/>
      <c r="K986" s="81" t="s">
        <v>825</v>
      </c>
      <c r="L986" s="81" t="s">
        <v>826</v>
      </c>
      <c r="M986" s="81">
        <v>450</v>
      </c>
      <c r="N986" s="81">
        <v>0</v>
      </c>
      <c r="O986" s="81" t="s">
        <v>76</v>
      </c>
      <c r="P986" s="81" t="s">
        <v>250</v>
      </c>
      <c r="Q986" s="81">
        <v>2</v>
      </c>
      <c r="R986" s="81">
        <v>500</v>
      </c>
      <c r="S986" s="81"/>
      <c r="T986" s="81">
        <v>50</v>
      </c>
    </row>
    <row r="987" spans="1:20" s="141" customFormat="1" ht="25.5" outlineLevel="1" x14ac:dyDescent="0.2">
      <c r="A987" s="146" t="s">
        <v>974</v>
      </c>
      <c r="B987" s="80" t="s">
        <v>975</v>
      </c>
      <c r="C987" s="81">
        <v>1</v>
      </c>
      <c r="D987" s="82" t="s">
        <v>63</v>
      </c>
      <c r="E987" s="2">
        <v>6240</v>
      </c>
      <c r="F987" s="166">
        <f t="shared" si="78"/>
        <v>4368</v>
      </c>
      <c r="G987" s="140"/>
      <c r="H987" s="30"/>
      <c r="I987" s="31">
        <f t="shared" si="79"/>
        <v>0</v>
      </c>
      <c r="J987" s="140"/>
      <c r="K987" s="81" t="s">
        <v>825</v>
      </c>
      <c r="L987" s="81" t="s">
        <v>826</v>
      </c>
      <c r="M987" s="81" t="s">
        <v>919</v>
      </c>
      <c r="N987" s="81" t="s">
        <v>866</v>
      </c>
      <c r="O987" s="81" t="s">
        <v>87</v>
      </c>
      <c r="P987" s="81" t="s">
        <v>250</v>
      </c>
      <c r="Q987" s="81">
        <v>2</v>
      </c>
      <c r="R987" s="81">
        <v>500</v>
      </c>
      <c r="S987" s="81"/>
      <c r="T987" s="81">
        <v>50</v>
      </c>
    </row>
    <row r="988" spans="1:20" s="141" customFormat="1" ht="25.5" outlineLevel="1" x14ac:dyDescent="0.2">
      <c r="A988" s="79" t="s">
        <v>958</v>
      </c>
      <c r="B988" s="80" t="s">
        <v>959</v>
      </c>
      <c r="C988" s="81">
        <v>1</v>
      </c>
      <c r="D988" s="82" t="s">
        <v>63</v>
      </c>
      <c r="E988" s="2">
        <v>5760</v>
      </c>
      <c r="F988" s="166">
        <f t="shared" si="78"/>
        <v>4032</v>
      </c>
      <c r="G988" s="140"/>
      <c r="H988" s="30"/>
      <c r="I988" s="31">
        <f t="shared" si="79"/>
        <v>0</v>
      </c>
      <c r="J988" s="140"/>
      <c r="K988" s="81" t="s">
        <v>825</v>
      </c>
      <c r="L988" s="81" t="s">
        <v>826</v>
      </c>
      <c r="M988" s="81">
        <v>0</v>
      </c>
      <c r="N988" s="81">
        <v>0</v>
      </c>
      <c r="O988" s="81" t="s">
        <v>482</v>
      </c>
      <c r="P988" s="81" t="s">
        <v>250</v>
      </c>
      <c r="Q988" s="81">
        <v>2</v>
      </c>
      <c r="R988" s="81">
        <v>500</v>
      </c>
      <c r="S988" s="81"/>
      <c r="T988" s="81">
        <v>0</v>
      </c>
    </row>
    <row r="989" spans="1:20" s="141" customFormat="1" ht="31.5" outlineLevel="1" x14ac:dyDescent="0.2">
      <c r="A989" s="262" t="s">
        <v>984</v>
      </c>
      <c r="B989" s="167" t="s">
        <v>985</v>
      </c>
      <c r="C989" s="160"/>
      <c r="D989" s="161" t="s">
        <v>56</v>
      </c>
      <c r="E989" s="180">
        <v>73200</v>
      </c>
      <c r="F989" s="163">
        <f t="shared" si="78"/>
        <v>51240</v>
      </c>
      <c r="G989" s="140"/>
      <c r="H989" s="164"/>
      <c r="I989" s="165">
        <f t="shared" si="79"/>
        <v>0</v>
      </c>
      <c r="J989" s="140"/>
      <c r="K989" s="174" t="s">
        <v>825</v>
      </c>
      <c r="L989" s="174" t="s">
        <v>826</v>
      </c>
      <c r="M989" s="174">
        <v>450</v>
      </c>
      <c r="N989" s="174" t="s">
        <v>866</v>
      </c>
      <c r="O989" s="174" t="s">
        <v>76</v>
      </c>
      <c r="P989" s="174" t="s">
        <v>250</v>
      </c>
      <c r="Q989" s="174">
        <v>2</v>
      </c>
      <c r="R989" s="174">
        <v>500</v>
      </c>
      <c r="S989" s="174"/>
      <c r="T989" s="174">
        <v>50</v>
      </c>
    </row>
    <row r="990" spans="1:20" s="141" customFormat="1" ht="25.5" outlineLevel="1" x14ac:dyDescent="0.2">
      <c r="A990" s="146" t="s">
        <v>962</v>
      </c>
      <c r="B990" s="80" t="s">
        <v>963</v>
      </c>
      <c r="C990" s="81">
        <v>1</v>
      </c>
      <c r="D990" s="82" t="s">
        <v>63</v>
      </c>
      <c r="E990" s="2">
        <v>61200</v>
      </c>
      <c r="F990" s="166">
        <f t="shared" si="78"/>
        <v>42840</v>
      </c>
      <c r="G990" s="140"/>
      <c r="H990" s="30"/>
      <c r="I990" s="31">
        <f t="shared" si="79"/>
        <v>0</v>
      </c>
      <c r="J990" s="140"/>
      <c r="K990" s="81" t="s">
        <v>825</v>
      </c>
      <c r="L990" s="81" t="s">
        <v>826</v>
      </c>
      <c r="M990" s="81">
        <v>450</v>
      </c>
      <c r="N990" s="81">
        <v>0</v>
      </c>
      <c r="O990" s="81" t="s">
        <v>76</v>
      </c>
      <c r="P990" s="81" t="s">
        <v>250</v>
      </c>
      <c r="Q990" s="81">
        <v>2</v>
      </c>
      <c r="R990" s="81">
        <v>500</v>
      </c>
      <c r="S990" s="81"/>
      <c r="T990" s="81">
        <v>50</v>
      </c>
    </row>
    <row r="991" spans="1:20" s="141" customFormat="1" ht="25.5" outlineLevel="1" x14ac:dyDescent="0.2">
      <c r="A991" s="79" t="s">
        <v>974</v>
      </c>
      <c r="B991" s="80" t="s">
        <v>975</v>
      </c>
      <c r="C991" s="81">
        <v>1</v>
      </c>
      <c r="D991" s="82" t="s">
        <v>63</v>
      </c>
      <c r="E991" s="2">
        <v>6240</v>
      </c>
      <c r="F991" s="166">
        <f t="shared" si="78"/>
        <v>4368</v>
      </c>
      <c r="G991" s="140"/>
      <c r="H991" s="30"/>
      <c r="I991" s="31">
        <f t="shared" si="79"/>
        <v>0</v>
      </c>
      <c r="J991" s="140"/>
      <c r="K991" s="81" t="s">
        <v>825</v>
      </c>
      <c r="L991" s="81" t="s">
        <v>826</v>
      </c>
      <c r="M991" s="81" t="s">
        <v>919</v>
      </c>
      <c r="N991" s="81" t="s">
        <v>866</v>
      </c>
      <c r="O991" s="81" t="s">
        <v>87</v>
      </c>
      <c r="P991" s="81" t="s">
        <v>250</v>
      </c>
      <c r="Q991" s="81">
        <v>2</v>
      </c>
      <c r="R991" s="81">
        <v>500</v>
      </c>
      <c r="S991" s="81"/>
      <c r="T991" s="81">
        <v>50</v>
      </c>
    </row>
    <row r="992" spans="1:20" s="141" customFormat="1" ht="25.5" outlineLevel="1" x14ac:dyDescent="0.2">
      <c r="A992" s="79" t="s">
        <v>958</v>
      </c>
      <c r="B992" s="80" t="s">
        <v>959</v>
      </c>
      <c r="C992" s="81">
        <v>1</v>
      </c>
      <c r="D992" s="82" t="s">
        <v>63</v>
      </c>
      <c r="E992" s="2">
        <v>5760</v>
      </c>
      <c r="F992" s="166">
        <f t="shared" si="78"/>
        <v>4032</v>
      </c>
      <c r="G992" s="140"/>
      <c r="H992" s="30"/>
      <c r="I992" s="31">
        <f t="shared" si="79"/>
        <v>0</v>
      </c>
      <c r="J992" s="140"/>
      <c r="K992" s="81" t="s">
        <v>825</v>
      </c>
      <c r="L992" s="81" t="s">
        <v>826</v>
      </c>
      <c r="M992" s="81">
        <v>0</v>
      </c>
      <c r="N992" s="81">
        <v>0</v>
      </c>
      <c r="O992" s="81" t="s">
        <v>482</v>
      </c>
      <c r="P992" s="81" t="s">
        <v>250</v>
      </c>
      <c r="Q992" s="81">
        <v>2</v>
      </c>
      <c r="R992" s="81">
        <v>500</v>
      </c>
      <c r="S992" s="81"/>
      <c r="T992" s="81">
        <v>0</v>
      </c>
    </row>
    <row r="993" spans="1:20" s="141" customFormat="1" ht="31.5" outlineLevel="1" x14ac:dyDescent="0.2">
      <c r="A993" s="262" t="s">
        <v>986</v>
      </c>
      <c r="B993" s="167" t="s">
        <v>987</v>
      </c>
      <c r="C993" s="160"/>
      <c r="D993" s="161" t="s">
        <v>56</v>
      </c>
      <c r="E993" s="180">
        <v>74400</v>
      </c>
      <c r="F993" s="163">
        <f t="shared" si="78"/>
        <v>52080</v>
      </c>
      <c r="G993" s="140"/>
      <c r="H993" s="164"/>
      <c r="I993" s="165">
        <f t="shared" si="79"/>
        <v>0</v>
      </c>
      <c r="J993" s="140"/>
      <c r="K993" s="174" t="s">
        <v>825</v>
      </c>
      <c r="L993" s="174" t="s">
        <v>826</v>
      </c>
      <c r="M993" s="174">
        <v>500</v>
      </c>
      <c r="N993" s="174" t="s">
        <v>866</v>
      </c>
      <c r="O993" s="174" t="s">
        <v>76</v>
      </c>
      <c r="P993" s="174" t="s">
        <v>250</v>
      </c>
      <c r="Q993" s="174">
        <v>2</v>
      </c>
      <c r="R993" s="174">
        <v>500</v>
      </c>
      <c r="S993" s="174"/>
      <c r="T993" s="174">
        <v>50</v>
      </c>
    </row>
    <row r="994" spans="1:20" s="141" customFormat="1" ht="25.5" outlineLevel="1" x14ac:dyDescent="0.2">
      <c r="A994" s="146" t="s">
        <v>966</v>
      </c>
      <c r="B994" s="80" t="s">
        <v>967</v>
      </c>
      <c r="C994" s="81">
        <v>1</v>
      </c>
      <c r="D994" s="82" t="s">
        <v>63</v>
      </c>
      <c r="E994" s="2">
        <v>62400</v>
      </c>
      <c r="F994" s="166">
        <f t="shared" si="78"/>
        <v>43680</v>
      </c>
      <c r="G994" s="140"/>
      <c r="H994" s="30"/>
      <c r="I994" s="31">
        <f t="shared" si="79"/>
        <v>0</v>
      </c>
      <c r="J994" s="140"/>
      <c r="K994" s="81" t="s">
        <v>825</v>
      </c>
      <c r="L994" s="81" t="s">
        <v>826</v>
      </c>
      <c r="M994" s="81">
        <v>500</v>
      </c>
      <c r="N994" s="81">
        <v>0</v>
      </c>
      <c r="O994" s="81" t="s">
        <v>76</v>
      </c>
      <c r="P994" s="81" t="s">
        <v>250</v>
      </c>
      <c r="Q994" s="81">
        <v>2</v>
      </c>
      <c r="R994" s="81">
        <v>500</v>
      </c>
      <c r="S994" s="81"/>
      <c r="T994" s="81">
        <v>50</v>
      </c>
    </row>
    <row r="995" spans="1:20" s="141" customFormat="1" ht="25.5" outlineLevel="1" x14ac:dyDescent="0.2">
      <c r="A995" s="79" t="s">
        <v>974</v>
      </c>
      <c r="B995" s="80" t="s">
        <v>975</v>
      </c>
      <c r="C995" s="81">
        <v>1</v>
      </c>
      <c r="D995" s="82" t="s">
        <v>63</v>
      </c>
      <c r="E995" s="2">
        <v>6240</v>
      </c>
      <c r="F995" s="166">
        <f t="shared" si="78"/>
        <v>4368</v>
      </c>
      <c r="G995" s="140"/>
      <c r="H995" s="30"/>
      <c r="I995" s="31">
        <f t="shared" si="79"/>
        <v>0</v>
      </c>
      <c r="J995" s="140"/>
      <c r="K995" s="81" t="s">
        <v>825</v>
      </c>
      <c r="L995" s="81" t="s">
        <v>826</v>
      </c>
      <c r="M995" s="81" t="s">
        <v>919</v>
      </c>
      <c r="N995" s="81" t="s">
        <v>866</v>
      </c>
      <c r="O995" s="81" t="s">
        <v>87</v>
      </c>
      <c r="P995" s="81" t="s">
        <v>250</v>
      </c>
      <c r="Q995" s="81">
        <v>2</v>
      </c>
      <c r="R995" s="81">
        <v>500</v>
      </c>
      <c r="S995" s="81"/>
      <c r="T995" s="81">
        <v>50</v>
      </c>
    </row>
    <row r="996" spans="1:20" s="141" customFormat="1" ht="25.5" outlineLevel="1" x14ac:dyDescent="0.2">
      <c r="A996" s="79" t="s">
        <v>958</v>
      </c>
      <c r="B996" s="80" t="s">
        <v>959</v>
      </c>
      <c r="C996" s="81">
        <v>1</v>
      </c>
      <c r="D996" s="82" t="s">
        <v>63</v>
      </c>
      <c r="E996" s="2">
        <v>5760</v>
      </c>
      <c r="F996" s="166">
        <f t="shared" si="78"/>
        <v>4032</v>
      </c>
      <c r="G996" s="140"/>
      <c r="H996" s="30"/>
      <c r="I996" s="31">
        <f t="shared" si="79"/>
        <v>0</v>
      </c>
      <c r="J996" s="140"/>
      <c r="K996" s="81" t="s">
        <v>825</v>
      </c>
      <c r="L996" s="81" t="s">
        <v>826</v>
      </c>
      <c r="M996" s="81">
        <v>0</v>
      </c>
      <c r="N996" s="81">
        <v>0</v>
      </c>
      <c r="O996" s="81" t="s">
        <v>482</v>
      </c>
      <c r="P996" s="81" t="s">
        <v>250</v>
      </c>
      <c r="Q996" s="81">
        <v>2</v>
      </c>
      <c r="R996" s="81">
        <v>500</v>
      </c>
      <c r="S996" s="81"/>
      <c r="T996" s="81">
        <v>0</v>
      </c>
    </row>
    <row r="997" spans="1:20" s="141" customFormat="1" ht="31.5" outlineLevel="1" x14ac:dyDescent="0.2">
      <c r="A997" s="262" t="s">
        <v>988</v>
      </c>
      <c r="B997" s="167" t="s">
        <v>989</v>
      </c>
      <c r="C997" s="160"/>
      <c r="D997" s="161" t="s">
        <v>56</v>
      </c>
      <c r="E997" s="180">
        <v>77280</v>
      </c>
      <c r="F997" s="163">
        <f t="shared" si="78"/>
        <v>54096</v>
      </c>
      <c r="G997" s="140"/>
      <c r="H997" s="164"/>
      <c r="I997" s="165">
        <f t="shared" si="79"/>
        <v>0</v>
      </c>
      <c r="J997" s="140"/>
      <c r="K997" s="174" t="s">
        <v>825</v>
      </c>
      <c r="L997" s="174" t="s">
        <v>826</v>
      </c>
      <c r="M997" s="174">
        <v>600</v>
      </c>
      <c r="N997" s="174" t="s">
        <v>866</v>
      </c>
      <c r="O997" s="174" t="s">
        <v>76</v>
      </c>
      <c r="P997" s="174" t="s">
        <v>250</v>
      </c>
      <c r="Q997" s="174">
        <v>2</v>
      </c>
      <c r="R997" s="174">
        <v>500</v>
      </c>
      <c r="S997" s="174"/>
      <c r="T997" s="174">
        <v>50</v>
      </c>
    </row>
    <row r="998" spans="1:20" s="141" customFormat="1" ht="25.5" outlineLevel="1" x14ac:dyDescent="0.2">
      <c r="A998" s="146" t="s">
        <v>970</v>
      </c>
      <c r="B998" s="80" t="s">
        <v>971</v>
      </c>
      <c r="C998" s="81">
        <v>1</v>
      </c>
      <c r="D998" s="82" t="s">
        <v>63</v>
      </c>
      <c r="E998" s="2">
        <v>65280</v>
      </c>
      <c r="F998" s="166">
        <f t="shared" si="78"/>
        <v>45696</v>
      </c>
      <c r="G998" s="140"/>
      <c r="H998" s="30"/>
      <c r="I998" s="31">
        <f t="shared" si="79"/>
        <v>0</v>
      </c>
      <c r="J998" s="140"/>
      <c r="K998" s="81" t="s">
        <v>825</v>
      </c>
      <c r="L998" s="81" t="s">
        <v>826</v>
      </c>
      <c r="M998" s="81">
        <v>600</v>
      </c>
      <c r="N998" s="81">
        <v>0</v>
      </c>
      <c r="O998" s="81" t="s">
        <v>76</v>
      </c>
      <c r="P998" s="81" t="s">
        <v>250</v>
      </c>
      <c r="Q998" s="81">
        <v>2</v>
      </c>
      <c r="R998" s="81">
        <v>500</v>
      </c>
      <c r="S998" s="81"/>
      <c r="T998" s="81">
        <v>50</v>
      </c>
    </row>
    <row r="999" spans="1:20" s="141" customFormat="1" ht="25.5" outlineLevel="1" x14ac:dyDescent="0.2">
      <c r="A999" s="79" t="s">
        <v>974</v>
      </c>
      <c r="B999" s="80" t="s">
        <v>975</v>
      </c>
      <c r="C999" s="81">
        <v>1</v>
      </c>
      <c r="D999" s="82" t="s">
        <v>63</v>
      </c>
      <c r="E999" s="2">
        <v>6240</v>
      </c>
      <c r="F999" s="166">
        <f t="shared" si="78"/>
        <v>4368</v>
      </c>
      <c r="G999" s="140"/>
      <c r="H999" s="30"/>
      <c r="I999" s="31">
        <f t="shared" si="79"/>
        <v>0</v>
      </c>
      <c r="J999" s="140"/>
      <c r="K999" s="81" t="s">
        <v>825</v>
      </c>
      <c r="L999" s="81" t="s">
        <v>826</v>
      </c>
      <c r="M999" s="81" t="s">
        <v>919</v>
      </c>
      <c r="N999" s="81" t="s">
        <v>866</v>
      </c>
      <c r="O999" s="81" t="s">
        <v>87</v>
      </c>
      <c r="P999" s="81" t="s">
        <v>250</v>
      </c>
      <c r="Q999" s="81">
        <v>2</v>
      </c>
      <c r="R999" s="81">
        <v>500</v>
      </c>
      <c r="S999" s="81"/>
      <c r="T999" s="81">
        <v>50</v>
      </c>
    </row>
    <row r="1000" spans="1:20" s="141" customFormat="1" ht="26.25" outlineLevel="1" thickBot="1" x14ac:dyDescent="0.25">
      <c r="A1000" s="129" t="s">
        <v>958</v>
      </c>
      <c r="B1000" s="142" t="s">
        <v>959</v>
      </c>
      <c r="C1000" s="130">
        <v>1</v>
      </c>
      <c r="D1000" s="131" t="s">
        <v>63</v>
      </c>
      <c r="E1000" s="143">
        <v>5760</v>
      </c>
      <c r="F1000" s="188">
        <f t="shared" ref="F1000:F1063" si="80">E1000-E1000*$F$4</f>
        <v>4032</v>
      </c>
      <c r="G1000" s="140"/>
      <c r="H1000" s="144"/>
      <c r="I1000" s="34">
        <f t="shared" si="79"/>
        <v>0</v>
      </c>
      <c r="J1000" s="140"/>
      <c r="K1000" s="130" t="s">
        <v>825</v>
      </c>
      <c r="L1000" s="130" t="s">
        <v>826</v>
      </c>
      <c r="M1000" s="130">
        <v>0</v>
      </c>
      <c r="N1000" s="130">
        <v>0</v>
      </c>
      <c r="O1000" s="130" t="s">
        <v>482</v>
      </c>
      <c r="P1000" s="130" t="s">
        <v>250</v>
      </c>
      <c r="Q1000" s="130">
        <v>2</v>
      </c>
      <c r="R1000" s="130">
        <v>500</v>
      </c>
      <c r="S1000" s="130"/>
      <c r="T1000" s="130">
        <v>0</v>
      </c>
    </row>
    <row r="1001" spans="1:20" s="98" customFormat="1" ht="32.25" outlineLevel="1" thickTop="1" x14ac:dyDescent="0.2">
      <c r="A1001" s="176" t="s">
        <v>990</v>
      </c>
      <c r="B1001" s="198" t="s">
        <v>991</v>
      </c>
      <c r="C1001" s="178"/>
      <c r="D1001" s="179" t="s">
        <v>56</v>
      </c>
      <c r="E1001" s="180">
        <v>59280</v>
      </c>
      <c r="F1001" s="181">
        <f t="shared" si="80"/>
        <v>41496</v>
      </c>
      <c r="G1001" s="140"/>
      <c r="H1001" s="26"/>
      <c r="I1001" s="27">
        <f t="shared" ref="I1001:I1064" si="81">IF(H1001*F1001&gt;0,H1001*F1001,0)</f>
        <v>0</v>
      </c>
      <c r="J1001" s="140"/>
      <c r="K1001" s="178" t="s">
        <v>885</v>
      </c>
      <c r="L1001" s="178" t="s">
        <v>886</v>
      </c>
      <c r="M1001" s="178">
        <v>400</v>
      </c>
      <c r="N1001" s="178" t="s">
        <v>827</v>
      </c>
      <c r="O1001" s="178" t="s">
        <v>87</v>
      </c>
      <c r="P1001" s="178" t="s">
        <v>250</v>
      </c>
      <c r="Q1001" s="178">
        <v>2</v>
      </c>
      <c r="R1001" s="178">
        <v>500</v>
      </c>
      <c r="S1001" s="178">
        <v>11.826000000000001</v>
      </c>
      <c r="T1001" s="178">
        <v>50</v>
      </c>
    </row>
    <row r="1002" spans="1:20" s="98" customFormat="1" ht="25.5" outlineLevel="1" x14ac:dyDescent="0.2">
      <c r="A1002" s="79" t="s">
        <v>992</v>
      </c>
      <c r="B1002" s="80" t="s">
        <v>993</v>
      </c>
      <c r="C1002" s="81">
        <v>1</v>
      </c>
      <c r="D1002" s="82" t="s">
        <v>56</v>
      </c>
      <c r="E1002" s="2">
        <v>48480</v>
      </c>
      <c r="F1002" s="166">
        <f t="shared" si="80"/>
        <v>33936</v>
      </c>
      <c r="G1002" s="140"/>
      <c r="H1002" s="30"/>
      <c r="I1002" s="31">
        <f t="shared" si="81"/>
        <v>0</v>
      </c>
      <c r="J1002" s="140"/>
      <c r="K1002" s="81" t="s">
        <v>885</v>
      </c>
      <c r="L1002" s="81" t="s">
        <v>886</v>
      </c>
      <c r="M1002" s="81">
        <v>400</v>
      </c>
      <c r="N1002" s="81" t="s">
        <v>827</v>
      </c>
      <c r="O1002" s="81" t="s">
        <v>87</v>
      </c>
      <c r="P1002" s="81" t="s">
        <v>250</v>
      </c>
      <c r="Q1002" s="81">
        <v>2</v>
      </c>
      <c r="R1002" s="81">
        <v>500</v>
      </c>
      <c r="S1002" s="81">
        <v>11.826000000000001</v>
      </c>
      <c r="T1002" s="81">
        <v>50</v>
      </c>
    </row>
    <row r="1003" spans="1:20" s="98" customFormat="1" ht="25.5" outlineLevel="1" x14ac:dyDescent="0.2">
      <c r="A1003" s="79" t="s">
        <v>938</v>
      </c>
      <c r="B1003" s="80" t="s">
        <v>939</v>
      </c>
      <c r="C1003" s="81">
        <v>1</v>
      </c>
      <c r="D1003" s="82" t="s">
        <v>56</v>
      </c>
      <c r="E1003" s="2">
        <v>5040</v>
      </c>
      <c r="F1003" s="166">
        <f t="shared" si="80"/>
        <v>3528</v>
      </c>
      <c r="G1003" s="140"/>
      <c r="H1003" s="30"/>
      <c r="I1003" s="31">
        <f t="shared" si="81"/>
        <v>0</v>
      </c>
      <c r="J1003" s="140"/>
      <c r="K1003" s="81" t="s">
        <v>885</v>
      </c>
      <c r="L1003" s="81" t="s">
        <v>886</v>
      </c>
      <c r="M1003" s="81">
        <v>400</v>
      </c>
      <c r="N1003" s="81" t="s">
        <v>827</v>
      </c>
      <c r="O1003" s="81" t="s">
        <v>87</v>
      </c>
      <c r="P1003" s="81" t="s">
        <v>250</v>
      </c>
      <c r="Q1003" s="81">
        <v>2</v>
      </c>
      <c r="R1003" s="81">
        <v>500</v>
      </c>
      <c r="S1003" s="81">
        <v>11.826000000000001</v>
      </c>
      <c r="T1003" s="81">
        <v>50</v>
      </c>
    </row>
    <row r="1004" spans="1:20" s="98" customFormat="1" ht="25.5" outlineLevel="1" x14ac:dyDescent="0.2">
      <c r="A1004" s="79" t="s">
        <v>940</v>
      </c>
      <c r="B1004" s="80" t="s">
        <v>941</v>
      </c>
      <c r="C1004" s="81">
        <v>1</v>
      </c>
      <c r="D1004" s="82" t="s">
        <v>56</v>
      </c>
      <c r="E1004" s="2">
        <v>5760</v>
      </c>
      <c r="F1004" s="166">
        <f t="shared" si="80"/>
        <v>4032</v>
      </c>
      <c r="G1004" s="140"/>
      <c r="H1004" s="30"/>
      <c r="I1004" s="31">
        <f t="shared" si="81"/>
        <v>0</v>
      </c>
      <c r="J1004" s="140"/>
      <c r="K1004" s="81" t="s">
        <v>885</v>
      </c>
      <c r="L1004" s="81" t="s">
        <v>886</v>
      </c>
      <c r="M1004" s="81">
        <v>400</v>
      </c>
      <c r="N1004" s="81" t="s">
        <v>827</v>
      </c>
      <c r="O1004" s="81" t="s">
        <v>87</v>
      </c>
      <c r="P1004" s="81" t="s">
        <v>250</v>
      </c>
      <c r="Q1004" s="81">
        <v>2</v>
      </c>
      <c r="R1004" s="81">
        <v>500</v>
      </c>
      <c r="S1004" s="81">
        <v>11.826000000000001</v>
      </c>
      <c r="T1004" s="81">
        <v>50</v>
      </c>
    </row>
    <row r="1005" spans="1:20" s="98" customFormat="1" ht="31.5" outlineLevel="1" x14ac:dyDescent="0.2">
      <c r="A1005" s="158" t="s">
        <v>994</v>
      </c>
      <c r="B1005" s="167" t="s">
        <v>995</v>
      </c>
      <c r="C1005" s="160"/>
      <c r="D1005" s="161" t="s">
        <v>56</v>
      </c>
      <c r="E1005" s="180">
        <v>63840</v>
      </c>
      <c r="F1005" s="163">
        <f t="shared" si="80"/>
        <v>44688</v>
      </c>
      <c r="G1005" s="140"/>
      <c r="H1005" s="164"/>
      <c r="I1005" s="165">
        <f t="shared" si="81"/>
        <v>0</v>
      </c>
      <c r="J1005" s="140"/>
      <c r="K1005" s="160" t="s">
        <v>885</v>
      </c>
      <c r="L1005" s="160" t="s">
        <v>886</v>
      </c>
      <c r="M1005" s="160">
        <v>450</v>
      </c>
      <c r="N1005" s="160" t="s">
        <v>827</v>
      </c>
      <c r="O1005" s="160" t="s">
        <v>87</v>
      </c>
      <c r="P1005" s="160" t="s">
        <v>250</v>
      </c>
      <c r="Q1005" s="160">
        <v>2</v>
      </c>
      <c r="R1005" s="160">
        <v>500</v>
      </c>
      <c r="S1005" s="160">
        <v>11.826000000000001</v>
      </c>
      <c r="T1005" s="160">
        <v>50</v>
      </c>
    </row>
    <row r="1006" spans="1:20" s="98" customFormat="1" ht="25.5" outlineLevel="1" x14ac:dyDescent="0.2">
      <c r="A1006" s="79" t="s">
        <v>996</v>
      </c>
      <c r="B1006" s="80" t="s">
        <v>997</v>
      </c>
      <c r="C1006" s="81">
        <v>1</v>
      </c>
      <c r="D1006" s="82" t="s">
        <v>56</v>
      </c>
      <c r="E1006" s="2">
        <v>53040</v>
      </c>
      <c r="F1006" s="166">
        <f t="shared" si="80"/>
        <v>37128</v>
      </c>
      <c r="G1006" s="140"/>
      <c r="H1006" s="30"/>
      <c r="I1006" s="31">
        <f t="shared" si="81"/>
        <v>0</v>
      </c>
      <c r="J1006" s="140"/>
      <c r="K1006" s="81" t="s">
        <v>885</v>
      </c>
      <c r="L1006" s="81" t="s">
        <v>886</v>
      </c>
      <c r="M1006" s="81">
        <v>450</v>
      </c>
      <c r="N1006" s="81" t="s">
        <v>827</v>
      </c>
      <c r="O1006" s="81" t="s">
        <v>87</v>
      </c>
      <c r="P1006" s="81" t="s">
        <v>250</v>
      </c>
      <c r="Q1006" s="81">
        <v>2</v>
      </c>
      <c r="R1006" s="81">
        <v>500</v>
      </c>
      <c r="S1006" s="81">
        <v>11.826000000000001</v>
      </c>
      <c r="T1006" s="81">
        <v>50</v>
      </c>
    </row>
    <row r="1007" spans="1:20" s="98" customFormat="1" ht="25.5" outlineLevel="1" x14ac:dyDescent="0.2">
      <c r="A1007" s="79" t="s">
        <v>938</v>
      </c>
      <c r="B1007" s="80" t="s">
        <v>939</v>
      </c>
      <c r="C1007" s="81">
        <v>1</v>
      </c>
      <c r="D1007" s="82" t="s">
        <v>56</v>
      </c>
      <c r="E1007" s="2">
        <v>5040</v>
      </c>
      <c r="F1007" s="166">
        <f t="shared" si="80"/>
        <v>3528</v>
      </c>
      <c r="G1007" s="140"/>
      <c r="H1007" s="30"/>
      <c r="I1007" s="31">
        <f t="shared" si="81"/>
        <v>0</v>
      </c>
      <c r="J1007" s="140"/>
      <c r="K1007" s="81" t="s">
        <v>885</v>
      </c>
      <c r="L1007" s="81" t="s">
        <v>886</v>
      </c>
      <c r="M1007" s="81">
        <v>450</v>
      </c>
      <c r="N1007" s="81" t="s">
        <v>827</v>
      </c>
      <c r="O1007" s="81" t="s">
        <v>87</v>
      </c>
      <c r="P1007" s="81" t="s">
        <v>250</v>
      </c>
      <c r="Q1007" s="81">
        <v>2</v>
      </c>
      <c r="R1007" s="81">
        <v>500</v>
      </c>
      <c r="S1007" s="81">
        <v>11.826000000000001</v>
      </c>
      <c r="T1007" s="81">
        <v>50</v>
      </c>
    </row>
    <row r="1008" spans="1:20" s="98" customFormat="1" ht="25.5" outlineLevel="1" x14ac:dyDescent="0.2">
      <c r="A1008" s="79" t="s">
        <v>940</v>
      </c>
      <c r="B1008" s="80" t="s">
        <v>941</v>
      </c>
      <c r="C1008" s="81">
        <v>1</v>
      </c>
      <c r="D1008" s="82" t="s">
        <v>56</v>
      </c>
      <c r="E1008" s="2">
        <v>5760</v>
      </c>
      <c r="F1008" s="166">
        <f t="shared" si="80"/>
        <v>4032</v>
      </c>
      <c r="G1008" s="140"/>
      <c r="H1008" s="30"/>
      <c r="I1008" s="31">
        <f t="shared" si="81"/>
        <v>0</v>
      </c>
      <c r="J1008" s="140"/>
      <c r="K1008" s="81" t="s">
        <v>885</v>
      </c>
      <c r="L1008" s="81" t="s">
        <v>886</v>
      </c>
      <c r="M1008" s="81">
        <v>450</v>
      </c>
      <c r="N1008" s="81" t="s">
        <v>827</v>
      </c>
      <c r="O1008" s="81" t="s">
        <v>87</v>
      </c>
      <c r="P1008" s="81" t="s">
        <v>250</v>
      </c>
      <c r="Q1008" s="81">
        <v>2</v>
      </c>
      <c r="R1008" s="81">
        <v>500</v>
      </c>
      <c r="S1008" s="81">
        <v>11.826000000000001</v>
      </c>
      <c r="T1008" s="81">
        <v>50</v>
      </c>
    </row>
    <row r="1009" spans="1:20" s="98" customFormat="1" ht="31.5" outlineLevel="1" x14ac:dyDescent="0.2">
      <c r="A1009" s="158" t="s">
        <v>998</v>
      </c>
      <c r="B1009" s="167" t="s">
        <v>999</v>
      </c>
      <c r="C1009" s="160"/>
      <c r="D1009" s="161" t="s">
        <v>56</v>
      </c>
      <c r="E1009" s="180">
        <v>64440</v>
      </c>
      <c r="F1009" s="163">
        <f t="shared" si="80"/>
        <v>45108</v>
      </c>
      <c r="G1009" s="140"/>
      <c r="H1009" s="164"/>
      <c r="I1009" s="165">
        <f t="shared" si="81"/>
        <v>0</v>
      </c>
      <c r="J1009" s="140"/>
      <c r="K1009" s="160" t="s">
        <v>885</v>
      </c>
      <c r="L1009" s="160" t="s">
        <v>886</v>
      </c>
      <c r="M1009" s="160">
        <v>500</v>
      </c>
      <c r="N1009" s="160" t="s">
        <v>827</v>
      </c>
      <c r="O1009" s="160" t="s">
        <v>87</v>
      </c>
      <c r="P1009" s="160" t="s">
        <v>250</v>
      </c>
      <c r="Q1009" s="160">
        <v>2</v>
      </c>
      <c r="R1009" s="160">
        <v>500</v>
      </c>
      <c r="S1009" s="160">
        <v>13.08</v>
      </c>
      <c r="T1009" s="160">
        <v>50</v>
      </c>
    </row>
    <row r="1010" spans="1:20" s="98" customFormat="1" ht="25.5" outlineLevel="1" x14ac:dyDescent="0.2">
      <c r="A1010" s="79" t="s">
        <v>1000</v>
      </c>
      <c r="B1010" s="80" t="s">
        <v>1001</v>
      </c>
      <c r="C1010" s="81">
        <v>1</v>
      </c>
      <c r="D1010" s="82" t="s">
        <v>56</v>
      </c>
      <c r="E1010" s="2">
        <v>53640</v>
      </c>
      <c r="F1010" s="166">
        <f t="shared" si="80"/>
        <v>37548</v>
      </c>
      <c r="G1010" s="140"/>
      <c r="H1010" s="30"/>
      <c r="I1010" s="31">
        <f t="shared" si="81"/>
        <v>0</v>
      </c>
      <c r="J1010" s="140"/>
      <c r="K1010" s="81" t="s">
        <v>885</v>
      </c>
      <c r="L1010" s="81" t="s">
        <v>886</v>
      </c>
      <c r="M1010" s="81">
        <v>500</v>
      </c>
      <c r="N1010" s="81" t="s">
        <v>827</v>
      </c>
      <c r="O1010" s="81" t="s">
        <v>87</v>
      </c>
      <c r="P1010" s="81" t="s">
        <v>250</v>
      </c>
      <c r="Q1010" s="81">
        <v>2</v>
      </c>
      <c r="R1010" s="81">
        <v>500</v>
      </c>
      <c r="S1010" s="81">
        <v>13.08</v>
      </c>
      <c r="T1010" s="81">
        <v>50</v>
      </c>
    </row>
    <row r="1011" spans="1:20" s="98" customFormat="1" ht="25.5" outlineLevel="1" x14ac:dyDescent="0.2">
      <c r="A1011" s="79" t="s">
        <v>938</v>
      </c>
      <c r="B1011" s="80" t="s">
        <v>939</v>
      </c>
      <c r="C1011" s="81">
        <v>1</v>
      </c>
      <c r="D1011" s="82" t="s">
        <v>56</v>
      </c>
      <c r="E1011" s="2">
        <v>5040</v>
      </c>
      <c r="F1011" s="166">
        <f t="shared" si="80"/>
        <v>3528</v>
      </c>
      <c r="G1011" s="140"/>
      <c r="H1011" s="30"/>
      <c r="I1011" s="31">
        <f t="shared" si="81"/>
        <v>0</v>
      </c>
      <c r="J1011" s="140"/>
      <c r="K1011" s="81" t="s">
        <v>885</v>
      </c>
      <c r="L1011" s="81" t="s">
        <v>886</v>
      </c>
      <c r="M1011" s="81">
        <v>500</v>
      </c>
      <c r="N1011" s="81" t="s">
        <v>827</v>
      </c>
      <c r="O1011" s="81" t="s">
        <v>87</v>
      </c>
      <c r="P1011" s="81" t="s">
        <v>250</v>
      </c>
      <c r="Q1011" s="81">
        <v>2</v>
      </c>
      <c r="R1011" s="81">
        <v>500</v>
      </c>
      <c r="S1011" s="81">
        <v>13.08</v>
      </c>
      <c r="T1011" s="81">
        <v>50</v>
      </c>
    </row>
    <row r="1012" spans="1:20" s="98" customFormat="1" ht="25.5" outlineLevel="1" x14ac:dyDescent="0.2">
      <c r="A1012" s="79" t="s">
        <v>940</v>
      </c>
      <c r="B1012" s="80" t="s">
        <v>941</v>
      </c>
      <c r="C1012" s="81">
        <v>1</v>
      </c>
      <c r="D1012" s="82" t="s">
        <v>56</v>
      </c>
      <c r="E1012" s="2">
        <v>5760</v>
      </c>
      <c r="F1012" s="166">
        <f t="shared" si="80"/>
        <v>4032</v>
      </c>
      <c r="G1012" s="140"/>
      <c r="H1012" s="30"/>
      <c r="I1012" s="31">
        <f t="shared" si="81"/>
        <v>0</v>
      </c>
      <c r="J1012" s="140"/>
      <c r="K1012" s="81" t="s">
        <v>885</v>
      </c>
      <c r="L1012" s="81" t="s">
        <v>886</v>
      </c>
      <c r="M1012" s="81">
        <v>500</v>
      </c>
      <c r="N1012" s="81" t="s">
        <v>827</v>
      </c>
      <c r="O1012" s="81" t="s">
        <v>87</v>
      </c>
      <c r="P1012" s="81" t="s">
        <v>250</v>
      </c>
      <c r="Q1012" s="81">
        <v>2</v>
      </c>
      <c r="R1012" s="81">
        <v>500</v>
      </c>
      <c r="S1012" s="81">
        <v>13.08</v>
      </c>
      <c r="T1012" s="81">
        <v>50</v>
      </c>
    </row>
    <row r="1013" spans="1:20" s="98" customFormat="1" ht="31.5" outlineLevel="1" x14ac:dyDescent="0.2">
      <c r="A1013" s="158" t="s">
        <v>1002</v>
      </c>
      <c r="B1013" s="167" t="s">
        <v>1003</v>
      </c>
      <c r="C1013" s="160"/>
      <c r="D1013" s="161" t="s">
        <v>56</v>
      </c>
      <c r="E1013" s="180">
        <v>67080</v>
      </c>
      <c r="F1013" s="163">
        <f t="shared" si="80"/>
        <v>46956</v>
      </c>
      <c r="G1013" s="140"/>
      <c r="H1013" s="164"/>
      <c r="I1013" s="165">
        <f t="shared" si="81"/>
        <v>0</v>
      </c>
      <c r="J1013" s="140"/>
      <c r="K1013" s="160" t="s">
        <v>885</v>
      </c>
      <c r="L1013" s="160" t="s">
        <v>886</v>
      </c>
      <c r="M1013" s="160">
        <v>600</v>
      </c>
      <c r="N1013" s="160" t="s">
        <v>827</v>
      </c>
      <c r="O1013" s="160" t="s">
        <v>87</v>
      </c>
      <c r="P1013" s="160" t="s">
        <v>250</v>
      </c>
      <c r="Q1013" s="160">
        <v>2</v>
      </c>
      <c r="R1013" s="160">
        <v>500</v>
      </c>
      <c r="S1013" s="160">
        <v>13.826000000000001</v>
      </c>
      <c r="T1013" s="160">
        <v>50</v>
      </c>
    </row>
    <row r="1014" spans="1:20" s="98" customFormat="1" ht="25.5" outlineLevel="1" x14ac:dyDescent="0.2">
      <c r="A1014" s="79" t="s">
        <v>1004</v>
      </c>
      <c r="B1014" s="80" t="s">
        <v>1005</v>
      </c>
      <c r="C1014" s="81">
        <v>1</v>
      </c>
      <c r="D1014" s="82" t="s">
        <v>56</v>
      </c>
      <c r="E1014" s="2">
        <v>56280</v>
      </c>
      <c r="F1014" s="166">
        <f t="shared" si="80"/>
        <v>39396</v>
      </c>
      <c r="G1014" s="140"/>
      <c r="H1014" s="30"/>
      <c r="I1014" s="31">
        <f t="shared" si="81"/>
        <v>0</v>
      </c>
      <c r="J1014" s="140"/>
      <c r="K1014" s="81" t="s">
        <v>885</v>
      </c>
      <c r="L1014" s="81" t="s">
        <v>886</v>
      </c>
      <c r="M1014" s="81">
        <v>600</v>
      </c>
      <c r="N1014" s="81" t="s">
        <v>827</v>
      </c>
      <c r="O1014" s="81" t="s">
        <v>87</v>
      </c>
      <c r="P1014" s="81" t="s">
        <v>250</v>
      </c>
      <c r="Q1014" s="81">
        <v>2</v>
      </c>
      <c r="R1014" s="81">
        <v>500</v>
      </c>
      <c r="S1014" s="81">
        <v>13.826000000000001</v>
      </c>
      <c r="T1014" s="81">
        <v>50</v>
      </c>
    </row>
    <row r="1015" spans="1:20" s="98" customFormat="1" ht="25.5" outlineLevel="1" x14ac:dyDescent="0.2">
      <c r="A1015" s="79" t="s">
        <v>938</v>
      </c>
      <c r="B1015" s="80" t="s">
        <v>939</v>
      </c>
      <c r="C1015" s="81">
        <v>1</v>
      </c>
      <c r="D1015" s="82" t="s">
        <v>56</v>
      </c>
      <c r="E1015" s="2">
        <v>5040</v>
      </c>
      <c r="F1015" s="166">
        <f t="shared" si="80"/>
        <v>3528</v>
      </c>
      <c r="G1015" s="140"/>
      <c r="H1015" s="30"/>
      <c r="I1015" s="31">
        <f t="shared" si="81"/>
        <v>0</v>
      </c>
      <c r="J1015" s="140"/>
      <c r="K1015" s="81" t="s">
        <v>885</v>
      </c>
      <c r="L1015" s="81" t="s">
        <v>886</v>
      </c>
      <c r="M1015" s="81">
        <v>600</v>
      </c>
      <c r="N1015" s="81" t="s">
        <v>827</v>
      </c>
      <c r="O1015" s="81" t="s">
        <v>87</v>
      </c>
      <c r="P1015" s="81" t="s">
        <v>250</v>
      </c>
      <c r="Q1015" s="81">
        <v>2</v>
      </c>
      <c r="R1015" s="81">
        <v>500</v>
      </c>
      <c r="S1015" s="81">
        <v>13.826000000000001</v>
      </c>
      <c r="T1015" s="81">
        <v>50</v>
      </c>
    </row>
    <row r="1016" spans="1:20" s="98" customFormat="1" ht="25.5" outlineLevel="1" x14ac:dyDescent="0.2">
      <c r="A1016" s="79" t="s">
        <v>940</v>
      </c>
      <c r="B1016" s="80" t="s">
        <v>941</v>
      </c>
      <c r="C1016" s="81">
        <v>1</v>
      </c>
      <c r="D1016" s="82" t="s">
        <v>56</v>
      </c>
      <c r="E1016" s="2">
        <v>5760</v>
      </c>
      <c r="F1016" s="166">
        <f t="shared" si="80"/>
        <v>4032</v>
      </c>
      <c r="G1016" s="140"/>
      <c r="H1016" s="30"/>
      <c r="I1016" s="31">
        <f t="shared" si="81"/>
        <v>0</v>
      </c>
      <c r="J1016" s="140"/>
      <c r="K1016" s="81" t="s">
        <v>885</v>
      </c>
      <c r="L1016" s="81" t="s">
        <v>886</v>
      </c>
      <c r="M1016" s="81">
        <v>600</v>
      </c>
      <c r="N1016" s="81" t="s">
        <v>827</v>
      </c>
      <c r="O1016" s="81" t="s">
        <v>87</v>
      </c>
      <c r="P1016" s="81" t="s">
        <v>250</v>
      </c>
      <c r="Q1016" s="81">
        <v>2</v>
      </c>
      <c r="R1016" s="81">
        <v>500</v>
      </c>
      <c r="S1016" s="81">
        <v>13.826000000000001</v>
      </c>
      <c r="T1016" s="81">
        <v>50</v>
      </c>
    </row>
    <row r="1017" spans="1:20" s="98" customFormat="1" ht="31.5" outlineLevel="1" x14ac:dyDescent="0.2">
      <c r="A1017" s="158" t="s">
        <v>1006</v>
      </c>
      <c r="B1017" s="167" t="s">
        <v>1007</v>
      </c>
      <c r="C1017" s="160"/>
      <c r="D1017" s="161" t="s">
        <v>56</v>
      </c>
      <c r="E1017" s="180">
        <v>59280</v>
      </c>
      <c r="F1017" s="163">
        <f t="shared" si="80"/>
        <v>41496</v>
      </c>
      <c r="G1017" s="140"/>
      <c r="H1017" s="164"/>
      <c r="I1017" s="165">
        <f t="shared" si="81"/>
        <v>0</v>
      </c>
      <c r="J1017" s="140"/>
      <c r="K1017" s="160" t="s">
        <v>885</v>
      </c>
      <c r="L1017" s="160" t="s">
        <v>886</v>
      </c>
      <c r="M1017" s="160">
        <v>400</v>
      </c>
      <c r="N1017" s="160" t="s">
        <v>827</v>
      </c>
      <c r="O1017" s="160" t="s">
        <v>87</v>
      </c>
      <c r="P1017" s="160" t="s">
        <v>250</v>
      </c>
      <c r="Q1017" s="160">
        <v>2</v>
      </c>
      <c r="R1017" s="160">
        <v>500</v>
      </c>
      <c r="S1017" s="160">
        <v>11.826000000000001</v>
      </c>
      <c r="T1017" s="160">
        <v>50</v>
      </c>
    </row>
    <row r="1018" spans="1:20" s="98" customFormat="1" ht="25.5" outlineLevel="1" x14ac:dyDescent="0.2">
      <c r="A1018" s="79" t="s">
        <v>1008</v>
      </c>
      <c r="B1018" s="80" t="s">
        <v>1009</v>
      </c>
      <c r="C1018" s="81">
        <v>1</v>
      </c>
      <c r="D1018" s="82" t="s">
        <v>56</v>
      </c>
      <c r="E1018" s="2">
        <v>48480</v>
      </c>
      <c r="F1018" s="166">
        <f t="shared" si="80"/>
        <v>33936</v>
      </c>
      <c r="G1018" s="140"/>
      <c r="H1018" s="30"/>
      <c r="I1018" s="31">
        <f t="shared" si="81"/>
        <v>0</v>
      </c>
      <c r="J1018" s="140"/>
      <c r="K1018" s="81" t="s">
        <v>885</v>
      </c>
      <c r="L1018" s="81" t="s">
        <v>886</v>
      </c>
      <c r="M1018" s="81">
        <v>400</v>
      </c>
      <c r="N1018" s="81" t="s">
        <v>827</v>
      </c>
      <c r="O1018" s="81" t="s">
        <v>87</v>
      </c>
      <c r="P1018" s="81" t="s">
        <v>250</v>
      </c>
      <c r="Q1018" s="81">
        <v>2</v>
      </c>
      <c r="R1018" s="81">
        <v>500</v>
      </c>
      <c r="S1018" s="81">
        <v>11.826000000000001</v>
      </c>
      <c r="T1018" s="81">
        <v>50</v>
      </c>
    </row>
    <row r="1019" spans="1:20" s="98" customFormat="1" ht="25.5" outlineLevel="1" x14ac:dyDescent="0.2">
      <c r="A1019" s="79" t="s">
        <v>938</v>
      </c>
      <c r="B1019" s="80" t="s">
        <v>939</v>
      </c>
      <c r="C1019" s="81">
        <v>1</v>
      </c>
      <c r="D1019" s="82" t="s">
        <v>56</v>
      </c>
      <c r="E1019" s="2">
        <v>5040</v>
      </c>
      <c r="F1019" s="166">
        <f t="shared" si="80"/>
        <v>3528</v>
      </c>
      <c r="G1019" s="140"/>
      <c r="H1019" s="30"/>
      <c r="I1019" s="31">
        <f t="shared" si="81"/>
        <v>0</v>
      </c>
      <c r="J1019" s="140"/>
      <c r="K1019" s="81" t="s">
        <v>885</v>
      </c>
      <c r="L1019" s="81" t="s">
        <v>886</v>
      </c>
      <c r="M1019" s="81">
        <v>400</v>
      </c>
      <c r="N1019" s="81" t="s">
        <v>827</v>
      </c>
      <c r="O1019" s="81" t="s">
        <v>87</v>
      </c>
      <c r="P1019" s="81" t="s">
        <v>250</v>
      </c>
      <c r="Q1019" s="81">
        <v>2</v>
      </c>
      <c r="R1019" s="81">
        <v>500</v>
      </c>
      <c r="S1019" s="81">
        <v>11.826000000000001</v>
      </c>
      <c r="T1019" s="81">
        <v>50</v>
      </c>
    </row>
    <row r="1020" spans="1:20" s="98" customFormat="1" ht="25.5" outlineLevel="1" x14ac:dyDescent="0.2">
      <c r="A1020" s="79" t="s">
        <v>958</v>
      </c>
      <c r="B1020" s="80" t="s">
        <v>959</v>
      </c>
      <c r="C1020" s="81">
        <v>1</v>
      </c>
      <c r="D1020" s="82" t="s">
        <v>56</v>
      </c>
      <c r="E1020" s="2">
        <v>5760</v>
      </c>
      <c r="F1020" s="166">
        <f t="shared" si="80"/>
        <v>4032</v>
      </c>
      <c r="G1020" s="140"/>
      <c r="H1020" s="30"/>
      <c r="I1020" s="31">
        <f t="shared" si="81"/>
        <v>0</v>
      </c>
      <c r="J1020" s="140"/>
      <c r="K1020" s="81" t="s">
        <v>885</v>
      </c>
      <c r="L1020" s="81" t="s">
        <v>886</v>
      </c>
      <c r="M1020" s="81">
        <v>400</v>
      </c>
      <c r="N1020" s="81" t="s">
        <v>827</v>
      </c>
      <c r="O1020" s="81" t="s">
        <v>87</v>
      </c>
      <c r="P1020" s="81" t="s">
        <v>250</v>
      </c>
      <c r="Q1020" s="81">
        <v>2</v>
      </c>
      <c r="R1020" s="81">
        <v>500</v>
      </c>
      <c r="S1020" s="81">
        <v>11.826000000000001</v>
      </c>
      <c r="T1020" s="81">
        <v>50</v>
      </c>
    </row>
    <row r="1021" spans="1:20" s="98" customFormat="1" ht="31.5" outlineLevel="1" x14ac:dyDescent="0.2">
      <c r="A1021" s="158" t="s">
        <v>1010</v>
      </c>
      <c r="B1021" s="167" t="s">
        <v>1011</v>
      </c>
      <c r="C1021" s="160"/>
      <c r="D1021" s="161" t="s">
        <v>56</v>
      </c>
      <c r="E1021" s="180">
        <v>63840</v>
      </c>
      <c r="F1021" s="163">
        <f t="shared" si="80"/>
        <v>44688</v>
      </c>
      <c r="G1021" s="140"/>
      <c r="H1021" s="164"/>
      <c r="I1021" s="165">
        <f t="shared" si="81"/>
        <v>0</v>
      </c>
      <c r="J1021" s="140"/>
      <c r="K1021" s="160" t="s">
        <v>885</v>
      </c>
      <c r="L1021" s="160" t="s">
        <v>886</v>
      </c>
      <c r="M1021" s="160">
        <v>450</v>
      </c>
      <c r="N1021" s="160" t="s">
        <v>827</v>
      </c>
      <c r="O1021" s="160" t="s">
        <v>87</v>
      </c>
      <c r="P1021" s="160" t="s">
        <v>250</v>
      </c>
      <c r="Q1021" s="160">
        <v>2</v>
      </c>
      <c r="R1021" s="160">
        <v>500</v>
      </c>
      <c r="S1021" s="160">
        <v>11.826000000000001</v>
      </c>
      <c r="T1021" s="160">
        <v>50</v>
      </c>
    </row>
    <row r="1022" spans="1:20" s="98" customFormat="1" ht="25.5" outlineLevel="1" x14ac:dyDescent="0.2">
      <c r="A1022" s="79" t="s">
        <v>1012</v>
      </c>
      <c r="B1022" s="80" t="s">
        <v>1013</v>
      </c>
      <c r="C1022" s="81">
        <v>1</v>
      </c>
      <c r="D1022" s="82" t="s">
        <v>56</v>
      </c>
      <c r="E1022" s="2">
        <v>53040</v>
      </c>
      <c r="F1022" s="166">
        <f t="shared" si="80"/>
        <v>37128</v>
      </c>
      <c r="G1022" s="140"/>
      <c r="H1022" s="30"/>
      <c r="I1022" s="31">
        <f t="shared" si="81"/>
        <v>0</v>
      </c>
      <c r="J1022" s="140"/>
      <c r="K1022" s="81" t="s">
        <v>885</v>
      </c>
      <c r="L1022" s="81" t="s">
        <v>886</v>
      </c>
      <c r="M1022" s="81">
        <v>450</v>
      </c>
      <c r="N1022" s="81" t="s">
        <v>827</v>
      </c>
      <c r="O1022" s="81" t="s">
        <v>87</v>
      </c>
      <c r="P1022" s="81" t="s">
        <v>250</v>
      </c>
      <c r="Q1022" s="81">
        <v>2</v>
      </c>
      <c r="R1022" s="81">
        <v>500</v>
      </c>
      <c r="S1022" s="81">
        <v>11.826000000000001</v>
      </c>
      <c r="T1022" s="81">
        <v>50</v>
      </c>
    </row>
    <row r="1023" spans="1:20" s="98" customFormat="1" ht="25.5" outlineLevel="1" x14ac:dyDescent="0.2">
      <c r="A1023" s="79" t="s">
        <v>938</v>
      </c>
      <c r="B1023" s="80" t="s">
        <v>939</v>
      </c>
      <c r="C1023" s="81">
        <v>1</v>
      </c>
      <c r="D1023" s="82" t="s">
        <v>56</v>
      </c>
      <c r="E1023" s="2">
        <v>5040</v>
      </c>
      <c r="F1023" s="166">
        <f t="shared" si="80"/>
        <v>3528</v>
      </c>
      <c r="G1023" s="140"/>
      <c r="H1023" s="30"/>
      <c r="I1023" s="31">
        <f t="shared" si="81"/>
        <v>0</v>
      </c>
      <c r="J1023" s="140"/>
      <c r="K1023" s="81" t="s">
        <v>885</v>
      </c>
      <c r="L1023" s="81" t="s">
        <v>886</v>
      </c>
      <c r="M1023" s="81">
        <v>450</v>
      </c>
      <c r="N1023" s="81" t="s">
        <v>827</v>
      </c>
      <c r="O1023" s="81" t="s">
        <v>87</v>
      </c>
      <c r="P1023" s="81" t="s">
        <v>250</v>
      </c>
      <c r="Q1023" s="81">
        <v>2</v>
      </c>
      <c r="R1023" s="81">
        <v>500</v>
      </c>
      <c r="S1023" s="81">
        <v>11.826000000000001</v>
      </c>
      <c r="T1023" s="81">
        <v>50</v>
      </c>
    </row>
    <row r="1024" spans="1:20" s="98" customFormat="1" ht="25.5" outlineLevel="1" x14ac:dyDescent="0.2">
      <c r="A1024" s="79" t="s">
        <v>958</v>
      </c>
      <c r="B1024" s="80" t="s">
        <v>959</v>
      </c>
      <c r="C1024" s="81">
        <v>1</v>
      </c>
      <c r="D1024" s="82" t="s">
        <v>56</v>
      </c>
      <c r="E1024" s="2">
        <v>5760</v>
      </c>
      <c r="F1024" s="166">
        <f t="shared" si="80"/>
        <v>4032</v>
      </c>
      <c r="G1024" s="140"/>
      <c r="H1024" s="30"/>
      <c r="I1024" s="31">
        <f t="shared" si="81"/>
        <v>0</v>
      </c>
      <c r="J1024" s="140"/>
      <c r="K1024" s="81" t="s">
        <v>885</v>
      </c>
      <c r="L1024" s="81" t="s">
        <v>886</v>
      </c>
      <c r="M1024" s="81">
        <v>450</v>
      </c>
      <c r="N1024" s="81" t="s">
        <v>827</v>
      </c>
      <c r="O1024" s="81" t="s">
        <v>87</v>
      </c>
      <c r="P1024" s="81" t="s">
        <v>250</v>
      </c>
      <c r="Q1024" s="81">
        <v>2</v>
      </c>
      <c r="R1024" s="81">
        <v>500</v>
      </c>
      <c r="S1024" s="81">
        <v>11.826000000000001</v>
      </c>
      <c r="T1024" s="81">
        <v>50</v>
      </c>
    </row>
    <row r="1025" spans="1:20" s="98" customFormat="1" ht="31.5" outlineLevel="1" x14ac:dyDescent="0.2">
      <c r="A1025" s="158" t="s">
        <v>1014</v>
      </c>
      <c r="B1025" s="167" t="s">
        <v>1015</v>
      </c>
      <c r="C1025" s="160"/>
      <c r="D1025" s="161" t="s">
        <v>56</v>
      </c>
      <c r="E1025" s="180">
        <v>64440</v>
      </c>
      <c r="F1025" s="163">
        <f t="shared" si="80"/>
        <v>45108</v>
      </c>
      <c r="G1025" s="140"/>
      <c r="H1025" s="164"/>
      <c r="I1025" s="165">
        <f t="shared" si="81"/>
        <v>0</v>
      </c>
      <c r="J1025" s="140"/>
      <c r="K1025" s="160" t="s">
        <v>885</v>
      </c>
      <c r="L1025" s="160" t="s">
        <v>886</v>
      </c>
      <c r="M1025" s="160">
        <v>500</v>
      </c>
      <c r="N1025" s="160" t="s">
        <v>827</v>
      </c>
      <c r="O1025" s="160" t="s">
        <v>87</v>
      </c>
      <c r="P1025" s="160" t="s">
        <v>250</v>
      </c>
      <c r="Q1025" s="160">
        <v>2</v>
      </c>
      <c r="R1025" s="160">
        <v>500</v>
      </c>
      <c r="S1025" s="160">
        <v>13.08</v>
      </c>
      <c r="T1025" s="160">
        <v>50</v>
      </c>
    </row>
    <row r="1026" spans="1:20" s="98" customFormat="1" ht="25.5" outlineLevel="1" x14ac:dyDescent="0.2">
      <c r="A1026" s="79" t="s">
        <v>1016</v>
      </c>
      <c r="B1026" s="80" t="s">
        <v>1017</v>
      </c>
      <c r="C1026" s="81">
        <v>1</v>
      </c>
      <c r="D1026" s="82" t="s">
        <v>56</v>
      </c>
      <c r="E1026" s="2">
        <v>53640</v>
      </c>
      <c r="F1026" s="166">
        <f t="shared" si="80"/>
        <v>37548</v>
      </c>
      <c r="G1026" s="140"/>
      <c r="H1026" s="30"/>
      <c r="I1026" s="31">
        <f t="shared" si="81"/>
        <v>0</v>
      </c>
      <c r="J1026" s="140"/>
      <c r="K1026" s="81" t="s">
        <v>885</v>
      </c>
      <c r="L1026" s="81" t="s">
        <v>886</v>
      </c>
      <c r="M1026" s="81">
        <v>500</v>
      </c>
      <c r="N1026" s="81" t="s">
        <v>827</v>
      </c>
      <c r="O1026" s="81" t="s">
        <v>87</v>
      </c>
      <c r="P1026" s="81" t="s">
        <v>250</v>
      </c>
      <c r="Q1026" s="81">
        <v>2</v>
      </c>
      <c r="R1026" s="81">
        <v>500</v>
      </c>
      <c r="S1026" s="81">
        <v>13.08</v>
      </c>
      <c r="T1026" s="81">
        <v>50</v>
      </c>
    </row>
    <row r="1027" spans="1:20" s="98" customFormat="1" ht="25.5" outlineLevel="1" x14ac:dyDescent="0.2">
      <c r="A1027" s="79" t="s">
        <v>938</v>
      </c>
      <c r="B1027" s="80" t="s">
        <v>939</v>
      </c>
      <c r="C1027" s="81">
        <v>1</v>
      </c>
      <c r="D1027" s="82" t="s">
        <v>56</v>
      </c>
      <c r="E1027" s="2">
        <v>5040</v>
      </c>
      <c r="F1027" s="166">
        <f t="shared" si="80"/>
        <v>3528</v>
      </c>
      <c r="G1027" s="140"/>
      <c r="H1027" s="30"/>
      <c r="I1027" s="31">
        <f t="shared" si="81"/>
        <v>0</v>
      </c>
      <c r="J1027" s="140"/>
      <c r="K1027" s="81" t="s">
        <v>885</v>
      </c>
      <c r="L1027" s="81" t="s">
        <v>886</v>
      </c>
      <c r="M1027" s="81">
        <v>500</v>
      </c>
      <c r="N1027" s="81" t="s">
        <v>827</v>
      </c>
      <c r="O1027" s="81" t="s">
        <v>87</v>
      </c>
      <c r="P1027" s="81" t="s">
        <v>250</v>
      </c>
      <c r="Q1027" s="81">
        <v>2</v>
      </c>
      <c r="R1027" s="81">
        <v>500</v>
      </c>
      <c r="S1027" s="81">
        <v>13.08</v>
      </c>
      <c r="T1027" s="81">
        <v>50</v>
      </c>
    </row>
    <row r="1028" spans="1:20" s="98" customFormat="1" ht="25.5" outlineLevel="1" x14ac:dyDescent="0.2">
      <c r="A1028" s="79" t="s">
        <v>958</v>
      </c>
      <c r="B1028" s="80" t="s">
        <v>959</v>
      </c>
      <c r="C1028" s="81">
        <v>1</v>
      </c>
      <c r="D1028" s="82" t="s">
        <v>56</v>
      </c>
      <c r="E1028" s="2">
        <v>5760</v>
      </c>
      <c r="F1028" s="166">
        <f t="shared" si="80"/>
        <v>4032</v>
      </c>
      <c r="G1028" s="140"/>
      <c r="H1028" s="30"/>
      <c r="I1028" s="31">
        <f t="shared" si="81"/>
        <v>0</v>
      </c>
      <c r="J1028" s="140"/>
      <c r="K1028" s="81" t="s">
        <v>885</v>
      </c>
      <c r="L1028" s="81" t="s">
        <v>886</v>
      </c>
      <c r="M1028" s="81">
        <v>500</v>
      </c>
      <c r="N1028" s="81" t="s">
        <v>827</v>
      </c>
      <c r="O1028" s="81" t="s">
        <v>87</v>
      </c>
      <c r="P1028" s="81" t="s">
        <v>250</v>
      </c>
      <c r="Q1028" s="81">
        <v>2</v>
      </c>
      <c r="R1028" s="81">
        <v>500</v>
      </c>
      <c r="S1028" s="81">
        <v>13.08</v>
      </c>
      <c r="T1028" s="81">
        <v>50</v>
      </c>
    </row>
    <row r="1029" spans="1:20" s="98" customFormat="1" ht="31.5" outlineLevel="1" x14ac:dyDescent="0.2">
      <c r="A1029" s="158" t="s">
        <v>1018</v>
      </c>
      <c r="B1029" s="167" t="s">
        <v>1019</v>
      </c>
      <c r="C1029" s="160"/>
      <c r="D1029" s="161" t="s">
        <v>56</v>
      </c>
      <c r="E1029" s="180">
        <v>67080</v>
      </c>
      <c r="F1029" s="163">
        <f t="shared" si="80"/>
        <v>46956</v>
      </c>
      <c r="G1029" s="140"/>
      <c r="H1029" s="164"/>
      <c r="I1029" s="165">
        <f t="shared" si="81"/>
        <v>0</v>
      </c>
      <c r="J1029" s="140"/>
      <c r="K1029" s="160" t="s">
        <v>885</v>
      </c>
      <c r="L1029" s="160" t="s">
        <v>886</v>
      </c>
      <c r="M1029" s="160">
        <v>600</v>
      </c>
      <c r="N1029" s="160" t="s">
        <v>827</v>
      </c>
      <c r="O1029" s="160" t="s">
        <v>87</v>
      </c>
      <c r="P1029" s="160" t="s">
        <v>250</v>
      </c>
      <c r="Q1029" s="160">
        <v>2</v>
      </c>
      <c r="R1029" s="160">
        <v>500</v>
      </c>
      <c r="S1029" s="160">
        <v>13.826000000000001</v>
      </c>
      <c r="T1029" s="160">
        <v>50</v>
      </c>
    </row>
    <row r="1030" spans="1:20" s="98" customFormat="1" ht="25.5" outlineLevel="1" x14ac:dyDescent="0.2">
      <c r="A1030" s="79" t="s">
        <v>1020</v>
      </c>
      <c r="B1030" s="80" t="s">
        <v>1021</v>
      </c>
      <c r="C1030" s="81">
        <v>1</v>
      </c>
      <c r="D1030" s="82" t="s">
        <v>56</v>
      </c>
      <c r="E1030" s="2">
        <v>56280</v>
      </c>
      <c r="F1030" s="166">
        <f t="shared" si="80"/>
        <v>39396</v>
      </c>
      <c r="G1030" s="140"/>
      <c r="H1030" s="30"/>
      <c r="I1030" s="31">
        <f t="shared" si="81"/>
        <v>0</v>
      </c>
      <c r="J1030" s="140"/>
      <c r="K1030" s="81" t="s">
        <v>885</v>
      </c>
      <c r="L1030" s="81" t="s">
        <v>886</v>
      </c>
      <c r="M1030" s="81">
        <v>600</v>
      </c>
      <c r="N1030" s="81" t="s">
        <v>827</v>
      </c>
      <c r="O1030" s="81" t="s">
        <v>87</v>
      </c>
      <c r="P1030" s="81" t="s">
        <v>250</v>
      </c>
      <c r="Q1030" s="81">
        <v>2</v>
      </c>
      <c r="R1030" s="81">
        <v>500</v>
      </c>
      <c r="S1030" s="81">
        <v>13.826000000000001</v>
      </c>
      <c r="T1030" s="81">
        <v>50</v>
      </c>
    </row>
    <row r="1031" spans="1:20" s="98" customFormat="1" ht="25.5" outlineLevel="1" x14ac:dyDescent="0.2">
      <c r="A1031" s="79" t="s">
        <v>938</v>
      </c>
      <c r="B1031" s="80" t="s">
        <v>939</v>
      </c>
      <c r="C1031" s="81">
        <v>1</v>
      </c>
      <c r="D1031" s="82" t="s">
        <v>56</v>
      </c>
      <c r="E1031" s="2">
        <v>5040</v>
      </c>
      <c r="F1031" s="166">
        <f t="shared" si="80"/>
        <v>3528</v>
      </c>
      <c r="G1031" s="140"/>
      <c r="H1031" s="30"/>
      <c r="I1031" s="31">
        <f t="shared" si="81"/>
        <v>0</v>
      </c>
      <c r="J1031" s="140"/>
      <c r="K1031" s="81" t="s">
        <v>885</v>
      </c>
      <c r="L1031" s="81" t="s">
        <v>886</v>
      </c>
      <c r="M1031" s="81">
        <v>600</v>
      </c>
      <c r="N1031" s="81" t="s">
        <v>827</v>
      </c>
      <c r="O1031" s="81" t="s">
        <v>87</v>
      </c>
      <c r="P1031" s="81" t="s">
        <v>250</v>
      </c>
      <c r="Q1031" s="81">
        <v>2</v>
      </c>
      <c r="R1031" s="81">
        <v>500</v>
      </c>
      <c r="S1031" s="81">
        <v>13.826000000000001</v>
      </c>
      <c r="T1031" s="81">
        <v>50</v>
      </c>
    </row>
    <row r="1032" spans="1:20" s="98" customFormat="1" ht="26.25" outlineLevel="1" thickBot="1" x14ac:dyDescent="0.25">
      <c r="A1032" s="132" t="s">
        <v>958</v>
      </c>
      <c r="B1032" s="155" t="s">
        <v>959</v>
      </c>
      <c r="C1032" s="133">
        <v>1</v>
      </c>
      <c r="D1032" s="88" t="s">
        <v>56</v>
      </c>
      <c r="E1032" s="7">
        <v>5760</v>
      </c>
      <c r="F1032" s="226">
        <f t="shared" si="80"/>
        <v>4032</v>
      </c>
      <c r="G1032" s="140"/>
      <c r="H1032" s="35"/>
      <c r="I1032" s="36">
        <f t="shared" si="81"/>
        <v>0</v>
      </c>
      <c r="J1032" s="140"/>
      <c r="K1032" s="133" t="s">
        <v>885</v>
      </c>
      <c r="L1032" s="133" t="s">
        <v>886</v>
      </c>
      <c r="M1032" s="133">
        <v>600</v>
      </c>
      <c r="N1032" s="133" t="s">
        <v>827</v>
      </c>
      <c r="O1032" s="133" t="s">
        <v>87</v>
      </c>
      <c r="P1032" s="133" t="s">
        <v>250</v>
      </c>
      <c r="Q1032" s="133">
        <v>2</v>
      </c>
      <c r="R1032" s="133">
        <v>500</v>
      </c>
      <c r="S1032" s="133">
        <v>13.826000000000001</v>
      </c>
      <c r="T1032" s="133">
        <v>50</v>
      </c>
    </row>
    <row r="1033" spans="1:20" s="141" customFormat="1" ht="31.5" outlineLevel="1" x14ac:dyDescent="0.2">
      <c r="A1033" s="178" t="s">
        <v>1022</v>
      </c>
      <c r="B1033" s="198" t="s">
        <v>1023</v>
      </c>
      <c r="C1033" s="178"/>
      <c r="D1033" s="179" t="s">
        <v>56</v>
      </c>
      <c r="E1033" s="180">
        <v>60480</v>
      </c>
      <c r="F1033" s="181">
        <f t="shared" si="80"/>
        <v>42336</v>
      </c>
      <c r="G1033" s="140"/>
      <c r="H1033" s="26"/>
      <c r="I1033" s="27">
        <f t="shared" si="81"/>
        <v>0</v>
      </c>
      <c r="J1033" s="140"/>
      <c r="K1033" s="199" t="s">
        <v>825</v>
      </c>
      <c r="L1033" s="199" t="s">
        <v>826</v>
      </c>
      <c r="M1033" s="199">
        <v>450</v>
      </c>
      <c r="N1033" s="199" t="s">
        <v>866</v>
      </c>
      <c r="O1033" s="199" t="s">
        <v>87</v>
      </c>
      <c r="P1033" s="199" t="s">
        <v>250</v>
      </c>
      <c r="Q1033" s="199">
        <v>2</v>
      </c>
      <c r="R1033" s="199">
        <v>500</v>
      </c>
      <c r="S1033" s="199"/>
      <c r="T1033" s="199">
        <v>50</v>
      </c>
    </row>
    <row r="1034" spans="1:20" s="141" customFormat="1" ht="25.5" outlineLevel="1" x14ac:dyDescent="0.2">
      <c r="A1034" s="260" t="s">
        <v>992</v>
      </c>
      <c r="B1034" s="261" t="s">
        <v>993</v>
      </c>
      <c r="C1034" s="81">
        <v>1</v>
      </c>
      <c r="D1034" s="82" t="s">
        <v>63</v>
      </c>
      <c r="E1034" s="2">
        <v>48480</v>
      </c>
      <c r="F1034" s="166">
        <f t="shared" si="80"/>
        <v>33936</v>
      </c>
      <c r="G1034" s="140"/>
      <c r="H1034" s="30"/>
      <c r="I1034" s="31">
        <f t="shared" si="81"/>
        <v>0</v>
      </c>
      <c r="J1034" s="140"/>
      <c r="K1034" s="81" t="s">
        <v>825</v>
      </c>
      <c r="L1034" s="81" t="s">
        <v>826</v>
      </c>
      <c r="M1034" s="81">
        <v>450</v>
      </c>
      <c r="N1034" s="81">
        <v>0</v>
      </c>
      <c r="O1034" s="81" t="s">
        <v>87</v>
      </c>
      <c r="P1034" s="81" t="s">
        <v>250</v>
      </c>
      <c r="Q1034" s="81">
        <v>2</v>
      </c>
      <c r="R1034" s="81">
        <v>500</v>
      </c>
      <c r="S1034" s="81"/>
      <c r="T1034" s="81">
        <v>50</v>
      </c>
    </row>
    <row r="1035" spans="1:20" s="141" customFormat="1" ht="25.5" outlineLevel="1" x14ac:dyDescent="0.2">
      <c r="A1035" s="79" t="s">
        <v>974</v>
      </c>
      <c r="B1035" s="80" t="s">
        <v>975</v>
      </c>
      <c r="C1035" s="81">
        <v>1</v>
      </c>
      <c r="D1035" s="82" t="s">
        <v>63</v>
      </c>
      <c r="E1035" s="2">
        <v>6240</v>
      </c>
      <c r="F1035" s="166">
        <f t="shared" si="80"/>
        <v>4368</v>
      </c>
      <c r="G1035" s="140"/>
      <c r="H1035" s="30"/>
      <c r="I1035" s="31">
        <f t="shared" si="81"/>
        <v>0</v>
      </c>
      <c r="J1035" s="140"/>
      <c r="K1035" s="81" t="s">
        <v>825</v>
      </c>
      <c r="L1035" s="81" t="s">
        <v>826</v>
      </c>
      <c r="M1035" s="81" t="s">
        <v>919</v>
      </c>
      <c r="N1035" s="81" t="s">
        <v>866</v>
      </c>
      <c r="O1035" s="81" t="s">
        <v>87</v>
      </c>
      <c r="P1035" s="81" t="s">
        <v>250</v>
      </c>
      <c r="Q1035" s="81">
        <v>2</v>
      </c>
      <c r="R1035" s="81">
        <v>500</v>
      </c>
      <c r="S1035" s="81"/>
      <c r="T1035" s="81">
        <v>50</v>
      </c>
    </row>
    <row r="1036" spans="1:20" s="141" customFormat="1" ht="25.5" outlineLevel="1" x14ac:dyDescent="0.2">
      <c r="A1036" s="79" t="s">
        <v>940</v>
      </c>
      <c r="B1036" s="80" t="s">
        <v>941</v>
      </c>
      <c r="C1036" s="81">
        <v>1</v>
      </c>
      <c r="D1036" s="82" t="s">
        <v>63</v>
      </c>
      <c r="E1036" s="2">
        <v>5760</v>
      </c>
      <c r="F1036" s="166">
        <f t="shared" si="80"/>
        <v>4032</v>
      </c>
      <c r="G1036" s="140"/>
      <c r="H1036" s="30"/>
      <c r="I1036" s="31">
        <f t="shared" si="81"/>
        <v>0</v>
      </c>
      <c r="J1036" s="140"/>
      <c r="K1036" s="81" t="s">
        <v>825</v>
      </c>
      <c r="L1036" s="81" t="s">
        <v>826</v>
      </c>
      <c r="M1036" s="81">
        <v>0</v>
      </c>
      <c r="N1036" s="81">
        <v>0</v>
      </c>
      <c r="O1036" s="81" t="s">
        <v>482</v>
      </c>
      <c r="P1036" s="81" t="s">
        <v>250</v>
      </c>
      <c r="Q1036" s="81">
        <v>2</v>
      </c>
      <c r="R1036" s="81">
        <v>500</v>
      </c>
      <c r="S1036" s="81"/>
      <c r="T1036" s="81">
        <v>0</v>
      </c>
    </row>
    <row r="1037" spans="1:20" s="141" customFormat="1" ht="31.5" outlineLevel="1" x14ac:dyDescent="0.2">
      <c r="A1037" s="160" t="s">
        <v>1024</v>
      </c>
      <c r="B1037" s="167" t="s">
        <v>1025</v>
      </c>
      <c r="C1037" s="160"/>
      <c r="D1037" s="161" t="s">
        <v>56</v>
      </c>
      <c r="E1037" s="180">
        <v>65040</v>
      </c>
      <c r="F1037" s="163">
        <f t="shared" si="80"/>
        <v>45528</v>
      </c>
      <c r="G1037" s="140"/>
      <c r="H1037" s="164"/>
      <c r="I1037" s="165">
        <f t="shared" si="81"/>
        <v>0</v>
      </c>
      <c r="J1037" s="140"/>
      <c r="K1037" s="174" t="s">
        <v>825</v>
      </c>
      <c r="L1037" s="174" t="s">
        <v>826</v>
      </c>
      <c r="M1037" s="174">
        <v>450</v>
      </c>
      <c r="N1037" s="174" t="s">
        <v>866</v>
      </c>
      <c r="O1037" s="174" t="s">
        <v>87</v>
      </c>
      <c r="P1037" s="174" t="s">
        <v>250</v>
      </c>
      <c r="Q1037" s="174">
        <v>2</v>
      </c>
      <c r="R1037" s="174">
        <v>500</v>
      </c>
      <c r="S1037" s="174"/>
      <c r="T1037" s="174">
        <v>50</v>
      </c>
    </row>
    <row r="1038" spans="1:20" s="141" customFormat="1" ht="25.5" outlineLevel="1" x14ac:dyDescent="0.2">
      <c r="A1038" s="79" t="s">
        <v>996</v>
      </c>
      <c r="B1038" s="80" t="s">
        <v>997</v>
      </c>
      <c r="C1038" s="81">
        <v>1</v>
      </c>
      <c r="D1038" s="82" t="s">
        <v>63</v>
      </c>
      <c r="E1038" s="2">
        <v>53040</v>
      </c>
      <c r="F1038" s="166">
        <f t="shared" si="80"/>
        <v>37128</v>
      </c>
      <c r="G1038" s="140"/>
      <c r="H1038" s="30"/>
      <c r="I1038" s="31">
        <f t="shared" si="81"/>
        <v>0</v>
      </c>
      <c r="J1038" s="140"/>
      <c r="K1038" s="81" t="s">
        <v>825</v>
      </c>
      <c r="L1038" s="81" t="s">
        <v>826</v>
      </c>
      <c r="M1038" s="81">
        <v>450</v>
      </c>
      <c r="N1038" s="81">
        <v>0</v>
      </c>
      <c r="O1038" s="81" t="s">
        <v>87</v>
      </c>
      <c r="P1038" s="81" t="s">
        <v>250</v>
      </c>
      <c r="Q1038" s="81">
        <v>2</v>
      </c>
      <c r="R1038" s="81">
        <v>500</v>
      </c>
      <c r="S1038" s="81"/>
      <c r="T1038" s="81">
        <v>50</v>
      </c>
    </row>
    <row r="1039" spans="1:20" s="141" customFormat="1" ht="25.5" outlineLevel="1" x14ac:dyDescent="0.2">
      <c r="A1039" s="79" t="s">
        <v>974</v>
      </c>
      <c r="B1039" s="80" t="s">
        <v>975</v>
      </c>
      <c r="C1039" s="81">
        <v>1</v>
      </c>
      <c r="D1039" s="82" t="s">
        <v>63</v>
      </c>
      <c r="E1039" s="2">
        <v>6240</v>
      </c>
      <c r="F1039" s="166">
        <f t="shared" si="80"/>
        <v>4368</v>
      </c>
      <c r="G1039" s="140"/>
      <c r="H1039" s="30"/>
      <c r="I1039" s="31">
        <f t="shared" si="81"/>
        <v>0</v>
      </c>
      <c r="J1039" s="140"/>
      <c r="K1039" s="81" t="s">
        <v>825</v>
      </c>
      <c r="L1039" s="81" t="s">
        <v>826</v>
      </c>
      <c r="M1039" s="81" t="s">
        <v>919</v>
      </c>
      <c r="N1039" s="81" t="s">
        <v>866</v>
      </c>
      <c r="O1039" s="81" t="s">
        <v>87</v>
      </c>
      <c r="P1039" s="81" t="s">
        <v>250</v>
      </c>
      <c r="Q1039" s="81">
        <v>2</v>
      </c>
      <c r="R1039" s="81">
        <v>500</v>
      </c>
      <c r="S1039" s="81"/>
      <c r="T1039" s="81">
        <v>50</v>
      </c>
    </row>
    <row r="1040" spans="1:20" s="141" customFormat="1" ht="25.5" outlineLevel="1" x14ac:dyDescent="0.2">
      <c r="A1040" s="79" t="s">
        <v>940</v>
      </c>
      <c r="B1040" s="80" t="s">
        <v>941</v>
      </c>
      <c r="C1040" s="81">
        <v>1</v>
      </c>
      <c r="D1040" s="82" t="s">
        <v>63</v>
      </c>
      <c r="E1040" s="2">
        <v>5760</v>
      </c>
      <c r="F1040" s="166">
        <f t="shared" si="80"/>
        <v>4032</v>
      </c>
      <c r="G1040" s="140"/>
      <c r="H1040" s="30"/>
      <c r="I1040" s="31">
        <f t="shared" si="81"/>
        <v>0</v>
      </c>
      <c r="J1040" s="140"/>
      <c r="K1040" s="81" t="s">
        <v>825</v>
      </c>
      <c r="L1040" s="81" t="s">
        <v>826</v>
      </c>
      <c r="M1040" s="81">
        <v>0</v>
      </c>
      <c r="N1040" s="81">
        <v>0</v>
      </c>
      <c r="O1040" s="81" t="s">
        <v>482</v>
      </c>
      <c r="P1040" s="81" t="s">
        <v>250</v>
      </c>
      <c r="Q1040" s="81">
        <v>2</v>
      </c>
      <c r="R1040" s="81">
        <v>500</v>
      </c>
      <c r="S1040" s="81"/>
      <c r="T1040" s="81">
        <v>0</v>
      </c>
    </row>
    <row r="1041" spans="1:20" s="141" customFormat="1" ht="31.5" outlineLevel="1" x14ac:dyDescent="0.2">
      <c r="A1041" s="160" t="s">
        <v>1026</v>
      </c>
      <c r="B1041" s="167" t="s">
        <v>1027</v>
      </c>
      <c r="C1041" s="160"/>
      <c r="D1041" s="161" t="s">
        <v>56</v>
      </c>
      <c r="E1041" s="180">
        <v>65640</v>
      </c>
      <c r="F1041" s="163">
        <f t="shared" si="80"/>
        <v>45948</v>
      </c>
      <c r="G1041" s="140"/>
      <c r="H1041" s="164"/>
      <c r="I1041" s="165">
        <f t="shared" si="81"/>
        <v>0</v>
      </c>
      <c r="J1041" s="140"/>
      <c r="K1041" s="174" t="s">
        <v>825</v>
      </c>
      <c r="L1041" s="174" t="s">
        <v>826</v>
      </c>
      <c r="M1041" s="174">
        <v>500</v>
      </c>
      <c r="N1041" s="174" t="s">
        <v>866</v>
      </c>
      <c r="O1041" s="174" t="s">
        <v>87</v>
      </c>
      <c r="P1041" s="174" t="s">
        <v>250</v>
      </c>
      <c r="Q1041" s="174">
        <v>2</v>
      </c>
      <c r="R1041" s="174">
        <v>500</v>
      </c>
      <c r="S1041" s="174"/>
      <c r="T1041" s="174">
        <v>50</v>
      </c>
    </row>
    <row r="1042" spans="1:20" s="141" customFormat="1" ht="25.5" outlineLevel="1" x14ac:dyDescent="0.2">
      <c r="A1042" s="79" t="s">
        <v>1000</v>
      </c>
      <c r="B1042" s="80" t="s">
        <v>1001</v>
      </c>
      <c r="C1042" s="81">
        <v>1</v>
      </c>
      <c r="D1042" s="82" t="s">
        <v>63</v>
      </c>
      <c r="E1042" s="2">
        <v>53640</v>
      </c>
      <c r="F1042" s="166">
        <f t="shared" si="80"/>
        <v>37548</v>
      </c>
      <c r="G1042" s="140"/>
      <c r="H1042" s="30"/>
      <c r="I1042" s="31">
        <f t="shared" si="81"/>
        <v>0</v>
      </c>
      <c r="J1042" s="140"/>
      <c r="K1042" s="81" t="s">
        <v>825</v>
      </c>
      <c r="L1042" s="81" t="s">
        <v>826</v>
      </c>
      <c r="M1042" s="81">
        <v>500</v>
      </c>
      <c r="N1042" s="81">
        <v>0</v>
      </c>
      <c r="O1042" s="81" t="s">
        <v>87</v>
      </c>
      <c r="P1042" s="81" t="s">
        <v>250</v>
      </c>
      <c r="Q1042" s="81">
        <v>2</v>
      </c>
      <c r="R1042" s="81">
        <v>500</v>
      </c>
      <c r="S1042" s="81"/>
      <c r="T1042" s="81">
        <v>50</v>
      </c>
    </row>
    <row r="1043" spans="1:20" s="141" customFormat="1" ht="25.5" outlineLevel="1" x14ac:dyDescent="0.2">
      <c r="A1043" s="79" t="s">
        <v>974</v>
      </c>
      <c r="B1043" s="80" t="s">
        <v>975</v>
      </c>
      <c r="C1043" s="81">
        <v>1</v>
      </c>
      <c r="D1043" s="82" t="s">
        <v>63</v>
      </c>
      <c r="E1043" s="2">
        <v>6240</v>
      </c>
      <c r="F1043" s="166">
        <f t="shared" si="80"/>
        <v>4368</v>
      </c>
      <c r="G1043" s="140"/>
      <c r="H1043" s="30"/>
      <c r="I1043" s="31">
        <f t="shared" si="81"/>
        <v>0</v>
      </c>
      <c r="J1043" s="140"/>
      <c r="K1043" s="81" t="s">
        <v>825</v>
      </c>
      <c r="L1043" s="81" t="s">
        <v>826</v>
      </c>
      <c r="M1043" s="81" t="s">
        <v>919</v>
      </c>
      <c r="N1043" s="81" t="s">
        <v>866</v>
      </c>
      <c r="O1043" s="81" t="s">
        <v>87</v>
      </c>
      <c r="P1043" s="81" t="s">
        <v>250</v>
      </c>
      <c r="Q1043" s="81">
        <v>2</v>
      </c>
      <c r="R1043" s="81">
        <v>500</v>
      </c>
      <c r="S1043" s="81"/>
      <c r="T1043" s="81">
        <v>50</v>
      </c>
    </row>
    <row r="1044" spans="1:20" s="141" customFormat="1" ht="25.5" outlineLevel="1" x14ac:dyDescent="0.2">
      <c r="A1044" s="79" t="s">
        <v>940</v>
      </c>
      <c r="B1044" s="80" t="s">
        <v>941</v>
      </c>
      <c r="C1044" s="81">
        <v>1</v>
      </c>
      <c r="D1044" s="82" t="s">
        <v>63</v>
      </c>
      <c r="E1044" s="2">
        <v>5760</v>
      </c>
      <c r="F1044" s="166">
        <f t="shared" si="80"/>
        <v>4032</v>
      </c>
      <c r="G1044" s="140"/>
      <c r="H1044" s="30"/>
      <c r="I1044" s="31">
        <f t="shared" si="81"/>
        <v>0</v>
      </c>
      <c r="J1044" s="140"/>
      <c r="K1044" s="81" t="s">
        <v>825</v>
      </c>
      <c r="L1044" s="81" t="s">
        <v>826</v>
      </c>
      <c r="M1044" s="81">
        <v>0</v>
      </c>
      <c r="N1044" s="81">
        <v>0</v>
      </c>
      <c r="O1044" s="81" t="s">
        <v>482</v>
      </c>
      <c r="P1044" s="81" t="s">
        <v>250</v>
      </c>
      <c r="Q1044" s="81">
        <v>2</v>
      </c>
      <c r="R1044" s="81">
        <v>500</v>
      </c>
      <c r="S1044" s="81"/>
      <c r="T1044" s="81">
        <v>0</v>
      </c>
    </row>
    <row r="1045" spans="1:20" s="141" customFormat="1" ht="31.5" outlineLevel="1" x14ac:dyDescent="0.2">
      <c r="A1045" s="160" t="s">
        <v>1028</v>
      </c>
      <c r="B1045" s="167" t="s">
        <v>1029</v>
      </c>
      <c r="C1045" s="160"/>
      <c r="D1045" s="161" t="s">
        <v>56</v>
      </c>
      <c r="E1045" s="180">
        <v>68280</v>
      </c>
      <c r="F1045" s="163">
        <f t="shared" si="80"/>
        <v>47796</v>
      </c>
      <c r="G1045" s="140"/>
      <c r="H1045" s="164"/>
      <c r="I1045" s="165">
        <f t="shared" si="81"/>
        <v>0</v>
      </c>
      <c r="J1045" s="140"/>
      <c r="K1045" s="174" t="s">
        <v>825</v>
      </c>
      <c r="L1045" s="174" t="s">
        <v>826</v>
      </c>
      <c r="M1045" s="174">
        <v>600</v>
      </c>
      <c r="N1045" s="174" t="s">
        <v>866</v>
      </c>
      <c r="O1045" s="174" t="s">
        <v>87</v>
      </c>
      <c r="P1045" s="174" t="s">
        <v>250</v>
      </c>
      <c r="Q1045" s="174">
        <v>2</v>
      </c>
      <c r="R1045" s="174">
        <v>500</v>
      </c>
      <c r="S1045" s="174"/>
      <c r="T1045" s="174">
        <v>50</v>
      </c>
    </row>
    <row r="1046" spans="1:20" s="141" customFormat="1" ht="25.5" outlineLevel="1" x14ac:dyDescent="0.2">
      <c r="A1046" s="79" t="s">
        <v>1004</v>
      </c>
      <c r="B1046" s="80" t="s">
        <v>1005</v>
      </c>
      <c r="C1046" s="81">
        <v>1</v>
      </c>
      <c r="D1046" s="82" t="s">
        <v>63</v>
      </c>
      <c r="E1046" s="2">
        <v>56280</v>
      </c>
      <c r="F1046" s="166">
        <f t="shared" si="80"/>
        <v>39396</v>
      </c>
      <c r="G1046" s="140"/>
      <c r="H1046" s="30"/>
      <c r="I1046" s="31">
        <f t="shared" si="81"/>
        <v>0</v>
      </c>
      <c r="J1046" s="140"/>
      <c r="K1046" s="81" t="s">
        <v>825</v>
      </c>
      <c r="L1046" s="81" t="s">
        <v>826</v>
      </c>
      <c r="M1046" s="81">
        <v>600</v>
      </c>
      <c r="N1046" s="81">
        <v>0</v>
      </c>
      <c r="O1046" s="81" t="s">
        <v>87</v>
      </c>
      <c r="P1046" s="81" t="s">
        <v>250</v>
      </c>
      <c r="Q1046" s="81">
        <v>2</v>
      </c>
      <c r="R1046" s="81">
        <v>500</v>
      </c>
      <c r="S1046" s="81"/>
      <c r="T1046" s="81">
        <v>50</v>
      </c>
    </row>
    <row r="1047" spans="1:20" s="141" customFormat="1" ht="25.5" outlineLevel="1" x14ac:dyDescent="0.2">
      <c r="A1047" s="79" t="s">
        <v>974</v>
      </c>
      <c r="B1047" s="80" t="s">
        <v>975</v>
      </c>
      <c r="C1047" s="81">
        <v>1</v>
      </c>
      <c r="D1047" s="82" t="s">
        <v>63</v>
      </c>
      <c r="E1047" s="2">
        <v>6240</v>
      </c>
      <c r="F1047" s="166">
        <f t="shared" si="80"/>
        <v>4368</v>
      </c>
      <c r="G1047" s="140"/>
      <c r="H1047" s="30"/>
      <c r="I1047" s="31">
        <f t="shared" si="81"/>
        <v>0</v>
      </c>
      <c r="J1047" s="140"/>
      <c r="K1047" s="81" t="s">
        <v>825</v>
      </c>
      <c r="L1047" s="81" t="s">
        <v>826</v>
      </c>
      <c r="M1047" s="81" t="s">
        <v>919</v>
      </c>
      <c r="N1047" s="81" t="s">
        <v>866</v>
      </c>
      <c r="O1047" s="81" t="s">
        <v>87</v>
      </c>
      <c r="P1047" s="81" t="s">
        <v>250</v>
      </c>
      <c r="Q1047" s="81">
        <v>2</v>
      </c>
      <c r="R1047" s="81">
        <v>500</v>
      </c>
      <c r="S1047" s="81"/>
      <c r="T1047" s="81">
        <v>50</v>
      </c>
    </row>
    <row r="1048" spans="1:20" s="141" customFormat="1" ht="25.5" outlineLevel="1" x14ac:dyDescent="0.2">
      <c r="A1048" s="79" t="s">
        <v>940</v>
      </c>
      <c r="B1048" s="80" t="s">
        <v>941</v>
      </c>
      <c r="C1048" s="81">
        <v>1</v>
      </c>
      <c r="D1048" s="82" t="s">
        <v>63</v>
      </c>
      <c r="E1048" s="2">
        <v>5760</v>
      </c>
      <c r="F1048" s="166">
        <f t="shared" si="80"/>
        <v>4032</v>
      </c>
      <c r="G1048" s="140"/>
      <c r="H1048" s="30"/>
      <c r="I1048" s="31">
        <f t="shared" si="81"/>
        <v>0</v>
      </c>
      <c r="J1048" s="140"/>
      <c r="K1048" s="81" t="s">
        <v>825</v>
      </c>
      <c r="L1048" s="81" t="s">
        <v>826</v>
      </c>
      <c r="M1048" s="81">
        <v>0</v>
      </c>
      <c r="N1048" s="81">
        <v>0</v>
      </c>
      <c r="O1048" s="81" t="s">
        <v>482</v>
      </c>
      <c r="P1048" s="81" t="s">
        <v>250</v>
      </c>
      <c r="Q1048" s="81">
        <v>2</v>
      </c>
      <c r="R1048" s="81">
        <v>500</v>
      </c>
      <c r="S1048" s="81"/>
      <c r="T1048" s="81">
        <v>0</v>
      </c>
    </row>
    <row r="1049" spans="1:20" s="141" customFormat="1" ht="31.5" outlineLevel="1" x14ac:dyDescent="0.2">
      <c r="A1049" s="160" t="s">
        <v>1030</v>
      </c>
      <c r="B1049" s="167" t="s">
        <v>1031</v>
      </c>
      <c r="C1049" s="160"/>
      <c r="D1049" s="161" t="s">
        <v>56</v>
      </c>
      <c r="E1049" s="180">
        <v>60480</v>
      </c>
      <c r="F1049" s="163">
        <f t="shared" si="80"/>
        <v>42336</v>
      </c>
      <c r="G1049" s="140"/>
      <c r="H1049" s="164"/>
      <c r="I1049" s="165">
        <f t="shared" si="81"/>
        <v>0</v>
      </c>
      <c r="J1049" s="140"/>
      <c r="K1049" s="174" t="s">
        <v>825</v>
      </c>
      <c r="L1049" s="174" t="s">
        <v>826</v>
      </c>
      <c r="M1049" s="174">
        <v>450</v>
      </c>
      <c r="N1049" s="174" t="s">
        <v>866</v>
      </c>
      <c r="O1049" s="174" t="s">
        <v>87</v>
      </c>
      <c r="P1049" s="174" t="s">
        <v>250</v>
      </c>
      <c r="Q1049" s="174">
        <v>2</v>
      </c>
      <c r="R1049" s="174">
        <v>500</v>
      </c>
      <c r="S1049" s="174"/>
      <c r="T1049" s="174">
        <v>50</v>
      </c>
    </row>
    <row r="1050" spans="1:20" s="141" customFormat="1" ht="25.5" outlineLevel="1" x14ac:dyDescent="0.2">
      <c r="A1050" s="260" t="s">
        <v>1008</v>
      </c>
      <c r="B1050" s="261" t="s">
        <v>1009</v>
      </c>
      <c r="C1050" s="81">
        <v>1</v>
      </c>
      <c r="D1050" s="82" t="s">
        <v>63</v>
      </c>
      <c r="E1050" s="2">
        <v>48480</v>
      </c>
      <c r="F1050" s="166">
        <f t="shared" si="80"/>
        <v>33936</v>
      </c>
      <c r="G1050" s="140"/>
      <c r="H1050" s="30"/>
      <c r="I1050" s="31">
        <f t="shared" si="81"/>
        <v>0</v>
      </c>
      <c r="J1050" s="140"/>
      <c r="K1050" s="81" t="s">
        <v>825</v>
      </c>
      <c r="L1050" s="81" t="s">
        <v>826</v>
      </c>
      <c r="M1050" s="81">
        <v>450</v>
      </c>
      <c r="N1050" s="81">
        <v>0</v>
      </c>
      <c r="O1050" s="81" t="s">
        <v>87</v>
      </c>
      <c r="P1050" s="81" t="s">
        <v>250</v>
      </c>
      <c r="Q1050" s="81">
        <v>2</v>
      </c>
      <c r="R1050" s="81">
        <v>500</v>
      </c>
      <c r="S1050" s="81"/>
      <c r="T1050" s="81">
        <v>50</v>
      </c>
    </row>
    <row r="1051" spans="1:20" s="141" customFormat="1" ht="25.5" outlineLevel="1" x14ac:dyDescent="0.2">
      <c r="A1051" s="79" t="s">
        <v>974</v>
      </c>
      <c r="B1051" s="80" t="s">
        <v>975</v>
      </c>
      <c r="C1051" s="81">
        <v>1</v>
      </c>
      <c r="D1051" s="82" t="s">
        <v>63</v>
      </c>
      <c r="E1051" s="2">
        <v>6240</v>
      </c>
      <c r="F1051" s="166">
        <f t="shared" si="80"/>
        <v>4368</v>
      </c>
      <c r="G1051" s="140"/>
      <c r="H1051" s="30"/>
      <c r="I1051" s="31">
        <f t="shared" si="81"/>
        <v>0</v>
      </c>
      <c r="J1051" s="140"/>
      <c r="K1051" s="81" t="s">
        <v>825</v>
      </c>
      <c r="L1051" s="81" t="s">
        <v>826</v>
      </c>
      <c r="M1051" s="81" t="s">
        <v>919</v>
      </c>
      <c r="N1051" s="81" t="s">
        <v>866</v>
      </c>
      <c r="O1051" s="81" t="s">
        <v>87</v>
      </c>
      <c r="P1051" s="81" t="s">
        <v>250</v>
      </c>
      <c r="Q1051" s="81">
        <v>2</v>
      </c>
      <c r="R1051" s="81">
        <v>500</v>
      </c>
      <c r="S1051" s="81"/>
      <c r="T1051" s="81">
        <v>50</v>
      </c>
    </row>
    <row r="1052" spans="1:20" s="141" customFormat="1" ht="25.5" outlineLevel="1" x14ac:dyDescent="0.2">
      <c r="A1052" s="79" t="s">
        <v>958</v>
      </c>
      <c r="B1052" s="80" t="s">
        <v>959</v>
      </c>
      <c r="C1052" s="81">
        <v>1</v>
      </c>
      <c r="D1052" s="82" t="s">
        <v>63</v>
      </c>
      <c r="E1052" s="2">
        <v>5760</v>
      </c>
      <c r="F1052" s="166">
        <f t="shared" si="80"/>
        <v>4032</v>
      </c>
      <c r="G1052" s="140"/>
      <c r="H1052" s="30"/>
      <c r="I1052" s="31">
        <f t="shared" si="81"/>
        <v>0</v>
      </c>
      <c r="J1052" s="140"/>
      <c r="K1052" s="81" t="s">
        <v>825</v>
      </c>
      <c r="L1052" s="81" t="s">
        <v>826</v>
      </c>
      <c r="M1052" s="81">
        <v>0</v>
      </c>
      <c r="N1052" s="81">
        <v>0</v>
      </c>
      <c r="O1052" s="81" t="s">
        <v>482</v>
      </c>
      <c r="P1052" s="81" t="s">
        <v>250</v>
      </c>
      <c r="Q1052" s="81">
        <v>2</v>
      </c>
      <c r="R1052" s="81">
        <v>500</v>
      </c>
      <c r="S1052" s="81"/>
      <c r="T1052" s="81">
        <v>0</v>
      </c>
    </row>
    <row r="1053" spans="1:20" s="141" customFormat="1" ht="31.5" outlineLevel="1" x14ac:dyDescent="0.2">
      <c r="A1053" s="160" t="s">
        <v>1032</v>
      </c>
      <c r="B1053" s="167" t="s">
        <v>1033</v>
      </c>
      <c r="C1053" s="160"/>
      <c r="D1053" s="161" t="s">
        <v>56</v>
      </c>
      <c r="E1053" s="180">
        <v>65040</v>
      </c>
      <c r="F1053" s="163">
        <f t="shared" si="80"/>
        <v>45528</v>
      </c>
      <c r="G1053" s="140"/>
      <c r="H1053" s="164"/>
      <c r="I1053" s="165">
        <f t="shared" si="81"/>
        <v>0</v>
      </c>
      <c r="J1053" s="140"/>
      <c r="K1053" s="174" t="s">
        <v>825</v>
      </c>
      <c r="L1053" s="174" t="s">
        <v>826</v>
      </c>
      <c r="M1053" s="174">
        <v>450</v>
      </c>
      <c r="N1053" s="174" t="s">
        <v>866</v>
      </c>
      <c r="O1053" s="174" t="s">
        <v>87</v>
      </c>
      <c r="P1053" s="174" t="s">
        <v>250</v>
      </c>
      <c r="Q1053" s="174">
        <v>2</v>
      </c>
      <c r="R1053" s="174">
        <v>500</v>
      </c>
      <c r="S1053" s="174"/>
      <c r="T1053" s="174">
        <v>50</v>
      </c>
    </row>
    <row r="1054" spans="1:20" s="141" customFormat="1" ht="25.5" outlineLevel="1" x14ac:dyDescent="0.2">
      <c r="A1054" s="79" t="s">
        <v>1012</v>
      </c>
      <c r="B1054" s="80" t="s">
        <v>1013</v>
      </c>
      <c r="C1054" s="81">
        <v>1</v>
      </c>
      <c r="D1054" s="82" t="s">
        <v>63</v>
      </c>
      <c r="E1054" s="2">
        <v>53040</v>
      </c>
      <c r="F1054" s="166">
        <f t="shared" si="80"/>
        <v>37128</v>
      </c>
      <c r="G1054" s="140"/>
      <c r="H1054" s="30"/>
      <c r="I1054" s="31">
        <f t="shared" si="81"/>
        <v>0</v>
      </c>
      <c r="J1054" s="140"/>
      <c r="K1054" s="81" t="s">
        <v>825</v>
      </c>
      <c r="L1054" s="81" t="s">
        <v>826</v>
      </c>
      <c r="M1054" s="81">
        <v>450</v>
      </c>
      <c r="N1054" s="81">
        <v>0</v>
      </c>
      <c r="O1054" s="81" t="s">
        <v>87</v>
      </c>
      <c r="P1054" s="81" t="s">
        <v>250</v>
      </c>
      <c r="Q1054" s="81">
        <v>2</v>
      </c>
      <c r="R1054" s="81">
        <v>500</v>
      </c>
      <c r="S1054" s="81"/>
      <c r="T1054" s="81">
        <v>50</v>
      </c>
    </row>
    <row r="1055" spans="1:20" s="141" customFormat="1" ht="25.5" outlineLevel="1" x14ac:dyDescent="0.2">
      <c r="A1055" s="79" t="s">
        <v>974</v>
      </c>
      <c r="B1055" s="80" t="s">
        <v>975</v>
      </c>
      <c r="C1055" s="81">
        <v>1</v>
      </c>
      <c r="D1055" s="82" t="s">
        <v>63</v>
      </c>
      <c r="E1055" s="2">
        <v>6240</v>
      </c>
      <c r="F1055" s="166">
        <f t="shared" si="80"/>
        <v>4368</v>
      </c>
      <c r="G1055" s="140"/>
      <c r="H1055" s="30"/>
      <c r="I1055" s="31">
        <f t="shared" si="81"/>
        <v>0</v>
      </c>
      <c r="J1055" s="140"/>
      <c r="K1055" s="81" t="s">
        <v>825</v>
      </c>
      <c r="L1055" s="81" t="s">
        <v>826</v>
      </c>
      <c r="M1055" s="81" t="s">
        <v>919</v>
      </c>
      <c r="N1055" s="81" t="s">
        <v>866</v>
      </c>
      <c r="O1055" s="81" t="s">
        <v>87</v>
      </c>
      <c r="P1055" s="81" t="s">
        <v>250</v>
      </c>
      <c r="Q1055" s="81">
        <v>2</v>
      </c>
      <c r="R1055" s="81">
        <v>500</v>
      </c>
      <c r="S1055" s="81"/>
      <c r="T1055" s="81">
        <v>50</v>
      </c>
    </row>
    <row r="1056" spans="1:20" s="141" customFormat="1" ht="25.5" outlineLevel="1" x14ac:dyDescent="0.2">
      <c r="A1056" s="79" t="s">
        <v>958</v>
      </c>
      <c r="B1056" s="80" t="s">
        <v>959</v>
      </c>
      <c r="C1056" s="81">
        <v>1</v>
      </c>
      <c r="D1056" s="82" t="s">
        <v>63</v>
      </c>
      <c r="E1056" s="2">
        <v>5760</v>
      </c>
      <c r="F1056" s="166">
        <f t="shared" si="80"/>
        <v>4032</v>
      </c>
      <c r="G1056" s="140"/>
      <c r="H1056" s="30"/>
      <c r="I1056" s="31">
        <f t="shared" si="81"/>
        <v>0</v>
      </c>
      <c r="J1056" s="140"/>
      <c r="K1056" s="81" t="s">
        <v>825</v>
      </c>
      <c r="L1056" s="81" t="s">
        <v>826</v>
      </c>
      <c r="M1056" s="81">
        <v>0</v>
      </c>
      <c r="N1056" s="81">
        <v>0</v>
      </c>
      <c r="O1056" s="81" t="s">
        <v>482</v>
      </c>
      <c r="P1056" s="81" t="s">
        <v>250</v>
      </c>
      <c r="Q1056" s="81">
        <v>2</v>
      </c>
      <c r="R1056" s="81">
        <v>500</v>
      </c>
      <c r="S1056" s="81"/>
      <c r="T1056" s="81">
        <v>0</v>
      </c>
    </row>
    <row r="1057" spans="1:20" s="141" customFormat="1" ht="31.5" outlineLevel="1" x14ac:dyDescent="0.2">
      <c r="A1057" s="160" t="s">
        <v>1034</v>
      </c>
      <c r="B1057" s="167" t="s">
        <v>1035</v>
      </c>
      <c r="C1057" s="160"/>
      <c r="D1057" s="161" t="s">
        <v>56</v>
      </c>
      <c r="E1057" s="180">
        <v>65640</v>
      </c>
      <c r="F1057" s="163">
        <f t="shared" si="80"/>
        <v>45948</v>
      </c>
      <c r="G1057" s="140"/>
      <c r="H1057" s="164"/>
      <c r="I1057" s="165">
        <f t="shared" si="81"/>
        <v>0</v>
      </c>
      <c r="J1057" s="140"/>
      <c r="K1057" s="174" t="s">
        <v>825</v>
      </c>
      <c r="L1057" s="174" t="s">
        <v>826</v>
      </c>
      <c r="M1057" s="174">
        <v>500</v>
      </c>
      <c r="N1057" s="174" t="s">
        <v>866</v>
      </c>
      <c r="O1057" s="174" t="s">
        <v>87</v>
      </c>
      <c r="P1057" s="174" t="s">
        <v>250</v>
      </c>
      <c r="Q1057" s="174">
        <v>2</v>
      </c>
      <c r="R1057" s="174">
        <v>500</v>
      </c>
      <c r="S1057" s="174"/>
      <c r="T1057" s="174">
        <v>50</v>
      </c>
    </row>
    <row r="1058" spans="1:20" s="141" customFormat="1" ht="25.5" outlineLevel="1" x14ac:dyDescent="0.2">
      <c r="A1058" s="79" t="s">
        <v>1016</v>
      </c>
      <c r="B1058" s="80" t="s">
        <v>1017</v>
      </c>
      <c r="C1058" s="81">
        <v>1</v>
      </c>
      <c r="D1058" s="82" t="s">
        <v>63</v>
      </c>
      <c r="E1058" s="2">
        <v>53640</v>
      </c>
      <c r="F1058" s="166">
        <f t="shared" si="80"/>
        <v>37548</v>
      </c>
      <c r="G1058" s="140"/>
      <c r="H1058" s="30"/>
      <c r="I1058" s="31">
        <f t="shared" si="81"/>
        <v>0</v>
      </c>
      <c r="J1058" s="140"/>
      <c r="K1058" s="81" t="s">
        <v>825</v>
      </c>
      <c r="L1058" s="81" t="s">
        <v>826</v>
      </c>
      <c r="M1058" s="81">
        <v>500</v>
      </c>
      <c r="N1058" s="81">
        <v>0</v>
      </c>
      <c r="O1058" s="81" t="s">
        <v>87</v>
      </c>
      <c r="P1058" s="81" t="s">
        <v>250</v>
      </c>
      <c r="Q1058" s="81">
        <v>2</v>
      </c>
      <c r="R1058" s="81">
        <v>500</v>
      </c>
      <c r="S1058" s="81"/>
      <c r="T1058" s="81">
        <v>50</v>
      </c>
    </row>
    <row r="1059" spans="1:20" s="141" customFormat="1" ht="25.5" outlineLevel="1" x14ac:dyDescent="0.2">
      <c r="A1059" s="79" t="s">
        <v>974</v>
      </c>
      <c r="B1059" s="80" t="s">
        <v>975</v>
      </c>
      <c r="C1059" s="81">
        <v>1</v>
      </c>
      <c r="D1059" s="82" t="s">
        <v>63</v>
      </c>
      <c r="E1059" s="2">
        <v>6240</v>
      </c>
      <c r="F1059" s="166">
        <f t="shared" si="80"/>
        <v>4368</v>
      </c>
      <c r="G1059" s="140"/>
      <c r="H1059" s="30"/>
      <c r="I1059" s="31">
        <f t="shared" si="81"/>
        <v>0</v>
      </c>
      <c r="J1059" s="140"/>
      <c r="K1059" s="81" t="s">
        <v>825</v>
      </c>
      <c r="L1059" s="81" t="s">
        <v>826</v>
      </c>
      <c r="M1059" s="81" t="s">
        <v>919</v>
      </c>
      <c r="N1059" s="81" t="s">
        <v>866</v>
      </c>
      <c r="O1059" s="81" t="s">
        <v>87</v>
      </c>
      <c r="P1059" s="81" t="s">
        <v>250</v>
      </c>
      <c r="Q1059" s="81">
        <v>2</v>
      </c>
      <c r="R1059" s="81">
        <v>500</v>
      </c>
      <c r="S1059" s="81"/>
      <c r="T1059" s="81">
        <v>50</v>
      </c>
    </row>
    <row r="1060" spans="1:20" s="141" customFormat="1" ht="25.5" outlineLevel="1" x14ac:dyDescent="0.2">
      <c r="A1060" s="79" t="s">
        <v>958</v>
      </c>
      <c r="B1060" s="80" t="s">
        <v>959</v>
      </c>
      <c r="C1060" s="81">
        <v>1</v>
      </c>
      <c r="D1060" s="82" t="s">
        <v>63</v>
      </c>
      <c r="E1060" s="2">
        <v>5760</v>
      </c>
      <c r="F1060" s="166">
        <f t="shared" si="80"/>
        <v>4032</v>
      </c>
      <c r="G1060" s="140"/>
      <c r="H1060" s="30"/>
      <c r="I1060" s="31">
        <f t="shared" si="81"/>
        <v>0</v>
      </c>
      <c r="J1060" s="140"/>
      <c r="K1060" s="81" t="s">
        <v>825</v>
      </c>
      <c r="L1060" s="81" t="s">
        <v>826</v>
      </c>
      <c r="M1060" s="81">
        <v>0</v>
      </c>
      <c r="N1060" s="81">
        <v>0</v>
      </c>
      <c r="O1060" s="81" t="s">
        <v>482</v>
      </c>
      <c r="P1060" s="81" t="s">
        <v>250</v>
      </c>
      <c r="Q1060" s="81">
        <v>2</v>
      </c>
      <c r="R1060" s="81">
        <v>500</v>
      </c>
      <c r="S1060" s="81"/>
      <c r="T1060" s="81">
        <v>0</v>
      </c>
    </row>
    <row r="1061" spans="1:20" s="141" customFormat="1" ht="31.5" outlineLevel="1" x14ac:dyDescent="0.2">
      <c r="A1061" s="160" t="s">
        <v>1036</v>
      </c>
      <c r="B1061" s="167" t="s">
        <v>1037</v>
      </c>
      <c r="C1061" s="160"/>
      <c r="D1061" s="161" t="s">
        <v>56</v>
      </c>
      <c r="E1061" s="180">
        <v>68280</v>
      </c>
      <c r="F1061" s="163">
        <f t="shared" si="80"/>
        <v>47796</v>
      </c>
      <c r="G1061" s="140"/>
      <c r="H1061" s="164"/>
      <c r="I1061" s="165">
        <f t="shared" si="81"/>
        <v>0</v>
      </c>
      <c r="J1061" s="140"/>
      <c r="K1061" s="174" t="s">
        <v>825</v>
      </c>
      <c r="L1061" s="174" t="s">
        <v>826</v>
      </c>
      <c r="M1061" s="174">
        <v>600</v>
      </c>
      <c r="N1061" s="174" t="s">
        <v>866</v>
      </c>
      <c r="O1061" s="174" t="s">
        <v>87</v>
      </c>
      <c r="P1061" s="174" t="s">
        <v>250</v>
      </c>
      <c r="Q1061" s="174">
        <v>2</v>
      </c>
      <c r="R1061" s="174">
        <v>500</v>
      </c>
      <c r="S1061" s="174"/>
      <c r="T1061" s="174">
        <v>50</v>
      </c>
    </row>
    <row r="1062" spans="1:20" s="141" customFormat="1" ht="25.5" outlineLevel="1" x14ac:dyDescent="0.2">
      <c r="A1062" s="79" t="s">
        <v>1020</v>
      </c>
      <c r="B1062" s="80" t="s">
        <v>1021</v>
      </c>
      <c r="C1062" s="81">
        <v>1</v>
      </c>
      <c r="D1062" s="82" t="s">
        <v>63</v>
      </c>
      <c r="E1062" s="2">
        <v>56280</v>
      </c>
      <c r="F1062" s="166">
        <f t="shared" si="80"/>
        <v>39396</v>
      </c>
      <c r="G1062" s="140"/>
      <c r="H1062" s="30"/>
      <c r="I1062" s="31">
        <f t="shared" si="81"/>
        <v>0</v>
      </c>
      <c r="J1062" s="140"/>
      <c r="K1062" s="81" t="s">
        <v>825</v>
      </c>
      <c r="L1062" s="81" t="s">
        <v>826</v>
      </c>
      <c r="M1062" s="81">
        <v>600</v>
      </c>
      <c r="N1062" s="81">
        <v>0</v>
      </c>
      <c r="O1062" s="81" t="s">
        <v>87</v>
      </c>
      <c r="P1062" s="81" t="s">
        <v>250</v>
      </c>
      <c r="Q1062" s="81">
        <v>2</v>
      </c>
      <c r="R1062" s="81">
        <v>500</v>
      </c>
      <c r="S1062" s="81"/>
      <c r="T1062" s="81">
        <v>50</v>
      </c>
    </row>
    <row r="1063" spans="1:20" s="141" customFormat="1" ht="25.5" outlineLevel="1" x14ac:dyDescent="0.2">
      <c r="A1063" s="79" t="s">
        <v>974</v>
      </c>
      <c r="B1063" s="80" t="s">
        <v>975</v>
      </c>
      <c r="C1063" s="81">
        <v>1</v>
      </c>
      <c r="D1063" s="82" t="s">
        <v>63</v>
      </c>
      <c r="E1063" s="2">
        <v>6240</v>
      </c>
      <c r="F1063" s="166">
        <f t="shared" si="80"/>
        <v>4368</v>
      </c>
      <c r="G1063" s="140"/>
      <c r="H1063" s="30"/>
      <c r="I1063" s="31">
        <f t="shared" si="81"/>
        <v>0</v>
      </c>
      <c r="J1063" s="140"/>
      <c r="K1063" s="81" t="s">
        <v>825</v>
      </c>
      <c r="L1063" s="81" t="s">
        <v>826</v>
      </c>
      <c r="M1063" s="81" t="s">
        <v>919</v>
      </c>
      <c r="N1063" s="81" t="s">
        <v>866</v>
      </c>
      <c r="O1063" s="81" t="s">
        <v>87</v>
      </c>
      <c r="P1063" s="81" t="s">
        <v>250</v>
      </c>
      <c r="Q1063" s="81">
        <v>2</v>
      </c>
      <c r="R1063" s="81">
        <v>500</v>
      </c>
      <c r="S1063" s="81"/>
      <c r="T1063" s="81">
        <v>50</v>
      </c>
    </row>
    <row r="1064" spans="1:20" s="141" customFormat="1" ht="26.25" outlineLevel="1" thickBot="1" x14ac:dyDescent="0.25">
      <c r="A1064" s="79" t="s">
        <v>958</v>
      </c>
      <c r="B1064" s="80" t="s">
        <v>959</v>
      </c>
      <c r="C1064" s="81">
        <v>1</v>
      </c>
      <c r="D1064" s="82" t="s">
        <v>63</v>
      </c>
      <c r="E1064" s="2">
        <v>5760</v>
      </c>
      <c r="F1064" s="166">
        <f t="shared" ref="F1064:F1127" si="82">E1064-E1064*$F$4</f>
        <v>4032</v>
      </c>
      <c r="G1064" s="140"/>
      <c r="H1064" s="30"/>
      <c r="I1064" s="31">
        <f t="shared" si="81"/>
        <v>0</v>
      </c>
      <c r="J1064" s="140"/>
      <c r="K1064" s="81" t="s">
        <v>825</v>
      </c>
      <c r="L1064" s="81" t="s">
        <v>826</v>
      </c>
      <c r="M1064" s="81">
        <v>0</v>
      </c>
      <c r="N1064" s="81">
        <v>0</v>
      </c>
      <c r="O1064" s="81" t="s">
        <v>482</v>
      </c>
      <c r="P1064" s="81" t="s">
        <v>250</v>
      </c>
      <c r="Q1064" s="81">
        <v>2</v>
      </c>
      <c r="R1064" s="81">
        <v>500</v>
      </c>
      <c r="S1064" s="81"/>
      <c r="T1064" s="81">
        <v>0</v>
      </c>
    </row>
    <row r="1065" spans="1:20" s="98" customFormat="1" ht="24.6" customHeight="1" thickTop="1" thickBot="1" x14ac:dyDescent="0.25">
      <c r="A1065" s="336" t="s">
        <v>3286</v>
      </c>
      <c r="B1065" s="335" t="s">
        <v>3289</v>
      </c>
      <c r="C1065" s="89"/>
      <c r="D1065" s="90"/>
      <c r="E1065" s="15"/>
      <c r="F1065" s="16"/>
      <c r="G1065" s="140"/>
      <c r="H1065" s="17"/>
      <c r="I1065" s="18"/>
      <c r="J1065" s="140"/>
      <c r="K1065" s="92"/>
      <c r="L1065" s="92"/>
      <c r="M1065" s="92"/>
      <c r="N1065" s="92"/>
      <c r="O1065" s="92"/>
      <c r="P1065" s="92"/>
      <c r="Q1065" s="92"/>
      <c r="R1065" s="92"/>
      <c r="S1065" s="92"/>
      <c r="T1065" s="92"/>
    </row>
    <row r="1066" spans="1:20" s="141" customFormat="1" ht="32.25" outlineLevel="1" thickTop="1" x14ac:dyDescent="0.2">
      <c r="A1066" s="184" t="s">
        <v>1038</v>
      </c>
      <c r="B1066" s="202" t="s">
        <v>1039</v>
      </c>
      <c r="C1066" s="184"/>
      <c r="D1066" s="185" t="s">
        <v>56</v>
      </c>
      <c r="E1066" s="186">
        <v>171720</v>
      </c>
      <c r="F1066" s="187">
        <f t="shared" si="82"/>
        <v>120204</v>
      </c>
      <c r="G1066" s="140"/>
      <c r="H1066" s="22"/>
      <c r="I1066" s="23">
        <f t="shared" ref="I1066:I1097" si="83">IF(H1066*F1066&gt;0,H1066*F1066,0)</f>
        <v>0</v>
      </c>
      <c r="J1066" s="140"/>
      <c r="K1066" s="242" t="s">
        <v>825</v>
      </c>
      <c r="L1066" s="242" t="s">
        <v>826</v>
      </c>
      <c r="M1066" s="242">
        <v>450</v>
      </c>
      <c r="N1066" s="242">
        <v>1265</v>
      </c>
      <c r="O1066" s="242" t="s">
        <v>59</v>
      </c>
      <c r="P1066" s="242" t="s">
        <v>218</v>
      </c>
      <c r="Q1066" s="242">
        <v>4</v>
      </c>
      <c r="R1066" s="242">
        <v>500</v>
      </c>
      <c r="S1066" s="242">
        <v>23.287199999999999</v>
      </c>
      <c r="T1066" s="242">
        <v>100</v>
      </c>
    </row>
    <row r="1067" spans="1:20" s="141" customFormat="1" ht="25.5" outlineLevel="1" x14ac:dyDescent="0.2">
      <c r="A1067" s="79" t="s">
        <v>836</v>
      </c>
      <c r="B1067" s="80" t="s">
        <v>837</v>
      </c>
      <c r="C1067" s="81">
        <v>2</v>
      </c>
      <c r="D1067" s="82" t="s">
        <v>63</v>
      </c>
      <c r="E1067" s="2">
        <v>74280</v>
      </c>
      <c r="F1067" s="166">
        <f t="shared" si="82"/>
        <v>51996</v>
      </c>
      <c r="G1067" s="140"/>
      <c r="H1067" s="30"/>
      <c r="I1067" s="31">
        <f t="shared" si="83"/>
        <v>0</v>
      </c>
      <c r="J1067" s="140"/>
      <c r="K1067" s="81" t="s">
        <v>825</v>
      </c>
      <c r="L1067" s="81" t="s">
        <v>826</v>
      </c>
      <c r="M1067" s="81">
        <v>450</v>
      </c>
      <c r="N1067" s="81">
        <v>1265</v>
      </c>
      <c r="O1067" s="81" t="s">
        <v>59</v>
      </c>
      <c r="P1067" s="81" t="s">
        <v>218</v>
      </c>
      <c r="Q1067" s="81">
        <v>4</v>
      </c>
      <c r="R1067" s="81">
        <v>500</v>
      </c>
      <c r="S1067" s="81">
        <v>10.246</v>
      </c>
      <c r="T1067" s="81">
        <v>100</v>
      </c>
    </row>
    <row r="1068" spans="1:20" s="141" customFormat="1" ht="25.5" outlineLevel="1" x14ac:dyDescent="0.2">
      <c r="A1068" s="79" t="s">
        <v>1040</v>
      </c>
      <c r="B1068" s="80" t="s">
        <v>1041</v>
      </c>
      <c r="C1068" s="81">
        <v>1</v>
      </c>
      <c r="D1068" s="82" t="s">
        <v>63</v>
      </c>
      <c r="E1068" s="2">
        <v>11640</v>
      </c>
      <c r="F1068" s="166">
        <f t="shared" si="82"/>
        <v>8148</v>
      </c>
      <c r="G1068" s="140"/>
      <c r="H1068" s="30"/>
      <c r="I1068" s="31">
        <f t="shared" si="83"/>
        <v>0</v>
      </c>
      <c r="J1068" s="140"/>
      <c r="K1068" s="81" t="s">
        <v>825</v>
      </c>
      <c r="L1068" s="81" t="s">
        <v>826</v>
      </c>
      <c r="M1068" s="81">
        <v>450</v>
      </c>
      <c r="N1068" s="81">
        <v>1265</v>
      </c>
      <c r="O1068" s="81" t="s">
        <v>59</v>
      </c>
      <c r="P1068" s="81" t="s">
        <v>218</v>
      </c>
      <c r="Q1068" s="81">
        <v>4</v>
      </c>
      <c r="R1068" s="81">
        <v>500</v>
      </c>
      <c r="S1068" s="81">
        <v>2.2151999999999998</v>
      </c>
      <c r="T1068" s="81">
        <v>100</v>
      </c>
    </row>
    <row r="1069" spans="1:20" s="141" customFormat="1" ht="18" outlineLevel="1" x14ac:dyDescent="0.2">
      <c r="A1069" s="79" t="s">
        <v>832</v>
      </c>
      <c r="B1069" s="80" t="s">
        <v>833</v>
      </c>
      <c r="C1069" s="81">
        <v>2</v>
      </c>
      <c r="D1069" s="82" t="s">
        <v>63</v>
      </c>
      <c r="E1069" s="3">
        <v>5760</v>
      </c>
      <c r="F1069" s="166">
        <f t="shared" si="82"/>
        <v>4032</v>
      </c>
      <c r="G1069" s="140"/>
      <c r="H1069" s="30"/>
      <c r="I1069" s="31">
        <f t="shared" si="83"/>
        <v>0</v>
      </c>
      <c r="J1069" s="140"/>
      <c r="K1069" s="81" t="s">
        <v>825</v>
      </c>
      <c r="L1069" s="81" t="s">
        <v>826</v>
      </c>
      <c r="M1069" s="81">
        <v>450</v>
      </c>
      <c r="N1069" s="81">
        <v>1265</v>
      </c>
      <c r="O1069" s="81" t="s">
        <v>59</v>
      </c>
      <c r="P1069" s="81" t="s">
        <v>218</v>
      </c>
      <c r="Q1069" s="81">
        <v>4</v>
      </c>
      <c r="R1069" s="81">
        <v>500</v>
      </c>
      <c r="S1069" s="81">
        <v>0.57999999999999996</v>
      </c>
      <c r="T1069" s="81">
        <v>100</v>
      </c>
    </row>
    <row r="1070" spans="1:20" s="141" customFormat="1" ht="31.5" outlineLevel="1" x14ac:dyDescent="0.2">
      <c r="A1070" s="160" t="s">
        <v>1042</v>
      </c>
      <c r="B1070" s="167" t="s">
        <v>1043</v>
      </c>
      <c r="C1070" s="160"/>
      <c r="D1070" s="161" t="s">
        <v>56</v>
      </c>
      <c r="E1070" s="162">
        <v>179400</v>
      </c>
      <c r="F1070" s="163">
        <f t="shared" si="82"/>
        <v>125580</v>
      </c>
      <c r="G1070" s="140"/>
      <c r="H1070" s="164"/>
      <c r="I1070" s="165">
        <f t="shared" si="83"/>
        <v>0</v>
      </c>
      <c r="J1070" s="140"/>
      <c r="K1070" s="174" t="s">
        <v>825</v>
      </c>
      <c r="L1070" s="174" t="s">
        <v>826</v>
      </c>
      <c r="M1070" s="174">
        <v>500</v>
      </c>
      <c r="N1070" s="174">
        <v>1265</v>
      </c>
      <c r="O1070" s="174" t="s">
        <v>59</v>
      </c>
      <c r="P1070" s="174" t="s">
        <v>218</v>
      </c>
      <c r="Q1070" s="174">
        <v>4</v>
      </c>
      <c r="R1070" s="174">
        <v>500</v>
      </c>
      <c r="S1070" s="174">
        <v>25.795200000000001</v>
      </c>
      <c r="T1070" s="174">
        <v>100</v>
      </c>
    </row>
    <row r="1071" spans="1:20" s="141" customFormat="1" ht="25.5" outlineLevel="1" x14ac:dyDescent="0.2">
      <c r="A1071" s="79" t="s">
        <v>840</v>
      </c>
      <c r="B1071" s="80" t="s">
        <v>841</v>
      </c>
      <c r="C1071" s="81">
        <v>2</v>
      </c>
      <c r="D1071" s="82" t="s">
        <v>63</v>
      </c>
      <c r="E1071" s="2">
        <v>78120</v>
      </c>
      <c r="F1071" s="166">
        <f t="shared" si="82"/>
        <v>54684</v>
      </c>
      <c r="G1071" s="140"/>
      <c r="H1071" s="30"/>
      <c r="I1071" s="31">
        <f t="shared" si="83"/>
        <v>0</v>
      </c>
      <c r="J1071" s="140"/>
      <c r="K1071" s="81" t="s">
        <v>825</v>
      </c>
      <c r="L1071" s="81" t="s">
        <v>826</v>
      </c>
      <c r="M1071" s="81">
        <v>500</v>
      </c>
      <c r="N1071" s="81">
        <v>1265</v>
      </c>
      <c r="O1071" s="81" t="s">
        <v>59</v>
      </c>
      <c r="P1071" s="81" t="s">
        <v>218</v>
      </c>
      <c r="Q1071" s="81">
        <v>4</v>
      </c>
      <c r="R1071" s="81">
        <v>500</v>
      </c>
      <c r="S1071" s="81">
        <v>11.5</v>
      </c>
      <c r="T1071" s="81">
        <v>100</v>
      </c>
    </row>
    <row r="1072" spans="1:20" s="141" customFormat="1" ht="25.5" outlineLevel="1" x14ac:dyDescent="0.2">
      <c r="A1072" s="79" t="s">
        <v>1040</v>
      </c>
      <c r="B1072" s="80" t="s">
        <v>1041</v>
      </c>
      <c r="C1072" s="81">
        <v>1</v>
      </c>
      <c r="D1072" s="82" t="s">
        <v>63</v>
      </c>
      <c r="E1072" s="2">
        <v>11640</v>
      </c>
      <c r="F1072" s="166">
        <f t="shared" si="82"/>
        <v>8148</v>
      </c>
      <c r="G1072" s="140"/>
      <c r="H1072" s="30"/>
      <c r="I1072" s="31">
        <f t="shared" si="83"/>
        <v>0</v>
      </c>
      <c r="J1072" s="140"/>
      <c r="K1072" s="81" t="s">
        <v>825</v>
      </c>
      <c r="L1072" s="81" t="s">
        <v>826</v>
      </c>
      <c r="M1072" s="81">
        <v>500</v>
      </c>
      <c r="N1072" s="81">
        <v>1265</v>
      </c>
      <c r="O1072" s="81" t="s">
        <v>59</v>
      </c>
      <c r="P1072" s="81" t="s">
        <v>218</v>
      </c>
      <c r="Q1072" s="81">
        <v>4</v>
      </c>
      <c r="R1072" s="81">
        <v>500</v>
      </c>
      <c r="S1072" s="81">
        <v>2.2151999999999998</v>
      </c>
      <c r="T1072" s="81">
        <v>100</v>
      </c>
    </row>
    <row r="1073" spans="1:20" s="141" customFormat="1" ht="18" outlineLevel="1" x14ac:dyDescent="0.2">
      <c r="A1073" s="79" t="s">
        <v>832</v>
      </c>
      <c r="B1073" s="80" t="s">
        <v>833</v>
      </c>
      <c r="C1073" s="81">
        <v>2</v>
      </c>
      <c r="D1073" s="82" t="s">
        <v>63</v>
      </c>
      <c r="E1073" s="3">
        <v>5760</v>
      </c>
      <c r="F1073" s="166">
        <f t="shared" si="82"/>
        <v>4032</v>
      </c>
      <c r="G1073" s="140"/>
      <c r="H1073" s="30"/>
      <c r="I1073" s="31">
        <f t="shared" si="83"/>
        <v>0</v>
      </c>
      <c r="J1073" s="140"/>
      <c r="K1073" s="81" t="s">
        <v>825</v>
      </c>
      <c r="L1073" s="81" t="s">
        <v>826</v>
      </c>
      <c r="M1073" s="81">
        <v>500</v>
      </c>
      <c r="N1073" s="81">
        <v>1265</v>
      </c>
      <c r="O1073" s="81" t="s">
        <v>59</v>
      </c>
      <c r="P1073" s="81" t="s">
        <v>218</v>
      </c>
      <c r="Q1073" s="81">
        <v>4</v>
      </c>
      <c r="R1073" s="81">
        <v>500</v>
      </c>
      <c r="S1073" s="81">
        <v>0.57999999999999996</v>
      </c>
      <c r="T1073" s="81">
        <v>100</v>
      </c>
    </row>
    <row r="1074" spans="1:20" s="141" customFormat="1" ht="31.5" outlineLevel="1" x14ac:dyDescent="0.2">
      <c r="A1074" s="160" t="s">
        <v>1044</v>
      </c>
      <c r="B1074" s="167" t="s">
        <v>1045</v>
      </c>
      <c r="C1074" s="160"/>
      <c r="D1074" s="161" t="s">
        <v>56</v>
      </c>
      <c r="E1074" s="162">
        <v>181800</v>
      </c>
      <c r="F1074" s="163">
        <f t="shared" si="82"/>
        <v>127260</v>
      </c>
      <c r="G1074" s="140"/>
      <c r="H1074" s="164"/>
      <c r="I1074" s="165">
        <f t="shared" si="83"/>
        <v>0</v>
      </c>
      <c r="J1074" s="140"/>
      <c r="K1074" s="174" t="s">
        <v>825</v>
      </c>
      <c r="L1074" s="174" t="s">
        <v>826</v>
      </c>
      <c r="M1074" s="174">
        <v>600</v>
      </c>
      <c r="N1074" s="174">
        <v>1265</v>
      </c>
      <c r="O1074" s="174" t="s">
        <v>59</v>
      </c>
      <c r="P1074" s="174" t="s">
        <v>218</v>
      </c>
      <c r="Q1074" s="174">
        <v>4</v>
      </c>
      <c r="R1074" s="174">
        <v>500</v>
      </c>
      <c r="S1074" s="174">
        <v>27.287199999999999</v>
      </c>
      <c r="T1074" s="174">
        <v>100</v>
      </c>
    </row>
    <row r="1075" spans="1:20" s="141" customFormat="1" ht="25.5" outlineLevel="1" x14ac:dyDescent="0.2">
      <c r="A1075" s="79" t="s">
        <v>844</v>
      </c>
      <c r="B1075" s="80" t="s">
        <v>845</v>
      </c>
      <c r="C1075" s="81">
        <v>2</v>
      </c>
      <c r="D1075" s="82" t="s">
        <v>63</v>
      </c>
      <c r="E1075" s="2">
        <v>79320</v>
      </c>
      <c r="F1075" s="166">
        <f t="shared" si="82"/>
        <v>55524</v>
      </c>
      <c r="G1075" s="140"/>
      <c r="H1075" s="30"/>
      <c r="I1075" s="31">
        <f t="shared" si="83"/>
        <v>0</v>
      </c>
      <c r="J1075" s="140"/>
      <c r="K1075" s="81" t="s">
        <v>825</v>
      </c>
      <c r="L1075" s="81" t="s">
        <v>826</v>
      </c>
      <c r="M1075" s="81">
        <v>600</v>
      </c>
      <c r="N1075" s="81">
        <v>1265</v>
      </c>
      <c r="O1075" s="81" t="s">
        <v>59</v>
      </c>
      <c r="P1075" s="81" t="s">
        <v>218</v>
      </c>
      <c r="Q1075" s="81">
        <v>4</v>
      </c>
      <c r="R1075" s="81">
        <v>500</v>
      </c>
      <c r="S1075" s="81">
        <v>12.246</v>
      </c>
      <c r="T1075" s="81">
        <v>100</v>
      </c>
    </row>
    <row r="1076" spans="1:20" s="141" customFormat="1" ht="25.5" outlineLevel="1" x14ac:dyDescent="0.2">
      <c r="A1076" s="79" t="s">
        <v>1040</v>
      </c>
      <c r="B1076" s="80" t="s">
        <v>1041</v>
      </c>
      <c r="C1076" s="81">
        <v>1</v>
      </c>
      <c r="D1076" s="82" t="s">
        <v>63</v>
      </c>
      <c r="E1076" s="2">
        <v>11640</v>
      </c>
      <c r="F1076" s="166">
        <f t="shared" si="82"/>
        <v>8148</v>
      </c>
      <c r="G1076" s="140"/>
      <c r="H1076" s="30"/>
      <c r="I1076" s="31">
        <f t="shared" si="83"/>
        <v>0</v>
      </c>
      <c r="J1076" s="140"/>
      <c r="K1076" s="81" t="s">
        <v>825</v>
      </c>
      <c r="L1076" s="81" t="s">
        <v>826</v>
      </c>
      <c r="M1076" s="81">
        <v>600</v>
      </c>
      <c r="N1076" s="81">
        <v>1265</v>
      </c>
      <c r="O1076" s="81" t="s">
        <v>59</v>
      </c>
      <c r="P1076" s="81" t="s">
        <v>218</v>
      </c>
      <c r="Q1076" s="81">
        <v>4</v>
      </c>
      <c r="R1076" s="81">
        <v>500</v>
      </c>
      <c r="S1076" s="81">
        <v>2.2151999999999998</v>
      </c>
      <c r="T1076" s="81">
        <v>100</v>
      </c>
    </row>
    <row r="1077" spans="1:20" s="141" customFormat="1" ht="18.75" outlineLevel="1" thickBot="1" x14ac:dyDescent="0.25">
      <c r="A1077" s="132" t="s">
        <v>832</v>
      </c>
      <c r="B1077" s="155" t="s">
        <v>833</v>
      </c>
      <c r="C1077" s="133">
        <v>2</v>
      </c>
      <c r="D1077" s="88" t="s">
        <v>63</v>
      </c>
      <c r="E1077" s="3">
        <v>5760</v>
      </c>
      <c r="F1077" s="226">
        <f t="shared" si="82"/>
        <v>4032</v>
      </c>
      <c r="G1077" s="140"/>
      <c r="H1077" s="35"/>
      <c r="I1077" s="36">
        <f t="shared" si="83"/>
        <v>0</v>
      </c>
      <c r="J1077" s="140"/>
      <c r="K1077" s="133" t="s">
        <v>825</v>
      </c>
      <c r="L1077" s="133" t="s">
        <v>826</v>
      </c>
      <c r="M1077" s="133">
        <v>600</v>
      </c>
      <c r="N1077" s="133">
        <v>1265</v>
      </c>
      <c r="O1077" s="133" t="s">
        <v>59</v>
      </c>
      <c r="P1077" s="133" t="s">
        <v>218</v>
      </c>
      <c r="Q1077" s="133">
        <v>4</v>
      </c>
      <c r="R1077" s="133">
        <v>500</v>
      </c>
      <c r="S1077" s="133">
        <v>0.57999999999999996</v>
      </c>
      <c r="T1077" s="133">
        <v>100</v>
      </c>
    </row>
    <row r="1078" spans="1:20" s="141" customFormat="1" ht="31.5" outlineLevel="1" x14ac:dyDescent="0.2">
      <c r="A1078" s="178" t="s">
        <v>1046</v>
      </c>
      <c r="B1078" s="198" t="s">
        <v>1047</v>
      </c>
      <c r="C1078" s="178"/>
      <c r="D1078" s="179" t="s">
        <v>56</v>
      </c>
      <c r="E1078" s="241">
        <v>171720</v>
      </c>
      <c r="F1078" s="181">
        <f t="shared" si="82"/>
        <v>120204</v>
      </c>
      <c r="G1078" s="140"/>
      <c r="H1078" s="26"/>
      <c r="I1078" s="27">
        <f t="shared" si="83"/>
        <v>0</v>
      </c>
      <c r="J1078" s="140"/>
      <c r="K1078" s="199" t="s">
        <v>825</v>
      </c>
      <c r="L1078" s="199" t="s">
        <v>826</v>
      </c>
      <c r="M1078" s="199">
        <v>450</v>
      </c>
      <c r="N1078" s="199">
        <v>1265</v>
      </c>
      <c r="O1078" s="199" t="s">
        <v>59</v>
      </c>
      <c r="P1078" s="199" t="s">
        <v>218</v>
      </c>
      <c r="Q1078" s="199">
        <v>4</v>
      </c>
      <c r="R1078" s="199">
        <v>500</v>
      </c>
      <c r="S1078" s="199">
        <v>23.287199999999999</v>
      </c>
      <c r="T1078" s="199">
        <v>100</v>
      </c>
    </row>
    <row r="1079" spans="1:20" s="141" customFormat="1" ht="25.5" outlineLevel="1" x14ac:dyDescent="0.2">
      <c r="A1079" s="79" t="s">
        <v>854</v>
      </c>
      <c r="B1079" s="80" t="s">
        <v>855</v>
      </c>
      <c r="C1079" s="81">
        <v>2</v>
      </c>
      <c r="D1079" s="82" t="s">
        <v>63</v>
      </c>
      <c r="E1079" s="2">
        <v>74280</v>
      </c>
      <c r="F1079" s="166">
        <f t="shared" si="82"/>
        <v>51996</v>
      </c>
      <c r="G1079" s="140"/>
      <c r="H1079" s="30"/>
      <c r="I1079" s="31">
        <f t="shared" si="83"/>
        <v>0</v>
      </c>
      <c r="J1079" s="140"/>
      <c r="K1079" s="81" t="s">
        <v>825</v>
      </c>
      <c r="L1079" s="81" t="s">
        <v>826</v>
      </c>
      <c r="M1079" s="81">
        <v>450</v>
      </c>
      <c r="N1079" s="81">
        <v>1265</v>
      </c>
      <c r="O1079" s="81" t="s">
        <v>59</v>
      </c>
      <c r="P1079" s="81" t="s">
        <v>218</v>
      </c>
      <c r="Q1079" s="81">
        <v>4</v>
      </c>
      <c r="R1079" s="81">
        <v>500</v>
      </c>
      <c r="S1079" s="81">
        <v>10.246</v>
      </c>
      <c r="T1079" s="81">
        <v>100</v>
      </c>
    </row>
    <row r="1080" spans="1:20" s="141" customFormat="1" ht="25.5" outlineLevel="1" x14ac:dyDescent="0.2">
      <c r="A1080" s="79" t="s">
        <v>1040</v>
      </c>
      <c r="B1080" s="80" t="s">
        <v>1041</v>
      </c>
      <c r="C1080" s="81">
        <v>1</v>
      </c>
      <c r="D1080" s="82" t="s">
        <v>63</v>
      </c>
      <c r="E1080" s="2">
        <v>11640</v>
      </c>
      <c r="F1080" s="166">
        <f t="shared" si="82"/>
        <v>8148</v>
      </c>
      <c r="G1080" s="140"/>
      <c r="H1080" s="30"/>
      <c r="I1080" s="31">
        <f t="shared" si="83"/>
        <v>0</v>
      </c>
      <c r="J1080" s="140"/>
      <c r="K1080" s="81" t="s">
        <v>825</v>
      </c>
      <c r="L1080" s="81" t="s">
        <v>826</v>
      </c>
      <c r="M1080" s="81">
        <v>450</v>
      </c>
      <c r="N1080" s="81">
        <v>1265</v>
      </c>
      <c r="O1080" s="81" t="s">
        <v>59</v>
      </c>
      <c r="P1080" s="81" t="s">
        <v>218</v>
      </c>
      <c r="Q1080" s="81">
        <v>4</v>
      </c>
      <c r="R1080" s="81">
        <v>500</v>
      </c>
      <c r="S1080" s="81">
        <v>2.2151999999999998</v>
      </c>
      <c r="T1080" s="81">
        <v>100</v>
      </c>
    </row>
    <row r="1081" spans="1:20" s="141" customFormat="1" ht="18" outlineLevel="1" x14ac:dyDescent="0.2">
      <c r="A1081" s="79" t="s">
        <v>850</v>
      </c>
      <c r="B1081" s="80" t="s">
        <v>851</v>
      </c>
      <c r="C1081" s="81">
        <v>2</v>
      </c>
      <c r="D1081" s="82" t="s">
        <v>63</v>
      </c>
      <c r="E1081" s="3">
        <v>5760</v>
      </c>
      <c r="F1081" s="166">
        <f t="shared" si="82"/>
        <v>4032</v>
      </c>
      <c r="G1081" s="140"/>
      <c r="H1081" s="30"/>
      <c r="I1081" s="31">
        <f t="shared" si="83"/>
        <v>0</v>
      </c>
      <c r="J1081" s="140"/>
      <c r="K1081" s="81" t="s">
        <v>825</v>
      </c>
      <c r="L1081" s="81" t="s">
        <v>826</v>
      </c>
      <c r="M1081" s="81">
        <v>450</v>
      </c>
      <c r="N1081" s="81">
        <v>1265</v>
      </c>
      <c r="O1081" s="81" t="s">
        <v>59</v>
      </c>
      <c r="P1081" s="81" t="s">
        <v>218</v>
      </c>
      <c r="Q1081" s="81">
        <v>4</v>
      </c>
      <c r="R1081" s="81">
        <v>500</v>
      </c>
      <c r="S1081" s="81">
        <v>0.57999999999999996</v>
      </c>
      <c r="T1081" s="81">
        <v>100</v>
      </c>
    </row>
    <row r="1082" spans="1:20" s="141" customFormat="1" ht="31.5" outlineLevel="1" x14ac:dyDescent="0.2">
      <c r="A1082" s="160" t="s">
        <v>1048</v>
      </c>
      <c r="B1082" s="167" t="s">
        <v>1049</v>
      </c>
      <c r="C1082" s="160"/>
      <c r="D1082" s="161" t="s">
        <v>56</v>
      </c>
      <c r="E1082" s="162">
        <v>179400</v>
      </c>
      <c r="F1082" s="163">
        <f t="shared" si="82"/>
        <v>125580</v>
      </c>
      <c r="G1082" s="140"/>
      <c r="H1082" s="164"/>
      <c r="I1082" s="165">
        <f t="shared" si="83"/>
        <v>0</v>
      </c>
      <c r="J1082" s="140"/>
      <c r="K1082" s="174" t="s">
        <v>825</v>
      </c>
      <c r="L1082" s="174" t="s">
        <v>826</v>
      </c>
      <c r="M1082" s="174">
        <v>500</v>
      </c>
      <c r="N1082" s="174">
        <v>1265</v>
      </c>
      <c r="O1082" s="174" t="s">
        <v>59</v>
      </c>
      <c r="P1082" s="174" t="s">
        <v>218</v>
      </c>
      <c r="Q1082" s="174">
        <v>4</v>
      </c>
      <c r="R1082" s="174">
        <v>500</v>
      </c>
      <c r="S1082" s="174">
        <v>25.795200000000001</v>
      </c>
      <c r="T1082" s="174">
        <v>100</v>
      </c>
    </row>
    <row r="1083" spans="1:20" s="141" customFormat="1" ht="25.5" outlineLevel="1" x14ac:dyDescent="0.2">
      <c r="A1083" s="79" t="s">
        <v>858</v>
      </c>
      <c r="B1083" s="80" t="s">
        <v>859</v>
      </c>
      <c r="C1083" s="81">
        <v>2</v>
      </c>
      <c r="D1083" s="82" t="s">
        <v>63</v>
      </c>
      <c r="E1083" s="2">
        <v>78120</v>
      </c>
      <c r="F1083" s="166">
        <f t="shared" si="82"/>
        <v>54684</v>
      </c>
      <c r="G1083" s="140"/>
      <c r="H1083" s="30"/>
      <c r="I1083" s="31">
        <f t="shared" si="83"/>
        <v>0</v>
      </c>
      <c r="J1083" s="140"/>
      <c r="K1083" s="81" t="s">
        <v>825</v>
      </c>
      <c r="L1083" s="81" t="s">
        <v>826</v>
      </c>
      <c r="M1083" s="81">
        <v>500</v>
      </c>
      <c r="N1083" s="81">
        <v>1265</v>
      </c>
      <c r="O1083" s="81" t="s">
        <v>59</v>
      </c>
      <c r="P1083" s="81" t="s">
        <v>218</v>
      </c>
      <c r="Q1083" s="81">
        <v>4</v>
      </c>
      <c r="R1083" s="81">
        <v>500</v>
      </c>
      <c r="S1083" s="81">
        <v>11.5</v>
      </c>
      <c r="T1083" s="81">
        <v>100</v>
      </c>
    </row>
    <row r="1084" spans="1:20" s="141" customFormat="1" ht="25.5" outlineLevel="1" x14ac:dyDescent="0.2">
      <c r="A1084" s="79" t="s">
        <v>1040</v>
      </c>
      <c r="B1084" s="80" t="s">
        <v>1041</v>
      </c>
      <c r="C1084" s="81">
        <v>1</v>
      </c>
      <c r="D1084" s="82" t="s">
        <v>63</v>
      </c>
      <c r="E1084" s="2">
        <v>11640</v>
      </c>
      <c r="F1084" s="166">
        <f t="shared" si="82"/>
        <v>8148</v>
      </c>
      <c r="G1084" s="140"/>
      <c r="H1084" s="30"/>
      <c r="I1084" s="31">
        <f t="shared" si="83"/>
        <v>0</v>
      </c>
      <c r="J1084" s="140"/>
      <c r="K1084" s="81" t="s">
        <v>825</v>
      </c>
      <c r="L1084" s="81" t="s">
        <v>826</v>
      </c>
      <c r="M1084" s="81">
        <v>500</v>
      </c>
      <c r="N1084" s="81">
        <v>1265</v>
      </c>
      <c r="O1084" s="81" t="s">
        <v>59</v>
      </c>
      <c r="P1084" s="81" t="s">
        <v>218</v>
      </c>
      <c r="Q1084" s="81">
        <v>4</v>
      </c>
      <c r="R1084" s="81">
        <v>500</v>
      </c>
      <c r="S1084" s="81">
        <v>2.2151999999999998</v>
      </c>
      <c r="T1084" s="81">
        <v>100</v>
      </c>
    </row>
    <row r="1085" spans="1:20" s="141" customFormat="1" ht="18" outlineLevel="1" x14ac:dyDescent="0.2">
      <c r="A1085" s="79" t="s">
        <v>850</v>
      </c>
      <c r="B1085" s="80" t="s">
        <v>851</v>
      </c>
      <c r="C1085" s="81">
        <v>2</v>
      </c>
      <c r="D1085" s="82" t="s">
        <v>63</v>
      </c>
      <c r="E1085" s="3">
        <v>5760</v>
      </c>
      <c r="F1085" s="166">
        <f t="shared" si="82"/>
        <v>4032</v>
      </c>
      <c r="G1085" s="140"/>
      <c r="H1085" s="30"/>
      <c r="I1085" s="31">
        <f t="shared" si="83"/>
        <v>0</v>
      </c>
      <c r="J1085" s="140"/>
      <c r="K1085" s="81" t="s">
        <v>825</v>
      </c>
      <c r="L1085" s="81" t="s">
        <v>826</v>
      </c>
      <c r="M1085" s="81">
        <v>500</v>
      </c>
      <c r="N1085" s="81">
        <v>1265</v>
      </c>
      <c r="O1085" s="81" t="s">
        <v>59</v>
      </c>
      <c r="P1085" s="81" t="s">
        <v>218</v>
      </c>
      <c r="Q1085" s="81">
        <v>4</v>
      </c>
      <c r="R1085" s="81">
        <v>500</v>
      </c>
      <c r="S1085" s="81">
        <v>0.57999999999999996</v>
      </c>
      <c r="T1085" s="81">
        <v>100</v>
      </c>
    </row>
    <row r="1086" spans="1:20" s="141" customFormat="1" ht="31.5" outlineLevel="1" x14ac:dyDescent="0.2">
      <c r="A1086" s="160" t="s">
        <v>1050</v>
      </c>
      <c r="B1086" s="167" t="s">
        <v>1051</v>
      </c>
      <c r="C1086" s="160"/>
      <c r="D1086" s="161" t="s">
        <v>56</v>
      </c>
      <c r="E1086" s="162">
        <v>181800</v>
      </c>
      <c r="F1086" s="163">
        <f t="shared" si="82"/>
        <v>127260</v>
      </c>
      <c r="G1086" s="140"/>
      <c r="H1086" s="164"/>
      <c r="I1086" s="165">
        <f t="shared" si="83"/>
        <v>0</v>
      </c>
      <c r="J1086" s="140"/>
      <c r="K1086" s="174" t="s">
        <v>825</v>
      </c>
      <c r="L1086" s="174" t="s">
        <v>826</v>
      </c>
      <c r="M1086" s="174">
        <v>600</v>
      </c>
      <c r="N1086" s="174">
        <v>1265</v>
      </c>
      <c r="O1086" s="174" t="s">
        <v>59</v>
      </c>
      <c r="P1086" s="174" t="s">
        <v>218</v>
      </c>
      <c r="Q1086" s="174">
        <v>4</v>
      </c>
      <c r="R1086" s="174">
        <v>500</v>
      </c>
      <c r="S1086" s="174">
        <v>27.287199999999999</v>
      </c>
      <c r="T1086" s="174">
        <v>100</v>
      </c>
    </row>
    <row r="1087" spans="1:20" s="141" customFormat="1" ht="25.5" outlineLevel="1" x14ac:dyDescent="0.2">
      <c r="A1087" s="79" t="s">
        <v>862</v>
      </c>
      <c r="B1087" s="80" t="s">
        <v>863</v>
      </c>
      <c r="C1087" s="81">
        <v>2</v>
      </c>
      <c r="D1087" s="82" t="s">
        <v>63</v>
      </c>
      <c r="E1087" s="2">
        <v>79320</v>
      </c>
      <c r="F1087" s="166">
        <f t="shared" si="82"/>
        <v>55524</v>
      </c>
      <c r="G1087" s="140"/>
      <c r="H1087" s="30"/>
      <c r="I1087" s="31">
        <f t="shared" si="83"/>
        <v>0</v>
      </c>
      <c r="J1087" s="140"/>
      <c r="K1087" s="81" t="s">
        <v>825</v>
      </c>
      <c r="L1087" s="81" t="s">
        <v>826</v>
      </c>
      <c r="M1087" s="81">
        <v>600</v>
      </c>
      <c r="N1087" s="81">
        <v>1265</v>
      </c>
      <c r="O1087" s="81" t="s">
        <v>59</v>
      </c>
      <c r="P1087" s="81" t="s">
        <v>218</v>
      </c>
      <c r="Q1087" s="81">
        <v>4</v>
      </c>
      <c r="R1087" s="81">
        <v>500</v>
      </c>
      <c r="S1087" s="81">
        <v>12.246</v>
      </c>
      <c r="T1087" s="81">
        <v>100</v>
      </c>
    </row>
    <row r="1088" spans="1:20" s="141" customFormat="1" ht="25.5" outlineLevel="1" x14ac:dyDescent="0.2">
      <c r="A1088" s="79" t="s">
        <v>1040</v>
      </c>
      <c r="B1088" s="80" t="s">
        <v>1041</v>
      </c>
      <c r="C1088" s="81">
        <v>1</v>
      </c>
      <c r="D1088" s="82" t="s">
        <v>63</v>
      </c>
      <c r="E1088" s="2">
        <v>11640</v>
      </c>
      <c r="F1088" s="166">
        <f t="shared" si="82"/>
        <v>8148</v>
      </c>
      <c r="G1088" s="140"/>
      <c r="H1088" s="30"/>
      <c r="I1088" s="31">
        <f t="shared" si="83"/>
        <v>0</v>
      </c>
      <c r="J1088" s="140"/>
      <c r="K1088" s="81" t="s">
        <v>825</v>
      </c>
      <c r="L1088" s="81" t="s">
        <v>826</v>
      </c>
      <c r="M1088" s="81">
        <v>600</v>
      </c>
      <c r="N1088" s="81">
        <v>1265</v>
      </c>
      <c r="O1088" s="81" t="s">
        <v>59</v>
      </c>
      <c r="P1088" s="81" t="s">
        <v>218</v>
      </c>
      <c r="Q1088" s="81">
        <v>4</v>
      </c>
      <c r="R1088" s="81">
        <v>500</v>
      </c>
      <c r="S1088" s="81">
        <v>2.2151999999999998</v>
      </c>
      <c r="T1088" s="81">
        <v>100</v>
      </c>
    </row>
    <row r="1089" spans="1:20" s="141" customFormat="1" ht="18.75" outlineLevel="1" thickBot="1" x14ac:dyDescent="0.25">
      <c r="A1089" s="129" t="s">
        <v>850</v>
      </c>
      <c r="B1089" s="142" t="s">
        <v>851</v>
      </c>
      <c r="C1089" s="130">
        <v>2</v>
      </c>
      <c r="D1089" s="131" t="s">
        <v>63</v>
      </c>
      <c r="E1089" s="143">
        <v>5760</v>
      </c>
      <c r="F1089" s="188">
        <f t="shared" si="82"/>
        <v>4032</v>
      </c>
      <c r="G1089" s="140"/>
      <c r="H1089" s="144"/>
      <c r="I1089" s="34">
        <f t="shared" si="83"/>
        <v>0</v>
      </c>
      <c r="J1089" s="140"/>
      <c r="K1089" s="130" t="s">
        <v>825</v>
      </c>
      <c r="L1089" s="130" t="s">
        <v>826</v>
      </c>
      <c r="M1089" s="130">
        <v>600</v>
      </c>
      <c r="N1089" s="130">
        <v>1265</v>
      </c>
      <c r="O1089" s="130" t="s">
        <v>59</v>
      </c>
      <c r="P1089" s="130" t="s">
        <v>218</v>
      </c>
      <c r="Q1089" s="130">
        <v>4</v>
      </c>
      <c r="R1089" s="130">
        <v>500</v>
      </c>
      <c r="S1089" s="130">
        <v>0.57999999999999996</v>
      </c>
      <c r="T1089" s="130">
        <v>100</v>
      </c>
    </row>
    <row r="1090" spans="1:20" s="98" customFormat="1" ht="32.25" outlineLevel="1" thickTop="1" x14ac:dyDescent="0.2">
      <c r="A1090" s="176" t="s">
        <v>1052</v>
      </c>
      <c r="B1090" s="198" t="s">
        <v>1053</v>
      </c>
      <c r="C1090" s="178"/>
      <c r="D1090" s="179" t="s">
        <v>56</v>
      </c>
      <c r="E1090" s="186">
        <v>139320</v>
      </c>
      <c r="F1090" s="181">
        <f t="shared" si="82"/>
        <v>97524</v>
      </c>
      <c r="G1090" s="140"/>
      <c r="H1090" s="26"/>
      <c r="I1090" s="27">
        <f t="shared" si="83"/>
        <v>0</v>
      </c>
      <c r="J1090" s="140"/>
      <c r="K1090" s="178" t="s">
        <v>885</v>
      </c>
      <c r="L1090" s="178" t="s">
        <v>1054</v>
      </c>
      <c r="M1090" s="178">
        <v>450</v>
      </c>
      <c r="N1090" s="178">
        <v>1265</v>
      </c>
      <c r="O1090" s="178" t="s">
        <v>59</v>
      </c>
      <c r="P1090" s="178" t="s">
        <v>241</v>
      </c>
      <c r="Q1090" s="178">
        <v>4</v>
      </c>
      <c r="R1090" s="178">
        <v>500</v>
      </c>
      <c r="S1090" s="178">
        <v>23.8672</v>
      </c>
      <c r="T1090" s="178">
        <v>100</v>
      </c>
    </row>
    <row r="1091" spans="1:20" s="98" customFormat="1" ht="25.5" outlineLevel="1" x14ac:dyDescent="0.2">
      <c r="A1091" s="79" t="s">
        <v>891</v>
      </c>
      <c r="B1091" s="80" t="s">
        <v>892</v>
      </c>
      <c r="C1091" s="81">
        <v>2</v>
      </c>
      <c r="D1091" s="82" t="s">
        <v>56</v>
      </c>
      <c r="E1091" s="2">
        <v>58080</v>
      </c>
      <c r="F1091" s="166">
        <f t="shared" si="82"/>
        <v>40656</v>
      </c>
      <c r="G1091" s="140"/>
      <c r="H1091" s="30"/>
      <c r="I1091" s="31">
        <f t="shared" si="83"/>
        <v>0</v>
      </c>
      <c r="J1091" s="140"/>
      <c r="K1091" s="81" t="s">
        <v>885</v>
      </c>
      <c r="L1091" s="81" t="s">
        <v>1054</v>
      </c>
      <c r="M1091" s="81">
        <v>450</v>
      </c>
      <c r="N1091" s="81">
        <v>1265</v>
      </c>
      <c r="O1091" s="81" t="s">
        <v>59</v>
      </c>
      <c r="P1091" s="81" t="s">
        <v>241</v>
      </c>
      <c r="Q1091" s="81">
        <v>4</v>
      </c>
      <c r="R1091" s="81">
        <v>500</v>
      </c>
      <c r="S1091" s="81">
        <v>23.8672</v>
      </c>
      <c r="T1091" s="81">
        <v>100</v>
      </c>
    </row>
    <row r="1092" spans="1:20" s="98" customFormat="1" ht="25.5" outlineLevel="1" x14ac:dyDescent="0.2">
      <c r="A1092" s="79" t="s">
        <v>1040</v>
      </c>
      <c r="B1092" s="80" t="s">
        <v>1041</v>
      </c>
      <c r="C1092" s="81">
        <v>1</v>
      </c>
      <c r="D1092" s="82" t="s">
        <v>56</v>
      </c>
      <c r="E1092" s="2">
        <v>11640</v>
      </c>
      <c r="F1092" s="166">
        <f t="shared" si="82"/>
        <v>8148</v>
      </c>
      <c r="G1092" s="140"/>
      <c r="H1092" s="30"/>
      <c r="I1092" s="31">
        <f t="shared" si="83"/>
        <v>0</v>
      </c>
      <c r="J1092" s="140"/>
      <c r="K1092" s="81" t="s">
        <v>885</v>
      </c>
      <c r="L1092" s="81" t="s">
        <v>1054</v>
      </c>
      <c r="M1092" s="81">
        <v>450</v>
      </c>
      <c r="N1092" s="81">
        <v>1265</v>
      </c>
      <c r="O1092" s="81" t="s">
        <v>59</v>
      </c>
      <c r="P1092" s="81" t="s">
        <v>241</v>
      </c>
      <c r="Q1092" s="81">
        <v>4</v>
      </c>
      <c r="R1092" s="81">
        <v>500</v>
      </c>
      <c r="S1092" s="81">
        <v>23.8672</v>
      </c>
      <c r="T1092" s="81">
        <v>100</v>
      </c>
    </row>
    <row r="1093" spans="1:20" s="98" customFormat="1" ht="18" outlineLevel="1" x14ac:dyDescent="0.2">
      <c r="A1093" s="79" t="s">
        <v>832</v>
      </c>
      <c r="B1093" s="80" t="s">
        <v>833</v>
      </c>
      <c r="C1093" s="81">
        <v>2</v>
      </c>
      <c r="D1093" s="82" t="s">
        <v>56</v>
      </c>
      <c r="E1093" s="3">
        <v>5760</v>
      </c>
      <c r="F1093" s="166">
        <f t="shared" si="82"/>
        <v>4032</v>
      </c>
      <c r="G1093" s="140"/>
      <c r="H1093" s="30"/>
      <c r="I1093" s="31">
        <f t="shared" si="83"/>
        <v>0</v>
      </c>
      <c r="J1093" s="140"/>
      <c r="K1093" s="81" t="s">
        <v>885</v>
      </c>
      <c r="L1093" s="81" t="s">
        <v>1054</v>
      </c>
      <c r="M1093" s="81">
        <v>450</v>
      </c>
      <c r="N1093" s="81">
        <v>1265</v>
      </c>
      <c r="O1093" s="81" t="s">
        <v>59</v>
      </c>
      <c r="P1093" s="81" t="s">
        <v>241</v>
      </c>
      <c r="Q1093" s="81">
        <v>4</v>
      </c>
      <c r="R1093" s="81">
        <v>500</v>
      </c>
      <c r="S1093" s="81">
        <v>23.8672</v>
      </c>
      <c r="T1093" s="81">
        <v>100</v>
      </c>
    </row>
    <row r="1094" spans="1:20" s="98" customFormat="1" ht="31.5" outlineLevel="1" x14ac:dyDescent="0.2">
      <c r="A1094" s="158" t="s">
        <v>1055</v>
      </c>
      <c r="B1094" s="167" t="s">
        <v>1056</v>
      </c>
      <c r="C1094" s="160"/>
      <c r="D1094" s="161" t="s">
        <v>56</v>
      </c>
      <c r="E1094" s="162">
        <v>142920</v>
      </c>
      <c r="F1094" s="163">
        <f t="shared" si="82"/>
        <v>100044</v>
      </c>
      <c r="G1094" s="140"/>
      <c r="H1094" s="164"/>
      <c r="I1094" s="165">
        <f t="shared" si="83"/>
        <v>0</v>
      </c>
      <c r="J1094" s="140"/>
      <c r="K1094" s="160" t="s">
        <v>885</v>
      </c>
      <c r="L1094" s="160" t="s">
        <v>1054</v>
      </c>
      <c r="M1094" s="160">
        <v>500</v>
      </c>
      <c r="N1094" s="160">
        <v>1265</v>
      </c>
      <c r="O1094" s="160" t="s">
        <v>59</v>
      </c>
      <c r="P1094" s="160" t="s">
        <v>241</v>
      </c>
      <c r="Q1094" s="160">
        <v>4</v>
      </c>
      <c r="R1094" s="160">
        <v>500</v>
      </c>
      <c r="S1094" s="160">
        <v>26.3752</v>
      </c>
      <c r="T1094" s="160">
        <v>100</v>
      </c>
    </row>
    <row r="1095" spans="1:20" s="98" customFormat="1" ht="25.5" outlineLevel="1" x14ac:dyDescent="0.2">
      <c r="A1095" s="79" t="s">
        <v>895</v>
      </c>
      <c r="B1095" s="80" t="s">
        <v>896</v>
      </c>
      <c r="C1095" s="81">
        <v>2</v>
      </c>
      <c r="D1095" s="82" t="s">
        <v>56</v>
      </c>
      <c r="E1095" s="2">
        <v>59880</v>
      </c>
      <c r="F1095" s="166">
        <f t="shared" si="82"/>
        <v>41916</v>
      </c>
      <c r="G1095" s="140"/>
      <c r="H1095" s="30"/>
      <c r="I1095" s="31">
        <f t="shared" si="83"/>
        <v>0</v>
      </c>
      <c r="J1095" s="140"/>
      <c r="K1095" s="81" t="s">
        <v>885</v>
      </c>
      <c r="L1095" s="81" t="s">
        <v>1054</v>
      </c>
      <c r="M1095" s="81">
        <v>500</v>
      </c>
      <c r="N1095" s="81">
        <v>1265</v>
      </c>
      <c r="O1095" s="81" t="s">
        <v>59</v>
      </c>
      <c r="P1095" s="81" t="s">
        <v>241</v>
      </c>
      <c r="Q1095" s="81">
        <v>4</v>
      </c>
      <c r="R1095" s="81">
        <v>500</v>
      </c>
      <c r="S1095" s="81">
        <v>26.3752</v>
      </c>
      <c r="T1095" s="81">
        <v>100</v>
      </c>
    </row>
    <row r="1096" spans="1:20" s="98" customFormat="1" ht="25.5" outlineLevel="1" x14ac:dyDescent="0.2">
      <c r="A1096" s="79" t="s">
        <v>1040</v>
      </c>
      <c r="B1096" s="80" t="s">
        <v>1041</v>
      </c>
      <c r="C1096" s="81">
        <v>1</v>
      </c>
      <c r="D1096" s="82" t="s">
        <v>56</v>
      </c>
      <c r="E1096" s="2">
        <v>11640</v>
      </c>
      <c r="F1096" s="166">
        <f t="shared" si="82"/>
        <v>8148</v>
      </c>
      <c r="G1096" s="140"/>
      <c r="H1096" s="30"/>
      <c r="I1096" s="31">
        <f t="shared" si="83"/>
        <v>0</v>
      </c>
      <c r="J1096" s="140"/>
      <c r="K1096" s="81" t="s">
        <v>885</v>
      </c>
      <c r="L1096" s="81" t="s">
        <v>1054</v>
      </c>
      <c r="M1096" s="81">
        <v>500</v>
      </c>
      <c r="N1096" s="81">
        <v>1265</v>
      </c>
      <c r="O1096" s="81" t="s">
        <v>59</v>
      </c>
      <c r="P1096" s="81" t="s">
        <v>241</v>
      </c>
      <c r="Q1096" s="81">
        <v>4</v>
      </c>
      <c r="R1096" s="81">
        <v>500</v>
      </c>
      <c r="S1096" s="81">
        <v>26.3752</v>
      </c>
      <c r="T1096" s="81">
        <v>100</v>
      </c>
    </row>
    <row r="1097" spans="1:20" s="98" customFormat="1" ht="18" outlineLevel="1" x14ac:dyDescent="0.2">
      <c r="A1097" s="79" t="s">
        <v>832</v>
      </c>
      <c r="B1097" s="80" t="s">
        <v>833</v>
      </c>
      <c r="C1097" s="81">
        <v>2</v>
      </c>
      <c r="D1097" s="82" t="s">
        <v>56</v>
      </c>
      <c r="E1097" s="3">
        <v>5760</v>
      </c>
      <c r="F1097" s="166">
        <f t="shared" si="82"/>
        <v>4032</v>
      </c>
      <c r="G1097" s="140"/>
      <c r="H1097" s="30"/>
      <c r="I1097" s="31">
        <f t="shared" si="83"/>
        <v>0</v>
      </c>
      <c r="J1097" s="140"/>
      <c r="K1097" s="81" t="s">
        <v>885</v>
      </c>
      <c r="L1097" s="81" t="s">
        <v>1054</v>
      </c>
      <c r="M1097" s="81">
        <v>500</v>
      </c>
      <c r="N1097" s="81">
        <v>1265</v>
      </c>
      <c r="O1097" s="81" t="s">
        <v>59</v>
      </c>
      <c r="P1097" s="81" t="s">
        <v>241</v>
      </c>
      <c r="Q1097" s="81">
        <v>4</v>
      </c>
      <c r="R1097" s="81">
        <v>500</v>
      </c>
      <c r="S1097" s="81">
        <v>26.3752</v>
      </c>
      <c r="T1097" s="81">
        <v>100</v>
      </c>
    </row>
    <row r="1098" spans="1:20" s="98" customFormat="1" ht="31.5" outlineLevel="1" x14ac:dyDescent="0.2">
      <c r="A1098" s="158" t="s">
        <v>1057</v>
      </c>
      <c r="B1098" s="167" t="s">
        <v>1058</v>
      </c>
      <c r="C1098" s="160"/>
      <c r="D1098" s="161" t="s">
        <v>56</v>
      </c>
      <c r="E1098" s="162">
        <v>148920</v>
      </c>
      <c r="F1098" s="163">
        <f t="shared" si="82"/>
        <v>104244</v>
      </c>
      <c r="G1098" s="140"/>
      <c r="H1098" s="164"/>
      <c r="I1098" s="165">
        <f t="shared" ref="I1098:I1129" si="84">IF(H1098*F1098&gt;0,H1098*F1098,0)</f>
        <v>0</v>
      </c>
      <c r="J1098" s="140"/>
      <c r="K1098" s="160" t="s">
        <v>885</v>
      </c>
      <c r="L1098" s="160" t="s">
        <v>1054</v>
      </c>
      <c r="M1098" s="160">
        <v>600</v>
      </c>
      <c r="N1098" s="160">
        <v>1265</v>
      </c>
      <c r="O1098" s="160" t="s">
        <v>59</v>
      </c>
      <c r="P1098" s="160" t="s">
        <v>241</v>
      </c>
      <c r="Q1098" s="160">
        <v>4</v>
      </c>
      <c r="R1098" s="160">
        <v>500</v>
      </c>
      <c r="S1098" s="160">
        <v>27.8672</v>
      </c>
      <c r="T1098" s="160">
        <v>100</v>
      </c>
    </row>
    <row r="1099" spans="1:20" s="98" customFormat="1" ht="25.5" outlineLevel="1" x14ac:dyDescent="0.2">
      <c r="A1099" s="79" t="s">
        <v>899</v>
      </c>
      <c r="B1099" s="80" t="s">
        <v>900</v>
      </c>
      <c r="C1099" s="81">
        <v>2</v>
      </c>
      <c r="D1099" s="82" t="s">
        <v>56</v>
      </c>
      <c r="E1099" s="2">
        <v>62880</v>
      </c>
      <c r="F1099" s="166">
        <f t="shared" si="82"/>
        <v>44016</v>
      </c>
      <c r="G1099" s="140"/>
      <c r="H1099" s="30"/>
      <c r="I1099" s="31">
        <f t="shared" si="84"/>
        <v>0</v>
      </c>
      <c r="J1099" s="140"/>
      <c r="K1099" s="81" t="s">
        <v>885</v>
      </c>
      <c r="L1099" s="81" t="s">
        <v>1054</v>
      </c>
      <c r="M1099" s="81">
        <v>600</v>
      </c>
      <c r="N1099" s="81">
        <v>1265</v>
      </c>
      <c r="O1099" s="81" t="s">
        <v>59</v>
      </c>
      <c r="P1099" s="81" t="s">
        <v>241</v>
      </c>
      <c r="Q1099" s="81">
        <v>4</v>
      </c>
      <c r="R1099" s="81">
        <v>500</v>
      </c>
      <c r="S1099" s="81">
        <v>27.8672</v>
      </c>
      <c r="T1099" s="81">
        <v>100</v>
      </c>
    </row>
    <row r="1100" spans="1:20" s="98" customFormat="1" ht="25.5" outlineLevel="1" x14ac:dyDescent="0.2">
      <c r="A1100" s="79" t="s">
        <v>1040</v>
      </c>
      <c r="B1100" s="80" t="s">
        <v>1041</v>
      </c>
      <c r="C1100" s="81">
        <v>1</v>
      </c>
      <c r="D1100" s="82" t="s">
        <v>56</v>
      </c>
      <c r="E1100" s="2">
        <v>11640</v>
      </c>
      <c r="F1100" s="166">
        <f t="shared" si="82"/>
        <v>8148</v>
      </c>
      <c r="G1100" s="140"/>
      <c r="H1100" s="30"/>
      <c r="I1100" s="31">
        <f t="shared" si="84"/>
        <v>0</v>
      </c>
      <c r="J1100" s="140"/>
      <c r="K1100" s="81" t="s">
        <v>885</v>
      </c>
      <c r="L1100" s="81" t="s">
        <v>1054</v>
      </c>
      <c r="M1100" s="81">
        <v>600</v>
      </c>
      <c r="N1100" s="81">
        <v>1265</v>
      </c>
      <c r="O1100" s="81" t="s">
        <v>59</v>
      </c>
      <c r="P1100" s="81" t="s">
        <v>241</v>
      </c>
      <c r="Q1100" s="81">
        <v>4</v>
      </c>
      <c r="R1100" s="81">
        <v>500</v>
      </c>
      <c r="S1100" s="81">
        <v>27.8672</v>
      </c>
      <c r="T1100" s="81">
        <v>100</v>
      </c>
    </row>
    <row r="1101" spans="1:20" s="98" customFormat="1" ht="18.75" outlineLevel="1" thickBot="1" x14ac:dyDescent="0.25">
      <c r="A1101" s="132" t="s">
        <v>832</v>
      </c>
      <c r="B1101" s="155" t="s">
        <v>833</v>
      </c>
      <c r="C1101" s="133">
        <v>2</v>
      </c>
      <c r="D1101" s="88" t="s">
        <v>56</v>
      </c>
      <c r="E1101" s="7">
        <v>5760</v>
      </c>
      <c r="F1101" s="226">
        <f t="shared" si="82"/>
        <v>4032</v>
      </c>
      <c r="G1101" s="140"/>
      <c r="H1101" s="35"/>
      <c r="I1101" s="36">
        <f t="shared" si="84"/>
        <v>0</v>
      </c>
      <c r="J1101" s="140"/>
      <c r="K1101" s="133" t="s">
        <v>885</v>
      </c>
      <c r="L1101" s="133" t="s">
        <v>1054</v>
      </c>
      <c r="M1101" s="133">
        <v>600</v>
      </c>
      <c r="N1101" s="133">
        <v>1265</v>
      </c>
      <c r="O1101" s="133" t="s">
        <v>59</v>
      </c>
      <c r="P1101" s="133" t="s">
        <v>241</v>
      </c>
      <c r="Q1101" s="133">
        <v>4</v>
      </c>
      <c r="R1101" s="133">
        <v>500</v>
      </c>
      <c r="S1101" s="133">
        <v>27.8672</v>
      </c>
      <c r="T1101" s="133">
        <v>100</v>
      </c>
    </row>
    <row r="1102" spans="1:20" s="98" customFormat="1" ht="32.25" outlineLevel="1" thickTop="1" x14ac:dyDescent="0.2">
      <c r="A1102" s="176" t="s">
        <v>1059</v>
      </c>
      <c r="B1102" s="198" t="s">
        <v>1060</v>
      </c>
      <c r="C1102" s="178"/>
      <c r="D1102" s="179" t="s">
        <v>56</v>
      </c>
      <c r="E1102" s="186">
        <v>139320</v>
      </c>
      <c r="F1102" s="181">
        <f t="shared" si="82"/>
        <v>97524</v>
      </c>
      <c r="G1102" s="140"/>
      <c r="H1102" s="26"/>
      <c r="I1102" s="27">
        <f t="shared" si="84"/>
        <v>0</v>
      </c>
      <c r="J1102" s="140"/>
      <c r="K1102" s="178" t="s">
        <v>885</v>
      </c>
      <c r="L1102" s="178" t="s">
        <v>1054</v>
      </c>
      <c r="M1102" s="178">
        <v>450</v>
      </c>
      <c r="N1102" s="178">
        <v>1265</v>
      </c>
      <c r="O1102" s="178" t="s">
        <v>59</v>
      </c>
      <c r="P1102" s="178" t="s">
        <v>241</v>
      </c>
      <c r="Q1102" s="178">
        <v>4</v>
      </c>
      <c r="R1102" s="178">
        <v>500</v>
      </c>
      <c r="S1102" s="178">
        <v>23.8672</v>
      </c>
      <c r="T1102" s="178">
        <v>100</v>
      </c>
    </row>
    <row r="1103" spans="1:20" s="98" customFormat="1" ht="25.5" outlineLevel="1" x14ac:dyDescent="0.2">
      <c r="A1103" s="79" t="s">
        <v>907</v>
      </c>
      <c r="B1103" s="80" t="s">
        <v>908</v>
      </c>
      <c r="C1103" s="81">
        <v>2</v>
      </c>
      <c r="D1103" s="82" t="s">
        <v>56</v>
      </c>
      <c r="E1103" s="2">
        <v>58080</v>
      </c>
      <c r="F1103" s="166">
        <f t="shared" si="82"/>
        <v>40656</v>
      </c>
      <c r="G1103" s="140"/>
      <c r="H1103" s="30"/>
      <c r="I1103" s="31">
        <f t="shared" si="84"/>
        <v>0</v>
      </c>
      <c r="J1103" s="140"/>
      <c r="K1103" s="81" t="s">
        <v>885</v>
      </c>
      <c r="L1103" s="81" t="s">
        <v>1054</v>
      </c>
      <c r="M1103" s="81">
        <v>450</v>
      </c>
      <c r="N1103" s="81">
        <v>1265</v>
      </c>
      <c r="O1103" s="81" t="s">
        <v>59</v>
      </c>
      <c r="P1103" s="81" t="s">
        <v>241</v>
      </c>
      <c r="Q1103" s="81">
        <v>4</v>
      </c>
      <c r="R1103" s="81">
        <v>500</v>
      </c>
      <c r="S1103" s="81">
        <v>23.8672</v>
      </c>
      <c r="T1103" s="81">
        <v>100</v>
      </c>
    </row>
    <row r="1104" spans="1:20" s="98" customFormat="1" ht="25.5" outlineLevel="1" x14ac:dyDescent="0.2">
      <c r="A1104" s="79" t="s">
        <v>1040</v>
      </c>
      <c r="B1104" s="80" t="s">
        <v>1041</v>
      </c>
      <c r="C1104" s="81">
        <v>1</v>
      </c>
      <c r="D1104" s="82" t="s">
        <v>56</v>
      </c>
      <c r="E1104" s="2">
        <v>11640</v>
      </c>
      <c r="F1104" s="166">
        <f t="shared" si="82"/>
        <v>8148</v>
      </c>
      <c r="G1104" s="140"/>
      <c r="H1104" s="30"/>
      <c r="I1104" s="31">
        <f t="shared" si="84"/>
        <v>0</v>
      </c>
      <c r="J1104" s="140"/>
      <c r="K1104" s="81" t="s">
        <v>885</v>
      </c>
      <c r="L1104" s="81" t="s">
        <v>1054</v>
      </c>
      <c r="M1104" s="81">
        <v>450</v>
      </c>
      <c r="N1104" s="81">
        <v>1265</v>
      </c>
      <c r="O1104" s="81" t="s">
        <v>59</v>
      </c>
      <c r="P1104" s="81" t="s">
        <v>241</v>
      </c>
      <c r="Q1104" s="81">
        <v>4</v>
      </c>
      <c r="R1104" s="81">
        <v>500</v>
      </c>
      <c r="S1104" s="81">
        <v>23.8672</v>
      </c>
      <c r="T1104" s="81">
        <v>100</v>
      </c>
    </row>
    <row r="1105" spans="1:20" s="98" customFormat="1" ht="18" outlineLevel="1" x14ac:dyDescent="0.2">
      <c r="A1105" s="79" t="s">
        <v>850</v>
      </c>
      <c r="B1105" s="80" t="s">
        <v>851</v>
      </c>
      <c r="C1105" s="81">
        <v>2</v>
      </c>
      <c r="D1105" s="82" t="s">
        <v>56</v>
      </c>
      <c r="E1105" s="3">
        <v>5760</v>
      </c>
      <c r="F1105" s="166">
        <f t="shared" si="82"/>
        <v>4032</v>
      </c>
      <c r="G1105" s="140"/>
      <c r="H1105" s="30"/>
      <c r="I1105" s="31">
        <f t="shared" si="84"/>
        <v>0</v>
      </c>
      <c r="J1105" s="140"/>
      <c r="K1105" s="81" t="s">
        <v>885</v>
      </c>
      <c r="L1105" s="81" t="s">
        <v>1054</v>
      </c>
      <c r="M1105" s="81">
        <v>450</v>
      </c>
      <c r="N1105" s="81">
        <v>1265</v>
      </c>
      <c r="O1105" s="81" t="s">
        <v>59</v>
      </c>
      <c r="P1105" s="81" t="s">
        <v>241</v>
      </c>
      <c r="Q1105" s="81">
        <v>4</v>
      </c>
      <c r="R1105" s="81">
        <v>500</v>
      </c>
      <c r="S1105" s="81">
        <v>23.8672</v>
      </c>
      <c r="T1105" s="81">
        <v>100</v>
      </c>
    </row>
    <row r="1106" spans="1:20" s="98" customFormat="1" ht="31.5" outlineLevel="1" x14ac:dyDescent="0.2">
      <c r="A1106" s="158" t="s">
        <v>1061</v>
      </c>
      <c r="B1106" s="167" t="s">
        <v>1062</v>
      </c>
      <c r="C1106" s="160"/>
      <c r="D1106" s="161" t="s">
        <v>56</v>
      </c>
      <c r="E1106" s="162">
        <v>142920</v>
      </c>
      <c r="F1106" s="163">
        <f t="shared" si="82"/>
        <v>100044</v>
      </c>
      <c r="G1106" s="140"/>
      <c r="H1106" s="164"/>
      <c r="I1106" s="165">
        <f t="shared" si="84"/>
        <v>0</v>
      </c>
      <c r="J1106" s="140"/>
      <c r="K1106" s="160" t="s">
        <v>885</v>
      </c>
      <c r="L1106" s="160" t="s">
        <v>1054</v>
      </c>
      <c r="M1106" s="160">
        <v>500</v>
      </c>
      <c r="N1106" s="160">
        <v>1265</v>
      </c>
      <c r="O1106" s="160" t="s">
        <v>59</v>
      </c>
      <c r="P1106" s="160" t="s">
        <v>241</v>
      </c>
      <c r="Q1106" s="160">
        <v>4</v>
      </c>
      <c r="R1106" s="160">
        <v>500</v>
      </c>
      <c r="S1106" s="160">
        <v>26.3752</v>
      </c>
      <c r="T1106" s="160">
        <v>100</v>
      </c>
    </row>
    <row r="1107" spans="1:20" s="98" customFormat="1" ht="25.5" outlineLevel="1" x14ac:dyDescent="0.2">
      <c r="A1107" s="79" t="s">
        <v>911</v>
      </c>
      <c r="B1107" s="80" t="s">
        <v>912</v>
      </c>
      <c r="C1107" s="81">
        <v>2</v>
      </c>
      <c r="D1107" s="82" t="s">
        <v>56</v>
      </c>
      <c r="E1107" s="2">
        <v>59880</v>
      </c>
      <c r="F1107" s="166">
        <f t="shared" si="82"/>
        <v>41916</v>
      </c>
      <c r="G1107" s="140"/>
      <c r="H1107" s="30"/>
      <c r="I1107" s="31">
        <f t="shared" si="84"/>
        <v>0</v>
      </c>
      <c r="J1107" s="140"/>
      <c r="K1107" s="81" t="s">
        <v>885</v>
      </c>
      <c r="L1107" s="81" t="s">
        <v>1054</v>
      </c>
      <c r="M1107" s="81">
        <v>500</v>
      </c>
      <c r="N1107" s="81">
        <v>1265</v>
      </c>
      <c r="O1107" s="81" t="s">
        <v>59</v>
      </c>
      <c r="P1107" s="81" t="s">
        <v>241</v>
      </c>
      <c r="Q1107" s="81">
        <v>4</v>
      </c>
      <c r="R1107" s="81">
        <v>500</v>
      </c>
      <c r="S1107" s="81">
        <v>26.3752</v>
      </c>
      <c r="T1107" s="81">
        <v>100</v>
      </c>
    </row>
    <row r="1108" spans="1:20" s="98" customFormat="1" ht="25.5" outlineLevel="1" x14ac:dyDescent="0.2">
      <c r="A1108" s="79" t="s">
        <v>1040</v>
      </c>
      <c r="B1108" s="80" t="s">
        <v>1041</v>
      </c>
      <c r="C1108" s="81">
        <v>1</v>
      </c>
      <c r="D1108" s="82" t="s">
        <v>56</v>
      </c>
      <c r="E1108" s="2">
        <v>11640</v>
      </c>
      <c r="F1108" s="166">
        <f t="shared" si="82"/>
        <v>8148</v>
      </c>
      <c r="G1108" s="140"/>
      <c r="H1108" s="30"/>
      <c r="I1108" s="31">
        <f t="shared" si="84"/>
        <v>0</v>
      </c>
      <c r="J1108" s="140"/>
      <c r="K1108" s="81" t="s">
        <v>885</v>
      </c>
      <c r="L1108" s="81" t="s">
        <v>1054</v>
      </c>
      <c r="M1108" s="81">
        <v>500</v>
      </c>
      <c r="N1108" s="81">
        <v>1265</v>
      </c>
      <c r="O1108" s="81" t="s">
        <v>59</v>
      </c>
      <c r="P1108" s="81" t="s">
        <v>241</v>
      </c>
      <c r="Q1108" s="81">
        <v>4</v>
      </c>
      <c r="R1108" s="81">
        <v>500</v>
      </c>
      <c r="S1108" s="81">
        <v>26.3752</v>
      </c>
      <c r="T1108" s="81">
        <v>100</v>
      </c>
    </row>
    <row r="1109" spans="1:20" s="98" customFormat="1" ht="18" outlineLevel="1" x14ac:dyDescent="0.2">
      <c r="A1109" s="79" t="s">
        <v>850</v>
      </c>
      <c r="B1109" s="80" t="s">
        <v>851</v>
      </c>
      <c r="C1109" s="81">
        <v>2</v>
      </c>
      <c r="D1109" s="82" t="s">
        <v>56</v>
      </c>
      <c r="E1109" s="3">
        <v>5760</v>
      </c>
      <c r="F1109" s="166">
        <f t="shared" si="82"/>
        <v>4032</v>
      </c>
      <c r="G1109" s="140"/>
      <c r="H1109" s="30"/>
      <c r="I1109" s="31">
        <f t="shared" si="84"/>
        <v>0</v>
      </c>
      <c r="J1109" s="140"/>
      <c r="K1109" s="81" t="s">
        <v>885</v>
      </c>
      <c r="L1109" s="81" t="s">
        <v>1054</v>
      </c>
      <c r="M1109" s="81">
        <v>500</v>
      </c>
      <c r="N1109" s="81">
        <v>1265</v>
      </c>
      <c r="O1109" s="81" t="s">
        <v>59</v>
      </c>
      <c r="P1109" s="81" t="s">
        <v>241</v>
      </c>
      <c r="Q1109" s="81">
        <v>4</v>
      </c>
      <c r="R1109" s="81">
        <v>500</v>
      </c>
      <c r="S1109" s="81">
        <v>26.3752</v>
      </c>
      <c r="T1109" s="81">
        <v>100</v>
      </c>
    </row>
    <row r="1110" spans="1:20" s="98" customFormat="1" ht="31.5" outlineLevel="1" x14ac:dyDescent="0.2">
      <c r="A1110" s="158" t="s">
        <v>1063</v>
      </c>
      <c r="B1110" s="167" t="s">
        <v>1064</v>
      </c>
      <c r="C1110" s="160"/>
      <c r="D1110" s="161" t="s">
        <v>56</v>
      </c>
      <c r="E1110" s="162">
        <v>148920</v>
      </c>
      <c r="F1110" s="163">
        <f t="shared" si="82"/>
        <v>104244</v>
      </c>
      <c r="G1110" s="140"/>
      <c r="H1110" s="164"/>
      <c r="I1110" s="165">
        <f t="shared" si="84"/>
        <v>0</v>
      </c>
      <c r="J1110" s="140"/>
      <c r="K1110" s="160" t="s">
        <v>885</v>
      </c>
      <c r="L1110" s="160" t="s">
        <v>1054</v>
      </c>
      <c r="M1110" s="160">
        <v>600</v>
      </c>
      <c r="N1110" s="160">
        <v>1265</v>
      </c>
      <c r="O1110" s="160" t="s">
        <v>59</v>
      </c>
      <c r="P1110" s="160" t="s">
        <v>241</v>
      </c>
      <c r="Q1110" s="160">
        <v>4</v>
      </c>
      <c r="R1110" s="160">
        <v>500</v>
      </c>
      <c r="S1110" s="160">
        <v>27.8672</v>
      </c>
      <c r="T1110" s="160">
        <v>100</v>
      </c>
    </row>
    <row r="1111" spans="1:20" s="98" customFormat="1" ht="25.5" outlineLevel="1" x14ac:dyDescent="0.2">
      <c r="A1111" s="79" t="s">
        <v>915</v>
      </c>
      <c r="B1111" s="80" t="s">
        <v>916</v>
      </c>
      <c r="C1111" s="81">
        <v>2</v>
      </c>
      <c r="D1111" s="82" t="s">
        <v>56</v>
      </c>
      <c r="E1111" s="2">
        <v>62880</v>
      </c>
      <c r="F1111" s="166">
        <f t="shared" si="82"/>
        <v>44016</v>
      </c>
      <c r="G1111" s="140"/>
      <c r="H1111" s="30"/>
      <c r="I1111" s="31">
        <f t="shared" si="84"/>
        <v>0</v>
      </c>
      <c r="J1111" s="140"/>
      <c r="K1111" s="81" t="s">
        <v>885</v>
      </c>
      <c r="L1111" s="81" t="s">
        <v>1054</v>
      </c>
      <c r="M1111" s="81">
        <v>600</v>
      </c>
      <c r="N1111" s="81">
        <v>1265</v>
      </c>
      <c r="O1111" s="81" t="s">
        <v>59</v>
      </c>
      <c r="P1111" s="81" t="s">
        <v>241</v>
      </c>
      <c r="Q1111" s="81">
        <v>4</v>
      </c>
      <c r="R1111" s="81">
        <v>500</v>
      </c>
      <c r="S1111" s="81">
        <v>27.8672</v>
      </c>
      <c r="T1111" s="81">
        <v>100</v>
      </c>
    </row>
    <row r="1112" spans="1:20" s="98" customFormat="1" ht="25.5" outlineLevel="1" x14ac:dyDescent="0.2">
      <c r="A1112" s="79" t="s">
        <v>1040</v>
      </c>
      <c r="B1112" s="80" t="s">
        <v>1041</v>
      </c>
      <c r="C1112" s="81">
        <v>1</v>
      </c>
      <c r="D1112" s="82" t="s">
        <v>56</v>
      </c>
      <c r="E1112" s="2">
        <v>11640</v>
      </c>
      <c r="F1112" s="166">
        <f t="shared" si="82"/>
        <v>8148</v>
      </c>
      <c r="G1112" s="140"/>
      <c r="H1112" s="30"/>
      <c r="I1112" s="31">
        <f t="shared" si="84"/>
        <v>0</v>
      </c>
      <c r="J1112" s="140"/>
      <c r="K1112" s="81" t="s">
        <v>885</v>
      </c>
      <c r="L1112" s="81" t="s">
        <v>1054</v>
      </c>
      <c r="M1112" s="81">
        <v>600</v>
      </c>
      <c r="N1112" s="81">
        <v>1265</v>
      </c>
      <c r="O1112" s="81" t="s">
        <v>59</v>
      </c>
      <c r="P1112" s="81" t="s">
        <v>241</v>
      </c>
      <c r="Q1112" s="81">
        <v>4</v>
      </c>
      <c r="R1112" s="81">
        <v>500</v>
      </c>
      <c r="S1112" s="81">
        <v>27.8672</v>
      </c>
      <c r="T1112" s="81">
        <v>100</v>
      </c>
    </row>
    <row r="1113" spans="1:20" s="98" customFormat="1" ht="18.75" outlineLevel="1" thickBot="1" x14ac:dyDescent="0.25">
      <c r="A1113" s="129" t="s">
        <v>850</v>
      </c>
      <c r="B1113" s="142" t="s">
        <v>851</v>
      </c>
      <c r="C1113" s="130">
        <v>2</v>
      </c>
      <c r="D1113" s="131" t="s">
        <v>56</v>
      </c>
      <c r="E1113" s="143">
        <v>5760</v>
      </c>
      <c r="F1113" s="188">
        <f t="shared" si="82"/>
        <v>4032</v>
      </c>
      <c r="G1113" s="140"/>
      <c r="H1113" s="144"/>
      <c r="I1113" s="34">
        <f t="shared" si="84"/>
        <v>0</v>
      </c>
      <c r="J1113" s="140"/>
      <c r="K1113" s="130" t="s">
        <v>885</v>
      </c>
      <c r="L1113" s="130" t="s">
        <v>1054</v>
      </c>
      <c r="M1113" s="130">
        <v>600</v>
      </c>
      <c r="N1113" s="130">
        <v>1265</v>
      </c>
      <c r="O1113" s="130" t="s">
        <v>59</v>
      </c>
      <c r="P1113" s="130" t="s">
        <v>241</v>
      </c>
      <c r="Q1113" s="130">
        <v>4</v>
      </c>
      <c r="R1113" s="130">
        <v>500</v>
      </c>
      <c r="S1113" s="130">
        <v>27.8672</v>
      </c>
      <c r="T1113" s="130">
        <v>100</v>
      </c>
    </row>
    <row r="1114" spans="1:20" s="98" customFormat="1" ht="32.25" outlineLevel="1" thickTop="1" x14ac:dyDescent="0.2">
      <c r="A1114" s="176" t="s">
        <v>1065</v>
      </c>
      <c r="B1114" s="198" t="s">
        <v>1066</v>
      </c>
      <c r="C1114" s="178"/>
      <c r="D1114" s="179" t="s">
        <v>56</v>
      </c>
      <c r="E1114" s="186">
        <v>145560</v>
      </c>
      <c r="F1114" s="181">
        <f t="shared" si="82"/>
        <v>101892</v>
      </c>
      <c r="G1114" s="140"/>
      <c r="H1114" s="26"/>
      <c r="I1114" s="27">
        <f t="shared" si="84"/>
        <v>0</v>
      </c>
      <c r="J1114" s="140"/>
      <c r="K1114" s="178" t="s">
        <v>885</v>
      </c>
      <c r="L1114" s="178" t="s">
        <v>1054</v>
      </c>
      <c r="M1114" s="178">
        <v>450</v>
      </c>
      <c r="N1114" s="178">
        <v>1265</v>
      </c>
      <c r="O1114" s="178" t="s">
        <v>76</v>
      </c>
      <c r="P1114" s="178" t="s">
        <v>250</v>
      </c>
      <c r="Q1114" s="178">
        <v>4</v>
      </c>
      <c r="R1114" s="178">
        <v>500</v>
      </c>
      <c r="S1114" s="178">
        <v>23.8672</v>
      </c>
      <c r="T1114" s="178">
        <v>100</v>
      </c>
    </row>
    <row r="1115" spans="1:20" s="98" customFormat="1" ht="25.5" outlineLevel="1" x14ac:dyDescent="0.2">
      <c r="A1115" s="79" t="s">
        <v>944</v>
      </c>
      <c r="B1115" s="80" t="s">
        <v>945</v>
      </c>
      <c r="C1115" s="81">
        <v>2</v>
      </c>
      <c r="D1115" s="82" t="s">
        <v>56</v>
      </c>
      <c r="E1115" s="2">
        <v>61200</v>
      </c>
      <c r="F1115" s="166">
        <f t="shared" si="82"/>
        <v>42840</v>
      </c>
      <c r="G1115" s="140"/>
      <c r="H1115" s="30"/>
      <c r="I1115" s="31">
        <f t="shared" si="84"/>
        <v>0</v>
      </c>
      <c r="J1115" s="140"/>
      <c r="K1115" s="81" t="s">
        <v>885</v>
      </c>
      <c r="L1115" s="81" t="s">
        <v>1054</v>
      </c>
      <c r="M1115" s="81">
        <v>450</v>
      </c>
      <c r="N1115" s="81">
        <v>1265</v>
      </c>
      <c r="O1115" s="81" t="s">
        <v>76</v>
      </c>
      <c r="P1115" s="81" t="s">
        <v>250</v>
      </c>
      <c r="Q1115" s="81">
        <v>4</v>
      </c>
      <c r="R1115" s="81">
        <v>500</v>
      </c>
      <c r="S1115" s="81">
        <v>23.8672</v>
      </c>
      <c r="T1115" s="81">
        <v>100</v>
      </c>
    </row>
    <row r="1116" spans="1:20" s="98" customFormat="1" ht="25.5" outlineLevel="1" x14ac:dyDescent="0.2">
      <c r="A1116" s="79" t="s">
        <v>1067</v>
      </c>
      <c r="B1116" s="80" t="s">
        <v>1068</v>
      </c>
      <c r="C1116" s="81">
        <v>1</v>
      </c>
      <c r="D1116" s="82" t="s">
        <v>56</v>
      </c>
      <c r="E1116" s="2">
        <v>11640</v>
      </c>
      <c r="F1116" s="166">
        <f t="shared" si="82"/>
        <v>8148</v>
      </c>
      <c r="G1116" s="140"/>
      <c r="H1116" s="30"/>
      <c r="I1116" s="31">
        <f t="shared" si="84"/>
        <v>0</v>
      </c>
      <c r="J1116" s="140"/>
      <c r="K1116" s="81" t="s">
        <v>885</v>
      </c>
      <c r="L1116" s="81" t="s">
        <v>1054</v>
      </c>
      <c r="M1116" s="81">
        <v>450</v>
      </c>
      <c r="N1116" s="81">
        <v>1265</v>
      </c>
      <c r="O1116" s="81" t="s">
        <v>76</v>
      </c>
      <c r="P1116" s="81" t="s">
        <v>250</v>
      </c>
      <c r="Q1116" s="81">
        <v>4</v>
      </c>
      <c r="R1116" s="81">
        <v>500</v>
      </c>
      <c r="S1116" s="81">
        <v>23.8672</v>
      </c>
      <c r="T1116" s="81">
        <v>100</v>
      </c>
    </row>
    <row r="1117" spans="1:20" s="98" customFormat="1" ht="25.5" outlineLevel="1" x14ac:dyDescent="0.2">
      <c r="A1117" s="79" t="s">
        <v>940</v>
      </c>
      <c r="B1117" s="80" t="s">
        <v>941</v>
      </c>
      <c r="C1117" s="81">
        <v>2</v>
      </c>
      <c r="D1117" s="82" t="s">
        <v>56</v>
      </c>
      <c r="E1117" s="3">
        <v>5760</v>
      </c>
      <c r="F1117" s="166">
        <f t="shared" si="82"/>
        <v>4032</v>
      </c>
      <c r="G1117" s="140"/>
      <c r="H1117" s="30"/>
      <c r="I1117" s="31">
        <f t="shared" si="84"/>
        <v>0</v>
      </c>
      <c r="J1117" s="140"/>
      <c r="K1117" s="81" t="s">
        <v>885</v>
      </c>
      <c r="L1117" s="81" t="s">
        <v>1054</v>
      </c>
      <c r="M1117" s="81">
        <v>450</v>
      </c>
      <c r="N1117" s="81">
        <v>1265</v>
      </c>
      <c r="O1117" s="81" t="s">
        <v>76</v>
      </c>
      <c r="P1117" s="81" t="s">
        <v>250</v>
      </c>
      <c r="Q1117" s="81">
        <v>4</v>
      </c>
      <c r="R1117" s="81">
        <v>500</v>
      </c>
      <c r="S1117" s="81">
        <v>23.8672</v>
      </c>
      <c r="T1117" s="81">
        <v>100</v>
      </c>
    </row>
    <row r="1118" spans="1:20" s="98" customFormat="1" ht="31.5" outlineLevel="1" x14ac:dyDescent="0.2">
      <c r="A1118" s="158" t="s">
        <v>1069</v>
      </c>
      <c r="B1118" s="167" t="s">
        <v>1070</v>
      </c>
      <c r="C1118" s="160"/>
      <c r="D1118" s="161" t="s">
        <v>56</v>
      </c>
      <c r="E1118" s="162">
        <v>147960</v>
      </c>
      <c r="F1118" s="163">
        <f t="shared" si="82"/>
        <v>103572</v>
      </c>
      <c r="G1118" s="140"/>
      <c r="H1118" s="164"/>
      <c r="I1118" s="165">
        <f t="shared" si="84"/>
        <v>0</v>
      </c>
      <c r="J1118" s="140"/>
      <c r="K1118" s="160" t="s">
        <v>885</v>
      </c>
      <c r="L1118" s="160" t="s">
        <v>1054</v>
      </c>
      <c r="M1118" s="160">
        <v>500</v>
      </c>
      <c r="N1118" s="160">
        <v>1265</v>
      </c>
      <c r="O1118" s="160" t="s">
        <v>76</v>
      </c>
      <c r="P1118" s="160" t="s">
        <v>250</v>
      </c>
      <c r="Q1118" s="160">
        <v>4</v>
      </c>
      <c r="R1118" s="160">
        <v>500</v>
      </c>
      <c r="S1118" s="160">
        <v>26.3752</v>
      </c>
      <c r="T1118" s="160">
        <v>100</v>
      </c>
    </row>
    <row r="1119" spans="1:20" s="98" customFormat="1" ht="25.5" outlineLevel="1" x14ac:dyDescent="0.2">
      <c r="A1119" s="79" t="s">
        <v>948</v>
      </c>
      <c r="B1119" s="80" t="s">
        <v>949</v>
      </c>
      <c r="C1119" s="81">
        <v>2</v>
      </c>
      <c r="D1119" s="82" t="s">
        <v>56</v>
      </c>
      <c r="E1119" s="2">
        <v>62400</v>
      </c>
      <c r="F1119" s="166">
        <f t="shared" si="82"/>
        <v>43680</v>
      </c>
      <c r="G1119" s="140"/>
      <c r="H1119" s="30"/>
      <c r="I1119" s="31">
        <f t="shared" si="84"/>
        <v>0</v>
      </c>
      <c r="J1119" s="140"/>
      <c r="K1119" s="81" t="s">
        <v>885</v>
      </c>
      <c r="L1119" s="81" t="s">
        <v>1054</v>
      </c>
      <c r="M1119" s="81">
        <v>500</v>
      </c>
      <c r="N1119" s="81">
        <v>1265</v>
      </c>
      <c r="O1119" s="81" t="s">
        <v>76</v>
      </c>
      <c r="P1119" s="81" t="s">
        <v>250</v>
      </c>
      <c r="Q1119" s="81">
        <v>4</v>
      </c>
      <c r="R1119" s="81">
        <v>500</v>
      </c>
      <c r="S1119" s="81">
        <v>26.3752</v>
      </c>
      <c r="T1119" s="81">
        <v>100</v>
      </c>
    </row>
    <row r="1120" spans="1:20" s="98" customFormat="1" ht="25.5" outlineLevel="1" x14ac:dyDescent="0.2">
      <c r="A1120" s="79" t="s">
        <v>1067</v>
      </c>
      <c r="B1120" s="80" t="s">
        <v>1068</v>
      </c>
      <c r="C1120" s="81">
        <v>1</v>
      </c>
      <c r="D1120" s="82" t="s">
        <v>56</v>
      </c>
      <c r="E1120" s="2">
        <v>11640</v>
      </c>
      <c r="F1120" s="166">
        <f t="shared" si="82"/>
        <v>8148</v>
      </c>
      <c r="G1120" s="140"/>
      <c r="H1120" s="30"/>
      <c r="I1120" s="31">
        <f t="shared" si="84"/>
        <v>0</v>
      </c>
      <c r="J1120" s="140"/>
      <c r="K1120" s="81" t="s">
        <v>885</v>
      </c>
      <c r="L1120" s="81" t="s">
        <v>1054</v>
      </c>
      <c r="M1120" s="81">
        <v>500</v>
      </c>
      <c r="N1120" s="81">
        <v>1265</v>
      </c>
      <c r="O1120" s="81" t="s">
        <v>76</v>
      </c>
      <c r="P1120" s="81" t="s">
        <v>250</v>
      </c>
      <c r="Q1120" s="81">
        <v>4</v>
      </c>
      <c r="R1120" s="81">
        <v>500</v>
      </c>
      <c r="S1120" s="81">
        <v>26.3752</v>
      </c>
      <c r="T1120" s="81">
        <v>100</v>
      </c>
    </row>
    <row r="1121" spans="1:20" s="98" customFormat="1" ht="25.5" outlineLevel="1" x14ac:dyDescent="0.2">
      <c r="A1121" s="79" t="s">
        <v>940</v>
      </c>
      <c r="B1121" s="80" t="s">
        <v>941</v>
      </c>
      <c r="C1121" s="81">
        <v>2</v>
      </c>
      <c r="D1121" s="82" t="s">
        <v>56</v>
      </c>
      <c r="E1121" s="3">
        <v>5760</v>
      </c>
      <c r="F1121" s="166">
        <f t="shared" si="82"/>
        <v>4032</v>
      </c>
      <c r="G1121" s="140"/>
      <c r="H1121" s="30"/>
      <c r="I1121" s="31">
        <f t="shared" si="84"/>
        <v>0</v>
      </c>
      <c r="J1121" s="140"/>
      <c r="K1121" s="81" t="s">
        <v>885</v>
      </c>
      <c r="L1121" s="81" t="s">
        <v>1054</v>
      </c>
      <c r="M1121" s="81">
        <v>500</v>
      </c>
      <c r="N1121" s="81">
        <v>1265</v>
      </c>
      <c r="O1121" s="81" t="s">
        <v>76</v>
      </c>
      <c r="P1121" s="81" t="s">
        <v>250</v>
      </c>
      <c r="Q1121" s="81">
        <v>4</v>
      </c>
      <c r="R1121" s="81">
        <v>500</v>
      </c>
      <c r="S1121" s="81">
        <v>26.3752</v>
      </c>
      <c r="T1121" s="81">
        <v>100</v>
      </c>
    </row>
    <row r="1122" spans="1:20" s="98" customFormat="1" ht="31.5" outlineLevel="1" x14ac:dyDescent="0.2">
      <c r="A1122" s="158" t="s">
        <v>1071</v>
      </c>
      <c r="B1122" s="167" t="s">
        <v>1072</v>
      </c>
      <c r="C1122" s="160"/>
      <c r="D1122" s="161" t="s">
        <v>56</v>
      </c>
      <c r="E1122" s="162">
        <v>153720</v>
      </c>
      <c r="F1122" s="163">
        <f t="shared" si="82"/>
        <v>107604</v>
      </c>
      <c r="G1122" s="140"/>
      <c r="H1122" s="164"/>
      <c r="I1122" s="165">
        <f t="shared" si="84"/>
        <v>0</v>
      </c>
      <c r="J1122" s="140"/>
      <c r="K1122" s="160" t="s">
        <v>885</v>
      </c>
      <c r="L1122" s="160" t="s">
        <v>1054</v>
      </c>
      <c r="M1122" s="160">
        <v>600</v>
      </c>
      <c r="N1122" s="160">
        <v>1265</v>
      </c>
      <c r="O1122" s="160" t="s">
        <v>76</v>
      </c>
      <c r="P1122" s="160" t="s">
        <v>250</v>
      </c>
      <c r="Q1122" s="160">
        <v>4</v>
      </c>
      <c r="R1122" s="160">
        <v>500</v>
      </c>
      <c r="S1122" s="160">
        <v>27.8672</v>
      </c>
      <c r="T1122" s="160">
        <v>100</v>
      </c>
    </row>
    <row r="1123" spans="1:20" s="98" customFormat="1" ht="25.5" outlineLevel="1" x14ac:dyDescent="0.2">
      <c r="A1123" s="79" t="s">
        <v>952</v>
      </c>
      <c r="B1123" s="80" t="s">
        <v>953</v>
      </c>
      <c r="C1123" s="81">
        <v>2</v>
      </c>
      <c r="D1123" s="82" t="s">
        <v>56</v>
      </c>
      <c r="E1123" s="2">
        <v>65280</v>
      </c>
      <c r="F1123" s="166">
        <f t="shared" si="82"/>
        <v>45696</v>
      </c>
      <c r="G1123" s="140"/>
      <c r="H1123" s="30"/>
      <c r="I1123" s="31">
        <f t="shared" si="84"/>
        <v>0</v>
      </c>
      <c r="J1123" s="140"/>
      <c r="K1123" s="81" t="s">
        <v>885</v>
      </c>
      <c r="L1123" s="81" t="s">
        <v>1054</v>
      </c>
      <c r="M1123" s="81">
        <v>600</v>
      </c>
      <c r="N1123" s="81">
        <v>1265</v>
      </c>
      <c r="O1123" s="81" t="s">
        <v>76</v>
      </c>
      <c r="P1123" s="81" t="s">
        <v>250</v>
      </c>
      <c r="Q1123" s="81">
        <v>4</v>
      </c>
      <c r="R1123" s="81">
        <v>500</v>
      </c>
      <c r="S1123" s="81">
        <v>27.8672</v>
      </c>
      <c r="T1123" s="81">
        <v>100</v>
      </c>
    </row>
    <row r="1124" spans="1:20" s="98" customFormat="1" ht="25.5" outlineLevel="1" x14ac:dyDescent="0.2">
      <c r="A1124" s="79" t="s">
        <v>1067</v>
      </c>
      <c r="B1124" s="80" t="s">
        <v>1068</v>
      </c>
      <c r="C1124" s="81">
        <v>1</v>
      </c>
      <c r="D1124" s="82" t="s">
        <v>56</v>
      </c>
      <c r="E1124" s="2">
        <v>11640</v>
      </c>
      <c r="F1124" s="166">
        <f t="shared" si="82"/>
        <v>8148</v>
      </c>
      <c r="G1124" s="140"/>
      <c r="H1124" s="30"/>
      <c r="I1124" s="31">
        <f t="shared" si="84"/>
        <v>0</v>
      </c>
      <c r="J1124" s="140"/>
      <c r="K1124" s="81" t="s">
        <v>885</v>
      </c>
      <c r="L1124" s="81" t="s">
        <v>1054</v>
      </c>
      <c r="M1124" s="81">
        <v>600</v>
      </c>
      <c r="N1124" s="81">
        <v>1265</v>
      </c>
      <c r="O1124" s="81" t="s">
        <v>76</v>
      </c>
      <c r="P1124" s="81" t="s">
        <v>250</v>
      </c>
      <c r="Q1124" s="81">
        <v>4</v>
      </c>
      <c r="R1124" s="81">
        <v>500</v>
      </c>
      <c r="S1124" s="81">
        <v>27.8672</v>
      </c>
      <c r="T1124" s="81">
        <v>100</v>
      </c>
    </row>
    <row r="1125" spans="1:20" s="98" customFormat="1" ht="26.25" outlineLevel="1" thickBot="1" x14ac:dyDescent="0.25">
      <c r="A1125" s="132" t="s">
        <v>940</v>
      </c>
      <c r="B1125" s="155" t="s">
        <v>941</v>
      </c>
      <c r="C1125" s="133">
        <v>2</v>
      </c>
      <c r="D1125" s="88" t="s">
        <v>56</v>
      </c>
      <c r="E1125" s="7">
        <v>5760</v>
      </c>
      <c r="F1125" s="226">
        <f t="shared" si="82"/>
        <v>4032</v>
      </c>
      <c r="G1125" s="140"/>
      <c r="H1125" s="35"/>
      <c r="I1125" s="36">
        <f t="shared" si="84"/>
        <v>0</v>
      </c>
      <c r="J1125" s="140"/>
      <c r="K1125" s="133" t="s">
        <v>885</v>
      </c>
      <c r="L1125" s="133" t="s">
        <v>1054</v>
      </c>
      <c r="M1125" s="133">
        <v>600</v>
      </c>
      <c r="N1125" s="133">
        <v>1265</v>
      </c>
      <c r="O1125" s="133" t="s">
        <v>76</v>
      </c>
      <c r="P1125" s="133" t="s">
        <v>250</v>
      </c>
      <c r="Q1125" s="133">
        <v>4</v>
      </c>
      <c r="R1125" s="133">
        <v>500</v>
      </c>
      <c r="S1125" s="133">
        <v>27.8672</v>
      </c>
      <c r="T1125" s="133">
        <v>100</v>
      </c>
    </row>
    <row r="1126" spans="1:20" s="98" customFormat="1" ht="31.5" outlineLevel="1" x14ac:dyDescent="0.2">
      <c r="A1126" s="176" t="s">
        <v>1073</v>
      </c>
      <c r="B1126" s="198" t="s">
        <v>1074</v>
      </c>
      <c r="C1126" s="178"/>
      <c r="D1126" s="179" t="s">
        <v>56</v>
      </c>
      <c r="E1126" s="162">
        <v>145560</v>
      </c>
      <c r="F1126" s="181">
        <f t="shared" si="82"/>
        <v>101892</v>
      </c>
      <c r="G1126" s="140"/>
      <c r="H1126" s="26"/>
      <c r="I1126" s="27">
        <f t="shared" si="84"/>
        <v>0</v>
      </c>
      <c r="J1126" s="140"/>
      <c r="K1126" s="178" t="s">
        <v>885</v>
      </c>
      <c r="L1126" s="178" t="s">
        <v>1054</v>
      </c>
      <c r="M1126" s="178">
        <v>450</v>
      </c>
      <c r="N1126" s="178">
        <v>1265</v>
      </c>
      <c r="O1126" s="178" t="s">
        <v>76</v>
      </c>
      <c r="P1126" s="178" t="s">
        <v>250</v>
      </c>
      <c r="Q1126" s="178">
        <v>4</v>
      </c>
      <c r="R1126" s="178">
        <v>500</v>
      </c>
      <c r="S1126" s="178">
        <v>23.8672</v>
      </c>
      <c r="T1126" s="178">
        <v>100</v>
      </c>
    </row>
    <row r="1127" spans="1:20" s="98" customFormat="1" ht="25.5" outlineLevel="1" x14ac:dyDescent="0.2">
      <c r="A1127" s="79" t="s">
        <v>962</v>
      </c>
      <c r="B1127" s="80" t="s">
        <v>963</v>
      </c>
      <c r="C1127" s="81">
        <v>2</v>
      </c>
      <c r="D1127" s="82" t="s">
        <v>56</v>
      </c>
      <c r="E1127" s="2">
        <v>61200</v>
      </c>
      <c r="F1127" s="166">
        <f t="shared" si="82"/>
        <v>42840</v>
      </c>
      <c r="G1127" s="140"/>
      <c r="H1127" s="30"/>
      <c r="I1127" s="31">
        <f t="shared" si="84"/>
        <v>0</v>
      </c>
      <c r="J1127" s="140"/>
      <c r="K1127" s="81" t="s">
        <v>885</v>
      </c>
      <c r="L1127" s="81" t="s">
        <v>1054</v>
      </c>
      <c r="M1127" s="81">
        <v>450</v>
      </c>
      <c r="N1127" s="81">
        <v>1265</v>
      </c>
      <c r="O1127" s="81" t="s">
        <v>76</v>
      </c>
      <c r="P1127" s="81" t="s">
        <v>250</v>
      </c>
      <c r="Q1127" s="81">
        <v>4</v>
      </c>
      <c r="R1127" s="81">
        <v>500</v>
      </c>
      <c r="S1127" s="81">
        <v>23.8672</v>
      </c>
      <c r="T1127" s="81">
        <v>100</v>
      </c>
    </row>
    <row r="1128" spans="1:20" s="98" customFormat="1" ht="25.5" outlineLevel="1" x14ac:dyDescent="0.2">
      <c r="A1128" s="79" t="s">
        <v>1067</v>
      </c>
      <c r="B1128" s="80" t="s">
        <v>1068</v>
      </c>
      <c r="C1128" s="81">
        <v>1</v>
      </c>
      <c r="D1128" s="82" t="s">
        <v>56</v>
      </c>
      <c r="E1128" s="2">
        <v>11640</v>
      </c>
      <c r="F1128" s="166">
        <f t="shared" ref="F1128:F1191" si="85">E1128-E1128*$F$4</f>
        <v>8148</v>
      </c>
      <c r="G1128" s="140"/>
      <c r="H1128" s="30"/>
      <c r="I1128" s="31">
        <f t="shared" si="84"/>
        <v>0</v>
      </c>
      <c r="J1128" s="140"/>
      <c r="K1128" s="81" t="s">
        <v>885</v>
      </c>
      <c r="L1128" s="81" t="s">
        <v>1054</v>
      </c>
      <c r="M1128" s="81">
        <v>450</v>
      </c>
      <c r="N1128" s="81">
        <v>1265</v>
      </c>
      <c r="O1128" s="81" t="s">
        <v>76</v>
      </c>
      <c r="P1128" s="81" t="s">
        <v>250</v>
      </c>
      <c r="Q1128" s="81">
        <v>4</v>
      </c>
      <c r="R1128" s="81">
        <v>500</v>
      </c>
      <c r="S1128" s="81">
        <v>23.8672</v>
      </c>
      <c r="T1128" s="81">
        <v>100</v>
      </c>
    </row>
    <row r="1129" spans="1:20" s="98" customFormat="1" ht="25.5" outlineLevel="1" x14ac:dyDescent="0.2">
      <c r="A1129" s="79" t="s">
        <v>958</v>
      </c>
      <c r="B1129" s="80" t="s">
        <v>959</v>
      </c>
      <c r="C1129" s="81">
        <v>2</v>
      </c>
      <c r="D1129" s="82" t="s">
        <v>56</v>
      </c>
      <c r="E1129" s="2">
        <v>5760</v>
      </c>
      <c r="F1129" s="166">
        <f t="shared" si="85"/>
        <v>4032</v>
      </c>
      <c r="G1129" s="140"/>
      <c r="H1129" s="30"/>
      <c r="I1129" s="31">
        <f t="shared" si="84"/>
        <v>0</v>
      </c>
      <c r="J1129" s="140"/>
      <c r="K1129" s="81" t="s">
        <v>885</v>
      </c>
      <c r="L1129" s="81" t="s">
        <v>1054</v>
      </c>
      <c r="M1129" s="81">
        <v>450</v>
      </c>
      <c r="N1129" s="81">
        <v>1265</v>
      </c>
      <c r="O1129" s="81" t="s">
        <v>76</v>
      </c>
      <c r="P1129" s="81" t="s">
        <v>250</v>
      </c>
      <c r="Q1129" s="81">
        <v>4</v>
      </c>
      <c r="R1129" s="81">
        <v>500</v>
      </c>
      <c r="S1129" s="81">
        <v>23.8672</v>
      </c>
      <c r="T1129" s="81">
        <v>100</v>
      </c>
    </row>
    <row r="1130" spans="1:20" s="98" customFormat="1" ht="31.5" outlineLevel="1" x14ac:dyDescent="0.2">
      <c r="A1130" s="158" t="s">
        <v>1075</v>
      </c>
      <c r="B1130" s="167" t="s">
        <v>1076</v>
      </c>
      <c r="C1130" s="160"/>
      <c r="D1130" s="161" t="s">
        <v>56</v>
      </c>
      <c r="E1130" s="162">
        <v>147960</v>
      </c>
      <c r="F1130" s="163">
        <f t="shared" si="85"/>
        <v>103572</v>
      </c>
      <c r="G1130" s="140"/>
      <c r="H1130" s="164"/>
      <c r="I1130" s="165">
        <f t="shared" ref="I1130:I1161" si="86">IF(H1130*F1130&gt;0,H1130*F1130,0)</f>
        <v>0</v>
      </c>
      <c r="J1130" s="140"/>
      <c r="K1130" s="160" t="s">
        <v>885</v>
      </c>
      <c r="L1130" s="160" t="s">
        <v>1054</v>
      </c>
      <c r="M1130" s="160">
        <v>500</v>
      </c>
      <c r="N1130" s="160">
        <v>1265</v>
      </c>
      <c r="O1130" s="160" t="s">
        <v>76</v>
      </c>
      <c r="P1130" s="160" t="s">
        <v>250</v>
      </c>
      <c r="Q1130" s="160">
        <v>4</v>
      </c>
      <c r="R1130" s="160">
        <v>500</v>
      </c>
      <c r="S1130" s="160">
        <v>26.3752</v>
      </c>
      <c r="T1130" s="160">
        <v>100</v>
      </c>
    </row>
    <row r="1131" spans="1:20" s="98" customFormat="1" ht="25.5" outlineLevel="1" x14ac:dyDescent="0.2">
      <c r="A1131" s="79" t="s">
        <v>966</v>
      </c>
      <c r="B1131" s="80" t="s">
        <v>967</v>
      </c>
      <c r="C1131" s="81">
        <v>2</v>
      </c>
      <c r="D1131" s="82" t="s">
        <v>56</v>
      </c>
      <c r="E1131" s="2">
        <v>62400</v>
      </c>
      <c r="F1131" s="166">
        <f t="shared" si="85"/>
        <v>43680</v>
      </c>
      <c r="G1131" s="140"/>
      <c r="H1131" s="30"/>
      <c r="I1131" s="31">
        <f t="shared" si="86"/>
        <v>0</v>
      </c>
      <c r="J1131" s="140"/>
      <c r="K1131" s="81" t="s">
        <v>885</v>
      </c>
      <c r="L1131" s="81" t="s">
        <v>1054</v>
      </c>
      <c r="M1131" s="81">
        <v>500</v>
      </c>
      <c r="N1131" s="81">
        <v>1265</v>
      </c>
      <c r="O1131" s="81" t="s">
        <v>76</v>
      </c>
      <c r="P1131" s="81" t="s">
        <v>250</v>
      </c>
      <c r="Q1131" s="81">
        <v>4</v>
      </c>
      <c r="R1131" s="81">
        <v>500</v>
      </c>
      <c r="S1131" s="81">
        <v>26.3752</v>
      </c>
      <c r="T1131" s="81">
        <v>100</v>
      </c>
    </row>
    <row r="1132" spans="1:20" s="98" customFormat="1" ht="25.5" outlineLevel="1" x14ac:dyDescent="0.2">
      <c r="A1132" s="79" t="s">
        <v>1067</v>
      </c>
      <c r="B1132" s="80" t="s">
        <v>1068</v>
      </c>
      <c r="C1132" s="81">
        <v>1</v>
      </c>
      <c r="D1132" s="82" t="s">
        <v>56</v>
      </c>
      <c r="E1132" s="2">
        <v>11640</v>
      </c>
      <c r="F1132" s="166">
        <f t="shared" si="85"/>
        <v>8148</v>
      </c>
      <c r="G1132" s="140"/>
      <c r="H1132" s="30"/>
      <c r="I1132" s="31">
        <f t="shared" si="86"/>
        <v>0</v>
      </c>
      <c r="J1132" s="140"/>
      <c r="K1132" s="81" t="s">
        <v>885</v>
      </c>
      <c r="L1132" s="81" t="s">
        <v>1054</v>
      </c>
      <c r="M1132" s="81">
        <v>500</v>
      </c>
      <c r="N1132" s="81">
        <v>1265</v>
      </c>
      <c r="O1132" s="81" t="s">
        <v>76</v>
      </c>
      <c r="P1132" s="81" t="s">
        <v>250</v>
      </c>
      <c r="Q1132" s="81">
        <v>4</v>
      </c>
      <c r="R1132" s="81">
        <v>500</v>
      </c>
      <c r="S1132" s="81">
        <v>26.3752</v>
      </c>
      <c r="T1132" s="81">
        <v>100</v>
      </c>
    </row>
    <row r="1133" spans="1:20" s="98" customFormat="1" ht="25.5" outlineLevel="1" x14ac:dyDescent="0.2">
      <c r="A1133" s="79" t="s">
        <v>958</v>
      </c>
      <c r="B1133" s="80" t="s">
        <v>959</v>
      </c>
      <c r="C1133" s="81">
        <v>2</v>
      </c>
      <c r="D1133" s="82" t="s">
        <v>56</v>
      </c>
      <c r="E1133" s="2">
        <v>5760</v>
      </c>
      <c r="F1133" s="166">
        <f t="shared" si="85"/>
        <v>4032</v>
      </c>
      <c r="G1133" s="140"/>
      <c r="H1133" s="30"/>
      <c r="I1133" s="31">
        <f t="shared" si="86"/>
        <v>0</v>
      </c>
      <c r="J1133" s="140"/>
      <c r="K1133" s="81" t="s">
        <v>885</v>
      </c>
      <c r="L1133" s="81" t="s">
        <v>1054</v>
      </c>
      <c r="M1133" s="81">
        <v>500</v>
      </c>
      <c r="N1133" s="81">
        <v>1265</v>
      </c>
      <c r="O1133" s="81" t="s">
        <v>76</v>
      </c>
      <c r="P1133" s="81" t="s">
        <v>250</v>
      </c>
      <c r="Q1133" s="81">
        <v>4</v>
      </c>
      <c r="R1133" s="81">
        <v>500</v>
      </c>
      <c r="S1133" s="81">
        <v>26.3752</v>
      </c>
      <c r="T1133" s="81">
        <v>100</v>
      </c>
    </row>
    <row r="1134" spans="1:20" s="98" customFormat="1" ht="31.5" outlineLevel="1" x14ac:dyDescent="0.2">
      <c r="A1134" s="158" t="s">
        <v>1077</v>
      </c>
      <c r="B1134" s="167" t="s">
        <v>1078</v>
      </c>
      <c r="C1134" s="160"/>
      <c r="D1134" s="161" t="s">
        <v>56</v>
      </c>
      <c r="E1134" s="162">
        <v>153720</v>
      </c>
      <c r="F1134" s="163">
        <f t="shared" si="85"/>
        <v>107604</v>
      </c>
      <c r="G1134" s="140"/>
      <c r="H1134" s="164"/>
      <c r="I1134" s="165">
        <f t="shared" si="86"/>
        <v>0</v>
      </c>
      <c r="J1134" s="140"/>
      <c r="K1134" s="160" t="s">
        <v>885</v>
      </c>
      <c r="L1134" s="160" t="s">
        <v>1054</v>
      </c>
      <c r="M1134" s="160">
        <v>600</v>
      </c>
      <c r="N1134" s="160">
        <v>1265</v>
      </c>
      <c r="O1134" s="160" t="s">
        <v>76</v>
      </c>
      <c r="P1134" s="160" t="s">
        <v>250</v>
      </c>
      <c r="Q1134" s="160">
        <v>4</v>
      </c>
      <c r="R1134" s="160">
        <v>500</v>
      </c>
      <c r="S1134" s="160">
        <v>27.8672</v>
      </c>
      <c r="T1134" s="160">
        <v>100</v>
      </c>
    </row>
    <row r="1135" spans="1:20" s="98" customFormat="1" ht="25.5" outlineLevel="1" x14ac:dyDescent="0.2">
      <c r="A1135" s="79" t="s">
        <v>970</v>
      </c>
      <c r="B1135" s="80" t="s">
        <v>971</v>
      </c>
      <c r="C1135" s="81">
        <v>2</v>
      </c>
      <c r="D1135" s="82" t="s">
        <v>56</v>
      </c>
      <c r="E1135" s="2">
        <v>65280</v>
      </c>
      <c r="F1135" s="166">
        <f t="shared" si="85"/>
        <v>45696</v>
      </c>
      <c r="G1135" s="140"/>
      <c r="H1135" s="30"/>
      <c r="I1135" s="31">
        <f t="shared" si="86"/>
        <v>0</v>
      </c>
      <c r="J1135" s="140"/>
      <c r="K1135" s="81" t="s">
        <v>885</v>
      </c>
      <c r="L1135" s="81" t="s">
        <v>1054</v>
      </c>
      <c r="M1135" s="81">
        <v>600</v>
      </c>
      <c r="N1135" s="81">
        <v>1265</v>
      </c>
      <c r="O1135" s="81" t="s">
        <v>76</v>
      </c>
      <c r="P1135" s="81" t="s">
        <v>250</v>
      </c>
      <c r="Q1135" s="81">
        <v>4</v>
      </c>
      <c r="R1135" s="81">
        <v>500</v>
      </c>
      <c r="S1135" s="81">
        <v>27.8672</v>
      </c>
      <c r="T1135" s="81">
        <v>100</v>
      </c>
    </row>
    <row r="1136" spans="1:20" s="98" customFormat="1" ht="25.5" outlineLevel="1" x14ac:dyDescent="0.2">
      <c r="A1136" s="79" t="s">
        <v>1067</v>
      </c>
      <c r="B1136" s="80" t="s">
        <v>1068</v>
      </c>
      <c r="C1136" s="81">
        <v>1</v>
      </c>
      <c r="D1136" s="82" t="s">
        <v>56</v>
      </c>
      <c r="E1136" s="2">
        <v>11640</v>
      </c>
      <c r="F1136" s="166">
        <f t="shared" si="85"/>
        <v>8148</v>
      </c>
      <c r="G1136" s="140"/>
      <c r="H1136" s="30"/>
      <c r="I1136" s="31">
        <f t="shared" si="86"/>
        <v>0</v>
      </c>
      <c r="J1136" s="140"/>
      <c r="K1136" s="81" t="s">
        <v>885</v>
      </c>
      <c r="L1136" s="81" t="s">
        <v>1054</v>
      </c>
      <c r="M1136" s="81">
        <v>600</v>
      </c>
      <c r="N1136" s="81">
        <v>1265</v>
      </c>
      <c r="O1136" s="81" t="s">
        <v>76</v>
      </c>
      <c r="P1136" s="81" t="s">
        <v>250</v>
      </c>
      <c r="Q1136" s="81">
        <v>4</v>
      </c>
      <c r="R1136" s="81">
        <v>500</v>
      </c>
      <c r="S1136" s="81">
        <v>27.8672</v>
      </c>
      <c r="T1136" s="81">
        <v>100</v>
      </c>
    </row>
    <row r="1137" spans="1:20" s="98" customFormat="1" ht="26.25" outlineLevel="1" thickBot="1" x14ac:dyDescent="0.25">
      <c r="A1137" s="129" t="s">
        <v>958</v>
      </c>
      <c r="B1137" s="142" t="s">
        <v>959</v>
      </c>
      <c r="C1137" s="130">
        <v>2</v>
      </c>
      <c r="D1137" s="131" t="s">
        <v>56</v>
      </c>
      <c r="E1137" s="143">
        <v>5760</v>
      </c>
      <c r="F1137" s="188">
        <f t="shared" si="85"/>
        <v>4032</v>
      </c>
      <c r="G1137" s="140"/>
      <c r="H1137" s="144"/>
      <c r="I1137" s="34">
        <f t="shared" si="86"/>
        <v>0</v>
      </c>
      <c r="J1137" s="140"/>
      <c r="K1137" s="130" t="s">
        <v>885</v>
      </c>
      <c r="L1137" s="130" t="s">
        <v>1054</v>
      </c>
      <c r="M1137" s="130">
        <v>600</v>
      </c>
      <c r="N1137" s="130">
        <v>1265</v>
      </c>
      <c r="O1137" s="130" t="s">
        <v>76</v>
      </c>
      <c r="P1137" s="130" t="s">
        <v>250</v>
      </c>
      <c r="Q1137" s="130">
        <v>4</v>
      </c>
      <c r="R1137" s="130">
        <v>500</v>
      </c>
      <c r="S1137" s="130">
        <v>27.8672</v>
      </c>
      <c r="T1137" s="130">
        <v>100</v>
      </c>
    </row>
    <row r="1138" spans="1:20" s="98" customFormat="1" ht="32.25" outlineLevel="1" thickTop="1" x14ac:dyDescent="0.2">
      <c r="A1138" s="176" t="s">
        <v>1079</v>
      </c>
      <c r="B1138" s="198" t="s">
        <v>1080</v>
      </c>
      <c r="C1138" s="178"/>
      <c r="D1138" s="179" t="s">
        <v>56</v>
      </c>
      <c r="E1138" s="186">
        <v>129240</v>
      </c>
      <c r="F1138" s="181">
        <f t="shared" si="85"/>
        <v>90468</v>
      </c>
      <c r="G1138" s="140"/>
      <c r="H1138" s="26"/>
      <c r="I1138" s="27">
        <f t="shared" si="86"/>
        <v>0</v>
      </c>
      <c r="J1138" s="140"/>
      <c r="K1138" s="178" t="s">
        <v>885</v>
      </c>
      <c r="L1138" s="178" t="s">
        <v>1054</v>
      </c>
      <c r="M1138" s="178">
        <v>450</v>
      </c>
      <c r="N1138" s="178">
        <v>1265</v>
      </c>
      <c r="O1138" s="178" t="s">
        <v>87</v>
      </c>
      <c r="P1138" s="178" t="s">
        <v>250</v>
      </c>
      <c r="Q1138" s="178">
        <v>4</v>
      </c>
      <c r="R1138" s="178">
        <v>500</v>
      </c>
      <c r="S1138" s="178">
        <v>23.8672</v>
      </c>
      <c r="T1138" s="178">
        <v>100</v>
      </c>
    </row>
    <row r="1139" spans="1:20" s="98" customFormat="1" ht="25.5" outlineLevel="1" x14ac:dyDescent="0.2">
      <c r="A1139" s="79" t="s">
        <v>996</v>
      </c>
      <c r="B1139" s="80" t="s">
        <v>997</v>
      </c>
      <c r="C1139" s="81">
        <v>2</v>
      </c>
      <c r="D1139" s="82" t="s">
        <v>56</v>
      </c>
      <c r="E1139" s="2">
        <v>53040</v>
      </c>
      <c r="F1139" s="166">
        <f t="shared" si="85"/>
        <v>37128</v>
      </c>
      <c r="G1139" s="140"/>
      <c r="H1139" s="30"/>
      <c r="I1139" s="31">
        <f t="shared" si="86"/>
        <v>0</v>
      </c>
      <c r="J1139" s="140"/>
      <c r="K1139" s="81" t="s">
        <v>885</v>
      </c>
      <c r="L1139" s="81" t="s">
        <v>1054</v>
      </c>
      <c r="M1139" s="81">
        <v>450</v>
      </c>
      <c r="N1139" s="81">
        <v>1265</v>
      </c>
      <c r="O1139" s="81" t="s">
        <v>87</v>
      </c>
      <c r="P1139" s="81" t="s">
        <v>250</v>
      </c>
      <c r="Q1139" s="81">
        <v>4</v>
      </c>
      <c r="R1139" s="81">
        <v>500</v>
      </c>
      <c r="S1139" s="81">
        <v>23.8672</v>
      </c>
      <c r="T1139" s="81">
        <v>100</v>
      </c>
    </row>
    <row r="1140" spans="1:20" s="98" customFormat="1" ht="25.5" outlineLevel="1" x14ac:dyDescent="0.2">
      <c r="A1140" s="79" t="s">
        <v>1067</v>
      </c>
      <c r="B1140" s="80" t="s">
        <v>1068</v>
      </c>
      <c r="C1140" s="81">
        <v>1</v>
      </c>
      <c r="D1140" s="82" t="s">
        <v>56</v>
      </c>
      <c r="E1140" s="2">
        <v>11640</v>
      </c>
      <c r="F1140" s="166">
        <f t="shared" si="85"/>
        <v>8148</v>
      </c>
      <c r="G1140" s="140"/>
      <c r="H1140" s="30"/>
      <c r="I1140" s="31">
        <f t="shared" si="86"/>
        <v>0</v>
      </c>
      <c r="J1140" s="140"/>
      <c r="K1140" s="81" t="s">
        <v>885</v>
      </c>
      <c r="L1140" s="81" t="s">
        <v>1054</v>
      </c>
      <c r="M1140" s="81">
        <v>450</v>
      </c>
      <c r="N1140" s="81">
        <v>1265</v>
      </c>
      <c r="O1140" s="81" t="s">
        <v>87</v>
      </c>
      <c r="P1140" s="81" t="s">
        <v>250</v>
      </c>
      <c r="Q1140" s="81">
        <v>4</v>
      </c>
      <c r="R1140" s="81">
        <v>500</v>
      </c>
      <c r="S1140" s="81">
        <v>23.8672</v>
      </c>
      <c r="T1140" s="81">
        <v>100</v>
      </c>
    </row>
    <row r="1141" spans="1:20" s="98" customFormat="1" ht="25.5" outlineLevel="1" x14ac:dyDescent="0.2">
      <c r="A1141" s="79" t="s">
        <v>940</v>
      </c>
      <c r="B1141" s="80" t="s">
        <v>941</v>
      </c>
      <c r="C1141" s="81">
        <v>2</v>
      </c>
      <c r="D1141" s="82" t="s">
        <v>56</v>
      </c>
      <c r="E1141" s="2">
        <v>5760</v>
      </c>
      <c r="F1141" s="166">
        <f t="shared" si="85"/>
        <v>4032</v>
      </c>
      <c r="G1141" s="140"/>
      <c r="H1141" s="30"/>
      <c r="I1141" s="31">
        <f t="shared" si="86"/>
        <v>0</v>
      </c>
      <c r="J1141" s="140"/>
      <c r="K1141" s="81" t="s">
        <v>885</v>
      </c>
      <c r="L1141" s="81" t="s">
        <v>1054</v>
      </c>
      <c r="M1141" s="81">
        <v>450</v>
      </c>
      <c r="N1141" s="81">
        <v>1265</v>
      </c>
      <c r="O1141" s="81" t="s">
        <v>87</v>
      </c>
      <c r="P1141" s="81" t="s">
        <v>250</v>
      </c>
      <c r="Q1141" s="81">
        <v>4</v>
      </c>
      <c r="R1141" s="81">
        <v>500</v>
      </c>
      <c r="S1141" s="81">
        <v>23.8672</v>
      </c>
      <c r="T1141" s="81">
        <v>100</v>
      </c>
    </row>
    <row r="1142" spans="1:20" s="98" customFormat="1" ht="31.5" outlineLevel="1" x14ac:dyDescent="0.2">
      <c r="A1142" s="158" t="s">
        <v>1081</v>
      </c>
      <c r="B1142" s="167" t="s">
        <v>1082</v>
      </c>
      <c r="C1142" s="160"/>
      <c r="D1142" s="161" t="s">
        <v>56</v>
      </c>
      <c r="E1142" s="162">
        <v>130440</v>
      </c>
      <c r="F1142" s="163">
        <f t="shared" si="85"/>
        <v>91308</v>
      </c>
      <c r="G1142" s="140"/>
      <c r="H1142" s="164"/>
      <c r="I1142" s="165">
        <f t="shared" si="86"/>
        <v>0</v>
      </c>
      <c r="J1142" s="140"/>
      <c r="K1142" s="160" t="s">
        <v>885</v>
      </c>
      <c r="L1142" s="160" t="s">
        <v>1054</v>
      </c>
      <c r="M1142" s="160">
        <v>500</v>
      </c>
      <c r="N1142" s="160">
        <v>1265</v>
      </c>
      <c r="O1142" s="160" t="s">
        <v>87</v>
      </c>
      <c r="P1142" s="160" t="s">
        <v>250</v>
      </c>
      <c r="Q1142" s="160">
        <v>4</v>
      </c>
      <c r="R1142" s="160">
        <v>500</v>
      </c>
      <c r="S1142" s="160">
        <v>26.3752</v>
      </c>
      <c r="T1142" s="160">
        <v>100</v>
      </c>
    </row>
    <row r="1143" spans="1:20" s="98" customFormat="1" ht="25.5" outlineLevel="1" x14ac:dyDescent="0.2">
      <c r="A1143" s="79" t="s">
        <v>1000</v>
      </c>
      <c r="B1143" s="80" t="s">
        <v>1001</v>
      </c>
      <c r="C1143" s="81">
        <v>2</v>
      </c>
      <c r="D1143" s="82" t="s">
        <v>56</v>
      </c>
      <c r="E1143" s="2">
        <v>53640</v>
      </c>
      <c r="F1143" s="166">
        <f t="shared" si="85"/>
        <v>37548</v>
      </c>
      <c r="G1143" s="140"/>
      <c r="H1143" s="30"/>
      <c r="I1143" s="31">
        <f t="shared" si="86"/>
        <v>0</v>
      </c>
      <c r="J1143" s="140"/>
      <c r="K1143" s="81" t="s">
        <v>885</v>
      </c>
      <c r="L1143" s="81" t="s">
        <v>1054</v>
      </c>
      <c r="M1143" s="81">
        <v>500</v>
      </c>
      <c r="N1143" s="81">
        <v>1265</v>
      </c>
      <c r="O1143" s="81" t="s">
        <v>87</v>
      </c>
      <c r="P1143" s="81" t="s">
        <v>250</v>
      </c>
      <c r="Q1143" s="81">
        <v>4</v>
      </c>
      <c r="R1143" s="81">
        <v>500</v>
      </c>
      <c r="S1143" s="81">
        <v>26.3752</v>
      </c>
      <c r="T1143" s="81">
        <v>100</v>
      </c>
    </row>
    <row r="1144" spans="1:20" s="98" customFormat="1" ht="25.5" outlineLevel="1" x14ac:dyDescent="0.2">
      <c r="A1144" s="79" t="s">
        <v>1067</v>
      </c>
      <c r="B1144" s="80" t="s">
        <v>1068</v>
      </c>
      <c r="C1144" s="81">
        <v>1</v>
      </c>
      <c r="D1144" s="82" t="s">
        <v>56</v>
      </c>
      <c r="E1144" s="2">
        <v>11640</v>
      </c>
      <c r="F1144" s="166">
        <f t="shared" si="85"/>
        <v>8148</v>
      </c>
      <c r="G1144" s="140"/>
      <c r="H1144" s="30"/>
      <c r="I1144" s="31">
        <f t="shared" si="86"/>
        <v>0</v>
      </c>
      <c r="J1144" s="140"/>
      <c r="K1144" s="81" t="s">
        <v>885</v>
      </c>
      <c r="L1144" s="81" t="s">
        <v>1054</v>
      </c>
      <c r="M1144" s="81">
        <v>500</v>
      </c>
      <c r="N1144" s="81">
        <v>1265</v>
      </c>
      <c r="O1144" s="81" t="s">
        <v>87</v>
      </c>
      <c r="P1144" s="81" t="s">
        <v>250</v>
      </c>
      <c r="Q1144" s="81">
        <v>4</v>
      </c>
      <c r="R1144" s="81">
        <v>500</v>
      </c>
      <c r="S1144" s="81">
        <v>26.3752</v>
      </c>
      <c r="T1144" s="81">
        <v>100</v>
      </c>
    </row>
    <row r="1145" spans="1:20" s="98" customFormat="1" ht="25.5" outlineLevel="1" x14ac:dyDescent="0.2">
      <c r="A1145" s="79" t="s">
        <v>940</v>
      </c>
      <c r="B1145" s="80" t="s">
        <v>941</v>
      </c>
      <c r="C1145" s="81">
        <v>2</v>
      </c>
      <c r="D1145" s="82" t="s">
        <v>56</v>
      </c>
      <c r="E1145" s="2">
        <v>5760</v>
      </c>
      <c r="F1145" s="166">
        <f t="shared" si="85"/>
        <v>4032</v>
      </c>
      <c r="G1145" s="140"/>
      <c r="H1145" s="30"/>
      <c r="I1145" s="31">
        <f t="shared" si="86"/>
        <v>0</v>
      </c>
      <c r="J1145" s="140"/>
      <c r="K1145" s="81" t="s">
        <v>885</v>
      </c>
      <c r="L1145" s="81" t="s">
        <v>1054</v>
      </c>
      <c r="M1145" s="81">
        <v>500</v>
      </c>
      <c r="N1145" s="81">
        <v>1265</v>
      </c>
      <c r="O1145" s="81" t="s">
        <v>87</v>
      </c>
      <c r="P1145" s="81" t="s">
        <v>250</v>
      </c>
      <c r="Q1145" s="81">
        <v>4</v>
      </c>
      <c r="R1145" s="81">
        <v>500</v>
      </c>
      <c r="S1145" s="81">
        <v>26.3752</v>
      </c>
      <c r="T1145" s="81">
        <v>100</v>
      </c>
    </row>
    <row r="1146" spans="1:20" s="98" customFormat="1" ht="31.5" outlineLevel="1" x14ac:dyDescent="0.2">
      <c r="A1146" s="158" t="s">
        <v>1083</v>
      </c>
      <c r="B1146" s="167" t="s">
        <v>1084</v>
      </c>
      <c r="C1146" s="160"/>
      <c r="D1146" s="161" t="s">
        <v>56</v>
      </c>
      <c r="E1146" s="162">
        <v>135720</v>
      </c>
      <c r="F1146" s="163">
        <f t="shared" si="85"/>
        <v>95004</v>
      </c>
      <c r="G1146" s="140"/>
      <c r="H1146" s="164"/>
      <c r="I1146" s="165">
        <f t="shared" si="86"/>
        <v>0</v>
      </c>
      <c r="J1146" s="140"/>
      <c r="K1146" s="160" t="s">
        <v>885</v>
      </c>
      <c r="L1146" s="160" t="s">
        <v>1054</v>
      </c>
      <c r="M1146" s="160">
        <v>600</v>
      </c>
      <c r="N1146" s="160">
        <v>1265</v>
      </c>
      <c r="O1146" s="160" t="s">
        <v>87</v>
      </c>
      <c r="P1146" s="160" t="s">
        <v>250</v>
      </c>
      <c r="Q1146" s="160">
        <v>4</v>
      </c>
      <c r="R1146" s="160">
        <v>500</v>
      </c>
      <c r="S1146" s="160">
        <v>27.8672</v>
      </c>
      <c r="T1146" s="160">
        <v>100</v>
      </c>
    </row>
    <row r="1147" spans="1:20" s="98" customFormat="1" ht="25.5" outlineLevel="1" x14ac:dyDescent="0.2">
      <c r="A1147" s="79" t="s">
        <v>1004</v>
      </c>
      <c r="B1147" s="80" t="s">
        <v>1005</v>
      </c>
      <c r="C1147" s="81">
        <v>2</v>
      </c>
      <c r="D1147" s="82" t="s">
        <v>56</v>
      </c>
      <c r="E1147" s="2">
        <v>56280</v>
      </c>
      <c r="F1147" s="166">
        <f t="shared" si="85"/>
        <v>39396</v>
      </c>
      <c r="G1147" s="140"/>
      <c r="H1147" s="30"/>
      <c r="I1147" s="31">
        <f t="shared" si="86"/>
        <v>0</v>
      </c>
      <c r="J1147" s="140"/>
      <c r="K1147" s="81" t="s">
        <v>885</v>
      </c>
      <c r="L1147" s="81" t="s">
        <v>1054</v>
      </c>
      <c r="M1147" s="81">
        <v>600</v>
      </c>
      <c r="N1147" s="81">
        <v>1265</v>
      </c>
      <c r="O1147" s="81" t="s">
        <v>87</v>
      </c>
      <c r="P1147" s="81" t="s">
        <v>250</v>
      </c>
      <c r="Q1147" s="81">
        <v>4</v>
      </c>
      <c r="R1147" s="81">
        <v>500</v>
      </c>
      <c r="S1147" s="81">
        <v>27.8672</v>
      </c>
      <c r="T1147" s="81">
        <v>100</v>
      </c>
    </row>
    <row r="1148" spans="1:20" s="98" customFormat="1" ht="25.5" outlineLevel="1" x14ac:dyDescent="0.2">
      <c r="A1148" s="79" t="s">
        <v>1067</v>
      </c>
      <c r="B1148" s="80" t="s">
        <v>1068</v>
      </c>
      <c r="C1148" s="81">
        <v>1</v>
      </c>
      <c r="D1148" s="82" t="s">
        <v>56</v>
      </c>
      <c r="E1148" s="2">
        <v>11640</v>
      </c>
      <c r="F1148" s="166">
        <f t="shared" si="85"/>
        <v>8148</v>
      </c>
      <c r="G1148" s="140"/>
      <c r="H1148" s="30"/>
      <c r="I1148" s="31">
        <f t="shared" si="86"/>
        <v>0</v>
      </c>
      <c r="J1148" s="140"/>
      <c r="K1148" s="81" t="s">
        <v>885</v>
      </c>
      <c r="L1148" s="81" t="s">
        <v>1054</v>
      </c>
      <c r="M1148" s="81">
        <v>600</v>
      </c>
      <c r="N1148" s="81">
        <v>1265</v>
      </c>
      <c r="O1148" s="81" t="s">
        <v>87</v>
      </c>
      <c r="P1148" s="81" t="s">
        <v>250</v>
      </c>
      <c r="Q1148" s="81">
        <v>4</v>
      </c>
      <c r="R1148" s="81">
        <v>500</v>
      </c>
      <c r="S1148" s="81">
        <v>27.8672</v>
      </c>
      <c r="T1148" s="81">
        <v>100</v>
      </c>
    </row>
    <row r="1149" spans="1:20" s="98" customFormat="1" ht="26.25" outlineLevel="1" thickBot="1" x14ac:dyDescent="0.25">
      <c r="A1149" s="132" t="s">
        <v>940</v>
      </c>
      <c r="B1149" s="155" t="s">
        <v>941</v>
      </c>
      <c r="C1149" s="133">
        <v>2</v>
      </c>
      <c r="D1149" s="88" t="s">
        <v>56</v>
      </c>
      <c r="E1149" s="7">
        <v>5760</v>
      </c>
      <c r="F1149" s="226">
        <f t="shared" si="85"/>
        <v>4032</v>
      </c>
      <c r="G1149" s="140"/>
      <c r="H1149" s="35"/>
      <c r="I1149" s="36">
        <f t="shared" si="86"/>
        <v>0</v>
      </c>
      <c r="J1149" s="140"/>
      <c r="K1149" s="133" t="s">
        <v>885</v>
      </c>
      <c r="L1149" s="133" t="s">
        <v>1054</v>
      </c>
      <c r="M1149" s="133">
        <v>600</v>
      </c>
      <c r="N1149" s="133">
        <v>1265</v>
      </c>
      <c r="O1149" s="133" t="s">
        <v>87</v>
      </c>
      <c r="P1149" s="133" t="s">
        <v>250</v>
      </c>
      <c r="Q1149" s="133">
        <v>4</v>
      </c>
      <c r="R1149" s="133">
        <v>500</v>
      </c>
      <c r="S1149" s="133">
        <v>27.8672</v>
      </c>
      <c r="T1149" s="133">
        <v>100</v>
      </c>
    </row>
    <row r="1150" spans="1:20" s="98" customFormat="1" ht="31.5" outlineLevel="1" x14ac:dyDescent="0.2">
      <c r="A1150" s="176" t="s">
        <v>1085</v>
      </c>
      <c r="B1150" s="198" t="s">
        <v>1086</v>
      </c>
      <c r="C1150" s="178"/>
      <c r="D1150" s="179" t="s">
        <v>56</v>
      </c>
      <c r="E1150" s="162">
        <v>129240</v>
      </c>
      <c r="F1150" s="181">
        <f t="shared" si="85"/>
        <v>90468</v>
      </c>
      <c r="G1150" s="140"/>
      <c r="H1150" s="26"/>
      <c r="I1150" s="27">
        <f t="shared" si="86"/>
        <v>0</v>
      </c>
      <c r="J1150" s="140"/>
      <c r="K1150" s="178" t="s">
        <v>885</v>
      </c>
      <c r="L1150" s="178" t="s">
        <v>1054</v>
      </c>
      <c r="M1150" s="178">
        <v>450</v>
      </c>
      <c r="N1150" s="178">
        <v>1265</v>
      </c>
      <c r="O1150" s="178" t="s">
        <v>87</v>
      </c>
      <c r="P1150" s="178" t="s">
        <v>250</v>
      </c>
      <c r="Q1150" s="178">
        <v>4</v>
      </c>
      <c r="R1150" s="178">
        <v>500</v>
      </c>
      <c r="S1150" s="178">
        <v>23.8672</v>
      </c>
      <c r="T1150" s="178">
        <v>100</v>
      </c>
    </row>
    <row r="1151" spans="1:20" s="98" customFormat="1" ht="25.5" outlineLevel="1" x14ac:dyDescent="0.2">
      <c r="A1151" s="79" t="s">
        <v>1012</v>
      </c>
      <c r="B1151" s="80" t="s">
        <v>1013</v>
      </c>
      <c r="C1151" s="81">
        <v>2</v>
      </c>
      <c r="D1151" s="82" t="s">
        <v>56</v>
      </c>
      <c r="E1151" s="2">
        <v>53040</v>
      </c>
      <c r="F1151" s="166">
        <f t="shared" si="85"/>
        <v>37128</v>
      </c>
      <c r="G1151" s="140"/>
      <c r="H1151" s="30"/>
      <c r="I1151" s="31">
        <f t="shared" si="86"/>
        <v>0</v>
      </c>
      <c r="J1151" s="140"/>
      <c r="K1151" s="81" t="s">
        <v>885</v>
      </c>
      <c r="L1151" s="81" t="s">
        <v>1054</v>
      </c>
      <c r="M1151" s="81">
        <v>450</v>
      </c>
      <c r="N1151" s="81">
        <v>1265</v>
      </c>
      <c r="O1151" s="81" t="s">
        <v>87</v>
      </c>
      <c r="P1151" s="81" t="s">
        <v>250</v>
      </c>
      <c r="Q1151" s="81">
        <v>4</v>
      </c>
      <c r="R1151" s="81">
        <v>500</v>
      </c>
      <c r="S1151" s="81">
        <v>23.8672</v>
      </c>
      <c r="T1151" s="81">
        <v>100</v>
      </c>
    </row>
    <row r="1152" spans="1:20" s="98" customFormat="1" ht="25.5" outlineLevel="1" x14ac:dyDescent="0.2">
      <c r="A1152" s="79" t="s">
        <v>1067</v>
      </c>
      <c r="B1152" s="80" t="s">
        <v>1068</v>
      </c>
      <c r="C1152" s="81">
        <v>1</v>
      </c>
      <c r="D1152" s="82" t="s">
        <v>56</v>
      </c>
      <c r="E1152" s="2">
        <v>11640</v>
      </c>
      <c r="F1152" s="166">
        <f t="shared" si="85"/>
        <v>8148</v>
      </c>
      <c r="G1152" s="140"/>
      <c r="H1152" s="30"/>
      <c r="I1152" s="31">
        <f t="shared" si="86"/>
        <v>0</v>
      </c>
      <c r="J1152" s="140"/>
      <c r="K1152" s="81" t="s">
        <v>885</v>
      </c>
      <c r="L1152" s="81" t="s">
        <v>1054</v>
      </c>
      <c r="M1152" s="81">
        <v>450</v>
      </c>
      <c r="N1152" s="81">
        <v>1265</v>
      </c>
      <c r="O1152" s="81" t="s">
        <v>87</v>
      </c>
      <c r="P1152" s="81" t="s">
        <v>250</v>
      </c>
      <c r="Q1152" s="81">
        <v>4</v>
      </c>
      <c r="R1152" s="81">
        <v>500</v>
      </c>
      <c r="S1152" s="81">
        <v>23.8672</v>
      </c>
      <c r="T1152" s="81">
        <v>100</v>
      </c>
    </row>
    <row r="1153" spans="1:20" s="98" customFormat="1" ht="25.5" outlineLevel="1" x14ac:dyDescent="0.2">
      <c r="A1153" s="79" t="s">
        <v>958</v>
      </c>
      <c r="B1153" s="80" t="s">
        <v>959</v>
      </c>
      <c r="C1153" s="81">
        <v>2</v>
      </c>
      <c r="D1153" s="82" t="s">
        <v>56</v>
      </c>
      <c r="E1153" s="2">
        <v>5760</v>
      </c>
      <c r="F1153" s="166">
        <f t="shared" si="85"/>
        <v>4032</v>
      </c>
      <c r="G1153" s="140"/>
      <c r="H1153" s="30"/>
      <c r="I1153" s="31">
        <f t="shared" si="86"/>
        <v>0</v>
      </c>
      <c r="J1153" s="140"/>
      <c r="K1153" s="81" t="s">
        <v>885</v>
      </c>
      <c r="L1153" s="81" t="s">
        <v>1054</v>
      </c>
      <c r="M1153" s="81">
        <v>450</v>
      </c>
      <c r="N1153" s="81">
        <v>1265</v>
      </c>
      <c r="O1153" s="81" t="s">
        <v>87</v>
      </c>
      <c r="P1153" s="81" t="s">
        <v>250</v>
      </c>
      <c r="Q1153" s="81">
        <v>4</v>
      </c>
      <c r="R1153" s="81">
        <v>500</v>
      </c>
      <c r="S1153" s="81">
        <v>23.8672</v>
      </c>
      <c r="T1153" s="81">
        <v>100</v>
      </c>
    </row>
    <row r="1154" spans="1:20" s="98" customFormat="1" ht="31.5" outlineLevel="1" x14ac:dyDescent="0.2">
      <c r="A1154" s="158" t="s">
        <v>1087</v>
      </c>
      <c r="B1154" s="167" t="s">
        <v>1088</v>
      </c>
      <c r="C1154" s="160"/>
      <c r="D1154" s="161" t="s">
        <v>56</v>
      </c>
      <c r="E1154" s="162">
        <v>130440</v>
      </c>
      <c r="F1154" s="163">
        <f t="shared" si="85"/>
        <v>91308</v>
      </c>
      <c r="G1154" s="140"/>
      <c r="H1154" s="164"/>
      <c r="I1154" s="165">
        <f t="shared" si="86"/>
        <v>0</v>
      </c>
      <c r="J1154" s="140"/>
      <c r="K1154" s="160" t="s">
        <v>885</v>
      </c>
      <c r="L1154" s="160" t="s">
        <v>1054</v>
      </c>
      <c r="M1154" s="160">
        <v>500</v>
      </c>
      <c r="N1154" s="160">
        <v>1265</v>
      </c>
      <c r="O1154" s="160" t="s">
        <v>87</v>
      </c>
      <c r="P1154" s="160" t="s">
        <v>250</v>
      </c>
      <c r="Q1154" s="160">
        <v>4</v>
      </c>
      <c r="R1154" s="160">
        <v>500</v>
      </c>
      <c r="S1154" s="160">
        <v>26.3752</v>
      </c>
      <c r="T1154" s="160">
        <v>100</v>
      </c>
    </row>
    <row r="1155" spans="1:20" s="98" customFormat="1" ht="25.5" outlineLevel="1" x14ac:dyDescent="0.2">
      <c r="A1155" s="79" t="s">
        <v>1016</v>
      </c>
      <c r="B1155" s="80" t="s">
        <v>1017</v>
      </c>
      <c r="C1155" s="81">
        <v>2</v>
      </c>
      <c r="D1155" s="82" t="s">
        <v>56</v>
      </c>
      <c r="E1155" s="2">
        <v>53640</v>
      </c>
      <c r="F1155" s="166">
        <f t="shared" si="85"/>
        <v>37548</v>
      </c>
      <c r="G1155" s="140"/>
      <c r="H1155" s="30"/>
      <c r="I1155" s="31">
        <f t="shared" si="86"/>
        <v>0</v>
      </c>
      <c r="J1155" s="140"/>
      <c r="K1155" s="81" t="s">
        <v>885</v>
      </c>
      <c r="L1155" s="81" t="s">
        <v>1054</v>
      </c>
      <c r="M1155" s="81">
        <v>500</v>
      </c>
      <c r="N1155" s="81">
        <v>1265</v>
      </c>
      <c r="O1155" s="81" t="s">
        <v>87</v>
      </c>
      <c r="P1155" s="81" t="s">
        <v>250</v>
      </c>
      <c r="Q1155" s="81">
        <v>4</v>
      </c>
      <c r="R1155" s="81">
        <v>500</v>
      </c>
      <c r="S1155" s="81">
        <v>26.3752</v>
      </c>
      <c r="T1155" s="81">
        <v>100</v>
      </c>
    </row>
    <row r="1156" spans="1:20" s="98" customFormat="1" ht="25.5" outlineLevel="1" x14ac:dyDescent="0.2">
      <c r="A1156" s="79" t="s">
        <v>1067</v>
      </c>
      <c r="B1156" s="80" t="s">
        <v>1068</v>
      </c>
      <c r="C1156" s="81">
        <v>1</v>
      </c>
      <c r="D1156" s="82" t="s">
        <v>56</v>
      </c>
      <c r="E1156" s="2">
        <v>11640</v>
      </c>
      <c r="F1156" s="166">
        <f t="shared" si="85"/>
        <v>8148</v>
      </c>
      <c r="G1156" s="140"/>
      <c r="H1156" s="30"/>
      <c r="I1156" s="31">
        <f t="shared" si="86"/>
        <v>0</v>
      </c>
      <c r="J1156" s="140"/>
      <c r="K1156" s="81" t="s">
        <v>885</v>
      </c>
      <c r="L1156" s="81" t="s">
        <v>1054</v>
      </c>
      <c r="M1156" s="81">
        <v>500</v>
      </c>
      <c r="N1156" s="81">
        <v>1265</v>
      </c>
      <c r="O1156" s="81" t="s">
        <v>87</v>
      </c>
      <c r="P1156" s="81" t="s">
        <v>250</v>
      </c>
      <c r="Q1156" s="81">
        <v>4</v>
      </c>
      <c r="R1156" s="81">
        <v>500</v>
      </c>
      <c r="S1156" s="81">
        <v>26.3752</v>
      </c>
      <c r="T1156" s="81">
        <v>100</v>
      </c>
    </row>
    <row r="1157" spans="1:20" s="98" customFormat="1" ht="25.5" outlineLevel="1" x14ac:dyDescent="0.2">
      <c r="A1157" s="79" t="s">
        <v>958</v>
      </c>
      <c r="B1157" s="80" t="s">
        <v>959</v>
      </c>
      <c r="C1157" s="81">
        <v>2</v>
      </c>
      <c r="D1157" s="82" t="s">
        <v>56</v>
      </c>
      <c r="E1157" s="3">
        <v>5760</v>
      </c>
      <c r="F1157" s="166">
        <f t="shared" si="85"/>
        <v>4032</v>
      </c>
      <c r="G1157" s="140"/>
      <c r="H1157" s="30"/>
      <c r="I1157" s="31">
        <f t="shared" si="86"/>
        <v>0</v>
      </c>
      <c r="J1157" s="140"/>
      <c r="K1157" s="81" t="s">
        <v>885</v>
      </c>
      <c r="L1157" s="81" t="s">
        <v>1054</v>
      </c>
      <c r="M1157" s="81">
        <v>500</v>
      </c>
      <c r="N1157" s="81">
        <v>1265</v>
      </c>
      <c r="O1157" s="81" t="s">
        <v>87</v>
      </c>
      <c r="P1157" s="81" t="s">
        <v>250</v>
      </c>
      <c r="Q1157" s="81">
        <v>4</v>
      </c>
      <c r="R1157" s="81">
        <v>500</v>
      </c>
      <c r="S1157" s="81">
        <v>26.3752</v>
      </c>
      <c r="T1157" s="81">
        <v>100</v>
      </c>
    </row>
    <row r="1158" spans="1:20" s="98" customFormat="1" ht="31.5" outlineLevel="1" x14ac:dyDescent="0.2">
      <c r="A1158" s="158" t="s">
        <v>1089</v>
      </c>
      <c r="B1158" s="167" t="s">
        <v>1090</v>
      </c>
      <c r="C1158" s="160"/>
      <c r="D1158" s="161" t="s">
        <v>56</v>
      </c>
      <c r="E1158" s="162">
        <v>135720</v>
      </c>
      <c r="F1158" s="163">
        <f t="shared" si="85"/>
        <v>95004</v>
      </c>
      <c r="G1158" s="140"/>
      <c r="H1158" s="164"/>
      <c r="I1158" s="165">
        <f t="shared" si="86"/>
        <v>0</v>
      </c>
      <c r="J1158" s="140"/>
      <c r="K1158" s="160" t="s">
        <v>885</v>
      </c>
      <c r="L1158" s="160" t="s">
        <v>1054</v>
      </c>
      <c r="M1158" s="160">
        <v>600</v>
      </c>
      <c r="N1158" s="160">
        <v>1265</v>
      </c>
      <c r="O1158" s="160" t="s">
        <v>87</v>
      </c>
      <c r="P1158" s="160" t="s">
        <v>250</v>
      </c>
      <c r="Q1158" s="160">
        <v>4</v>
      </c>
      <c r="R1158" s="160">
        <v>500</v>
      </c>
      <c r="S1158" s="160">
        <v>27.8672</v>
      </c>
      <c r="T1158" s="160">
        <v>100</v>
      </c>
    </row>
    <row r="1159" spans="1:20" s="98" customFormat="1" ht="25.5" outlineLevel="1" x14ac:dyDescent="0.2">
      <c r="A1159" s="79" t="s">
        <v>1020</v>
      </c>
      <c r="B1159" s="80" t="s">
        <v>1021</v>
      </c>
      <c r="C1159" s="81">
        <v>2</v>
      </c>
      <c r="D1159" s="82" t="s">
        <v>56</v>
      </c>
      <c r="E1159" s="2">
        <v>56280</v>
      </c>
      <c r="F1159" s="166">
        <f t="shared" si="85"/>
        <v>39396</v>
      </c>
      <c r="G1159" s="140"/>
      <c r="H1159" s="30"/>
      <c r="I1159" s="31">
        <f t="shared" si="86"/>
        <v>0</v>
      </c>
      <c r="J1159" s="140"/>
      <c r="K1159" s="81" t="s">
        <v>885</v>
      </c>
      <c r="L1159" s="81" t="s">
        <v>1054</v>
      </c>
      <c r="M1159" s="81">
        <v>600</v>
      </c>
      <c r="N1159" s="81">
        <v>1265</v>
      </c>
      <c r="O1159" s="81" t="s">
        <v>87</v>
      </c>
      <c r="P1159" s="81" t="s">
        <v>250</v>
      </c>
      <c r="Q1159" s="81">
        <v>4</v>
      </c>
      <c r="R1159" s="81">
        <v>500</v>
      </c>
      <c r="S1159" s="81">
        <v>27.8672</v>
      </c>
      <c r="T1159" s="81">
        <v>100</v>
      </c>
    </row>
    <row r="1160" spans="1:20" s="98" customFormat="1" ht="25.5" outlineLevel="1" x14ac:dyDescent="0.2">
      <c r="A1160" s="79" t="s">
        <v>1067</v>
      </c>
      <c r="B1160" s="80" t="s">
        <v>1068</v>
      </c>
      <c r="C1160" s="81">
        <v>1</v>
      </c>
      <c r="D1160" s="82" t="s">
        <v>56</v>
      </c>
      <c r="E1160" s="2">
        <v>11640</v>
      </c>
      <c r="F1160" s="166">
        <f t="shared" si="85"/>
        <v>8148</v>
      </c>
      <c r="G1160" s="140"/>
      <c r="H1160" s="30"/>
      <c r="I1160" s="31">
        <f t="shared" si="86"/>
        <v>0</v>
      </c>
      <c r="J1160" s="140"/>
      <c r="K1160" s="81" t="s">
        <v>885</v>
      </c>
      <c r="L1160" s="81" t="s">
        <v>1054</v>
      </c>
      <c r="M1160" s="81">
        <v>600</v>
      </c>
      <c r="N1160" s="81">
        <v>1265</v>
      </c>
      <c r="O1160" s="81" t="s">
        <v>87</v>
      </c>
      <c r="P1160" s="81" t="s">
        <v>250</v>
      </c>
      <c r="Q1160" s="81">
        <v>4</v>
      </c>
      <c r="R1160" s="81">
        <v>500</v>
      </c>
      <c r="S1160" s="81">
        <v>27.8672</v>
      </c>
      <c r="T1160" s="81">
        <v>100</v>
      </c>
    </row>
    <row r="1161" spans="1:20" s="98" customFormat="1" ht="24.6" customHeight="1" outlineLevel="1" thickBot="1" x14ac:dyDescent="0.25">
      <c r="A1161" s="79" t="s">
        <v>958</v>
      </c>
      <c r="B1161" s="80" t="s">
        <v>959</v>
      </c>
      <c r="C1161" s="81">
        <v>2</v>
      </c>
      <c r="D1161" s="82" t="s">
        <v>56</v>
      </c>
      <c r="E1161" s="2">
        <v>5760</v>
      </c>
      <c r="F1161" s="166">
        <f t="shared" si="85"/>
        <v>4032</v>
      </c>
      <c r="G1161" s="140"/>
      <c r="H1161" s="30"/>
      <c r="I1161" s="31">
        <f t="shared" si="86"/>
        <v>0</v>
      </c>
      <c r="J1161" s="140"/>
      <c r="K1161" s="81" t="s">
        <v>885</v>
      </c>
      <c r="L1161" s="81" t="s">
        <v>1054</v>
      </c>
      <c r="M1161" s="81">
        <v>600</v>
      </c>
      <c r="N1161" s="81">
        <v>1265</v>
      </c>
      <c r="O1161" s="81" t="s">
        <v>87</v>
      </c>
      <c r="P1161" s="81" t="s">
        <v>250</v>
      </c>
      <c r="Q1161" s="81">
        <v>4</v>
      </c>
      <c r="R1161" s="81">
        <v>500</v>
      </c>
      <c r="S1161" s="81">
        <v>27.8672</v>
      </c>
      <c r="T1161" s="81">
        <v>100</v>
      </c>
    </row>
    <row r="1162" spans="1:20" s="98" customFormat="1" ht="23.45" customHeight="1" thickTop="1" thickBot="1" x14ac:dyDescent="0.25">
      <c r="A1162" s="336" t="s">
        <v>6</v>
      </c>
      <c r="B1162" s="335" t="s">
        <v>1093</v>
      </c>
      <c r="C1162" s="89"/>
      <c r="D1162" s="90"/>
      <c r="E1162" s="15"/>
      <c r="F1162" s="16"/>
      <c r="G1162" s="140"/>
      <c r="H1162" s="17"/>
      <c r="I1162" s="18"/>
      <c r="J1162" s="140"/>
      <c r="K1162" s="92"/>
      <c r="L1162" s="92"/>
      <c r="M1162" s="92"/>
      <c r="N1162" s="92"/>
      <c r="O1162" s="92"/>
      <c r="P1162" s="92"/>
      <c r="Q1162" s="92"/>
      <c r="R1162" s="92"/>
      <c r="S1162" s="92"/>
      <c r="T1162" s="92"/>
    </row>
    <row r="1163" spans="1:20" s="141" customFormat="1" ht="32.25" outlineLevel="1" thickTop="1" x14ac:dyDescent="0.2">
      <c r="A1163" s="160" t="s">
        <v>1091</v>
      </c>
      <c r="B1163" s="167" t="s">
        <v>1092</v>
      </c>
      <c r="C1163" s="160"/>
      <c r="D1163" s="161" t="s">
        <v>56</v>
      </c>
      <c r="E1163" s="162">
        <v>110040</v>
      </c>
      <c r="F1163" s="163">
        <f t="shared" si="85"/>
        <v>77028</v>
      </c>
      <c r="G1163" s="225"/>
      <c r="H1163" s="164"/>
      <c r="I1163" s="165">
        <f t="shared" ref="I1163:I1186" si="87">IF(H1163*F1163&gt;0,H1163*F1163,0)</f>
        <v>0</v>
      </c>
      <c r="J1163" s="225"/>
      <c r="K1163" s="174" t="s">
        <v>825</v>
      </c>
      <c r="L1163" s="174" t="s">
        <v>1093</v>
      </c>
      <c r="M1163" s="174" t="s">
        <v>1094</v>
      </c>
      <c r="N1163" s="174">
        <v>525</v>
      </c>
      <c r="O1163" s="174" t="s">
        <v>59</v>
      </c>
      <c r="P1163" s="174" t="s">
        <v>218</v>
      </c>
      <c r="Q1163" s="174">
        <v>4</v>
      </c>
      <c r="R1163" s="174">
        <v>485</v>
      </c>
      <c r="S1163" s="174">
        <v>24.22</v>
      </c>
      <c r="T1163" s="174">
        <v>32</v>
      </c>
    </row>
    <row r="1164" spans="1:20" s="141" customFormat="1" ht="25.5" outlineLevel="1" x14ac:dyDescent="0.2">
      <c r="A1164" s="79" t="s">
        <v>1095</v>
      </c>
      <c r="B1164" s="80" t="s">
        <v>1096</v>
      </c>
      <c r="C1164" s="81">
        <v>1</v>
      </c>
      <c r="D1164" s="82" t="s">
        <v>63</v>
      </c>
      <c r="E1164" s="2">
        <v>72600</v>
      </c>
      <c r="F1164" s="166">
        <f t="shared" si="85"/>
        <v>50820</v>
      </c>
      <c r="G1164" s="225"/>
      <c r="H1164" s="30"/>
      <c r="I1164" s="31">
        <f t="shared" si="87"/>
        <v>0</v>
      </c>
      <c r="J1164" s="225"/>
      <c r="K1164" s="81" t="s">
        <v>825</v>
      </c>
      <c r="L1164" s="81" t="s">
        <v>1093</v>
      </c>
      <c r="M1164" s="81" t="s">
        <v>1094</v>
      </c>
      <c r="N1164" s="81">
        <v>525</v>
      </c>
      <c r="O1164" s="81" t="s">
        <v>59</v>
      </c>
      <c r="P1164" s="81" t="s">
        <v>218</v>
      </c>
      <c r="Q1164" s="81">
        <v>4</v>
      </c>
      <c r="R1164" s="81">
        <v>485</v>
      </c>
      <c r="S1164" s="81">
        <v>16.5</v>
      </c>
      <c r="T1164" s="81">
        <v>32</v>
      </c>
    </row>
    <row r="1165" spans="1:20" s="141" customFormat="1" ht="26.25" outlineLevel="1" thickBot="1" x14ac:dyDescent="0.25">
      <c r="A1165" s="132" t="s">
        <v>1097</v>
      </c>
      <c r="B1165" s="155" t="s">
        <v>1098</v>
      </c>
      <c r="C1165" s="133">
        <v>1</v>
      </c>
      <c r="D1165" s="88" t="s">
        <v>63</v>
      </c>
      <c r="E1165" s="7">
        <v>37440</v>
      </c>
      <c r="F1165" s="226">
        <f t="shared" si="85"/>
        <v>26208</v>
      </c>
      <c r="G1165" s="225"/>
      <c r="H1165" s="35"/>
      <c r="I1165" s="36">
        <f t="shared" si="87"/>
        <v>0</v>
      </c>
      <c r="J1165" s="225"/>
      <c r="K1165" s="133" t="s">
        <v>825</v>
      </c>
      <c r="L1165" s="133" t="s">
        <v>1093</v>
      </c>
      <c r="M1165" s="133" t="s">
        <v>1094</v>
      </c>
      <c r="N1165" s="133">
        <v>525</v>
      </c>
      <c r="O1165" s="133" t="s">
        <v>59</v>
      </c>
      <c r="P1165" s="133" t="s">
        <v>218</v>
      </c>
      <c r="Q1165" s="133">
        <v>4</v>
      </c>
      <c r="R1165" s="133">
        <v>485</v>
      </c>
      <c r="S1165" s="133">
        <v>7.72</v>
      </c>
      <c r="T1165" s="133">
        <v>32</v>
      </c>
    </row>
    <row r="1166" spans="1:20" s="141" customFormat="1" ht="31.5" outlineLevel="1" x14ac:dyDescent="0.2">
      <c r="A1166" s="178" t="s">
        <v>1099</v>
      </c>
      <c r="B1166" s="198" t="s">
        <v>1100</v>
      </c>
      <c r="C1166" s="178"/>
      <c r="D1166" s="179" t="s">
        <v>56</v>
      </c>
      <c r="E1166" s="162">
        <v>110040</v>
      </c>
      <c r="F1166" s="181">
        <f t="shared" si="85"/>
        <v>77028</v>
      </c>
      <c r="G1166" s="225"/>
      <c r="H1166" s="26"/>
      <c r="I1166" s="27">
        <f t="shared" si="87"/>
        <v>0</v>
      </c>
      <c r="J1166" s="225"/>
      <c r="K1166" s="199" t="s">
        <v>825</v>
      </c>
      <c r="L1166" s="199" t="s">
        <v>1093</v>
      </c>
      <c r="M1166" s="199" t="s">
        <v>1094</v>
      </c>
      <c r="N1166" s="199">
        <v>525</v>
      </c>
      <c r="O1166" s="199" t="s">
        <v>59</v>
      </c>
      <c r="P1166" s="199" t="s">
        <v>218</v>
      </c>
      <c r="Q1166" s="199">
        <v>4</v>
      </c>
      <c r="R1166" s="199">
        <v>485</v>
      </c>
      <c r="S1166" s="199">
        <v>24.22</v>
      </c>
      <c r="T1166" s="199">
        <v>32</v>
      </c>
    </row>
    <row r="1167" spans="1:20" s="141" customFormat="1" ht="25.5" outlineLevel="1" x14ac:dyDescent="0.2">
      <c r="A1167" s="79" t="s">
        <v>1101</v>
      </c>
      <c r="B1167" s="80" t="s">
        <v>1102</v>
      </c>
      <c r="C1167" s="81">
        <v>1</v>
      </c>
      <c r="D1167" s="82" t="s">
        <v>63</v>
      </c>
      <c r="E1167" s="2">
        <v>72600</v>
      </c>
      <c r="F1167" s="166">
        <f t="shared" si="85"/>
        <v>50820</v>
      </c>
      <c r="G1167" s="225"/>
      <c r="H1167" s="30"/>
      <c r="I1167" s="31">
        <f t="shared" si="87"/>
        <v>0</v>
      </c>
      <c r="J1167" s="225"/>
      <c r="K1167" s="81" t="s">
        <v>825</v>
      </c>
      <c r="L1167" s="81" t="s">
        <v>1093</v>
      </c>
      <c r="M1167" s="81" t="s">
        <v>1094</v>
      </c>
      <c r="N1167" s="81">
        <v>525</v>
      </c>
      <c r="O1167" s="81" t="s">
        <v>59</v>
      </c>
      <c r="P1167" s="81" t="s">
        <v>218</v>
      </c>
      <c r="Q1167" s="81">
        <v>4</v>
      </c>
      <c r="R1167" s="81">
        <v>485</v>
      </c>
      <c r="S1167" s="81">
        <v>16.5</v>
      </c>
      <c r="T1167" s="81">
        <v>32</v>
      </c>
    </row>
    <row r="1168" spans="1:20" s="141" customFormat="1" ht="26.25" outlineLevel="1" thickBot="1" x14ac:dyDescent="0.25">
      <c r="A1168" s="129" t="s">
        <v>1097</v>
      </c>
      <c r="B1168" s="142" t="s">
        <v>1098</v>
      </c>
      <c r="C1168" s="130">
        <v>1</v>
      </c>
      <c r="D1168" s="131" t="s">
        <v>63</v>
      </c>
      <c r="E1168" s="143">
        <v>37440</v>
      </c>
      <c r="F1168" s="188">
        <f t="shared" si="85"/>
        <v>26208</v>
      </c>
      <c r="G1168" s="225"/>
      <c r="H1168" s="144"/>
      <c r="I1168" s="34">
        <f t="shared" si="87"/>
        <v>0</v>
      </c>
      <c r="J1168" s="225"/>
      <c r="K1168" s="130" t="s">
        <v>825</v>
      </c>
      <c r="L1168" s="130" t="s">
        <v>1093</v>
      </c>
      <c r="M1168" s="130" t="s">
        <v>1094</v>
      </c>
      <c r="N1168" s="130">
        <v>525</v>
      </c>
      <c r="O1168" s="130" t="s">
        <v>59</v>
      </c>
      <c r="P1168" s="130" t="s">
        <v>218</v>
      </c>
      <c r="Q1168" s="130">
        <v>4</v>
      </c>
      <c r="R1168" s="130">
        <v>485</v>
      </c>
      <c r="S1168" s="130">
        <v>7.72</v>
      </c>
      <c r="T1168" s="130">
        <v>32</v>
      </c>
    </row>
    <row r="1169" spans="1:20" s="98" customFormat="1" ht="32.25" outlineLevel="1" thickTop="1" x14ac:dyDescent="0.2">
      <c r="A1169" s="176" t="s">
        <v>1103</v>
      </c>
      <c r="B1169" s="198" t="s">
        <v>1104</v>
      </c>
      <c r="C1169" s="178"/>
      <c r="D1169" s="179" t="s">
        <v>56</v>
      </c>
      <c r="E1169" s="162">
        <v>101520</v>
      </c>
      <c r="F1169" s="181">
        <f t="shared" si="85"/>
        <v>71064</v>
      </c>
      <c r="G1169" s="140"/>
      <c r="H1169" s="26"/>
      <c r="I1169" s="27">
        <f t="shared" si="87"/>
        <v>0</v>
      </c>
      <c r="J1169" s="140"/>
      <c r="K1169" s="178" t="s">
        <v>885</v>
      </c>
      <c r="L1169" s="178" t="s">
        <v>1093</v>
      </c>
      <c r="M1169" s="178" t="s">
        <v>1094</v>
      </c>
      <c r="N1169" s="178">
        <v>525</v>
      </c>
      <c r="O1169" s="178" t="s">
        <v>59</v>
      </c>
      <c r="P1169" s="178" t="s">
        <v>241</v>
      </c>
      <c r="Q1169" s="178">
        <v>4</v>
      </c>
      <c r="R1169" s="178">
        <v>485</v>
      </c>
      <c r="S1169" s="178">
        <v>24.22</v>
      </c>
      <c r="T1169" s="178">
        <v>32</v>
      </c>
    </row>
    <row r="1170" spans="1:20" s="98" customFormat="1" ht="25.5" outlineLevel="1" x14ac:dyDescent="0.2">
      <c r="A1170" s="79" t="s">
        <v>1095</v>
      </c>
      <c r="B1170" s="80" t="s">
        <v>1096</v>
      </c>
      <c r="C1170" s="81">
        <v>1</v>
      </c>
      <c r="D1170" s="82" t="s">
        <v>63</v>
      </c>
      <c r="E1170" s="2">
        <v>72600</v>
      </c>
      <c r="F1170" s="166">
        <f t="shared" si="85"/>
        <v>50820</v>
      </c>
      <c r="G1170" s="140"/>
      <c r="H1170" s="30"/>
      <c r="I1170" s="31">
        <f t="shared" si="87"/>
        <v>0</v>
      </c>
      <c r="J1170" s="140"/>
      <c r="K1170" s="81" t="s">
        <v>885</v>
      </c>
      <c r="L1170" s="81" t="s">
        <v>1093</v>
      </c>
      <c r="M1170" s="81" t="s">
        <v>1094</v>
      </c>
      <c r="N1170" s="81">
        <v>525</v>
      </c>
      <c r="O1170" s="81" t="s">
        <v>59</v>
      </c>
      <c r="P1170" s="81" t="s">
        <v>241</v>
      </c>
      <c r="Q1170" s="81">
        <v>4</v>
      </c>
      <c r="R1170" s="81">
        <v>485</v>
      </c>
      <c r="S1170" s="81">
        <v>24.22</v>
      </c>
      <c r="T1170" s="81">
        <v>32</v>
      </c>
    </row>
    <row r="1171" spans="1:20" s="98" customFormat="1" ht="25.5" outlineLevel="1" x14ac:dyDescent="0.2">
      <c r="A1171" s="79" t="s">
        <v>1105</v>
      </c>
      <c r="B1171" s="80" t="s">
        <v>1106</v>
      </c>
      <c r="C1171" s="81">
        <v>1</v>
      </c>
      <c r="D1171" s="82" t="s">
        <v>56</v>
      </c>
      <c r="E1171" s="2">
        <v>28920</v>
      </c>
      <c r="F1171" s="166">
        <f t="shared" si="85"/>
        <v>20244</v>
      </c>
      <c r="G1171" s="140"/>
      <c r="H1171" s="30"/>
      <c r="I1171" s="31">
        <f t="shared" si="87"/>
        <v>0</v>
      </c>
      <c r="J1171" s="140"/>
      <c r="K1171" s="81" t="s">
        <v>885</v>
      </c>
      <c r="L1171" s="81" t="s">
        <v>1093</v>
      </c>
      <c r="M1171" s="81" t="s">
        <v>1094</v>
      </c>
      <c r="N1171" s="81">
        <v>525</v>
      </c>
      <c r="O1171" s="81" t="s">
        <v>59</v>
      </c>
      <c r="P1171" s="81" t="s">
        <v>241</v>
      </c>
      <c r="Q1171" s="81">
        <v>4</v>
      </c>
      <c r="R1171" s="81">
        <v>485</v>
      </c>
      <c r="S1171" s="81">
        <v>24.22</v>
      </c>
      <c r="T1171" s="81">
        <v>32</v>
      </c>
    </row>
    <row r="1172" spans="1:20" s="98" customFormat="1" ht="31.5" outlineLevel="1" x14ac:dyDescent="0.2">
      <c r="A1172" s="158" t="s">
        <v>1107</v>
      </c>
      <c r="B1172" s="167" t="s">
        <v>1108</v>
      </c>
      <c r="C1172" s="160"/>
      <c r="D1172" s="161" t="s">
        <v>56</v>
      </c>
      <c r="E1172" s="162">
        <v>101520</v>
      </c>
      <c r="F1172" s="163">
        <f t="shared" si="85"/>
        <v>71064</v>
      </c>
      <c r="G1172" s="140"/>
      <c r="H1172" s="164"/>
      <c r="I1172" s="165">
        <f t="shared" si="87"/>
        <v>0</v>
      </c>
      <c r="J1172" s="140"/>
      <c r="K1172" s="160" t="s">
        <v>885</v>
      </c>
      <c r="L1172" s="160" t="s">
        <v>1093</v>
      </c>
      <c r="M1172" s="160" t="s">
        <v>1094</v>
      </c>
      <c r="N1172" s="160">
        <v>525</v>
      </c>
      <c r="O1172" s="160" t="s">
        <v>59</v>
      </c>
      <c r="P1172" s="160" t="s">
        <v>241</v>
      </c>
      <c r="Q1172" s="160">
        <v>4</v>
      </c>
      <c r="R1172" s="160">
        <v>485</v>
      </c>
      <c r="S1172" s="160">
        <v>24.22</v>
      </c>
      <c r="T1172" s="160">
        <v>32</v>
      </c>
    </row>
    <row r="1173" spans="1:20" s="98" customFormat="1" ht="25.5" outlineLevel="1" x14ac:dyDescent="0.2">
      <c r="A1173" s="79" t="s">
        <v>1101</v>
      </c>
      <c r="B1173" s="80" t="s">
        <v>1102</v>
      </c>
      <c r="C1173" s="81">
        <v>1</v>
      </c>
      <c r="D1173" s="82" t="s">
        <v>63</v>
      </c>
      <c r="E1173" s="2">
        <v>72600</v>
      </c>
      <c r="F1173" s="166">
        <f t="shared" si="85"/>
        <v>50820</v>
      </c>
      <c r="G1173" s="140"/>
      <c r="H1173" s="30"/>
      <c r="I1173" s="31">
        <f t="shared" si="87"/>
        <v>0</v>
      </c>
      <c r="J1173" s="140"/>
      <c r="K1173" s="81" t="s">
        <v>885</v>
      </c>
      <c r="L1173" s="81" t="s">
        <v>1093</v>
      </c>
      <c r="M1173" s="81" t="s">
        <v>1094</v>
      </c>
      <c r="N1173" s="81">
        <v>525</v>
      </c>
      <c r="O1173" s="81" t="s">
        <v>59</v>
      </c>
      <c r="P1173" s="81" t="s">
        <v>241</v>
      </c>
      <c r="Q1173" s="81">
        <v>4</v>
      </c>
      <c r="R1173" s="81">
        <v>485</v>
      </c>
      <c r="S1173" s="81">
        <v>24.22</v>
      </c>
      <c r="T1173" s="81">
        <v>32</v>
      </c>
    </row>
    <row r="1174" spans="1:20" s="98" customFormat="1" ht="26.25" outlineLevel="1" thickBot="1" x14ac:dyDescent="0.25">
      <c r="A1174" s="129" t="s">
        <v>1105</v>
      </c>
      <c r="B1174" s="142" t="s">
        <v>1106</v>
      </c>
      <c r="C1174" s="130">
        <v>1</v>
      </c>
      <c r="D1174" s="131" t="s">
        <v>56</v>
      </c>
      <c r="E1174" s="143">
        <v>28920</v>
      </c>
      <c r="F1174" s="188">
        <f t="shared" si="85"/>
        <v>20244</v>
      </c>
      <c r="G1174" s="140"/>
      <c r="H1174" s="144"/>
      <c r="I1174" s="34">
        <f t="shared" si="87"/>
        <v>0</v>
      </c>
      <c r="J1174" s="140"/>
      <c r="K1174" s="130" t="s">
        <v>885</v>
      </c>
      <c r="L1174" s="130" t="s">
        <v>1093</v>
      </c>
      <c r="M1174" s="130" t="s">
        <v>1094</v>
      </c>
      <c r="N1174" s="130">
        <v>525</v>
      </c>
      <c r="O1174" s="130" t="s">
        <v>59</v>
      </c>
      <c r="P1174" s="130" t="s">
        <v>241</v>
      </c>
      <c r="Q1174" s="130">
        <v>4</v>
      </c>
      <c r="R1174" s="130">
        <v>485</v>
      </c>
      <c r="S1174" s="130">
        <v>24.22</v>
      </c>
      <c r="T1174" s="130">
        <v>32</v>
      </c>
    </row>
    <row r="1175" spans="1:20" s="98" customFormat="1" ht="32.25" outlineLevel="1" thickTop="1" x14ac:dyDescent="0.2">
      <c r="A1175" s="176" t="s">
        <v>1109</v>
      </c>
      <c r="B1175" s="198" t="s">
        <v>1110</v>
      </c>
      <c r="C1175" s="178"/>
      <c r="D1175" s="179" t="s">
        <v>56</v>
      </c>
      <c r="E1175" s="162">
        <v>102720</v>
      </c>
      <c r="F1175" s="181">
        <f t="shared" si="85"/>
        <v>71904</v>
      </c>
      <c r="G1175" s="140"/>
      <c r="H1175" s="26"/>
      <c r="I1175" s="27">
        <f t="shared" si="87"/>
        <v>0</v>
      </c>
      <c r="J1175" s="140"/>
      <c r="K1175" s="178" t="s">
        <v>885</v>
      </c>
      <c r="L1175" s="178" t="s">
        <v>1093</v>
      </c>
      <c r="M1175" s="178" t="s">
        <v>1094</v>
      </c>
      <c r="N1175" s="178">
        <v>525</v>
      </c>
      <c r="O1175" s="178" t="s">
        <v>76</v>
      </c>
      <c r="P1175" s="178" t="s">
        <v>250</v>
      </c>
      <c r="Q1175" s="178">
        <v>4</v>
      </c>
      <c r="R1175" s="178">
        <v>485</v>
      </c>
      <c r="S1175" s="178">
        <v>18.527999999999999</v>
      </c>
      <c r="T1175" s="178">
        <v>32</v>
      </c>
    </row>
    <row r="1176" spans="1:20" s="98" customFormat="1" ht="25.5" outlineLevel="1" x14ac:dyDescent="0.2">
      <c r="A1176" s="79" t="s">
        <v>1111</v>
      </c>
      <c r="B1176" s="80" t="s">
        <v>1112</v>
      </c>
      <c r="C1176" s="81">
        <v>1</v>
      </c>
      <c r="D1176" s="82" t="s">
        <v>63</v>
      </c>
      <c r="E1176" s="2">
        <v>68280</v>
      </c>
      <c r="F1176" s="166">
        <f t="shared" si="85"/>
        <v>47796</v>
      </c>
      <c r="G1176" s="140"/>
      <c r="H1176" s="30"/>
      <c r="I1176" s="31">
        <f t="shared" si="87"/>
        <v>0</v>
      </c>
      <c r="J1176" s="140"/>
      <c r="K1176" s="81" t="s">
        <v>885</v>
      </c>
      <c r="L1176" s="81" t="s">
        <v>1093</v>
      </c>
      <c r="M1176" s="81" t="s">
        <v>1094</v>
      </c>
      <c r="N1176" s="81">
        <v>525</v>
      </c>
      <c r="O1176" s="81" t="s">
        <v>76</v>
      </c>
      <c r="P1176" s="81" t="s">
        <v>250</v>
      </c>
      <c r="Q1176" s="81">
        <v>4</v>
      </c>
      <c r="R1176" s="81">
        <v>485</v>
      </c>
      <c r="S1176" s="81">
        <v>18.527999999999999</v>
      </c>
      <c r="T1176" s="81">
        <v>32</v>
      </c>
    </row>
    <row r="1177" spans="1:20" s="98" customFormat="1" ht="25.5" outlineLevel="1" x14ac:dyDescent="0.2">
      <c r="A1177" s="79" t="s">
        <v>1113</v>
      </c>
      <c r="B1177" s="80" t="s">
        <v>1114</v>
      </c>
      <c r="C1177" s="81">
        <v>1</v>
      </c>
      <c r="D1177" s="82" t="s">
        <v>56</v>
      </c>
      <c r="E1177" s="2">
        <v>34440</v>
      </c>
      <c r="F1177" s="166">
        <f t="shared" si="85"/>
        <v>24108</v>
      </c>
      <c r="G1177" s="140"/>
      <c r="H1177" s="30"/>
      <c r="I1177" s="31">
        <f t="shared" si="87"/>
        <v>0</v>
      </c>
      <c r="J1177" s="140"/>
      <c r="K1177" s="81" t="s">
        <v>885</v>
      </c>
      <c r="L1177" s="81" t="s">
        <v>1093</v>
      </c>
      <c r="M1177" s="81" t="s">
        <v>1094</v>
      </c>
      <c r="N1177" s="81">
        <v>525</v>
      </c>
      <c r="O1177" s="81" t="s">
        <v>76</v>
      </c>
      <c r="P1177" s="81" t="s">
        <v>250</v>
      </c>
      <c r="Q1177" s="81">
        <v>4</v>
      </c>
      <c r="R1177" s="81">
        <v>485</v>
      </c>
      <c r="S1177" s="81">
        <v>18.527999999999999</v>
      </c>
      <c r="T1177" s="81">
        <v>32</v>
      </c>
    </row>
    <row r="1178" spans="1:20" s="98" customFormat="1" ht="31.5" outlineLevel="1" x14ac:dyDescent="0.2">
      <c r="A1178" s="158" t="s">
        <v>1115</v>
      </c>
      <c r="B1178" s="167" t="s">
        <v>1116</v>
      </c>
      <c r="C1178" s="160"/>
      <c r="D1178" s="161" t="s">
        <v>56</v>
      </c>
      <c r="E1178" s="162">
        <v>102720</v>
      </c>
      <c r="F1178" s="163">
        <f t="shared" si="85"/>
        <v>71904</v>
      </c>
      <c r="G1178" s="140"/>
      <c r="H1178" s="164"/>
      <c r="I1178" s="165">
        <f t="shared" si="87"/>
        <v>0</v>
      </c>
      <c r="J1178" s="140"/>
      <c r="K1178" s="160" t="s">
        <v>885</v>
      </c>
      <c r="L1178" s="160" t="s">
        <v>1093</v>
      </c>
      <c r="M1178" s="160" t="s">
        <v>1094</v>
      </c>
      <c r="N1178" s="160">
        <v>525</v>
      </c>
      <c r="O1178" s="160" t="s">
        <v>76</v>
      </c>
      <c r="P1178" s="160" t="s">
        <v>250</v>
      </c>
      <c r="Q1178" s="160">
        <v>4</v>
      </c>
      <c r="R1178" s="160">
        <v>485</v>
      </c>
      <c r="S1178" s="160">
        <v>18.527999999999999</v>
      </c>
      <c r="T1178" s="160">
        <v>32</v>
      </c>
    </row>
    <row r="1179" spans="1:20" s="98" customFormat="1" ht="25.5" outlineLevel="1" x14ac:dyDescent="0.2">
      <c r="A1179" s="79" t="s">
        <v>1117</v>
      </c>
      <c r="B1179" s="80" t="s">
        <v>1118</v>
      </c>
      <c r="C1179" s="81">
        <v>1</v>
      </c>
      <c r="D1179" s="82" t="s">
        <v>63</v>
      </c>
      <c r="E1179" s="2">
        <v>68280</v>
      </c>
      <c r="F1179" s="166">
        <f t="shared" si="85"/>
        <v>47796</v>
      </c>
      <c r="G1179" s="140"/>
      <c r="H1179" s="30"/>
      <c r="I1179" s="31">
        <f t="shared" si="87"/>
        <v>0</v>
      </c>
      <c r="J1179" s="140"/>
      <c r="K1179" s="81" t="s">
        <v>885</v>
      </c>
      <c r="L1179" s="81" t="s">
        <v>1093</v>
      </c>
      <c r="M1179" s="81" t="s">
        <v>1094</v>
      </c>
      <c r="N1179" s="81">
        <v>525</v>
      </c>
      <c r="O1179" s="81" t="s">
        <v>76</v>
      </c>
      <c r="P1179" s="81" t="s">
        <v>250</v>
      </c>
      <c r="Q1179" s="81">
        <v>4</v>
      </c>
      <c r="R1179" s="81">
        <v>485</v>
      </c>
      <c r="S1179" s="81">
        <v>18.527999999999999</v>
      </c>
      <c r="T1179" s="81">
        <v>32</v>
      </c>
    </row>
    <row r="1180" spans="1:20" s="98" customFormat="1" ht="26.25" outlineLevel="1" thickBot="1" x14ac:dyDescent="0.25">
      <c r="A1180" s="129" t="s">
        <v>1113</v>
      </c>
      <c r="B1180" s="142" t="s">
        <v>1114</v>
      </c>
      <c r="C1180" s="130">
        <v>1</v>
      </c>
      <c r="D1180" s="131" t="s">
        <v>56</v>
      </c>
      <c r="E1180" s="143">
        <v>34440</v>
      </c>
      <c r="F1180" s="188">
        <f t="shared" si="85"/>
        <v>24108</v>
      </c>
      <c r="G1180" s="140"/>
      <c r="H1180" s="144"/>
      <c r="I1180" s="34">
        <f t="shared" si="87"/>
        <v>0</v>
      </c>
      <c r="J1180" s="140"/>
      <c r="K1180" s="130" t="s">
        <v>885</v>
      </c>
      <c r="L1180" s="130" t="s">
        <v>1093</v>
      </c>
      <c r="M1180" s="130" t="s">
        <v>1094</v>
      </c>
      <c r="N1180" s="130">
        <v>525</v>
      </c>
      <c r="O1180" s="130" t="s">
        <v>76</v>
      </c>
      <c r="P1180" s="130" t="s">
        <v>250</v>
      </c>
      <c r="Q1180" s="130">
        <v>4</v>
      </c>
      <c r="R1180" s="130">
        <v>485</v>
      </c>
      <c r="S1180" s="130">
        <v>18.527999999999999</v>
      </c>
      <c r="T1180" s="130">
        <v>32</v>
      </c>
    </row>
    <row r="1181" spans="1:20" s="98" customFormat="1" ht="32.25" outlineLevel="1" thickTop="1" x14ac:dyDescent="0.2">
      <c r="A1181" s="176" t="s">
        <v>1119</v>
      </c>
      <c r="B1181" s="198" t="s">
        <v>1120</v>
      </c>
      <c r="C1181" s="178"/>
      <c r="D1181" s="179" t="s">
        <v>56</v>
      </c>
      <c r="E1181" s="162">
        <v>95400</v>
      </c>
      <c r="F1181" s="181">
        <f t="shared" si="85"/>
        <v>66780</v>
      </c>
      <c r="G1181" s="140"/>
      <c r="H1181" s="26"/>
      <c r="I1181" s="27">
        <f t="shared" si="87"/>
        <v>0</v>
      </c>
      <c r="J1181" s="140"/>
      <c r="K1181" s="178" t="s">
        <v>885</v>
      </c>
      <c r="L1181" s="178" t="s">
        <v>1093</v>
      </c>
      <c r="M1181" s="178" t="s">
        <v>1094</v>
      </c>
      <c r="N1181" s="178">
        <v>525</v>
      </c>
      <c r="O1181" s="178" t="s">
        <v>87</v>
      </c>
      <c r="P1181" s="178" t="s">
        <v>250</v>
      </c>
      <c r="Q1181" s="178">
        <v>4</v>
      </c>
      <c r="R1181" s="178">
        <v>485</v>
      </c>
      <c r="S1181" s="178">
        <v>18.527999999999999</v>
      </c>
      <c r="T1181" s="178">
        <v>32</v>
      </c>
    </row>
    <row r="1182" spans="1:20" s="98" customFormat="1" ht="25.5" outlineLevel="1" x14ac:dyDescent="0.2">
      <c r="A1182" s="79" t="s">
        <v>1111</v>
      </c>
      <c r="B1182" s="80" t="s">
        <v>1112</v>
      </c>
      <c r="C1182" s="81">
        <v>1</v>
      </c>
      <c r="D1182" s="82" t="s">
        <v>63</v>
      </c>
      <c r="E1182" s="2">
        <v>68280</v>
      </c>
      <c r="F1182" s="166">
        <f t="shared" si="85"/>
        <v>47796</v>
      </c>
      <c r="G1182" s="140"/>
      <c r="H1182" s="30"/>
      <c r="I1182" s="31">
        <f t="shared" si="87"/>
        <v>0</v>
      </c>
      <c r="J1182" s="140"/>
      <c r="K1182" s="81" t="s">
        <v>885</v>
      </c>
      <c r="L1182" s="81" t="s">
        <v>1093</v>
      </c>
      <c r="M1182" s="81" t="s">
        <v>1094</v>
      </c>
      <c r="N1182" s="81">
        <v>525</v>
      </c>
      <c r="O1182" s="81" t="s">
        <v>87</v>
      </c>
      <c r="P1182" s="81" t="s">
        <v>250</v>
      </c>
      <c r="Q1182" s="81">
        <v>4</v>
      </c>
      <c r="R1182" s="81">
        <v>485</v>
      </c>
      <c r="S1182" s="81">
        <v>18.527999999999999</v>
      </c>
      <c r="T1182" s="81">
        <v>32</v>
      </c>
    </row>
    <row r="1183" spans="1:20" s="98" customFormat="1" ht="25.5" outlineLevel="1" x14ac:dyDescent="0.2">
      <c r="A1183" s="79" t="s">
        <v>1121</v>
      </c>
      <c r="B1183" s="80" t="s">
        <v>1122</v>
      </c>
      <c r="C1183" s="81">
        <v>1</v>
      </c>
      <c r="D1183" s="82" t="s">
        <v>56</v>
      </c>
      <c r="E1183" s="2">
        <v>27120</v>
      </c>
      <c r="F1183" s="166">
        <f t="shared" si="85"/>
        <v>18984</v>
      </c>
      <c r="G1183" s="140"/>
      <c r="H1183" s="30"/>
      <c r="I1183" s="31">
        <f t="shared" si="87"/>
        <v>0</v>
      </c>
      <c r="J1183" s="140"/>
      <c r="K1183" s="81" t="s">
        <v>885</v>
      </c>
      <c r="L1183" s="81" t="s">
        <v>1093</v>
      </c>
      <c r="M1183" s="81" t="s">
        <v>1094</v>
      </c>
      <c r="N1183" s="81">
        <v>525</v>
      </c>
      <c r="O1183" s="81" t="s">
        <v>87</v>
      </c>
      <c r="P1183" s="81" t="s">
        <v>250</v>
      </c>
      <c r="Q1183" s="81">
        <v>4</v>
      </c>
      <c r="R1183" s="81">
        <v>485</v>
      </c>
      <c r="S1183" s="81">
        <v>18.527999999999999</v>
      </c>
      <c r="T1183" s="81">
        <v>32</v>
      </c>
    </row>
    <row r="1184" spans="1:20" s="98" customFormat="1" ht="31.5" outlineLevel="1" x14ac:dyDescent="0.2">
      <c r="A1184" s="158" t="s">
        <v>1123</v>
      </c>
      <c r="B1184" s="167" t="s">
        <v>1124</v>
      </c>
      <c r="C1184" s="160"/>
      <c r="D1184" s="161" t="s">
        <v>56</v>
      </c>
      <c r="E1184" s="162">
        <v>95400</v>
      </c>
      <c r="F1184" s="163">
        <f t="shared" si="85"/>
        <v>66780</v>
      </c>
      <c r="G1184" s="140"/>
      <c r="H1184" s="164"/>
      <c r="I1184" s="165">
        <f t="shared" si="87"/>
        <v>0</v>
      </c>
      <c r="J1184" s="140"/>
      <c r="K1184" s="160" t="s">
        <v>885</v>
      </c>
      <c r="L1184" s="160" t="s">
        <v>1093</v>
      </c>
      <c r="M1184" s="160" t="s">
        <v>1094</v>
      </c>
      <c r="N1184" s="160">
        <v>525</v>
      </c>
      <c r="O1184" s="160" t="s">
        <v>87</v>
      </c>
      <c r="P1184" s="160" t="s">
        <v>250</v>
      </c>
      <c r="Q1184" s="160">
        <v>4</v>
      </c>
      <c r="R1184" s="160">
        <v>485</v>
      </c>
      <c r="S1184" s="160">
        <v>18.527999999999999</v>
      </c>
      <c r="T1184" s="160">
        <v>32</v>
      </c>
    </row>
    <row r="1185" spans="1:20" s="98" customFormat="1" ht="25.5" outlineLevel="1" x14ac:dyDescent="0.2">
      <c r="A1185" s="79" t="s">
        <v>1117</v>
      </c>
      <c r="B1185" s="80" t="s">
        <v>1118</v>
      </c>
      <c r="C1185" s="81">
        <v>1</v>
      </c>
      <c r="D1185" s="82" t="s">
        <v>63</v>
      </c>
      <c r="E1185" s="2">
        <v>68280</v>
      </c>
      <c r="F1185" s="166">
        <f t="shared" si="85"/>
        <v>47796</v>
      </c>
      <c r="G1185" s="140"/>
      <c r="H1185" s="30"/>
      <c r="I1185" s="31">
        <f t="shared" si="87"/>
        <v>0</v>
      </c>
      <c r="J1185" s="140"/>
      <c r="K1185" s="81" t="s">
        <v>885</v>
      </c>
      <c r="L1185" s="81" t="s">
        <v>1093</v>
      </c>
      <c r="M1185" s="81" t="s">
        <v>1094</v>
      </c>
      <c r="N1185" s="81">
        <v>525</v>
      </c>
      <c r="O1185" s="81" t="s">
        <v>87</v>
      </c>
      <c r="P1185" s="81" t="s">
        <v>250</v>
      </c>
      <c r="Q1185" s="81">
        <v>4</v>
      </c>
      <c r="R1185" s="81">
        <v>485</v>
      </c>
      <c r="S1185" s="81">
        <v>18.527999999999999</v>
      </c>
      <c r="T1185" s="81">
        <v>32</v>
      </c>
    </row>
    <row r="1186" spans="1:20" s="98" customFormat="1" ht="26.25" outlineLevel="1" thickBot="1" x14ac:dyDescent="0.25">
      <c r="A1186" s="79" t="s">
        <v>1121</v>
      </c>
      <c r="B1186" s="80" t="s">
        <v>1122</v>
      </c>
      <c r="C1186" s="81">
        <v>1</v>
      </c>
      <c r="D1186" s="82" t="s">
        <v>56</v>
      </c>
      <c r="E1186" s="2">
        <v>27120</v>
      </c>
      <c r="F1186" s="166">
        <f t="shared" si="85"/>
        <v>18984</v>
      </c>
      <c r="G1186" s="140"/>
      <c r="H1186" s="30"/>
      <c r="I1186" s="31">
        <f t="shared" si="87"/>
        <v>0</v>
      </c>
      <c r="J1186" s="140"/>
      <c r="K1186" s="81" t="s">
        <v>885</v>
      </c>
      <c r="L1186" s="81" t="s">
        <v>1093</v>
      </c>
      <c r="M1186" s="81" t="s">
        <v>1094</v>
      </c>
      <c r="N1186" s="81">
        <v>525</v>
      </c>
      <c r="O1186" s="81" t="s">
        <v>87</v>
      </c>
      <c r="P1186" s="81" t="s">
        <v>250</v>
      </c>
      <c r="Q1186" s="81">
        <v>4</v>
      </c>
      <c r="R1186" s="81">
        <v>485</v>
      </c>
      <c r="S1186" s="81">
        <v>18.527999999999999</v>
      </c>
      <c r="T1186" s="81">
        <v>32</v>
      </c>
    </row>
    <row r="1187" spans="1:20" s="98" customFormat="1" ht="25.9" customHeight="1" thickTop="1" thickBot="1" x14ac:dyDescent="0.25">
      <c r="A1187" s="336" t="s">
        <v>6</v>
      </c>
      <c r="B1187" s="335" t="s">
        <v>1128</v>
      </c>
      <c r="C1187" s="89"/>
      <c r="D1187" s="90"/>
      <c r="E1187" s="15"/>
      <c r="F1187" s="16"/>
      <c r="G1187" s="140"/>
      <c r="H1187" s="17"/>
      <c r="I1187" s="18"/>
      <c r="J1187" s="140"/>
      <c r="K1187" s="92"/>
      <c r="L1187" s="92"/>
      <c r="M1187" s="92"/>
      <c r="N1187" s="92"/>
      <c r="O1187" s="92"/>
      <c r="P1187" s="92"/>
      <c r="Q1187" s="92"/>
      <c r="R1187" s="92"/>
      <c r="S1187" s="92"/>
      <c r="T1187" s="92"/>
    </row>
    <row r="1188" spans="1:20" s="98" customFormat="1" ht="32.25" outlineLevel="1" thickTop="1" x14ac:dyDescent="0.2">
      <c r="A1188" s="168" t="s">
        <v>1125</v>
      </c>
      <c r="B1188" s="169" t="s">
        <v>1126</v>
      </c>
      <c r="C1188" s="170"/>
      <c r="D1188" s="171" t="s">
        <v>63</v>
      </c>
      <c r="E1188" s="172">
        <v>19680</v>
      </c>
      <c r="F1188" s="163">
        <f t="shared" si="85"/>
        <v>13776</v>
      </c>
      <c r="G1188" s="140"/>
      <c r="H1188" s="164"/>
      <c r="I1188" s="165">
        <f t="shared" ref="I1188:I1204" si="88">IF(H1188*F1188&gt;0,H1188*F1188,0)</f>
        <v>0</v>
      </c>
      <c r="J1188" s="140"/>
      <c r="K1188" s="173" t="s">
        <v>1127</v>
      </c>
      <c r="L1188" s="173" t="s">
        <v>1128</v>
      </c>
      <c r="M1188" s="173">
        <v>150</v>
      </c>
      <c r="N1188" s="173">
        <v>542</v>
      </c>
      <c r="O1188" s="173" t="s">
        <v>59</v>
      </c>
      <c r="P1188" s="173" t="s">
        <v>241</v>
      </c>
      <c r="Q1188" s="173">
        <v>2</v>
      </c>
      <c r="R1188" s="173">
        <v>481</v>
      </c>
      <c r="S1188" s="173">
        <v>4.1500000000000004</v>
      </c>
      <c r="T1188" s="173">
        <v>12</v>
      </c>
    </row>
    <row r="1189" spans="1:20" s="98" customFormat="1" ht="31.5" outlineLevel="1" x14ac:dyDescent="0.2">
      <c r="A1189" s="168" t="s">
        <v>1129</v>
      </c>
      <c r="B1189" s="169" t="s">
        <v>1130</v>
      </c>
      <c r="C1189" s="170"/>
      <c r="D1189" s="171" t="s">
        <v>63</v>
      </c>
      <c r="E1189" s="172">
        <v>21840</v>
      </c>
      <c r="F1189" s="163">
        <f t="shared" si="85"/>
        <v>15288</v>
      </c>
      <c r="G1189" s="140"/>
      <c r="H1189" s="164"/>
      <c r="I1189" s="165">
        <f t="shared" si="88"/>
        <v>0</v>
      </c>
      <c r="J1189" s="140"/>
      <c r="K1189" s="173" t="s">
        <v>1127</v>
      </c>
      <c r="L1189" s="173" t="s">
        <v>1128</v>
      </c>
      <c r="M1189" s="173">
        <v>150</v>
      </c>
      <c r="N1189" s="173">
        <v>542</v>
      </c>
      <c r="O1189" s="173" t="s">
        <v>76</v>
      </c>
      <c r="P1189" s="173" t="s">
        <v>250</v>
      </c>
      <c r="Q1189" s="173">
        <v>2</v>
      </c>
      <c r="R1189" s="173">
        <v>481</v>
      </c>
      <c r="S1189" s="173">
        <v>4.4290000000000003</v>
      </c>
      <c r="T1189" s="173">
        <v>12</v>
      </c>
    </row>
    <row r="1190" spans="1:20" s="98" customFormat="1" ht="32.25" outlineLevel="1" thickBot="1" x14ac:dyDescent="0.25">
      <c r="A1190" s="203" t="s">
        <v>1131</v>
      </c>
      <c r="B1190" s="204" t="s">
        <v>1132</v>
      </c>
      <c r="C1190" s="205"/>
      <c r="D1190" s="206" t="s">
        <v>63</v>
      </c>
      <c r="E1190" s="207">
        <v>16440</v>
      </c>
      <c r="F1190" s="208">
        <f t="shared" si="85"/>
        <v>11508</v>
      </c>
      <c r="G1190" s="140"/>
      <c r="H1190" s="209"/>
      <c r="I1190" s="210">
        <f t="shared" si="88"/>
        <v>0</v>
      </c>
      <c r="J1190" s="140"/>
      <c r="K1190" s="211" t="s">
        <v>1127</v>
      </c>
      <c r="L1190" s="211" t="s">
        <v>1128</v>
      </c>
      <c r="M1190" s="211">
        <v>150</v>
      </c>
      <c r="N1190" s="211">
        <v>542</v>
      </c>
      <c r="O1190" s="211" t="s">
        <v>87</v>
      </c>
      <c r="P1190" s="211" t="s">
        <v>250</v>
      </c>
      <c r="Q1190" s="211">
        <v>2</v>
      </c>
      <c r="R1190" s="211">
        <v>481</v>
      </c>
      <c r="S1190" s="211">
        <v>4.4290000000000003</v>
      </c>
      <c r="T1190" s="211">
        <v>12</v>
      </c>
    </row>
    <row r="1191" spans="1:20" s="98" customFormat="1" ht="32.25" outlineLevel="1" thickTop="1" x14ac:dyDescent="0.2">
      <c r="A1191" s="168" t="s">
        <v>1133</v>
      </c>
      <c r="B1191" s="169" t="s">
        <v>1134</v>
      </c>
      <c r="C1191" s="170"/>
      <c r="D1191" s="171" t="s">
        <v>63</v>
      </c>
      <c r="E1191" s="172">
        <v>19920</v>
      </c>
      <c r="F1191" s="163">
        <f t="shared" si="85"/>
        <v>13944</v>
      </c>
      <c r="G1191" s="140"/>
      <c r="H1191" s="164"/>
      <c r="I1191" s="165">
        <f t="shared" si="88"/>
        <v>0</v>
      </c>
      <c r="J1191" s="140"/>
      <c r="K1191" s="173" t="s">
        <v>1127</v>
      </c>
      <c r="L1191" s="173" t="s">
        <v>1128</v>
      </c>
      <c r="M1191" s="173">
        <v>150</v>
      </c>
      <c r="N1191" s="173">
        <v>592</v>
      </c>
      <c r="O1191" s="173" t="s">
        <v>59</v>
      </c>
      <c r="P1191" s="173" t="s">
        <v>241</v>
      </c>
      <c r="Q1191" s="173">
        <v>1</v>
      </c>
      <c r="R1191" s="173">
        <v>481</v>
      </c>
      <c r="S1191" s="173">
        <v>4.1280000000000001</v>
      </c>
      <c r="T1191" s="173">
        <v>10</v>
      </c>
    </row>
    <row r="1192" spans="1:20" s="98" customFormat="1" ht="47.25" outlineLevel="1" x14ac:dyDescent="0.2">
      <c r="A1192" s="271" t="s">
        <v>1135</v>
      </c>
      <c r="B1192" s="272" t="s">
        <v>1136</v>
      </c>
      <c r="C1192" s="118"/>
      <c r="D1192" s="119" t="s">
        <v>63</v>
      </c>
      <c r="E1192" s="13">
        <v>21480</v>
      </c>
      <c r="F1192" s="181">
        <f t="shared" ref="F1192:F1255" si="89">E1192-E1192*$F$4</f>
        <v>15036</v>
      </c>
      <c r="G1192" s="140"/>
      <c r="H1192" s="26"/>
      <c r="I1192" s="27">
        <f t="shared" si="88"/>
        <v>0</v>
      </c>
      <c r="J1192" s="140"/>
      <c r="K1192" s="120" t="s">
        <v>1127</v>
      </c>
      <c r="L1192" s="120" t="s">
        <v>1128</v>
      </c>
      <c r="M1192" s="120">
        <v>150</v>
      </c>
      <c r="N1192" s="120">
        <v>592</v>
      </c>
      <c r="O1192" s="120" t="s">
        <v>76</v>
      </c>
      <c r="P1192" s="120" t="s">
        <v>250</v>
      </c>
      <c r="Q1192" s="120">
        <v>1</v>
      </c>
      <c r="R1192" s="120">
        <v>481</v>
      </c>
      <c r="S1192" s="120">
        <v>4.3499999999999996</v>
      </c>
      <c r="T1192" s="120">
        <v>12</v>
      </c>
    </row>
    <row r="1193" spans="1:20" s="98" customFormat="1" ht="31.5" outlineLevel="1" x14ac:dyDescent="0.2">
      <c r="A1193" s="168" t="s">
        <v>1137</v>
      </c>
      <c r="B1193" s="169" t="s">
        <v>1138</v>
      </c>
      <c r="C1193" s="170"/>
      <c r="D1193" s="171" t="s">
        <v>63</v>
      </c>
      <c r="E1193" s="172">
        <v>21480</v>
      </c>
      <c r="F1193" s="163">
        <f t="shared" si="89"/>
        <v>15036</v>
      </c>
      <c r="G1193" s="140"/>
      <c r="H1193" s="164"/>
      <c r="I1193" s="165">
        <f t="shared" si="88"/>
        <v>0</v>
      </c>
      <c r="J1193" s="140"/>
      <c r="K1193" s="173" t="s">
        <v>1127</v>
      </c>
      <c r="L1193" s="173" t="s">
        <v>1128</v>
      </c>
      <c r="M1193" s="173">
        <v>150</v>
      </c>
      <c r="N1193" s="173">
        <v>592</v>
      </c>
      <c r="O1193" s="173" t="s">
        <v>76</v>
      </c>
      <c r="P1193" s="173" t="s">
        <v>250</v>
      </c>
      <c r="Q1193" s="173">
        <v>1</v>
      </c>
      <c r="R1193" s="173">
        <v>481</v>
      </c>
      <c r="S1193" s="173">
        <v>4.3499999999999996</v>
      </c>
      <c r="T1193" s="173">
        <v>12</v>
      </c>
    </row>
    <row r="1194" spans="1:20" s="98" customFormat="1" ht="32.25" outlineLevel="1" thickBot="1" x14ac:dyDescent="0.25">
      <c r="A1194" s="203" t="s">
        <v>1139</v>
      </c>
      <c r="B1194" s="204" t="s">
        <v>1140</v>
      </c>
      <c r="C1194" s="205"/>
      <c r="D1194" s="206" t="s">
        <v>63</v>
      </c>
      <c r="E1194" s="207">
        <v>17640</v>
      </c>
      <c r="F1194" s="208">
        <f t="shared" si="89"/>
        <v>12348</v>
      </c>
      <c r="G1194" s="140"/>
      <c r="H1194" s="209"/>
      <c r="I1194" s="210">
        <f t="shared" si="88"/>
        <v>0</v>
      </c>
      <c r="J1194" s="140"/>
      <c r="K1194" s="211" t="s">
        <v>1127</v>
      </c>
      <c r="L1194" s="211" t="s">
        <v>1128</v>
      </c>
      <c r="M1194" s="211">
        <v>150</v>
      </c>
      <c r="N1194" s="211">
        <v>592</v>
      </c>
      <c r="O1194" s="211" t="s">
        <v>87</v>
      </c>
      <c r="P1194" s="211" t="s">
        <v>250</v>
      </c>
      <c r="Q1194" s="211">
        <v>1</v>
      </c>
      <c r="R1194" s="211">
        <v>481</v>
      </c>
      <c r="S1194" s="211">
        <v>4.3499999999999996</v>
      </c>
      <c r="T1194" s="211">
        <v>10</v>
      </c>
    </row>
    <row r="1195" spans="1:20" s="98" customFormat="1" ht="32.25" outlineLevel="1" thickTop="1" x14ac:dyDescent="0.2">
      <c r="A1195" s="116" t="s">
        <v>1141</v>
      </c>
      <c r="B1195" s="117" t="s">
        <v>1142</v>
      </c>
      <c r="C1195" s="118"/>
      <c r="D1195" s="119" t="s">
        <v>63</v>
      </c>
      <c r="E1195" s="13">
        <v>20640</v>
      </c>
      <c r="F1195" s="181">
        <f t="shared" si="89"/>
        <v>14448</v>
      </c>
      <c r="G1195" s="140"/>
      <c r="H1195" s="26"/>
      <c r="I1195" s="27">
        <f t="shared" si="88"/>
        <v>0</v>
      </c>
      <c r="J1195" s="140"/>
      <c r="K1195" s="120" t="s">
        <v>1127</v>
      </c>
      <c r="L1195" s="120" t="s">
        <v>1128</v>
      </c>
      <c r="M1195" s="120">
        <v>150</v>
      </c>
      <c r="N1195" s="120">
        <v>592</v>
      </c>
      <c r="O1195" s="120" t="s">
        <v>59</v>
      </c>
      <c r="P1195" s="120" t="s">
        <v>241</v>
      </c>
      <c r="Q1195" s="120">
        <v>1</v>
      </c>
      <c r="R1195" s="120">
        <v>481</v>
      </c>
      <c r="S1195" s="120">
        <v>3.92</v>
      </c>
      <c r="T1195" s="120">
        <v>12</v>
      </c>
    </row>
    <row r="1196" spans="1:20" s="98" customFormat="1" ht="31.5" outlineLevel="1" x14ac:dyDescent="0.2">
      <c r="A1196" s="168" t="s">
        <v>1143</v>
      </c>
      <c r="B1196" s="169" t="s">
        <v>1144</v>
      </c>
      <c r="C1196" s="170"/>
      <c r="D1196" s="171" t="s">
        <v>63</v>
      </c>
      <c r="E1196" s="172">
        <v>22920</v>
      </c>
      <c r="F1196" s="163">
        <f t="shared" si="89"/>
        <v>16044</v>
      </c>
      <c r="G1196" s="140"/>
      <c r="H1196" s="164"/>
      <c r="I1196" s="165">
        <f t="shared" si="88"/>
        <v>0</v>
      </c>
      <c r="J1196" s="140"/>
      <c r="K1196" s="173" t="s">
        <v>1127</v>
      </c>
      <c r="L1196" s="173" t="s">
        <v>1128</v>
      </c>
      <c r="M1196" s="173">
        <v>150</v>
      </c>
      <c r="N1196" s="173">
        <v>592</v>
      </c>
      <c r="O1196" s="173" t="s">
        <v>76</v>
      </c>
      <c r="P1196" s="173" t="s">
        <v>250</v>
      </c>
      <c r="Q1196" s="173">
        <v>1</v>
      </c>
      <c r="R1196" s="173">
        <v>481</v>
      </c>
      <c r="S1196" s="173">
        <v>4.0999999999999996</v>
      </c>
      <c r="T1196" s="173">
        <v>12</v>
      </c>
    </row>
    <row r="1197" spans="1:20" s="98" customFormat="1" ht="32.25" outlineLevel="1" thickBot="1" x14ac:dyDescent="0.25">
      <c r="A1197" s="203" t="s">
        <v>1145</v>
      </c>
      <c r="B1197" s="204" t="s">
        <v>1146</v>
      </c>
      <c r="C1197" s="205"/>
      <c r="D1197" s="206" t="s">
        <v>63</v>
      </c>
      <c r="E1197" s="207">
        <v>18120</v>
      </c>
      <c r="F1197" s="208">
        <f t="shared" si="89"/>
        <v>12684</v>
      </c>
      <c r="G1197" s="140"/>
      <c r="H1197" s="209"/>
      <c r="I1197" s="210">
        <f t="shared" si="88"/>
        <v>0</v>
      </c>
      <c r="J1197" s="140"/>
      <c r="K1197" s="211" t="s">
        <v>1127</v>
      </c>
      <c r="L1197" s="211" t="s">
        <v>1128</v>
      </c>
      <c r="M1197" s="211">
        <v>150</v>
      </c>
      <c r="N1197" s="211">
        <v>592</v>
      </c>
      <c r="O1197" s="211" t="s">
        <v>87</v>
      </c>
      <c r="P1197" s="211" t="s">
        <v>250</v>
      </c>
      <c r="Q1197" s="211">
        <v>1</v>
      </c>
      <c r="R1197" s="211">
        <v>481</v>
      </c>
      <c r="S1197" s="211">
        <v>4.0999999999999996</v>
      </c>
      <c r="T1197" s="211">
        <v>12</v>
      </c>
    </row>
    <row r="1198" spans="1:20" s="98" customFormat="1" ht="32.25" outlineLevel="1" thickTop="1" x14ac:dyDescent="0.2">
      <c r="A1198" s="116" t="s">
        <v>1147</v>
      </c>
      <c r="B1198" s="117" t="s">
        <v>1148</v>
      </c>
      <c r="C1198" s="118"/>
      <c r="D1198" s="119" t="s">
        <v>63</v>
      </c>
      <c r="E1198" s="13">
        <v>1080</v>
      </c>
      <c r="F1198" s="181">
        <f t="shared" si="89"/>
        <v>756</v>
      </c>
      <c r="G1198" s="140"/>
      <c r="H1198" s="26"/>
      <c r="I1198" s="27">
        <f t="shared" si="88"/>
        <v>0</v>
      </c>
      <c r="J1198" s="140"/>
      <c r="K1198" s="120" t="s">
        <v>1127</v>
      </c>
      <c r="L1198" s="120" t="s">
        <v>1128</v>
      </c>
      <c r="M1198" s="120">
        <v>150</v>
      </c>
      <c r="N1198" s="120" t="s">
        <v>444</v>
      </c>
      <c r="O1198" s="120" t="s">
        <v>87</v>
      </c>
      <c r="P1198" s="120" t="s">
        <v>250</v>
      </c>
      <c r="Q1198" s="120" t="s">
        <v>444</v>
      </c>
      <c r="R1198" s="120" t="s">
        <v>444</v>
      </c>
      <c r="S1198" s="120">
        <v>0.04</v>
      </c>
      <c r="T1198" s="120" t="s">
        <v>444</v>
      </c>
    </row>
    <row r="1199" spans="1:20" s="98" customFormat="1" ht="31.5" outlineLevel="1" x14ac:dyDescent="0.2">
      <c r="A1199" s="168" t="s">
        <v>1149</v>
      </c>
      <c r="B1199" s="169" t="s">
        <v>1150</v>
      </c>
      <c r="C1199" s="170"/>
      <c r="D1199" s="171" t="s">
        <v>63</v>
      </c>
      <c r="E1199" s="172">
        <v>1140</v>
      </c>
      <c r="F1199" s="163">
        <f t="shared" si="89"/>
        <v>798</v>
      </c>
      <c r="G1199" s="140"/>
      <c r="H1199" s="164"/>
      <c r="I1199" s="165">
        <f t="shared" si="88"/>
        <v>0</v>
      </c>
      <c r="J1199" s="140"/>
      <c r="K1199" s="173" t="s">
        <v>1127</v>
      </c>
      <c r="L1199" s="173" t="s">
        <v>1128</v>
      </c>
      <c r="M1199" s="173">
        <v>150</v>
      </c>
      <c r="N1199" s="173" t="s">
        <v>444</v>
      </c>
      <c r="O1199" s="173" t="s">
        <v>59</v>
      </c>
      <c r="P1199" s="173" t="s">
        <v>241</v>
      </c>
      <c r="Q1199" s="173" t="s">
        <v>444</v>
      </c>
      <c r="R1199" s="173" t="s">
        <v>444</v>
      </c>
      <c r="S1199" s="173">
        <v>0.04</v>
      </c>
      <c r="T1199" s="173" t="s">
        <v>444</v>
      </c>
    </row>
    <row r="1200" spans="1:20" s="98" customFormat="1" ht="32.25" outlineLevel="1" thickBot="1" x14ac:dyDescent="0.25">
      <c r="A1200" s="203" t="s">
        <v>1151</v>
      </c>
      <c r="B1200" s="204" t="s">
        <v>1152</v>
      </c>
      <c r="C1200" s="205"/>
      <c r="D1200" s="206" t="s">
        <v>63</v>
      </c>
      <c r="E1200" s="207">
        <v>1200</v>
      </c>
      <c r="F1200" s="208">
        <f t="shared" si="89"/>
        <v>840</v>
      </c>
      <c r="G1200" s="140"/>
      <c r="H1200" s="209"/>
      <c r="I1200" s="210">
        <f t="shared" si="88"/>
        <v>0</v>
      </c>
      <c r="J1200" s="140"/>
      <c r="K1200" s="211" t="s">
        <v>1127</v>
      </c>
      <c r="L1200" s="211" t="s">
        <v>1128</v>
      </c>
      <c r="M1200" s="211">
        <v>150</v>
      </c>
      <c r="N1200" s="211" t="s">
        <v>444</v>
      </c>
      <c r="O1200" s="211" t="s">
        <v>76</v>
      </c>
      <c r="P1200" s="211" t="s">
        <v>250</v>
      </c>
      <c r="Q1200" s="211" t="s">
        <v>444</v>
      </c>
      <c r="R1200" s="211" t="s">
        <v>444</v>
      </c>
      <c r="S1200" s="211">
        <v>0.04</v>
      </c>
      <c r="T1200" s="211" t="s">
        <v>444</v>
      </c>
    </row>
    <row r="1201" spans="1:20" s="98" customFormat="1" ht="32.25" outlineLevel="1" thickTop="1" x14ac:dyDescent="0.2">
      <c r="A1201" s="116" t="s">
        <v>1153</v>
      </c>
      <c r="B1201" s="117" t="s">
        <v>1154</v>
      </c>
      <c r="C1201" s="118"/>
      <c r="D1201" s="119" t="s">
        <v>63</v>
      </c>
      <c r="E1201" s="13">
        <v>29280</v>
      </c>
      <c r="F1201" s="181">
        <f t="shared" si="89"/>
        <v>20496</v>
      </c>
      <c r="G1201" s="140"/>
      <c r="H1201" s="26"/>
      <c r="I1201" s="27">
        <f t="shared" si="88"/>
        <v>0</v>
      </c>
      <c r="J1201" s="140"/>
      <c r="K1201" s="120" t="s">
        <v>1127</v>
      </c>
      <c r="L1201" s="120" t="s">
        <v>1128</v>
      </c>
      <c r="M1201" s="120">
        <v>150</v>
      </c>
      <c r="N1201" s="120">
        <v>592</v>
      </c>
      <c r="O1201" s="120" t="s">
        <v>76</v>
      </c>
      <c r="P1201" s="120" t="s">
        <v>250</v>
      </c>
      <c r="Q1201" s="120">
        <v>2</v>
      </c>
      <c r="R1201" s="120">
        <v>481</v>
      </c>
      <c r="S1201" s="120">
        <v>4.1399999999999997</v>
      </c>
      <c r="T1201" s="120">
        <v>12</v>
      </c>
    </row>
    <row r="1202" spans="1:20" s="98" customFormat="1" ht="31.5" outlineLevel="1" x14ac:dyDescent="0.2">
      <c r="A1202" s="168" t="s">
        <v>1155</v>
      </c>
      <c r="B1202" s="169" t="s">
        <v>1156</v>
      </c>
      <c r="C1202" s="170"/>
      <c r="D1202" s="171" t="s">
        <v>63</v>
      </c>
      <c r="E1202" s="172">
        <v>24600</v>
      </c>
      <c r="F1202" s="163">
        <f t="shared" si="89"/>
        <v>17220</v>
      </c>
      <c r="G1202" s="140"/>
      <c r="H1202" s="164"/>
      <c r="I1202" s="165">
        <f t="shared" si="88"/>
        <v>0</v>
      </c>
      <c r="J1202" s="140"/>
      <c r="K1202" s="173" t="s">
        <v>1127</v>
      </c>
      <c r="L1202" s="173" t="s">
        <v>1128</v>
      </c>
      <c r="M1202" s="173">
        <v>150</v>
      </c>
      <c r="N1202" s="173">
        <v>592</v>
      </c>
      <c r="O1202" s="173" t="s">
        <v>87</v>
      </c>
      <c r="P1202" s="173" t="s">
        <v>250</v>
      </c>
      <c r="Q1202" s="173">
        <v>2</v>
      </c>
      <c r="R1202" s="173">
        <v>481</v>
      </c>
      <c r="S1202" s="173">
        <v>4.1399999999999997</v>
      </c>
      <c r="T1202" s="173">
        <v>12</v>
      </c>
    </row>
    <row r="1203" spans="1:20" s="98" customFormat="1" ht="31.5" outlineLevel="1" x14ac:dyDescent="0.2">
      <c r="A1203" s="168" t="s">
        <v>1157</v>
      </c>
      <c r="B1203" s="169" t="s">
        <v>1158</v>
      </c>
      <c r="C1203" s="170"/>
      <c r="D1203" s="171" t="s">
        <v>63</v>
      </c>
      <c r="E1203" s="172">
        <v>29280</v>
      </c>
      <c r="F1203" s="163">
        <f t="shared" si="89"/>
        <v>20496</v>
      </c>
      <c r="G1203" s="140"/>
      <c r="H1203" s="164"/>
      <c r="I1203" s="165">
        <f t="shared" si="88"/>
        <v>0</v>
      </c>
      <c r="J1203" s="140"/>
      <c r="K1203" s="173" t="s">
        <v>1127</v>
      </c>
      <c r="L1203" s="173" t="s">
        <v>1128</v>
      </c>
      <c r="M1203" s="173">
        <v>150</v>
      </c>
      <c r="N1203" s="173">
        <v>592</v>
      </c>
      <c r="O1203" s="173" t="s">
        <v>76</v>
      </c>
      <c r="P1203" s="173" t="s">
        <v>250</v>
      </c>
      <c r="Q1203" s="173">
        <v>2</v>
      </c>
      <c r="R1203" s="173">
        <v>481</v>
      </c>
      <c r="S1203" s="173">
        <v>4.1399999999999997</v>
      </c>
      <c r="T1203" s="173">
        <v>12</v>
      </c>
    </row>
    <row r="1204" spans="1:20" s="98" customFormat="1" ht="32.25" outlineLevel="1" thickBot="1" x14ac:dyDescent="0.25">
      <c r="A1204" s="168" t="s">
        <v>1159</v>
      </c>
      <c r="B1204" s="169" t="s">
        <v>1160</v>
      </c>
      <c r="C1204" s="170"/>
      <c r="D1204" s="171" t="s">
        <v>63</v>
      </c>
      <c r="E1204" s="172">
        <v>24600</v>
      </c>
      <c r="F1204" s="163">
        <f t="shared" si="89"/>
        <v>17220</v>
      </c>
      <c r="G1204" s="140"/>
      <c r="H1204" s="164"/>
      <c r="I1204" s="165">
        <f t="shared" si="88"/>
        <v>0</v>
      </c>
      <c r="J1204" s="140"/>
      <c r="K1204" s="173" t="s">
        <v>1127</v>
      </c>
      <c r="L1204" s="173" t="s">
        <v>1128</v>
      </c>
      <c r="M1204" s="173">
        <v>150</v>
      </c>
      <c r="N1204" s="173">
        <v>592</v>
      </c>
      <c r="O1204" s="173" t="s">
        <v>87</v>
      </c>
      <c r="P1204" s="173" t="s">
        <v>250</v>
      </c>
      <c r="Q1204" s="173">
        <v>2</v>
      </c>
      <c r="R1204" s="173">
        <v>481</v>
      </c>
      <c r="S1204" s="173">
        <v>4.1399999999999997</v>
      </c>
      <c r="T1204" s="173">
        <v>12</v>
      </c>
    </row>
    <row r="1205" spans="1:20" s="98" customFormat="1" ht="23.45" customHeight="1" thickTop="1" thickBot="1" x14ac:dyDescent="0.25">
      <c r="A1205" s="336" t="s">
        <v>6</v>
      </c>
      <c r="B1205" s="335" t="s">
        <v>7</v>
      </c>
      <c r="C1205" s="89"/>
      <c r="D1205" s="90"/>
      <c r="E1205" s="15"/>
      <c r="F1205" s="16"/>
      <c r="G1205" s="140"/>
      <c r="H1205" s="17"/>
      <c r="I1205" s="18"/>
      <c r="J1205" s="140"/>
      <c r="K1205" s="92"/>
      <c r="L1205" s="92"/>
      <c r="M1205" s="92"/>
      <c r="N1205" s="92"/>
      <c r="O1205" s="92"/>
      <c r="P1205" s="92"/>
      <c r="Q1205" s="92"/>
      <c r="R1205" s="92"/>
      <c r="S1205" s="92"/>
      <c r="T1205" s="92"/>
    </row>
    <row r="1206" spans="1:20" s="141" customFormat="1" ht="32.25" outlineLevel="1" thickTop="1" x14ac:dyDescent="0.2">
      <c r="A1206" s="160" t="s">
        <v>1161</v>
      </c>
      <c r="B1206" s="167" t="s">
        <v>1162</v>
      </c>
      <c r="C1206" s="160"/>
      <c r="D1206" s="161" t="s">
        <v>56</v>
      </c>
      <c r="E1206" s="162">
        <v>39600</v>
      </c>
      <c r="F1206" s="163">
        <f t="shared" si="89"/>
        <v>27720</v>
      </c>
      <c r="G1206" s="140"/>
      <c r="H1206" s="164"/>
      <c r="I1206" s="165">
        <f t="shared" ref="I1206:I1237" si="90">IF(H1206*F1206&gt;0,H1206*F1206,0)</f>
        <v>0</v>
      </c>
      <c r="J1206" s="140"/>
      <c r="K1206" s="174" t="s">
        <v>1163</v>
      </c>
      <c r="L1206" s="174" t="s">
        <v>7</v>
      </c>
      <c r="M1206" s="174">
        <v>300</v>
      </c>
      <c r="N1206" s="174" t="s">
        <v>1164</v>
      </c>
      <c r="O1206" s="174" t="s">
        <v>59</v>
      </c>
      <c r="P1206" s="174" t="s">
        <v>218</v>
      </c>
      <c r="Q1206" s="174">
        <v>2</v>
      </c>
      <c r="R1206" s="174">
        <v>480</v>
      </c>
      <c r="S1206" s="174">
        <v>7.58</v>
      </c>
      <c r="T1206" s="174">
        <v>28</v>
      </c>
    </row>
    <row r="1207" spans="1:20" s="141" customFormat="1" ht="25.5" outlineLevel="1" x14ac:dyDescent="0.2">
      <c r="A1207" s="79" t="s">
        <v>1165</v>
      </c>
      <c r="B1207" s="80" t="s">
        <v>1166</v>
      </c>
      <c r="C1207" s="81" t="s">
        <v>1167</v>
      </c>
      <c r="D1207" s="82" t="s">
        <v>63</v>
      </c>
      <c r="E1207" s="2">
        <v>20880</v>
      </c>
      <c r="F1207" s="166">
        <f t="shared" si="89"/>
        <v>14616</v>
      </c>
      <c r="G1207" s="140"/>
      <c r="H1207" s="30"/>
      <c r="I1207" s="31">
        <f t="shared" si="90"/>
        <v>0</v>
      </c>
      <c r="J1207" s="140"/>
      <c r="K1207" s="81" t="s">
        <v>1163</v>
      </c>
      <c r="L1207" s="81" t="s">
        <v>7</v>
      </c>
      <c r="M1207" s="81">
        <v>300</v>
      </c>
      <c r="N1207" s="81" t="s">
        <v>1164</v>
      </c>
      <c r="O1207" s="81" t="s">
        <v>59</v>
      </c>
      <c r="P1207" s="81" t="s">
        <v>218</v>
      </c>
      <c r="Q1207" s="81">
        <v>3</v>
      </c>
      <c r="R1207" s="81">
        <v>481</v>
      </c>
      <c r="S1207" s="81">
        <v>4.8600000000000003</v>
      </c>
      <c r="T1207" s="81">
        <v>28</v>
      </c>
    </row>
    <row r="1208" spans="1:20" s="141" customFormat="1" ht="25.5" outlineLevel="1" x14ac:dyDescent="0.2">
      <c r="A1208" s="79" t="s">
        <v>281</v>
      </c>
      <c r="B1208" s="80" t="s">
        <v>282</v>
      </c>
      <c r="C1208" s="81" t="s">
        <v>1168</v>
      </c>
      <c r="D1208" s="82" t="s">
        <v>63</v>
      </c>
      <c r="E1208" s="2">
        <v>9360</v>
      </c>
      <c r="F1208" s="166">
        <f t="shared" si="89"/>
        <v>6552</v>
      </c>
      <c r="G1208" s="140"/>
      <c r="H1208" s="30"/>
      <c r="I1208" s="31">
        <f t="shared" si="90"/>
        <v>0</v>
      </c>
      <c r="J1208" s="140"/>
      <c r="K1208" s="81" t="s">
        <v>57</v>
      </c>
      <c r="L1208" s="81" t="s">
        <v>7</v>
      </c>
      <c r="M1208" s="81">
        <v>300</v>
      </c>
      <c r="N1208" s="81" t="s">
        <v>1164</v>
      </c>
      <c r="O1208" s="81" t="s">
        <v>59</v>
      </c>
      <c r="P1208" s="81" t="s">
        <v>218</v>
      </c>
      <c r="Q1208" s="81">
        <v>4</v>
      </c>
      <c r="R1208" s="81">
        <v>482</v>
      </c>
      <c r="S1208" s="81">
        <v>1.36</v>
      </c>
      <c r="T1208" s="81">
        <v>28</v>
      </c>
    </row>
    <row r="1209" spans="1:20" s="141" customFormat="1" ht="31.5" outlineLevel="1" x14ac:dyDescent="0.2">
      <c r="A1209" s="160" t="s">
        <v>1169</v>
      </c>
      <c r="B1209" s="167" t="s">
        <v>1170</v>
      </c>
      <c r="C1209" s="160"/>
      <c r="D1209" s="161" t="s">
        <v>56</v>
      </c>
      <c r="E1209" s="162">
        <v>42720</v>
      </c>
      <c r="F1209" s="163">
        <f t="shared" si="89"/>
        <v>29904</v>
      </c>
      <c r="G1209" s="140"/>
      <c r="H1209" s="164"/>
      <c r="I1209" s="165">
        <f t="shared" si="90"/>
        <v>0</v>
      </c>
      <c r="J1209" s="140"/>
      <c r="K1209" s="174" t="s">
        <v>1163</v>
      </c>
      <c r="L1209" s="174" t="s">
        <v>7</v>
      </c>
      <c r="M1209" s="174">
        <v>400</v>
      </c>
      <c r="N1209" s="174" t="s">
        <v>1164</v>
      </c>
      <c r="O1209" s="174" t="s">
        <v>59</v>
      </c>
      <c r="P1209" s="174" t="s">
        <v>218</v>
      </c>
      <c r="Q1209" s="174">
        <v>5</v>
      </c>
      <c r="R1209" s="174">
        <v>483</v>
      </c>
      <c r="S1209" s="174">
        <v>8.3559999999999999</v>
      </c>
      <c r="T1209" s="174">
        <v>28</v>
      </c>
    </row>
    <row r="1210" spans="1:20" s="141" customFormat="1" ht="25.5" outlineLevel="1" x14ac:dyDescent="0.2">
      <c r="A1210" s="79" t="s">
        <v>1165</v>
      </c>
      <c r="B1210" s="80" t="s">
        <v>1166</v>
      </c>
      <c r="C1210" s="81" t="s">
        <v>1167</v>
      </c>
      <c r="D1210" s="82" t="s">
        <v>63</v>
      </c>
      <c r="E1210" s="2">
        <v>20880</v>
      </c>
      <c r="F1210" s="166">
        <f t="shared" si="89"/>
        <v>14616</v>
      </c>
      <c r="G1210" s="140"/>
      <c r="H1210" s="30"/>
      <c r="I1210" s="31">
        <f t="shared" si="90"/>
        <v>0</v>
      </c>
      <c r="J1210" s="140"/>
      <c r="K1210" s="81" t="s">
        <v>1163</v>
      </c>
      <c r="L1210" s="81" t="s">
        <v>7</v>
      </c>
      <c r="M1210" s="81">
        <v>400</v>
      </c>
      <c r="N1210" s="81" t="s">
        <v>1164</v>
      </c>
      <c r="O1210" s="81" t="s">
        <v>59</v>
      </c>
      <c r="P1210" s="81" t="s">
        <v>218</v>
      </c>
      <c r="Q1210" s="81">
        <v>6</v>
      </c>
      <c r="R1210" s="81">
        <v>484</v>
      </c>
      <c r="S1210" s="81">
        <v>4.8600000000000003</v>
      </c>
      <c r="T1210" s="81">
        <v>28</v>
      </c>
    </row>
    <row r="1211" spans="1:20" s="141" customFormat="1" ht="25.5" outlineLevel="1" x14ac:dyDescent="0.2">
      <c r="A1211" s="79" t="s">
        <v>287</v>
      </c>
      <c r="B1211" s="80" t="s">
        <v>288</v>
      </c>
      <c r="C1211" s="81" t="s">
        <v>1168</v>
      </c>
      <c r="D1211" s="82" t="s">
        <v>63</v>
      </c>
      <c r="E1211" s="2">
        <v>10920</v>
      </c>
      <c r="F1211" s="166">
        <f t="shared" si="89"/>
        <v>7644</v>
      </c>
      <c r="G1211" s="140"/>
      <c r="H1211" s="30"/>
      <c r="I1211" s="31">
        <f t="shared" si="90"/>
        <v>0</v>
      </c>
      <c r="J1211" s="140"/>
      <c r="K1211" s="81" t="s">
        <v>57</v>
      </c>
      <c r="L1211" s="81" t="s">
        <v>7</v>
      </c>
      <c r="M1211" s="81">
        <v>400</v>
      </c>
      <c r="N1211" s="81" t="s">
        <v>1164</v>
      </c>
      <c r="O1211" s="81" t="s">
        <v>59</v>
      </c>
      <c r="P1211" s="81" t="s">
        <v>218</v>
      </c>
      <c r="Q1211" s="81">
        <v>7</v>
      </c>
      <c r="R1211" s="81">
        <v>485</v>
      </c>
      <c r="S1211" s="81">
        <v>1.748</v>
      </c>
      <c r="T1211" s="81">
        <v>28</v>
      </c>
    </row>
    <row r="1212" spans="1:20" s="141" customFormat="1" ht="31.5" outlineLevel="1" x14ac:dyDescent="0.2">
      <c r="A1212" s="160" t="s">
        <v>1171</v>
      </c>
      <c r="B1212" s="167" t="s">
        <v>1172</v>
      </c>
      <c r="C1212" s="160"/>
      <c r="D1212" s="161" t="s">
        <v>56</v>
      </c>
      <c r="E1212" s="162">
        <v>41640</v>
      </c>
      <c r="F1212" s="163">
        <f t="shared" si="89"/>
        <v>29148</v>
      </c>
      <c r="G1212" s="140"/>
      <c r="H1212" s="164"/>
      <c r="I1212" s="165">
        <f t="shared" si="90"/>
        <v>0</v>
      </c>
      <c r="J1212" s="140"/>
      <c r="K1212" s="174" t="s">
        <v>1163</v>
      </c>
      <c r="L1212" s="174" t="s">
        <v>7</v>
      </c>
      <c r="M1212" s="174">
        <v>300</v>
      </c>
      <c r="N1212" s="174" t="s">
        <v>1173</v>
      </c>
      <c r="O1212" s="174" t="s">
        <v>59</v>
      </c>
      <c r="P1212" s="174" t="s">
        <v>218</v>
      </c>
      <c r="Q1212" s="174">
        <v>8</v>
      </c>
      <c r="R1212" s="174">
        <v>486</v>
      </c>
      <c r="S1212" s="174"/>
      <c r="T1212" s="174">
        <v>28</v>
      </c>
    </row>
    <row r="1213" spans="1:20" s="141" customFormat="1" ht="25.5" outlineLevel="1" x14ac:dyDescent="0.2">
      <c r="A1213" s="79" t="s">
        <v>1174</v>
      </c>
      <c r="B1213" s="80" t="s">
        <v>1175</v>
      </c>
      <c r="C1213" s="81" t="s">
        <v>1167</v>
      </c>
      <c r="D1213" s="82" t="s">
        <v>63</v>
      </c>
      <c r="E1213" s="2">
        <v>22920</v>
      </c>
      <c r="F1213" s="166">
        <f t="shared" si="89"/>
        <v>16044</v>
      </c>
      <c r="G1213" s="140"/>
      <c r="H1213" s="30"/>
      <c r="I1213" s="31">
        <f t="shared" si="90"/>
        <v>0</v>
      </c>
      <c r="J1213" s="140"/>
      <c r="K1213" s="81" t="s">
        <v>1163</v>
      </c>
      <c r="L1213" s="81" t="s">
        <v>7</v>
      </c>
      <c r="M1213" s="81">
        <v>300</v>
      </c>
      <c r="N1213" s="81" t="s">
        <v>1173</v>
      </c>
      <c r="O1213" s="81" t="s">
        <v>59</v>
      </c>
      <c r="P1213" s="81" t="s">
        <v>241</v>
      </c>
      <c r="Q1213" s="81">
        <v>9</v>
      </c>
      <c r="R1213" s="81">
        <v>487</v>
      </c>
      <c r="S1213" s="81"/>
      <c r="T1213" s="81">
        <v>28</v>
      </c>
    </row>
    <row r="1214" spans="1:20" s="141" customFormat="1" ht="25.5" outlineLevel="1" x14ac:dyDescent="0.2">
      <c r="A1214" s="79" t="s">
        <v>281</v>
      </c>
      <c r="B1214" s="80" t="s">
        <v>282</v>
      </c>
      <c r="C1214" s="81" t="s">
        <v>1168</v>
      </c>
      <c r="D1214" s="82" t="s">
        <v>63</v>
      </c>
      <c r="E1214" s="2">
        <v>9360</v>
      </c>
      <c r="F1214" s="166">
        <f t="shared" si="89"/>
        <v>6552</v>
      </c>
      <c r="G1214" s="140"/>
      <c r="H1214" s="30"/>
      <c r="I1214" s="31">
        <f t="shared" si="90"/>
        <v>0</v>
      </c>
      <c r="J1214" s="140"/>
      <c r="K1214" s="81" t="s">
        <v>57</v>
      </c>
      <c r="L1214" s="81" t="s">
        <v>7</v>
      </c>
      <c r="M1214" s="81">
        <v>300</v>
      </c>
      <c r="N1214" s="81" t="s">
        <v>1173</v>
      </c>
      <c r="O1214" s="81" t="s">
        <v>59</v>
      </c>
      <c r="P1214" s="81" t="s">
        <v>218</v>
      </c>
      <c r="Q1214" s="81">
        <v>10</v>
      </c>
      <c r="R1214" s="81">
        <v>488</v>
      </c>
      <c r="S1214" s="81"/>
      <c r="T1214" s="81">
        <v>28</v>
      </c>
    </row>
    <row r="1215" spans="1:20" s="141" customFormat="1" ht="31.5" outlineLevel="1" x14ac:dyDescent="0.2">
      <c r="A1215" s="160" t="s">
        <v>1176</v>
      </c>
      <c r="B1215" s="167" t="s">
        <v>1177</v>
      </c>
      <c r="C1215" s="160"/>
      <c r="D1215" s="161" t="s">
        <v>56</v>
      </c>
      <c r="E1215" s="162">
        <v>44760</v>
      </c>
      <c r="F1215" s="163">
        <f t="shared" si="89"/>
        <v>31332</v>
      </c>
      <c r="G1215" s="140"/>
      <c r="H1215" s="164"/>
      <c r="I1215" s="165">
        <f t="shared" si="90"/>
        <v>0</v>
      </c>
      <c r="J1215" s="140"/>
      <c r="K1215" s="174" t="s">
        <v>1163</v>
      </c>
      <c r="L1215" s="174" t="s">
        <v>7</v>
      </c>
      <c r="M1215" s="174">
        <v>400</v>
      </c>
      <c r="N1215" s="174" t="s">
        <v>1173</v>
      </c>
      <c r="O1215" s="174" t="s">
        <v>59</v>
      </c>
      <c r="P1215" s="174" t="s">
        <v>218</v>
      </c>
      <c r="Q1215" s="174">
        <v>11</v>
      </c>
      <c r="R1215" s="174">
        <v>489</v>
      </c>
      <c r="S1215" s="174"/>
      <c r="T1215" s="174">
        <v>28</v>
      </c>
    </row>
    <row r="1216" spans="1:20" s="141" customFormat="1" ht="25.5" outlineLevel="1" x14ac:dyDescent="0.2">
      <c r="A1216" s="79" t="s">
        <v>1174</v>
      </c>
      <c r="B1216" s="80" t="s">
        <v>1175</v>
      </c>
      <c r="C1216" s="81" t="s">
        <v>1167</v>
      </c>
      <c r="D1216" s="82" t="s">
        <v>63</v>
      </c>
      <c r="E1216" s="2">
        <v>22920</v>
      </c>
      <c r="F1216" s="166">
        <f t="shared" si="89"/>
        <v>16044</v>
      </c>
      <c r="G1216" s="140"/>
      <c r="H1216" s="30"/>
      <c r="I1216" s="31">
        <f t="shared" si="90"/>
        <v>0</v>
      </c>
      <c r="J1216" s="140"/>
      <c r="K1216" s="81" t="s">
        <v>1163</v>
      </c>
      <c r="L1216" s="81" t="s">
        <v>7</v>
      </c>
      <c r="M1216" s="81">
        <v>400</v>
      </c>
      <c r="N1216" s="81" t="s">
        <v>1173</v>
      </c>
      <c r="O1216" s="81" t="s">
        <v>59</v>
      </c>
      <c r="P1216" s="81" t="s">
        <v>241</v>
      </c>
      <c r="Q1216" s="81">
        <v>12</v>
      </c>
      <c r="R1216" s="81">
        <v>490</v>
      </c>
      <c r="S1216" s="81"/>
      <c r="T1216" s="81">
        <v>28</v>
      </c>
    </row>
    <row r="1217" spans="1:20" s="141" customFormat="1" ht="26.25" outlineLevel="1" thickBot="1" x14ac:dyDescent="0.25">
      <c r="A1217" s="129" t="s">
        <v>287</v>
      </c>
      <c r="B1217" s="142" t="s">
        <v>288</v>
      </c>
      <c r="C1217" s="130" t="s">
        <v>1168</v>
      </c>
      <c r="D1217" s="131" t="s">
        <v>63</v>
      </c>
      <c r="E1217" s="143">
        <v>10920</v>
      </c>
      <c r="F1217" s="188">
        <f t="shared" si="89"/>
        <v>7644</v>
      </c>
      <c r="G1217" s="140"/>
      <c r="H1217" s="144"/>
      <c r="I1217" s="34">
        <f t="shared" si="90"/>
        <v>0</v>
      </c>
      <c r="J1217" s="140"/>
      <c r="K1217" s="130" t="s">
        <v>57</v>
      </c>
      <c r="L1217" s="130" t="s">
        <v>7</v>
      </c>
      <c r="M1217" s="130">
        <v>400</v>
      </c>
      <c r="N1217" s="130" t="s">
        <v>1173</v>
      </c>
      <c r="O1217" s="130" t="s">
        <v>59</v>
      </c>
      <c r="P1217" s="130" t="s">
        <v>218</v>
      </c>
      <c r="Q1217" s="130">
        <v>13</v>
      </c>
      <c r="R1217" s="130">
        <v>491</v>
      </c>
      <c r="S1217" s="130"/>
      <c r="T1217" s="130">
        <v>28</v>
      </c>
    </row>
    <row r="1218" spans="1:20" s="98" customFormat="1" ht="32.25" outlineLevel="1" thickTop="1" x14ac:dyDescent="0.2">
      <c r="A1218" s="176" t="s">
        <v>1178</v>
      </c>
      <c r="B1218" s="198" t="s">
        <v>1179</v>
      </c>
      <c r="C1218" s="178"/>
      <c r="D1218" s="179" t="s">
        <v>56</v>
      </c>
      <c r="E1218" s="180">
        <v>37920</v>
      </c>
      <c r="F1218" s="181">
        <f t="shared" si="89"/>
        <v>26544</v>
      </c>
      <c r="G1218" s="140"/>
      <c r="H1218" s="26"/>
      <c r="I1218" s="27">
        <f t="shared" si="90"/>
        <v>0</v>
      </c>
      <c r="J1218" s="140"/>
      <c r="K1218" s="178" t="s">
        <v>1127</v>
      </c>
      <c r="L1218" s="178" t="s">
        <v>7</v>
      </c>
      <c r="M1218" s="178">
        <v>200</v>
      </c>
      <c r="N1218" s="178" t="s">
        <v>1164</v>
      </c>
      <c r="O1218" s="178" t="s">
        <v>59</v>
      </c>
      <c r="P1218" s="178" t="s">
        <v>241</v>
      </c>
      <c r="Q1218" s="178">
        <v>2</v>
      </c>
      <c r="R1218" s="178">
        <v>480</v>
      </c>
      <c r="S1218" s="178">
        <v>6.94</v>
      </c>
      <c r="T1218" s="178">
        <v>28</v>
      </c>
    </row>
    <row r="1219" spans="1:20" s="98" customFormat="1" ht="25.5" outlineLevel="1" x14ac:dyDescent="0.2">
      <c r="A1219" s="79" t="s">
        <v>1165</v>
      </c>
      <c r="B1219" s="80" t="s">
        <v>1166</v>
      </c>
      <c r="C1219" s="81" t="s">
        <v>1167</v>
      </c>
      <c r="D1219" s="82" t="s">
        <v>56</v>
      </c>
      <c r="E1219" s="2">
        <v>20880</v>
      </c>
      <c r="F1219" s="166">
        <f t="shared" si="89"/>
        <v>14616</v>
      </c>
      <c r="G1219" s="140"/>
      <c r="H1219" s="30"/>
      <c r="I1219" s="31">
        <f t="shared" si="90"/>
        <v>0</v>
      </c>
      <c r="J1219" s="140"/>
      <c r="K1219" s="81" t="s">
        <v>1127</v>
      </c>
      <c r="L1219" s="81" t="s">
        <v>7</v>
      </c>
      <c r="M1219" s="81">
        <v>200</v>
      </c>
      <c r="N1219" s="81" t="s">
        <v>1164</v>
      </c>
      <c r="O1219" s="81" t="s">
        <v>59</v>
      </c>
      <c r="P1219" s="81" t="s">
        <v>241</v>
      </c>
      <c r="Q1219" s="81">
        <v>2</v>
      </c>
      <c r="R1219" s="81">
        <v>480</v>
      </c>
      <c r="S1219" s="81">
        <v>6.94</v>
      </c>
      <c r="T1219" s="81">
        <v>28</v>
      </c>
    </row>
    <row r="1220" spans="1:20" s="98" customFormat="1" ht="25.5" outlineLevel="1" x14ac:dyDescent="0.2">
      <c r="A1220" s="79" t="s">
        <v>1180</v>
      </c>
      <c r="B1220" s="80" t="s">
        <v>1181</v>
      </c>
      <c r="C1220" s="81" t="s">
        <v>1168</v>
      </c>
      <c r="D1220" s="82" t="s">
        <v>63</v>
      </c>
      <c r="E1220" s="2">
        <v>8520</v>
      </c>
      <c r="F1220" s="166">
        <f t="shared" si="89"/>
        <v>5964</v>
      </c>
      <c r="G1220" s="140"/>
      <c r="H1220" s="30"/>
      <c r="I1220" s="31">
        <f t="shared" si="90"/>
        <v>0</v>
      </c>
      <c r="J1220" s="140"/>
      <c r="K1220" s="81" t="s">
        <v>1127</v>
      </c>
      <c r="L1220" s="81" t="s">
        <v>7</v>
      </c>
      <c r="M1220" s="81">
        <v>200</v>
      </c>
      <c r="N1220" s="81" t="s">
        <v>1164</v>
      </c>
      <c r="O1220" s="81" t="s">
        <v>59</v>
      </c>
      <c r="P1220" s="81" t="s">
        <v>241</v>
      </c>
      <c r="Q1220" s="81">
        <v>2</v>
      </c>
      <c r="R1220" s="81">
        <v>480</v>
      </c>
      <c r="S1220" s="81">
        <v>6.94</v>
      </c>
      <c r="T1220" s="81">
        <v>28</v>
      </c>
    </row>
    <row r="1221" spans="1:20" s="98" customFormat="1" ht="31.5" outlineLevel="1" x14ac:dyDescent="0.2">
      <c r="A1221" s="158" t="s">
        <v>1182</v>
      </c>
      <c r="B1221" s="167" t="s">
        <v>1183</v>
      </c>
      <c r="C1221" s="160"/>
      <c r="D1221" s="161" t="s">
        <v>56</v>
      </c>
      <c r="E1221" s="162">
        <v>36960</v>
      </c>
      <c r="F1221" s="163">
        <f t="shared" si="89"/>
        <v>25872</v>
      </c>
      <c r="G1221" s="140"/>
      <c r="H1221" s="164"/>
      <c r="I1221" s="165">
        <f t="shared" si="90"/>
        <v>0</v>
      </c>
      <c r="J1221" s="140"/>
      <c r="K1221" s="160" t="s">
        <v>1127</v>
      </c>
      <c r="L1221" s="160" t="s">
        <v>7</v>
      </c>
      <c r="M1221" s="160">
        <v>300</v>
      </c>
      <c r="N1221" s="160" t="s">
        <v>1164</v>
      </c>
      <c r="O1221" s="160" t="s">
        <v>59</v>
      </c>
      <c r="P1221" s="160" t="s">
        <v>241</v>
      </c>
      <c r="Q1221" s="160">
        <v>2</v>
      </c>
      <c r="R1221" s="160">
        <v>480</v>
      </c>
      <c r="S1221" s="160">
        <v>7.58</v>
      </c>
      <c r="T1221" s="160">
        <v>28</v>
      </c>
    </row>
    <row r="1222" spans="1:20" s="98" customFormat="1" ht="25.5" outlineLevel="1" x14ac:dyDescent="0.2">
      <c r="A1222" s="79" t="s">
        <v>1165</v>
      </c>
      <c r="B1222" s="80" t="s">
        <v>1166</v>
      </c>
      <c r="C1222" s="81" t="s">
        <v>1167</v>
      </c>
      <c r="D1222" s="82" t="s">
        <v>56</v>
      </c>
      <c r="E1222" s="2">
        <v>20880</v>
      </c>
      <c r="F1222" s="166">
        <f t="shared" si="89"/>
        <v>14616</v>
      </c>
      <c r="G1222" s="140"/>
      <c r="H1222" s="30"/>
      <c r="I1222" s="31">
        <f t="shared" si="90"/>
        <v>0</v>
      </c>
      <c r="J1222" s="140"/>
      <c r="K1222" s="81" t="s">
        <v>1127</v>
      </c>
      <c r="L1222" s="81" t="s">
        <v>7</v>
      </c>
      <c r="M1222" s="81">
        <v>300</v>
      </c>
      <c r="N1222" s="81" t="s">
        <v>1164</v>
      </c>
      <c r="O1222" s="81" t="s">
        <v>59</v>
      </c>
      <c r="P1222" s="81" t="s">
        <v>241</v>
      </c>
      <c r="Q1222" s="81">
        <v>2</v>
      </c>
      <c r="R1222" s="81">
        <v>480</v>
      </c>
      <c r="S1222" s="81">
        <v>7.58</v>
      </c>
      <c r="T1222" s="81">
        <v>28</v>
      </c>
    </row>
    <row r="1223" spans="1:20" s="98" customFormat="1" ht="25.5" outlineLevel="1" x14ac:dyDescent="0.2">
      <c r="A1223" s="79" t="s">
        <v>315</v>
      </c>
      <c r="B1223" s="80" t="s">
        <v>316</v>
      </c>
      <c r="C1223" s="81" t="s">
        <v>1168</v>
      </c>
      <c r="D1223" s="82" t="s">
        <v>63</v>
      </c>
      <c r="E1223" s="2">
        <v>8040</v>
      </c>
      <c r="F1223" s="166">
        <f t="shared" si="89"/>
        <v>5628</v>
      </c>
      <c r="G1223" s="140"/>
      <c r="H1223" s="30"/>
      <c r="I1223" s="31">
        <f t="shared" si="90"/>
        <v>0</v>
      </c>
      <c r="J1223" s="140"/>
      <c r="K1223" s="81" t="s">
        <v>1127</v>
      </c>
      <c r="L1223" s="81" t="s">
        <v>7</v>
      </c>
      <c r="M1223" s="81">
        <v>300</v>
      </c>
      <c r="N1223" s="81" t="s">
        <v>1164</v>
      </c>
      <c r="O1223" s="81" t="s">
        <v>59</v>
      </c>
      <c r="P1223" s="81" t="s">
        <v>241</v>
      </c>
      <c r="Q1223" s="81">
        <v>2</v>
      </c>
      <c r="R1223" s="81">
        <v>480</v>
      </c>
      <c r="S1223" s="81">
        <v>7.58</v>
      </c>
      <c r="T1223" s="81">
        <v>28</v>
      </c>
    </row>
    <row r="1224" spans="1:20" s="98" customFormat="1" ht="31.5" outlineLevel="1" x14ac:dyDescent="0.2">
      <c r="A1224" s="158" t="s">
        <v>1184</v>
      </c>
      <c r="B1224" s="167" t="s">
        <v>1185</v>
      </c>
      <c r="C1224" s="160"/>
      <c r="D1224" s="161" t="s">
        <v>56</v>
      </c>
      <c r="E1224" s="162">
        <v>39840</v>
      </c>
      <c r="F1224" s="163">
        <f t="shared" si="89"/>
        <v>27888</v>
      </c>
      <c r="G1224" s="140"/>
      <c r="H1224" s="164"/>
      <c r="I1224" s="165">
        <f t="shared" si="90"/>
        <v>0</v>
      </c>
      <c r="J1224" s="140"/>
      <c r="K1224" s="160" t="s">
        <v>1127</v>
      </c>
      <c r="L1224" s="160" t="s">
        <v>7</v>
      </c>
      <c r="M1224" s="160">
        <v>400</v>
      </c>
      <c r="N1224" s="160" t="s">
        <v>1164</v>
      </c>
      <c r="O1224" s="160" t="s">
        <v>59</v>
      </c>
      <c r="P1224" s="160" t="s">
        <v>241</v>
      </c>
      <c r="Q1224" s="160">
        <v>2</v>
      </c>
      <c r="R1224" s="160">
        <v>480</v>
      </c>
      <c r="S1224" s="160">
        <v>8.3559999999999999</v>
      </c>
      <c r="T1224" s="160">
        <v>28</v>
      </c>
    </row>
    <row r="1225" spans="1:20" s="98" customFormat="1" ht="25.5" outlineLevel="1" x14ac:dyDescent="0.2">
      <c r="A1225" s="79" t="s">
        <v>1165</v>
      </c>
      <c r="B1225" s="80" t="s">
        <v>1166</v>
      </c>
      <c r="C1225" s="81" t="s">
        <v>1167</v>
      </c>
      <c r="D1225" s="82" t="s">
        <v>56</v>
      </c>
      <c r="E1225" s="2">
        <v>20880</v>
      </c>
      <c r="F1225" s="166">
        <f t="shared" si="89"/>
        <v>14616</v>
      </c>
      <c r="G1225" s="140"/>
      <c r="H1225" s="30"/>
      <c r="I1225" s="31">
        <f t="shared" si="90"/>
        <v>0</v>
      </c>
      <c r="J1225" s="140"/>
      <c r="K1225" s="81" t="s">
        <v>1127</v>
      </c>
      <c r="L1225" s="81" t="s">
        <v>7</v>
      </c>
      <c r="M1225" s="81">
        <v>400</v>
      </c>
      <c r="N1225" s="81" t="s">
        <v>1164</v>
      </c>
      <c r="O1225" s="81" t="s">
        <v>59</v>
      </c>
      <c r="P1225" s="81" t="s">
        <v>241</v>
      </c>
      <c r="Q1225" s="81">
        <v>2</v>
      </c>
      <c r="R1225" s="81">
        <v>480</v>
      </c>
      <c r="S1225" s="81">
        <v>8.3559999999999999</v>
      </c>
      <c r="T1225" s="81">
        <v>28</v>
      </c>
    </row>
    <row r="1226" spans="1:20" s="98" customFormat="1" ht="26.25" outlineLevel="1" thickBot="1" x14ac:dyDescent="0.25">
      <c r="A1226" s="132" t="s">
        <v>319</v>
      </c>
      <c r="B1226" s="155" t="s">
        <v>320</v>
      </c>
      <c r="C1226" s="133" t="s">
        <v>1168</v>
      </c>
      <c r="D1226" s="88" t="s">
        <v>63</v>
      </c>
      <c r="E1226" s="7">
        <v>9480</v>
      </c>
      <c r="F1226" s="226">
        <f t="shared" si="89"/>
        <v>6636</v>
      </c>
      <c r="G1226" s="140"/>
      <c r="H1226" s="35"/>
      <c r="I1226" s="36">
        <f t="shared" si="90"/>
        <v>0</v>
      </c>
      <c r="J1226" s="140"/>
      <c r="K1226" s="133" t="s">
        <v>1127</v>
      </c>
      <c r="L1226" s="133" t="s">
        <v>7</v>
      </c>
      <c r="M1226" s="133">
        <v>400</v>
      </c>
      <c r="N1226" s="133" t="s">
        <v>1164</v>
      </c>
      <c r="O1226" s="133" t="s">
        <v>59</v>
      </c>
      <c r="P1226" s="133" t="s">
        <v>241</v>
      </c>
      <c r="Q1226" s="133">
        <v>2</v>
      </c>
      <c r="R1226" s="133">
        <v>480</v>
      </c>
      <c r="S1226" s="133">
        <v>8.3559999999999999</v>
      </c>
      <c r="T1226" s="133">
        <v>28</v>
      </c>
    </row>
    <row r="1227" spans="1:20" s="141" customFormat="1" ht="31.5" outlineLevel="1" x14ac:dyDescent="0.2">
      <c r="A1227" s="178" t="s">
        <v>1186</v>
      </c>
      <c r="B1227" s="198" t="s">
        <v>1187</v>
      </c>
      <c r="C1227" s="178"/>
      <c r="D1227" s="179" t="s">
        <v>56</v>
      </c>
      <c r="E1227" s="180">
        <v>39960</v>
      </c>
      <c r="F1227" s="181">
        <f t="shared" si="89"/>
        <v>27972</v>
      </c>
      <c r="G1227" s="140"/>
      <c r="H1227" s="26"/>
      <c r="I1227" s="27">
        <f t="shared" si="90"/>
        <v>0</v>
      </c>
      <c r="J1227" s="140"/>
      <c r="K1227" s="199" t="s">
        <v>1163</v>
      </c>
      <c r="L1227" s="199" t="s">
        <v>7</v>
      </c>
      <c r="M1227" s="199">
        <v>200</v>
      </c>
      <c r="N1227" s="199" t="s">
        <v>1173</v>
      </c>
      <c r="O1227" s="199" t="s">
        <v>59</v>
      </c>
      <c r="P1227" s="199" t="s">
        <v>241</v>
      </c>
      <c r="Q1227" s="199">
        <v>2</v>
      </c>
      <c r="R1227" s="199">
        <v>480</v>
      </c>
      <c r="S1227" s="199"/>
      <c r="T1227" s="199">
        <v>28</v>
      </c>
    </row>
    <row r="1228" spans="1:20" s="141" customFormat="1" ht="25.5" outlineLevel="1" x14ac:dyDescent="0.2">
      <c r="A1228" s="79" t="s">
        <v>1174</v>
      </c>
      <c r="B1228" s="80" t="s">
        <v>1175</v>
      </c>
      <c r="C1228" s="81" t="s">
        <v>1167</v>
      </c>
      <c r="D1228" s="82" t="s">
        <v>63</v>
      </c>
      <c r="E1228" s="2">
        <v>22920</v>
      </c>
      <c r="F1228" s="166">
        <f t="shared" si="89"/>
        <v>16044</v>
      </c>
      <c r="G1228" s="140"/>
      <c r="H1228" s="30"/>
      <c r="I1228" s="31">
        <f t="shared" si="90"/>
        <v>0</v>
      </c>
      <c r="J1228" s="140"/>
      <c r="K1228" s="81" t="s">
        <v>1163</v>
      </c>
      <c r="L1228" s="81" t="s">
        <v>7</v>
      </c>
      <c r="M1228" s="81">
        <v>200</v>
      </c>
      <c r="N1228" s="81" t="s">
        <v>1173</v>
      </c>
      <c r="O1228" s="81" t="s">
        <v>59</v>
      </c>
      <c r="P1228" s="81" t="s">
        <v>241</v>
      </c>
      <c r="Q1228" s="81">
        <v>2</v>
      </c>
      <c r="R1228" s="81">
        <v>480</v>
      </c>
      <c r="S1228" s="81"/>
      <c r="T1228" s="81">
        <v>28</v>
      </c>
    </row>
    <row r="1229" spans="1:20" s="141" customFormat="1" ht="25.5" outlineLevel="1" x14ac:dyDescent="0.2">
      <c r="A1229" s="79" t="s">
        <v>1180</v>
      </c>
      <c r="B1229" s="80" t="s">
        <v>1181</v>
      </c>
      <c r="C1229" s="81" t="s">
        <v>1168</v>
      </c>
      <c r="D1229" s="82" t="s">
        <v>63</v>
      </c>
      <c r="E1229" s="2">
        <v>8520</v>
      </c>
      <c r="F1229" s="166">
        <f t="shared" si="89"/>
        <v>5964</v>
      </c>
      <c r="G1229" s="140"/>
      <c r="H1229" s="30"/>
      <c r="I1229" s="31">
        <f t="shared" si="90"/>
        <v>0</v>
      </c>
      <c r="J1229" s="140"/>
      <c r="K1229" s="81" t="s">
        <v>57</v>
      </c>
      <c r="L1229" s="81" t="s">
        <v>7</v>
      </c>
      <c r="M1229" s="81">
        <v>200</v>
      </c>
      <c r="N1229" s="81" t="s">
        <v>1173</v>
      </c>
      <c r="O1229" s="81" t="s">
        <v>59</v>
      </c>
      <c r="P1229" s="81" t="s">
        <v>241</v>
      </c>
      <c r="Q1229" s="81">
        <v>2</v>
      </c>
      <c r="R1229" s="81">
        <v>480</v>
      </c>
      <c r="S1229" s="81"/>
      <c r="T1229" s="81">
        <v>28</v>
      </c>
    </row>
    <row r="1230" spans="1:20" s="141" customFormat="1" ht="31.5" outlineLevel="1" x14ac:dyDescent="0.2">
      <c r="A1230" s="160" t="s">
        <v>1188</v>
      </c>
      <c r="B1230" s="167" t="s">
        <v>1189</v>
      </c>
      <c r="C1230" s="160"/>
      <c r="D1230" s="161" t="s">
        <v>56</v>
      </c>
      <c r="E1230" s="162">
        <v>39000</v>
      </c>
      <c r="F1230" s="163">
        <f t="shared" si="89"/>
        <v>27300</v>
      </c>
      <c r="G1230" s="140"/>
      <c r="H1230" s="164"/>
      <c r="I1230" s="165">
        <f t="shared" si="90"/>
        <v>0</v>
      </c>
      <c r="J1230" s="140"/>
      <c r="K1230" s="174" t="s">
        <v>1163</v>
      </c>
      <c r="L1230" s="174" t="s">
        <v>7</v>
      </c>
      <c r="M1230" s="174">
        <v>300</v>
      </c>
      <c r="N1230" s="174" t="s">
        <v>1173</v>
      </c>
      <c r="O1230" s="174" t="s">
        <v>59</v>
      </c>
      <c r="P1230" s="174" t="s">
        <v>241</v>
      </c>
      <c r="Q1230" s="174">
        <v>2</v>
      </c>
      <c r="R1230" s="174">
        <v>480</v>
      </c>
      <c r="S1230" s="174"/>
      <c r="T1230" s="174">
        <v>28</v>
      </c>
    </row>
    <row r="1231" spans="1:20" s="141" customFormat="1" ht="25.5" outlineLevel="1" x14ac:dyDescent="0.2">
      <c r="A1231" s="79" t="s">
        <v>1174</v>
      </c>
      <c r="B1231" s="80" t="s">
        <v>1175</v>
      </c>
      <c r="C1231" s="81" t="s">
        <v>1167</v>
      </c>
      <c r="D1231" s="82" t="s">
        <v>63</v>
      </c>
      <c r="E1231" s="2">
        <v>22920</v>
      </c>
      <c r="F1231" s="166">
        <f t="shared" si="89"/>
        <v>16044</v>
      </c>
      <c r="G1231" s="140"/>
      <c r="H1231" s="30"/>
      <c r="I1231" s="31">
        <f t="shared" si="90"/>
        <v>0</v>
      </c>
      <c r="J1231" s="140"/>
      <c r="K1231" s="81" t="s">
        <v>1163</v>
      </c>
      <c r="L1231" s="81" t="s">
        <v>7</v>
      </c>
      <c r="M1231" s="81">
        <v>300</v>
      </c>
      <c r="N1231" s="81" t="s">
        <v>1173</v>
      </c>
      <c r="O1231" s="81" t="s">
        <v>59</v>
      </c>
      <c r="P1231" s="81" t="s">
        <v>241</v>
      </c>
      <c r="Q1231" s="81">
        <v>2</v>
      </c>
      <c r="R1231" s="81">
        <v>480</v>
      </c>
      <c r="S1231" s="81"/>
      <c r="T1231" s="81">
        <v>28</v>
      </c>
    </row>
    <row r="1232" spans="1:20" s="141" customFormat="1" ht="25.5" outlineLevel="1" x14ac:dyDescent="0.2">
      <c r="A1232" s="79" t="s">
        <v>315</v>
      </c>
      <c r="B1232" s="80" t="s">
        <v>316</v>
      </c>
      <c r="C1232" s="81" t="s">
        <v>1168</v>
      </c>
      <c r="D1232" s="82" t="s">
        <v>63</v>
      </c>
      <c r="E1232" s="2">
        <v>8040</v>
      </c>
      <c r="F1232" s="166">
        <f t="shared" si="89"/>
        <v>5628</v>
      </c>
      <c r="G1232" s="140"/>
      <c r="H1232" s="30"/>
      <c r="I1232" s="31">
        <f t="shared" si="90"/>
        <v>0</v>
      </c>
      <c r="J1232" s="140"/>
      <c r="K1232" s="81" t="s">
        <v>57</v>
      </c>
      <c r="L1232" s="81" t="s">
        <v>7</v>
      </c>
      <c r="M1232" s="81">
        <v>300</v>
      </c>
      <c r="N1232" s="81" t="s">
        <v>1173</v>
      </c>
      <c r="O1232" s="81" t="s">
        <v>59</v>
      </c>
      <c r="P1232" s="81" t="s">
        <v>241</v>
      </c>
      <c r="Q1232" s="81">
        <v>2</v>
      </c>
      <c r="R1232" s="81">
        <v>480</v>
      </c>
      <c r="S1232" s="81"/>
      <c r="T1232" s="81">
        <v>28</v>
      </c>
    </row>
    <row r="1233" spans="1:20" s="141" customFormat="1" ht="31.5" outlineLevel="1" x14ac:dyDescent="0.2">
      <c r="A1233" s="160" t="s">
        <v>1190</v>
      </c>
      <c r="B1233" s="167" t="s">
        <v>1191</v>
      </c>
      <c r="C1233" s="160"/>
      <c r="D1233" s="161" t="s">
        <v>56</v>
      </c>
      <c r="E1233" s="162">
        <v>41880</v>
      </c>
      <c r="F1233" s="163">
        <f t="shared" si="89"/>
        <v>29316</v>
      </c>
      <c r="G1233" s="140"/>
      <c r="H1233" s="164"/>
      <c r="I1233" s="165">
        <f t="shared" si="90"/>
        <v>0</v>
      </c>
      <c r="J1233" s="140"/>
      <c r="K1233" s="174" t="s">
        <v>1163</v>
      </c>
      <c r="L1233" s="174" t="s">
        <v>7</v>
      </c>
      <c r="M1233" s="174">
        <v>400</v>
      </c>
      <c r="N1233" s="174" t="s">
        <v>1173</v>
      </c>
      <c r="O1233" s="174" t="s">
        <v>59</v>
      </c>
      <c r="P1233" s="174" t="s">
        <v>241</v>
      </c>
      <c r="Q1233" s="174">
        <v>2</v>
      </c>
      <c r="R1233" s="174">
        <v>480</v>
      </c>
      <c r="S1233" s="174"/>
      <c r="T1233" s="174">
        <v>28</v>
      </c>
    </row>
    <row r="1234" spans="1:20" s="141" customFormat="1" ht="25.5" outlineLevel="1" x14ac:dyDescent="0.2">
      <c r="A1234" s="79" t="s">
        <v>1174</v>
      </c>
      <c r="B1234" s="80" t="s">
        <v>1175</v>
      </c>
      <c r="C1234" s="81" t="s">
        <v>1167</v>
      </c>
      <c r="D1234" s="82" t="s">
        <v>63</v>
      </c>
      <c r="E1234" s="2">
        <v>22920</v>
      </c>
      <c r="F1234" s="166">
        <f t="shared" si="89"/>
        <v>16044</v>
      </c>
      <c r="G1234" s="140"/>
      <c r="H1234" s="30"/>
      <c r="I1234" s="31">
        <f t="shared" si="90"/>
        <v>0</v>
      </c>
      <c r="J1234" s="140"/>
      <c r="K1234" s="81" t="s">
        <v>1163</v>
      </c>
      <c r="L1234" s="81" t="s">
        <v>7</v>
      </c>
      <c r="M1234" s="81">
        <v>400</v>
      </c>
      <c r="N1234" s="81" t="s">
        <v>1173</v>
      </c>
      <c r="O1234" s="81" t="s">
        <v>59</v>
      </c>
      <c r="P1234" s="81" t="s">
        <v>241</v>
      </c>
      <c r="Q1234" s="81">
        <v>2</v>
      </c>
      <c r="R1234" s="81">
        <v>480</v>
      </c>
      <c r="S1234" s="81"/>
      <c r="T1234" s="81">
        <v>28</v>
      </c>
    </row>
    <row r="1235" spans="1:20" s="141" customFormat="1" ht="26.25" outlineLevel="1" thickBot="1" x14ac:dyDescent="0.25">
      <c r="A1235" s="129" t="s">
        <v>319</v>
      </c>
      <c r="B1235" s="142" t="s">
        <v>320</v>
      </c>
      <c r="C1235" s="130" t="s">
        <v>1168</v>
      </c>
      <c r="D1235" s="131" t="s">
        <v>63</v>
      </c>
      <c r="E1235" s="143">
        <v>9480</v>
      </c>
      <c r="F1235" s="188">
        <f t="shared" si="89"/>
        <v>6636</v>
      </c>
      <c r="G1235" s="140"/>
      <c r="H1235" s="144"/>
      <c r="I1235" s="34">
        <f t="shared" si="90"/>
        <v>0</v>
      </c>
      <c r="J1235" s="140"/>
      <c r="K1235" s="130" t="s">
        <v>57</v>
      </c>
      <c r="L1235" s="130" t="s">
        <v>7</v>
      </c>
      <c r="M1235" s="130">
        <v>400</v>
      </c>
      <c r="N1235" s="130" t="s">
        <v>1173</v>
      </c>
      <c r="O1235" s="130" t="s">
        <v>59</v>
      </c>
      <c r="P1235" s="130" t="s">
        <v>241</v>
      </c>
      <c r="Q1235" s="130">
        <v>2</v>
      </c>
      <c r="R1235" s="130">
        <v>480</v>
      </c>
      <c r="S1235" s="130"/>
      <c r="T1235" s="130">
        <v>28</v>
      </c>
    </row>
    <row r="1236" spans="1:20" s="98" customFormat="1" ht="32.25" outlineLevel="1" thickTop="1" x14ac:dyDescent="0.2">
      <c r="A1236" s="176" t="s">
        <v>1192</v>
      </c>
      <c r="B1236" s="198" t="s">
        <v>1193</v>
      </c>
      <c r="C1236" s="178"/>
      <c r="D1236" s="179" t="s">
        <v>56</v>
      </c>
      <c r="E1236" s="180">
        <v>38640</v>
      </c>
      <c r="F1236" s="181">
        <f t="shared" si="89"/>
        <v>27048</v>
      </c>
      <c r="G1236" s="140"/>
      <c r="H1236" s="26"/>
      <c r="I1236" s="27">
        <f t="shared" si="90"/>
        <v>0</v>
      </c>
      <c r="J1236" s="140"/>
      <c r="K1236" s="178" t="s">
        <v>1127</v>
      </c>
      <c r="L1236" s="178" t="s">
        <v>7</v>
      </c>
      <c r="M1236" s="178">
        <v>200</v>
      </c>
      <c r="N1236" s="178" t="s">
        <v>1164</v>
      </c>
      <c r="O1236" s="178" t="s">
        <v>76</v>
      </c>
      <c r="P1236" s="178" t="s">
        <v>250</v>
      </c>
      <c r="Q1236" s="178">
        <v>2</v>
      </c>
      <c r="R1236" s="178">
        <v>480</v>
      </c>
      <c r="S1236" s="178">
        <v>7.1000000000000005</v>
      </c>
      <c r="T1236" s="178">
        <v>28</v>
      </c>
    </row>
    <row r="1237" spans="1:20" s="98" customFormat="1" ht="25.5" outlineLevel="1" x14ac:dyDescent="0.2">
      <c r="A1237" s="79" t="s">
        <v>1194</v>
      </c>
      <c r="B1237" s="80" t="s">
        <v>1195</v>
      </c>
      <c r="C1237" s="81" t="s">
        <v>1167</v>
      </c>
      <c r="D1237" s="82" t="s">
        <v>56</v>
      </c>
      <c r="E1237" s="2">
        <v>19200</v>
      </c>
      <c r="F1237" s="166">
        <f t="shared" si="89"/>
        <v>13440</v>
      </c>
      <c r="G1237" s="140"/>
      <c r="H1237" s="30"/>
      <c r="I1237" s="31">
        <f t="shared" si="90"/>
        <v>0</v>
      </c>
      <c r="J1237" s="140"/>
      <c r="K1237" s="81" t="s">
        <v>1127</v>
      </c>
      <c r="L1237" s="81" t="s">
        <v>7</v>
      </c>
      <c r="M1237" s="81">
        <v>200</v>
      </c>
      <c r="N1237" s="81" t="s">
        <v>1164</v>
      </c>
      <c r="O1237" s="81" t="s">
        <v>76</v>
      </c>
      <c r="P1237" s="81" t="s">
        <v>250</v>
      </c>
      <c r="Q1237" s="81">
        <v>2</v>
      </c>
      <c r="R1237" s="81">
        <v>480</v>
      </c>
      <c r="S1237" s="81">
        <v>7.1000000000000005</v>
      </c>
      <c r="T1237" s="81">
        <v>28</v>
      </c>
    </row>
    <row r="1238" spans="1:20" s="98" customFormat="1" ht="25.5" outlineLevel="1" x14ac:dyDescent="0.2">
      <c r="A1238" s="79" t="s">
        <v>1196</v>
      </c>
      <c r="B1238" s="80" t="s">
        <v>1197</v>
      </c>
      <c r="C1238" s="81" t="s">
        <v>1168</v>
      </c>
      <c r="D1238" s="82" t="s">
        <v>63</v>
      </c>
      <c r="E1238" s="2">
        <v>9720</v>
      </c>
      <c r="F1238" s="166">
        <f t="shared" si="89"/>
        <v>6804</v>
      </c>
      <c r="G1238" s="140"/>
      <c r="H1238" s="30"/>
      <c r="I1238" s="31">
        <f t="shared" ref="I1238:I1269" si="91">IF(H1238*F1238&gt;0,H1238*F1238,0)</f>
        <v>0</v>
      </c>
      <c r="J1238" s="140"/>
      <c r="K1238" s="81" t="s">
        <v>1127</v>
      </c>
      <c r="L1238" s="81" t="s">
        <v>7</v>
      </c>
      <c r="M1238" s="81">
        <v>200</v>
      </c>
      <c r="N1238" s="81" t="s">
        <v>1164</v>
      </c>
      <c r="O1238" s="81" t="s">
        <v>76</v>
      </c>
      <c r="P1238" s="81" t="s">
        <v>250</v>
      </c>
      <c r="Q1238" s="81">
        <v>2</v>
      </c>
      <c r="R1238" s="81">
        <v>480</v>
      </c>
      <c r="S1238" s="81">
        <v>7.1000000000000005</v>
      </c>
      <c r="T1238" s="81">
        <v>28</v>
      </c>
    </row>
    <row r="1239" spans="1:20" s="98" customFormat="1" ht="31.5" outlineLevel="1" x14ac:dyDescent="0.2">
      <c r="A1239" s="158" t="s">
        <v>1198</v>
      </c>
      <c r="B1239" s="167" t="s">
        <v>1199</v>
      </c>
      <c r="C1239" s="160"/>
      <c r="D1239" s="161" t="s">
        <v>56</v>
      </c>
      <c r="E1239" s="162">
        <v>35760</v>
      </c>
      <c r="F1239" s="163">
        <f t="shared" si="89"/>
        <v>25032</v>
      </c>
      <c r="G1239" s="140"/>
      <c r="H1239" s="164"/>
      <c r="I1239" s="165">
        <f t="shared" si="91"/>
        <v>0</v>
      </c>
      <c r="J1239" s="140"/>
      <c r="K1239" s="160" t="s">
        <v>1127</v>
      </c>
      <c r="L1239" s="160" t="s">
        <v>7</v>
      </c>
      <c r="M1239" s="160">
        <v>300</v>
      </c>
      <c r="N1239" s="160" t="s">
        <v>1164</v>
      </c>
      <c r="O1239" s="160" t="s">
        <v>76</v>
      </c>
      <c r="P1239" s="160" t="s">
        <v>250</v>
      </c>
      <c r="Q1239" s="160">
        <v>2</v>
      </c>
      <c r="R1239" s="160">
        <v>480</v>
      </c>
      <c r="S1239" s="160">
        <v>7.82</v>
      </c>
      <c r="T1239" s="160">
        <v>28</v>
      </c>
    </row>
    <row r="1240" spans="1:20" s="98" customFormat="1" ht="25.5" outlineLevel="1" x14ac:dyDescent="0.2">
      <c r="A1240" s="79" t="s">
        <v>1194</v>
      </c>
      <c r="B1240" s="80" t="s">
        <v>1195</v>
      </c>
      <c r="C1240" s="81" t="s">
        <v>1167</v>
      </c>
      <c r="D1240" s="82" t="s">
        <v>56</v>
      </c>
      <c r="E1240" s="2">
        <v>19200</v>
      </c>
      <c r="F1240" s="166">
        <f t="shared" si="89"/>
        <v>13440</v>
      </c>
      <c r="G1240" s="140"/>
      <c r="H1240" s="30"/>
      <c r="I1240" s="31">
        <f t="shared" si="91"/>
        <v>0</v>
      </c>
      <c r="J1240" s="140"/>
      <c r="K1240" s="81" t="s">
        <v>1127</v>
      </c>
      <c r="L1240" s="81" t="s">
        <v>7</v>
      </c>
      <c r="M1240" s="81">
        <v>300</v>
      </c>
      <c r="N1240" s="81" t="s">
        <v>1164</v>
      </c>
      <c r="O1240" s="81" t="s">
        <v>76</v>
      </c>
      <c r="P1240" s="81" t="s">
        <v>250</v>
      </c>
      <c r="Q1240" s="81">
        <v>2</v>
      </c>
      <c r="R1240" s="81">
        <v>480</v>
      </c>
      <c r="S1240" s="81">
        <v>7.82</v>
      </c>
      <c r="T1240" s="81">
        <v>28</v>
      </c>
    </row>
    <row r="1241" spans="1:20" s="98" customFormat="1" ht="25.5" outlineLevel="1" x14ac:dyDescent="0.2">
      <c r="A1241" s="79" t="s">
        <v>353</v>
      </c>
      <c r="B1241" s="80" t="s">
        <v>354</v>
      </c>
      <c r="C1241" s="81" t="s">
        <v>1168</v>
      </c>
      <c r="D1241" s="82" t="s">
        <v>63</v>
      </c>
      <c r="E1241" s="2">
        <v>8280</v>
      </c>
      <c r="F1241" s="166">
        <f t="shared" si="89"/>
        <v>5796</v>
      </c>
      <c r="G1241" s="140"/>
      <c r="H1241" s="30"/>
      <c r="I1241" s="31">
        <f t="shared" si="91"/>
        <v>0</v>
      </c>
      <c r="J1241" s="140"/>
      <c r="K1241" s="81" t="s">
        <v>1127</v>
      </c>
      <c r="L1241" s="81" t="s">
        <v>7</v>
      </c>
      <c r="M1241" s="81">
        <v>300</v>
      </c>
      <c r="N1241" s="81" t="s">
        <v>1164</v>
      </c>
      <c r="O1241" s="81" t="s">
        <v>76</v>
      </c>
      <c r="P1241" s="81" t="s">
        <v>250</v>
      </c>
      <c r="Q1241" s="81">
        <v>2</v>
      </c>
      <c r="R1241" s="81">
        <v>480</v>
      </c>
      <c r="S1241" s="81">
        <v>7.82</v>
      </c>
      <c r="T1241" s="81">
        <v>28</v>
      </c>
    </row>
    <row r="1242" spans="1:20" s="98" customFormat="1" ht="31.5" outlineLevel="1" x14ac:dyDescent="0.2">
      <c r="A1242" s="158" t="s">
        <v>1200</v>
      </c>
      <c r="B1242" s="167" t="s">
        <v>1201</v>
      </c>
      <c r="C1242" s="160"/>
      <c r="D1242" s="161" t="s">
        <v>56</v>
      </c>
      <c r="E1242" s="162">
        <v>38880</v>
      </c>
      <c r="F1242" s="163">
        <f t="shared" si="89"/>
        <v>27216</v>
      </c>
      <c r="G1242" s="140"/>
      <c r="H1242" s="164"/>
      <c r="I1242" s="165">
        <f t="shared" si="91"/>
        <v>0</v>
      </c>
      <c r="J1242" s="140"/>
      <c r="K1242" s="160" t="s">
        <v>1127</v>
      </c>
      <c r="L1242" s="160" t="s">
        <v>7</v>
      </c>
      <c r="M1242" s="160">
        <v>400</v>
      </c>
      <c r="N1242" s="160" t="s">
        <v>1164</v>
      </c>
      <c r="O1242" s="160" t="s">
        <v>76</v>
      </c>
      <c r="P1242" s="160" t="s">
        <v>250</v>
      </c>
      <c r="Q1242" s="160">
        <v>2</v>
      </c>
      <c r="R1242" s="160">
        <v>480</v>
      </c>
      <c r="S1242" s="160">
        <v>8.6340000000000003</v>
      </c>
      <c r="T1242" s="160">
        <v>28</v>
      </c>
    </row>
    <row r="1243" spans="1:20" s="98" customFormat="1" ht="25.5" outlineLevel="1" x14ac:dyDescent="0.2">
      <c r="A1243" s="79" t="s">
        <v>1194</v>
      </c>
      <c r="B1243" s="80" t="s">
        <v>1195</v>
      </c>
      <c r="C1243" s="81" t="s">
        <v>1167</v>
      </c>
      <c r="D1243" s="82" t="s">
        <v>56</v>
      </c>
      <c r="E1243" s="2">
        <v>19200</v>
      </c>
      <c r="F1243" s="166">
        <f t="shared" si="89"/>
        <v>13440</v>
      </c>
      <c r="G1243" s="140"/>
      <c r="H1243" s="30"/>
      <c r="I1243" s="31">
        <f t="shared" si="91"/>
        <v>0</v>
      </c>
      <c r="J1243" s="140"/>
      <c r="K1243" s="81" t="s">
        <v>1127</v>
      </c>
      <c r="L1243" s="81" t="s">
        <v>7</v>
      </c>
      <c r="M1243" s="81">
        <v>400</v>
      </c>
      <c r="N1243" s="81" t="s">
        <v>1164</v>
      </c>
      <c r="O1243" s="81" t="s">
        <v>76</v>
      </c>
      <c r="P1243" s="81" t="s">
        <v>250</v>
      </c>
      <c r="Q1243" s="81">
        <v>2</v>
      </c>
      <c r="R1243" s="81">
        <v>480</v>
      </c>
      <c r="S1243" s="81">
        <v>8.6340000000000003</v>
      </c>
      <c r="T1243" s="81">
        <v>28</v>
      </c>
    </row>
    <row r="1244" spans="1:20" s="98" customFormat="1" ht="26.25" outlineLevel="1" thickBot="1" x14ac:dyDescent="0.25">
      <c r="A1244" s="132" t="s">
        <v>359</v>
      </c>
      <c r="B1244" s="155" t="s">
        <v>360</v>
      </c>
      <c r="C1244" s="133" t="s">
        <v>1168</v>
      </c>
      <c r="D1244" s="88" t="s">
        <v>63</v>
      </c>
      <c r="E1244" s="7">
        <v>9840</v>
      </c>
      <c r="F1244" s="226">
        <f t="shared" si="89"/>
        <v>6888</v>
      </c>
      <c r="G1244" s="140"/>
      <c r="H1244" s="35"/>
      <c r="I1244" s="36">
        <f t="shared" si="91"/>
        <v>0</v>
      </c>
      <c r="J1244" s="140"/>
      <c r="K1244" s="133" t="s">
        <v>1127</v>
      </c>
      <c r="L1244" s="133" t="s">
        <v>7</v>
      </c>
      <c r="M1244" s="133">
        <v>400</v>
      </c>
      <c r="N1244" s="133" t="s">
        <v>1164</v>
      </c>
      <c r="O1244" s="133" t="s">
        <v>76</v>
      </c>
      <c r="P1244" s="133" t="s">
        <v>250</v>
      </c>
      <c r="Q1244" s="133">
        <v>2</v>
      </c>
      <c r="R1244" s="133">
        <v>480</v>
      </c>
      <c r="S1244" s="133">
        <v>8.6340000000000003</v>
      </c>
      <c r="T1244" s="133">
        <v>28</v>
      </c>
    </row>
    <row r="1245" spans="1:20" s="141" customFormat="1" ht="31.5" outlineLevel="1" x14ac:dyDescent="0.2">
      <c r="A1245" s="269" t="s">
        <v>1202</v>
      </c>
      <c r="B1245" s="198" t="s">
        <v>1203</v>
      </c>
      <c r="C1245" s="178"/>
      <c r="D1245" s="179" t="s">
        <v>56</v>
      </c>
      <c r="E1245" s="180">
        <v>40560</v>
      </c>
      <c r="F1245" s="181">
        <f t="shared" si="89"/>
        <v>28392</v>
      </c>
      <c r="G1245" s="140"/>
      <c r="H1245" s="26"/>
      <c r="I1245" s="27">
        <f t="shared" si="91"/>
        <v>0</v>
      </c>
      <c r="J1245" s="140"/>
      <c r="K1245" s="199" t="s">
        <v>1163</v>
      </c>
      <c r="L1245" s="199" t="s">
        <v>7</v>
      </c>
      <c r="M1245" s="199">
        <v>200</v>
      </c>
      <c r="N1245" s="199" t="s">
        <v>1173</v>
      </c>
      <c r="O1245" s="199" t="s">
        <v>76</v>
      </c>
      <c r="P1245" s="199" t="s">
        <v>250</v>
      </c>
      <c r="Q1245" s="199">
        <v>2</v>
      </c>
      <c r="R1245" s="199">
        <v>480</v>
      </c>
      <c r="S1245" s="199"/>
      <c r="T1245" s="199">
        <v>28</v>
      </c>
    </row>
    <row r="1246" spans="1:20" s="141" customFormat="1" ht="25.5" outlineLevel="1" x14ac:dyDescent="0.2">
      <c r="A1246" s="146" t="s">
        <v>1204</v>
      </c>
      <c r="B1246" s="80" t="s">
        <v>1205</v>
      </c>
      <c r="C1246" s="81" t="s">
        <v>1167</v>
      </c>
      <c r="D1246" s="82" t="s">
        <v>63</v>
      </c>
      <c r="E1246" s="2">
        <v>21120</v>
      </c>
      <c r="F1246" s="166">
        <f t="shared" si="89"/>
        <v>14784</v>
      </c>
      <c r="G1246" s="140"/>
      <c r="H1246" s="30"/>
      <c r="I1246" s="31">
        <f t="shared" si="91"/>
        <v>0</v>
      </c>
      <c r="J1246" s="140"/>
      <c r="K1246" s="81" t="s">
        <v>1163</v>
      </c>
      <c r="L1246" s="81" t="s">
        <v>7</v>
      </c>
      <c r="M1246" s="81">
        <v>0</v>
      </c>
      <c r="N1246" s="81" t="s">
        <v>1173</v>
      </c>
      <c r="O1246" s="81" t="s">
        <v>87</v>
      </c>
      <c r="P1246" s="81" t="s">
        <v>250</v>
      </c>
      <c r="Q1246" s="81">
        <v>0</v>
      </c>
      <c r="R1246" s="81">
        <v>480</v>
      </c>
      <c r="S1246" s="81"/>
      <c r="T1246" s="81">
        <v>28</v>
      </c>
    </row>
    <row r="1247" spans="1:20" s="141" customFormat="1" ht="25.5" outlineLevel="1" x14ac:dyDescent="0.2">
      <c r="A1247" s="146" t="s">
        <v>1196</v>
      </c>
      <c r="B1247" s="80" t="s">
        <v>1197</v>
      </c>
      <c r="C1247" s="81" t="s">
        <v>1168</v>
      </c>
      <c r="D1247" s="82" t="s">
        <v>63</v>
      </c>
      <c r="E1247" s="2">
        <v>9720</v>
      </c>
      <c r="F1247" s="166">
        <f t="shared" si="89"/>
        <v>6804</v>
      </c>
      <c r="G1247" s="140"/>
      <c r="H1247" s="30"/>
      <c r="I1247" s="31">
        <f t="shared" si="91"/>
        <v>0</v>
      </c>
      <c r="J1247" s="140"/>
      <c r="K1247" s="81" t="s">
        <v>57</v>
      </c>
      <c r="L1247" s="81" t="s">
        <v>442</v>
      </c>
      <c r="M1247" s="81">
        <v>200</v>
      </c>
      <c r="N1247" s="81">
        <v>0</v>
      </c>
      <c r="O1247" s="81" t="s">
        <v>76</v>
      </c>
      <c r="P1247" s="81" t="s">
        <v>250</v>
      </c>
      <c r="Q1247" s="81">
        <v>1</v>
      </c>
      <c r="R1247" s="81">
        <v>480</v>
      </c>
      <c r="S1247" s="81"/>
      <c r="T1247" s="81">
        <v>12</v>
      </c>
    </row>
    <row r="1248" spans="1:20" s="141" customFormat="1" ht="31.5" outlineLevel="1" x14ac:dyDescent="0.2">
      <c r="A1248" s="262" t="s">
        <v>1206</v>
      </c>
      <c r="B1248" s="167" t="s">
        <v>1207</v>
      </c>
      <c r="C1248" s="160"/>
      <c r="D1248" s="161" t="s">
        <v>56</v>
      </c>
      <c r="E1248" s="162">
        <v>37680</v>
      </c>
      <c r="F1248" s="163">
        <f t="shared" si="89"/>
        <v>26376</v>
      </c>
      <c r="G1248" s="140"/>
      <c r="H1248" s="164"/>
      <c r="I1248" s="165">
        <f t="shared" si="91"/>
        <v>0</v>
      </c>
      <c r="J1248" s="140"/>
      <c r="K1248" s="174" t="s">
        <v>1163</v>
      </c>
      <c r="L1248" s="174" t="s">
        <v>7</v>
      </c>
      <c r="M1248" s="174">
        <v>300</v>
      </c>
      <c r="N1248" s="174" t="s">
        <v>1173</v>
      </c>
      <c r="O1248" s="174" t="s">
        <v>76</v>
      </c>
      <c r="P1248" s="174" t="s">
        <v>250</v>
      </c>
      <c r="Q1248" s="174">
        <v>2</v>
      </c>
      <c r="R1248" s="174">
        <v>480</v>
      </c>
      <c r="S1248" s="174"/>
      <c r="T1248" s="174">
        <v>28</v>
      </c>
    </row>
    <row r="1249" spans="1:20" s="141" customFormat="1" ht="25.5" outlineLevel="1" x14ac:dyDescent="0.2">
      <c r="A1249" s="146" t="s">
        <v>1204</v>
      </c>
      <c r="B1249" s="80" t="s">
        <v>1205</v>
      </c>
      <c r="C1249" s="81" t="s">
        <v>1167</v>
      </c>
      <c r="D1249" s="82" t="s">
        <v>63</v>
      </c>
      <c r="E1249" s="2">
        <v>21120</v>
      </c>
      <c r="F1249" s="166">
        <f t="shared" si="89"/>
        <v>14784</v>
      </c>
      <c r="G1249" s="140"/>
      <c r="H1249" s="30"/>
      <c r="I1249" s="31">
        <f t="shared" si="91"/>
        <v>0</v>
      </c>
      <c r="J1249" s="140"/>
      <c r="K1249" s="81" t="s">
        <v>1163</v>
      </c>
      <c r="L1249" s="81" t="s">
        <v>7</v>
      </c>
      <c r="M1249" s="81">
        <v>0</v>
      </c>
      <c r="N1249" s="81" t="s">
        <v>1173</v>
      </c>
      <c r="O1249" s="81" t="s">
        <v>87</v>
      </c>
      <c r="P1249" s="81" t="s">
        <v>250</v>
      </c>
      <c r="Q1249" s="81">
        <v>0</v>
      </c>
      <c r="R1249" s="81">
        <v>480</v>
      </c>
      <c r="S1249" s="81"/>
      <c r="T1249" s="81">
        <v>28</v>
      </c>
    </row>
    <row r="1250" spans="1:20" s="141" customFormat="1" ht="25.5" outlineLevel="1" x14ac:dyDescent="0.2">
      <c r="A1250" s="146" t="s">
        <v>353</v>
      </c>
      <c r="B1250" s="80" t="s">
        <v>354</v>
      </c>
      <c r="C1250" s="81" t="s">
        <v>1168</v>
      </c>
      <c r="D1250" s="82" t="s">
        <v>63</v>
      </c>
      <c r="E1250" s="2">
        <v>8280</v>
      </c>
      <c r="F1250" s="166">
        <f t="shared" si="89"/>
        <v>5796</v>
      </c>
      <c r="G1250" s="140"/>
      <c r="H1250" s="30"/>
      <c r="I1250" s="31">
        <f t="shared" si="91"/>
        <v>0</v>
      </c>
      <c r="J1250" s="140"/>
      <c r="K1250" s="81" t="s">
        <v>57</v>
      </c>
      <c r="L1250" s="81" t="s">
        <v>442</v>
      </c>
      <c r="M1250" s="81">
        <v>300</v>
      </c>
      <c r="N1250" s="81">
        <v>0</v>
      </c>
      <c r="O1250" s="81" t="s">
        <v>76</v>
      </c>
      <c r="P1250" s="81" t="s">
        <v>250</v>
      </c>
      <c r="Q1250" s="81">
        <v>1</v>
      </c>
      <c r="R1250" s="81">
        <v>500</v>
      </c>
      <c r="S1250" s="81"/>
      <c r="T1250" s="81">
        <v>18</v>
      </c>
    </row>
    <row r="1251" spans="1:20" s="141" customFormat="1" ht="31.5" outlineLevel="1" x14ac:dyDescent="0.2">
      <c r="A1251" s="333" t="s">
        <v>3264</v>
      </c>
      <c r="B1251" s="167" t="s">
        <v>3250</v>
      </c>
      <c r="C1251" s="160"/>
      <c r="D1251" s="161" t="s">
        <v>56</v>
      </c>
      <c r="E1251" s="162">
        <v>40800</v>
      </c>
      <c r="F1251" s="163">
        <f t="shared" si="89"/>
        <v>28560</v>
      </c>
      <c r="G1251" s="140"/>
      <c r="H1251" s="164"/>
      <c r="I1251" s="165">
        <f t="shared" si="91"/>
        <v>0</v>
      </c>
      <c r="J1251" s="140"/>
      <c r="K1251" s="174" t="s">
        <v>1163</v>
      </c>
      <c r="L1251" s="174" t="s">
        <v>7</v>
      </c>
      <c r="M1251" s="174">
        <v>400</v>
      </c>
      <c r="N1251" s="174" t="s">
        <v>1173</v>
      </c>
      <c r="O1251" s="174" t="s">
        <v>76</v>
      </c>
      <c r="P1251" s="174" t="s">
        <v>250</v>
      </c>
      <c r="Q1251" s="174">
        <v>2</v>
      </c>
      <c r="R1251" s="174">
        <v>480</v>
      </c>
      <c r="S1251" s="174"/>
      <c r="T1251" s="174">
        <v>28</v>
      </c>
    </row>
    <row r="1252" spans="1:20" s="141" customFormat="1" ht="25.5" outlineLevel="1" x14ac:dyDescent="0.2">
      <c r="A1252" s="146" t="s">
        <v>1204</v>
      </c>
      <c r="B1252" s="80" t="s">
        <v>1205</v>
      </c>
      <c r="C1252" s="81" t="s">
        <v>1167</v>
      </c>
      <c r="D1252" s="82" t="s">
        <v>63</v>
      </c>
      <c r="E1252" s="2">
        <v>21120</v>
      </c>
      <c r="F1252" s="166">
        <f t="shared" si="89"/>
        <v>14784</v>
      </c>
      <c r="G1252" s="140"/>
      <c r="H1252" s="30"/>
      <c r="I1252" s="31">
        <f t="shared" si="91"/>
        <v>0</v>
      </c>
      <c r="J1252" s="140"/>
      <c r="K1252" s="81" t="s">
        <v>1163</v>
      </c>
      <c r="L1252" s="81" t="s">
        <v>7</v>
      </c>
      <c r="M1252" s="81">
        <v>0</v>
      </c>
      <c r="N1252" s="81" t="s">
        <v>1173</v>
      </c>
      <c r="O1252" s="81" t="s">
        <v>87</v>
      </c>
      <c r="P1252" s="81" t="s">
        <v>250</v>
      </c>
      <c r="Q1252" s="81">
        <v>0</v>
      </c>
      <c r="R1252" s="81">
        <v>480</v>
      </c>
      <c r="S1252" s="81"/>
      <c r="T1252" s="81">
        <v>28</v>
      </c>
    </row>
    <row r="1253" spans="1:20" s="141" customFormat="1" ht="26.25" outlineLevel="1" thickBot="1" x14ac:dyDescent="0.25">
      <c r="A1253" s="270" t="s">
        <v>359</v>
      </c>
      <c r="B1253" s="142" t="s">
        <v>360</v>
      </c>
      <c r="C1253" s="130" t="s">
        <v>1168</v>
      </c>
      <c r="D1253" s="131" t="s">
        <v>63</v>
      </c>
      <c r="E1253" s="143">
        <v>9840</v>
      </c>
      <c r="F1253" s="188">
        <f t="shared" si="89"/>
        <v>6888</v>
      </c>
      <c r="G1253" s="140"/>
      <c r="H1253" s="144"/>
      <c r="I1253" s="34">
        <f t="shared" si="91"/>
        <v>0</v>
      </c>
      <c r="J1253" s="140"/>
      <c r="K1253" s="130" t="s">
        <v>57</v>
      </c>
      <c r="L1253" s="130" t="s">
        <v>442</v>
      </c>
      <c r="M1253" s="130">
        <v>400</v>
      </c>
      <c r="N1253" s="130">
        <v>0</v>
      </c>
      <c r="O1253" s="130" t="s">
        <v>76</v>
      </c>
      <c r="P1253" s="130" t="s">
        <v>250</v>
      </c>
      <c r="Q1253" s="130">
        <v>1</v>
      </c>
      <c r="R1253" s="130">
        <v>500</v>
      </c>
      <c r="S1253" s="130"/>
      <c r="T1253" s="130">
        <v>18</v>
      </c>
    </row>
    <row r="1254" spans="1:20" s="98" customFormat="1" ht="32.25" outlineLevel="1" thickTop="1" x14ac:dyDescent="0.2">
      <c r="A1254" s="176" t="s">
        <v>1208</v>
      </c>
      <c r="B1254" s="198" t="s">
        <v>1209</v>
      </c>
      <c r="C1254" s="178"/>
      <c r="D1254" s="179" t="s">
        <v>56</v>
      </c>
      <c r="E1254" s="180">
        <v>32640</v>
      </c>
      <c r="F1254" s="181">
        <f t="shared" si="89"/>
        <v>22848</v>
      </c>
      <c r="G1254" s="140"/>
      <c r="H1254" s="26"/>
      <c r="I1254" s="27">
        <f t="shared" si="91"/>
        <v>0</v>
      </c>
      <c r="J1254" s="140"/>
      <c r="K1254" s="178" t="s">
        <v>1127</v>
      </c>
      <c r="L1254" s="178" t="s">
        <v>7</v>
      </c>
      <c r="M1254" s="178">
        <v>200</v>
      </c>
      <c r="N1254" s="178" t="s">
        <v>1164</v>
      </c>
      <c r="O1254" s="178" t="s">
        <v>87</v>
      </c>
      <c r="P1254" s="178" t="s">
        <v>250</v>
      </c>
      <c r="Q1254" s="178">
        <v>2</v>
      </c>
      <c r="R1254" s="178">
        <v>480</v>
      </c>
      <c r="S1254" s="178">
        <v>7.0600000000000005</v>
      </c>
      <c r="T1254" s="178">
        <v>28</v>
      </c>
    </row>
    <row r="1255" spans="1:20" s="98" customFormat="1" ht="25.5" outlineLevel="1" x14ac:dyDescent="0.2">
      <c r="A1255" s="79" t="s">
        <v>1194</v>
      </c>
      <c r="B1255" s="80" t="s">
        <v>1195</v>
      </c>
      <c r="C1255" s="81" t="s">
        <v>1167</v>
      </c>
      <c r="D1255" s="82" t="s">
        <v>56</v>
      </c>
      <c r="E1255" s="2">
        <v>19200</v>
      </c>
      <c r="F1255" s="166">
        <f t="shared" si="89"/>
        <v>13440</v>
      </c>
      <c r="G1255" s="140"/>
      <c r="H1255" s="30"/>
      <c r="I1255" s="31">
        <f t="shared" si="91"/>
        <v>0</v>
      </c>
      <c r="J1255" s="140"/>
      <c r="K1255" s="81" t="s">
        <v>1127</v>
      </c>
      <c r="L1255" s="81" t="s">
        <v>7</v>
      </c>
      <c r="M1255" s="81">
        <v>200</v>
      </c>
      <c r="N1255" s="81" t="s">
        <v>1164</v>
      </c>
      <c r="O1255" s="81" t="s">
        <v>87</v>
      </c>
      <c r="P1255" s="81" t="s">
        <v>250</v>
      </c>
      <c r="Q1255" s="81">
        <v>2</v>
      </c>
      <c r="R1255" s="81">
        <v>480</v>
      </c>
      <c r="S1255" s="81">
        <v>7.0600000000000005</v>
      </c>
      <c r="T1255" s="81">
        <v>28</v>
      </c>
    </row>
    <row r="1256" spans="1:20" s="98" customFormat="1" ht="25.5" outlineLevel="1" x14ac:dyDescent="0.2">
      <c r="A1256" s="79" t="s">
        <v>1210</v>
      </c>
      <c r="B1256" s="80" t="s">
        <v>1211</v>
      </c>
      <c r="C1256" s="81" t="s">
        <v>1168</v>
      </c>
      <c r="D1256" s="82" t="s">
        <v>63</v>
      </c>
      <c r="E1256" s="2">
        <v>6720</v>
      </c>
      <c r="F1256" s="166">
        <f t="shared" ref="F1256:F1319" si="92">E1256-E1256*$F$4</f>
        <v>4704</v>
      </c>
      <c r="G1256" s="140"/>
      <c r="H1256" s="30"/>
      <c r="I1256" s="31">
        <f t="shared" si="91"/>
        <v>0</v>
      </c>
      <c r="J1256" s="140"/>
      <c r="K1256" s="81" t="s">
        <v>1127</v>
      </c>
      <c r="L1256" s="81" t="s">
        <v>7</v>
      </c>
      <c r="M1256" s="81">
        <v>200</v>
      </c>
      <c r="N1256" s="81" t="s">
        <v>1164</v>
      </c>
      <c r="O1256" s="81" t="s">
        <v>87</v>
      </c>
      <c r="P1256" s="81" t="s">
        <v>250</v>
      </c>
      <c r="Q1256" s="81">
        <v>2</v>
      </c>
      <c r="R1256" s="81">
        <v>480</v>
      </c>
      <c r="S1256" s="81">
        <v>7.0600000000000005</v>
      </c>
      <c r="T1256" s="81">
        <v>28</v>
      </c>
    </row>
    <row r="1257" spans="1:20" s="98" customFormat="1" ht="31.5" outlineLevel="1" x14ac:dyDescent="0.2">
      <c r="A1257" s="158" t="s">
        <v>1212</v>
      </c>
      <c r="B1257" s="167" t="s">
        <v>1213</v>
      </c>
      <c r="C1257" s="160"/>
      <c r="D1257" s="161" t="s">
        <v>56</v>
      </c>
      <c r="E1257" s="162">
        <v>30720</v>
      </c>
      <c r="F1257" s="163">
        <f t="shared" si="92"/>
        <v>21504</v>
      </c>
      <c r="G1257" s="140"/>
      <c r="H1257" s="164"/>
      <c r="I1257" s="165">
        <f t="shared" si="91"/>
        <v>0</v>
      </c>
      <c r="J1257" s="140"/>
      <c r="K1257" s="160" t="s">
        <v>1127</v>
      </c>
      <c r="L1257" s="160" t="s">
        <v>7</v>
      </c>
      <c r="M1257" s="160">
        <v>300</v>
      </c>
      <c r="N1257" s="160" t="s">
        <v>1164</v>
      </c>
      <c r="O1257" s="160" t="s">
        <v>87</v>
      </c>
      <c r="P1257" s="160" t="s">
        <v>250</v>
      </c>
      <c r="Q1257" s="160">
        <v>2</v>
      </c>
      <c r="R1257" s="160">
        <v>480</v>
      </c>
      <c r="S1257" s="160">
        <v>8.02</v>
      </c>
      <c r="T1257" s="160">
        <v>28</v>
      </c>
    </row>
    <row r="1258" spans="1:20" s="98" customFormat="1" ht="25.5" outlineLevel="1" x14ac:dyDescent="0.2">
      <c r="A1258" s="79" t="s">
        <v>1194</v>
      </c>
      <c r="B1258" s="80" t="s">
        <v>1195</v>
      </c>
      <c r="C1258" s="81" t="s">
        <v>1167</v>
      </c>
      <c r="D1258" s="82" t="s">
        <v>56</v>
      </c>
      <c r="E1258" s="2">
        <v>19200</v>
      </c>
      <c r="F1258" s="166">
        <f t="shared" si="92"/>
        <v>13440</v>
      </c>
      <c r="G1258" s="140"/>
      <c r="H1258" s="30"/>
      <c r="I1258" s="31">
        <f t="shared" si="91"/>
        <v>0</v>
      </c>
      <c r="J1258" s="140"/>
      <c r="K1258" s="81" t="s">
        <v>1127</v>
      </c>
      <c r="L1258" s="81" t="s">
        <v>7</v>
      </c>
      <c r="M1258" s="81">
        <v>300</v>
      </c>
      <c r="N1258" s="81" t="s">
        <v>1164</v>
      </c>
      <c r="O1258" s="81" t="s">
        <v>87</v>
      </c>
      <c r="P1258" s="81" t="s">
        <v>250</v>
      </c>
      <c r="Q1258" s="81">
        <v>2</v>
      </c>
      <c r="R1258" s="81">
        <v>480</v>
      </c>
      <c r="S1258" s="81">
        <v>8.02</v>
      </c>
      <c r="T1258" s="81">
        <v>28</v>
      </c>
    </row>
    <row r="1259" spans="1:20" s="98" customFormat="1" ht="25.5" outlineLevel="1" x14ac:dyDescent="0.2">
      <c r="A1259" s="79" t="s">
        <v>389</v>
      </c>
      <c r="B1259" s="80" t="s">
        <v>390</v>
      </c>
      <c r="C1259" s="81" t="s">
        <v>1168</v>
      </c>
      <c r="D1259" s="82" t="s">
        <v>63</v>
      </c>
      <c r="E1259" s="2">
        <v>5760</v>
      </c>
      <c r="F1259" s="166">
        <f t="shared" si="92"/>
        <v>4032</v>
      </c>
      <c r="G1259" s="140"/>
      <c r="H1259" s="30"/>
      <c r="I1259" s="31">
        <f t="shared" si="91"/>
        <v>0</v>
      </c>
      <c r="J1259" s="140"/>
      <c r="K1259" s="81" t="s">
        <v>1127</v>
      </c>
      <c r="L1259" s="81" t="s">
        <v>7</v>
      </c>
      <c r="M1259" s="81">
        <v>300</v>
      </c>
      <c r="N1259" s="81" t="s">
        <v>1164</v>
      </c>
      <c r="O1259" s="81" t="s">
        <v>87</v>
      </c>
      <c r="P1259" s="81" t="s">
        <v>250</v>
      </c>
      <c r="Q1259" s="81">
        <v>2</v>
      </c>
      <c r="R1259" s="81">
        <v>480</v>
      </c>
      <c r="S1259" s="81">
        <v>8.02</v>
      </c>
      <c r="T1259" s="81">
        <v>28</v>
      </c>
    </row>
    <row r="1260" spans="1:20" s="98" customFormat="1" ht="31.5" outlineLevel="1" x14ac:dyDescent="0.2">
      <c r="A1260" s="158" t="s">
        <v>1214</v>
      </c>
      <c r="B1260" s="167" t="s">
        <v>1215</v>
      </c>
      <c r="C1260" s="160"/>
      <c r="D1260" s="161" t="s">
        <v>56</v>
      </c>
      <c r="E1260" s="162">
        <v>32400</v>
      </c>
      <c r="F1260" s="163">
        <f t="shared" si="92"/>
        <v>22680</v>
      </c>
      <c r="G1260" s="140"/>
      <c r="H1260" s="164"/>
      <c r="I1260" s="165">
        <f t="shared" si="91"/>
        <v>0</v>
      </c>
      <c r="J1260" s="140"/>
      <c r="K1260" s="160" t="s">
        <v>1127</v>
      </c>
      <c r="L1260" s="160" t="s">
        <v>7</v>
      </c>
      <c r="M1260" s="160">
        <v>400</v>
      </c>
      <c r="N1260" s="160" t="s">
        <v>1164</v>
      </c>
      <c r="O1260" s="160" t="s">
        <v>87</v>
      </c>
      <c r="P1260" s="160" t="s">
        <v>250</v>
      </c>
      <c r="Q1260" s="160">
        <v>2</v>
      </c>
      <c r="R1260" s="160">
        <v>480</v>
      </c>
      <c r="S1260" s="160">
        <v>8.9499999999999993</v>
      </c>
      <c r="T1260" s="160">
        <v>28</v>
      </c>
    </row>
    <row r="1261" spans="1:20" s="98" customFormat="1" ht="25.5" outlineLevel="1" x14ac:dyDescent="0.2">
      <c r="A1261" s="79" t="s">
        <v>1194</v>
      </c>
      <c r="B1261" s="80" t="s">
        <v>1195</v>
      </c>
      <c r="C1261" s="81" t="s">
        <v>1167</v>
      </c>
      <c r="D1261" s="82" t="s">
        <v>56</v>
      </c>
      <c r="E1261" s="2">
        <v>19200</v>
      </c>
      <c r="F1261" s="166">
        <f t="shared" si="92"/>
        <v>13440</v>
      </c>
      <c r="G1261" s="140"/>
      <c r="H1261" s="30"/>
      <c r="I1261" s="31">
        <f t="shared" si="91"/>
        <v>0</v>
      </c>
      <c r="J1261" s="140"/>
      <c r="K1261" s="81" t="s">
        <v>1127</v>
      </c>
      <c r="L1261" s="81" t="s">
        <v>7</v>
      </c>
      <c r="M1261" s="81">
        <v>400</v>
      </c>
      <c r="N1261" s="81" t="s">
        <v>1164</v>
      </c>
      <c r="O1261" s="81" t="s">
        <v>87</v>
      </c>
      <c r="P1261" s="81" t="s">
        <v>250</v>
      </c>
      <c r="Q1261" s="81">
        <v>2</v>
      </c>
      <c r="R1261" s="81">
        <v>480</v>
      </c>
      <c r="S1261" s="81">
        <v>8.9499999999999993</v>
      </c>
      <c r="T1261" s="81">
        <v>28</v>
      </c>
    </row>
    <row r="1262" spans="1:20" s="98" customFormat="1" ht="26.25" outlineLevel="1" thickBot="1" x14ac:dyDescent="0.25">
      <c r="A1262" s="132" t="s">
        <v>393</v>
      </c>
      <c r="B1262" s="155" t="s">
        <v>394</v>
      </c>
      <c r="C1262" s="133" t="s">
        <v>1168</v>
      </c>
      <c r="D1262" s="88" t="s">
        <v>63</v>
      </c>
      <c r="E1262" s="7">
        <v>6600</v>
      </c>
      <c r="F1262" s="226">
        <f t="shared" si="92"/>
        <v>4620</v>
      </c>
      <c r="G1262" s="140"/>
      <c r="H1262" s="35"/>
      <c r="I1262" s="36">
        <f t="shared" si="91"/>
        <v>0</v>
      </c>
      <c r="J1262" s="140"/>
      <c r="K1262" s="133" t="s">
        <v>1127</v>
      </c>
      <c r="L1262" s="133" t="s">
        <v>7</v>
      </c>
      <c r="M1262" s="133">
        <v>400</v>
      </c>
      <c r="N1262" s="133" t="s">
        <v>1164</v>
      </c>
      <c r="O1262" s="133" t="s">
        <v>87</v>
      </c>
      <c r="P1262" s="133" t="s">
        <v>250</v>
      </c>
      <c r="Q1262" s="133">
        <v>2</v>
      </c>
      <c r="R1262" s="133">
        <v>480</v>
      </c>
      <c r="S1262" s="133">
        <v>8.9499999999999993</v>
      </c>
      <c r="T1262" s="133">
        <v>28</v>
      </c>
    </row>
    <row r="1263" spans="1:20" s="141" customFormat="1" ht="31.5" outlineLevel="1" x14ac:dyDescent="0.2">
      <c r="A1263" s="269" t="s">
        <v>1216</v>
      </c>
      <c r="B1263" s="198" t="s">
        <v>1217</v>
      </c>
      <c r="C1263" s="178"/>
      <c r="D1263" s="179" t="s">
        <v>56</v>
      </c>
      <c r="E1263" s="180">
        <v>34560</v>
      </c>
      <c r="F1263" s="181">
        <f t="shared" si="92"/>
        <v>24192</v>
      </c>
      <c r="G1263" s="140"/>
      <c r="H1263" s="26"/>
      <c r="I1263" s="27">
        <f t="shared" si="91"/>
        <v>0</v>
      </c>
      <c r="J1263" s="140"/>
      <c r="K1263" s="199" t="s">
        <v>1163</v>
      </c>
      <c r="L1263" s="199" t="s">
        <v>7</v>
      </c>
      <c r="M1263" s="199">
        <v>200</v>
      </c>
      <c r="N1263" s="199" t="s">
        <v>1173</v>
      </c>
      <c r="O1263" s="199" t="s">
        <v>87</v>
      </c>
      <c r="P1263" s="199" t="s">
        <v>250</v>
      </c>
      <c r="Q1263" s="199">
        <v>2</v>
      </c>
      <c r="R1263" s="199">
        <v>480</v>
      </c>
      <c r="S1263" s="199"/>
      <c r="T1263" s="199">
        <v>28</v>
      </c>
    </row>
    <row r="1264" spans="1:20" s="141" customFormat="1" ht="25.5" outlineLevel="1" x14ac:dyDescent="0.2">
      <c r="A1264" s="146" t="s">
        <v>1204</v>
      </c>
      <c r="B1264" s="80" t="s">
        <v>1205</v>
      </c>
      <c r="C1264" s="81" t="s">
        <v>1167</v>
      </c>
      <c r="D1264" s="82" t="s">
        <v>63</v>
      </c>
      <c r="E1264" s="2">
        <v>21120</v>
      </c>
      <c r="F1264" s="166">
        <f t="shared" si="92"/>
        <v>14784</v>
      </c>
      <c r="G1264" s="140"/>
      <c r="H1264" s="30"/>
      <c r="I1264" s="31">
        <f t="shared" si="91"/>
        <v>0</v>
      </c>
      <c r="J1264" s="140"/>
      <c r="K1264" s="81" t="s">
        <v>1163</v>
      </c>
      <c r="L1264" s="81" t="s">
        <v>7</v>
      </c>
      <c r="M1264" s="81">
        <v>0</v>
      </c>
      <c r="N1264" s="81" t="s">
        <v>1173</v>
      </c>
      <c r="O1264" s="81" t="s">
        <v>87</v>
      </c>
      <c r="P1264" s="81" t="s">
        <v>250</v>
      </c>
      <c r="Q1264" s="81">
        <v>0</v>
      </c>
      <c r="R1264" s="81">
        <v>480</v>
      </c>
      <c r="S1264" s="81"/>
      <c r="T1264" s="81">
        <v>28</v>
      </c>
    </row>
    <row r="1265" spans="1:20" s="141" customFormat="1" ht="25.5" outlineLevel="1" x14ac:dyDescent="0.2">
      <c r="A1265" s="146" t="s">
        <v>1210</v>
      </c>
      <c r="B1265" s="80" t="s">
        <v>1211</v>
      </c>
      <c r="C1265" s="81" t="s">
        <v>1168</v>
      </c>
      <c r="D1265" s="82" t="s">
        <v>63</v>
      </c>
      <c r="E1265" s="2">
        <v>6720</v>
      </c>
      <c r="F1265" s="166">
        <f t="shared" si="92"/>
        <v>4704</v>
      </c>
      <c r="G1265" s="140"/>
      <c r="H1265" s="30"/>
      <c r="I1265" s="31">
        <f t="shared" si="91"/>
        <v>0</v>
      </c>
      <c r="J1265" s="140"/>
      <c r="K1265" s="81" t="s">
        <v>57</v>
      </c>
      <c r="L1265" s="81" t="s">
        <v>442</v>
      </c>
      <c r="M1265" s="81">
        <v>200</v>
      </c>
      <c r="N1265" s="81">
        <v>0</v>
      </c>
      <c r="O1265" s="81" t="s">
        <v>87</v>
      </c>
      <c r="P1265" s="81" t="s">
        <v>250</v>
      </c>
      <c r="Q1265" s="81">
        <v>1</v>
      </c>
      <c r="R1265" s="81">
        <v>480</v>
      </c>
      <c r="S1265" s="81"/>
      <c r="T1265" s="81">
        <v>12</v>
      </c>
    </row>
    <row r="1266" spans="1:20" s="141" customFormat="1" ht="31.5" outlineLevel="1" x14ac:dyDescent="0.2">
      <c r="A1266" s="262" t="s">
        <v>1218</v>
      </c>
      <c r="B1266" s="167" t="s">
        <v>1219</v>
      </c>
      <c r="C1266" s="160"/>
      <c r="D1266" s="161" t="s">
        <v>56</v>
      </c>
      <c r="E1266" s="162">
        <v>32640</v>
      </c>
      <c r="F1266" s="163">
        <f t="shared" si="92"/>
        <v>22848</v>
      </c>
      <c r="G1266" s="140"/>
      <c r="H1266" s="164"/>
      <c r="I1266" s="165">
        <f t="shared" si="91"/>
        <v>0</v>
      </c>
      <c r="J1266" s="140"/>
      <c r="K1266" s="174" t="s">
        <v>1163</v>
      </c>
      <c r="L1266" s="174" t="s">
        <v>7</v>
      </c>
      <c r="M1266" s="174">
        <v>300</v>
      </c>
      <c r="N1266" s="174" t="s">
        <v>1173</v>
      </c>
      <c r="O1266" s="174" t="s">
        <v>87</v>
      </c>
      <c r="P1266" s="174" t="s">
        <v>250</v>
      </c>
      <c r="Q1266" s="174">
        <v>2</v>
      </c>
      <c r="R1266" s="174">
        <v>480</v>
      </c>
      <c r="S1266" s="174"/>
      <c r="T1266" s="174">
        <v>28</v>
      </c>
    </row>
    <row r="1267" spans="1:20" s="141" customFormat="1" ht="25.5" outlineLevel="1" x14ac:dyDescent="0.2">
      <c r="A1267" s="146" t="s">
        <v>1204</v>
      </c>
      <c r="B1267" s="80" t="s">
        <v>1205</v>
      </c>
      <c r="C1267" s="81" t="s">
        <v>1167</v>
      </c>
      <c r="D1267" s="82" t="s">
        <v>63</v>
      </c>
      <c r="E1267" s="2">
        <v>21120</v>
      </c>
      <c r="F1267" s="166">
        <f t="shared" si="92"/>
        <v>14784</v>
      </c>
      <c r="G1267" s="140"/>
      <c r="H1267" s="30"/>
      <c r="I1267" s="31">
        <f t="shared" si="91"/>
        <v>0</v>
      </c>
      <c r="J1267" s="140"/>
      <c r="K1267" s="81" t="s">
        <v>1163</v>
      </c>
      <c r="L1267" s="81" t="s">
        <v>7</v>
      </c>
      <c r="M1267" s="81">
        <v>0</v>
      </c>
      <c r="N1267" s="81" t="s">
        <v>1173</v>
      </c>
      <c r="O1267" s="81" t="s">
        <v>87</v>
      </c>
      <c r="P1267" s="81" t="s">
        <v>250</v>
      </c>
      <c r="Q1267" s="81">
        <v>0</v>
      </c>
      <c r="R1267" s="81">
        <v>480</v>
      </c>
      <c r="S1267" s="81"/>
      <c r="T1267" s="81">
        <v>28</v>
      </c>
    </row>
    <row r="1268" spans="1:20" s="141" customFormat="1" ht="25.5" outlineLevel="1" x14ac:dyDescent="0.2">
      <c r="A1268" s="146" t="s">
        <v>389</v>
      </c>
      <c r="B1268" s="80" t="s">
        <v>390</v>
      </c>
      <c r="C1268" s="81" t="s">
        <v>1168</v>
      </c>
      <c r="D1268" s="82" t="s">
        <v>63</v>
      </c>
      <c r="E1268" s="2">
        <v>5760</v>
      </c>
      <c r="F1268" s="166">
        <f t="shared" si="92"/>
        <v>4032</v>
      </c>
      <c r="G1268" s="140"/>
      <c r="H1268" s="30"/>
      <c r="I1268" s="31">
        <f t="shared" si="91"/>
        <v>0</v>
      </c>
      <c r="J1268" s="140"/>
      <c r="K1268" s="81" t="s">
        <v>57</v>
      </c>
      <c r="L1268" s="81" t="s">
        <v>442</v>
      </c>
      <c r="M1268" s="81">
        <v>300</v>
      </c>
      <c r="N1268" s="81">
        <v>0</v>
      </c>
      <c r="O1268" s="81" t="s">
        <v>87</v>
      </c>
      <c r="P1268" s="81" t="s">
        <v>250</v>
      </c>
      <c r="Q1268" s="81">
        <v>1</v>
      </c>
      <c r="R1268" s="81">
        <v>500</v>
      </c>
      <c r="S1268" s="81"/>
      <c r="T1268" s="81">
        <v>18</v>
      </c>
    </row>
    <row r="1269" spans="1:20" s="141" customFormat="1" ht="31.5" outlineLevel="1" x14ac:dyDescent="0.2">
      <c r="A1269" s="262" t="s">
        <v>1220</v>
      </c>
      <c r="B1269" s="167" t="s">
        <v>1221</v>
      </c>
      <c r="C1269" s="160"/>
      <c r="D1269" s="161" t="s">
        <v>56</v>
      </c>
      <c r="E1269" s="162">
        <v>34320</v>
      </c>
      <c r="F1269" s="163">
        <f t="shared" si="92"/>
        <v>24024</v>
      </c>
      <c r="G1269" s="140"/>
      <c r="H1269" s="164"/>
      <c r="I1269" s="165">
        <f t="shared" si="91"/>
        <v>0</v>
      </c>
      <c r="J1269" s="140"/>
      <c r="K1269" s="174" t="s">
        <v>1163</v>
      </c>
      <c r="L1269" s="174" t="s">
        <v>7</v>
      </c>
      <c r="M1269" s="174">
        <v>400</v>
      </c>
      <c r="N1269" s="174" t="s">
        <v>1173</v>
      </c>
      <c r="O1269" s="174" t="s">
        <v>87</v>
      </c>
      <c r="P1269" s="174" t="s">
        <v>250</v>
      </c>
      <c r="Q1269" s="174">
        <v>2</v>
      </c>
      <c r="R1269" s="174">
        <v>480</v>
      </c>
      <c r="S1269" s="174"/>
      <c r="T1269" s="174">
        <v>28</v>
      </c>
    </row>
    <row r="1270" spans="1:20" s="141" customFormat="1" ht="25.5" outlineLevel="1" x14ac:dyDescent="0.2">
      <c r="A1270" s="146" t="s">
        <v>1204</v>
      </c>
      <c r="B1270" s="80" t="s">
        <v>1205</v>
      </c>
      <c r="C1270" s="81" t="s">
        <v>1167</v>
      </c>
      <c r="D1270" s="82" t="s">
        <v>63</v>
      </c>
      <c r="E1270" s="2">
        <v>21120</v>
      </c>
      <c r="F1270" s="166">
        <f t="shared" si="92"/>
        <v>14784</v>
      </c>
      <c r="G1270" s="140"/>
      <c r="H1270" s="30"/>
      <c r="I1270" s="31">
        <f t="shared" ref="I1270:I1285" si="93">IF(H1270*F1270&gt;0,H1270*F1270,0)</f>
        <v>0</v>
      </c>
      <c r="J1270" s="140"/>
      <c r="K1270" s="81" t="s">
        <v>1163</v>
      </c>
      <c r="L1270" s="81" t="s">
        <v>7</v>
      </c>
      <c r="M1270" s="81">
        <v>0</v>
      </c>
      <c r="N1270" s="81" t="s">
        <v>1173</v>
      </c>
      <c r="O1270" s="81" t="s">
        <v>87</v>
      </c>
      <c r="P1270" s="81" t="s">
        <v>250</v>
      </c>
      <c r="Q1270" s="81">
        <v>0</v>
      </c>
      <c r="R1270" s="81">
        <v>480</v>
      </c>
      <c r="S1270" s="81"/>
      <c r="T1270" s="81">
        <v>28</v>
      </c>
    </row>
    <row r="1271" spans="1:20" s="141" customFormat="1" ht="26.25" outlineLevel="1" thickBot="1" x14ac:dyDescent="0.25">
      <c r="A1271" s="270" t="s">
        <v>393</v>
      </c>
      <c r="B1271" s="142" t="s">
        <v>394</v>
      </c>
      <c r="C1271" s="130" t="s">
        <v>1168</v>
      </c>
      <c r="D1271" s="131" t="s">
        <v>63</v>
      </c>
      <c r="E1271" s="143">
        <v>6600</v>
      </c>
      <c r="F1271" s="188">
        <f t="shared" si="92"/>
        <v>4620</v>
      </c>
      <c r="G1271" s="140"/>
      <c r="H1271" s="144"/>
      <c r="I1271" s="34">
        <f t="shared" si="93"/>
        <v>0</v>
      </c>
      <c r="J1271" s="140"/>
      <c r="K1271" s="130" t="s">
        <v>57</v>
      </c>
      <c r="L1271" s="130" t="s">
        <v>442</v>
      </c>
      <c r="M1271" s="130">
        <v>400</v>
      </c>
      <c r="N1271" s="130">
        <v>0</v>
      </c>
      <c r="O1271" s="130" t="s">
        <v>87</v>
      </c>
      <c r="P1271" s="130" t="s">
        <v>250</v>
      </c>
      <c r="Q1271" s="130">
        <v>1</v>
      </c>
      <c r="R1271" s="130">
        <v>500</v>
      </c>
      <c r="S1271" s="130"/>
      <c r="T1271" s="130">
        <v>18</v>
      </c>
    </row>
    <row r="1272" spans="1:20" ht="32.25" outlineLevel="1" thickTop="1" x14ac:dyDescent="0.2">
      <c r="A1272" s="116" t="s">
        <v>281</v>
      </c>
      <c r="B1272" s="117" t="s">
        <v>282</v>
      </c>
      <c r="C1272" s="118"/>
      <c r="D1272" s="119" t="s">
        <v>63</v>
      </c>
      <c r="E1272" s="13">
        <v>9360</v>
      </c>
      <c r="F1272" s="181">
        <f t="shared" si="92"/>
        <v>6552</v>
      </c>
      <c r="G1272" s="225"/>
      <c r="H1272" s="26"/>
      <c r="I1272" s="27">
        <f t="shared" si="93"/>
        <v>0</v>
      </c>
      <c r="J1272" s="225"/>
      <c r="K1272" s="251" t="s">
        <v>57</v>
      </c>
      <c r="L1272" s="254" t="s">
        <v>442</v>
      </c>
      <c r="M1272" s="251">
        <v>300</v>
      </c>
      <c r="N1272" s="251"/>
      <c r="O1272" s="251" t="s">
        <v>59</v>
      </c>
      <c r="P1272" s="251" t="s">
        <v>218</v>
      </c>
      <c r="Q1272" s="251">
        <v>1</v>
      </c>
      <c r="R1272" s="251">
        <v>500</v>
      </c>
      <c r="S1272" s="251">
        <v>1.36</v>
      </c>
      <c r="T1272" s="254">
        <v>18</v>
      </c>
    </row>
    <row r="1273" spans="1:20" ht="31.5" outlineLevel="1" x14ac:dyDescent="0.2">
      <c r="A1273" s="168" t="s">
        <v>315</v>
      </c>
      <c r="B1273" s="169" t="s">
        <v>316</v>
      </c>
      <c r="C1273" s="170"/>
      <c r="D1273" s="171" t="s">
        <v>63</v>
      </c>
      <c r="E1273" s="172">
        <v>8040</v>
      </c>
      <c r="F1273" s="163">
        <f t="shared" si="92"/>
        <v>5628</v>
      </c>
      <c r="G1273" s="140"/>
      <c r="H1273" s="164"/>
      <c r="I1273" s="165">
        <f t="shared" si="93"/>
        <v>0</v>
      </c>
      <c r="J1273" s="140"/>
      <c r="K1273" s="173" t="s">
        <v>57</v>
      </c>
      <c r="L1273" s="251" t="s">
        <v>442</v>
      </c>
      <c r="M1273" s="173">
        <v>300</v>
      </c>
      <c r="N1273" s="173"/>
      <c r="O1273" s="173" t="s">
        <v>59</v>
      </c>
      <c r="P1273" s="173" t="s">
        <v>241</v>
      </c>
      <c r="Q1273" s="173"/>
      <c r="R1273" s="173">
        <v>500</v>
      </c>
      <c r="S1273" s="173">
        <v>1.36</v>
      </c>
      <c r="T1273" s="251">
        <v>18</v>
      </c>
    </row>
    <row r="1274" spans="1:20" ht="31.5" outlineLevel="1" x14ac:dyDescent="0.2">
      <c r="A1274" s="190" t="s">
        <v>353</v>
      </c>
      <c r="B1274" s="191" t="s">
        <v>354</v>
      </c>
      <c r="C1274" s="192"/>
      <c r="D1274" s="193" t="s">
        <v>63</v>
      </c>
      <c r="E1274" s="194">
        <v>8280</v>
      </c>
      <c r="F1274" s="163">
        <f t="shared" si="92"/>
        <v>5796</v>
      </c>
      <c r="G1274" s="225"/>
      <c r="H1274" s="196"/>
      <c r="I1274" s="165">
        <f t="shared" si="93"/>
        <v>0</v>
      </c>
      <c r="J1274" s="225"/>
      <c r="K1274" s="253" t="s">
        <v>57</v>
      </c>
      <c r="L1274" s="251" t="s">
        <v>442</v>
      </c>
      <c r="M1274" s="253">
        <v>300</v>
      </c>
      <c r="N1274" s="253"/>
      <c r="O1274" s="253" t="s">
        <v>76</v>
      </c>
      <c r="P1274" s="253" t="s">
        <v>250</v>
      </c>
      <c r="Q1274" s="253"/>
      <c r="R1274" s="253">
        <v>500</v>
      </c>
      <c r="S1274" s="253">
        <v>1.58</v>
      </c>
      <c r="T1274" s="251">
        <v>18</v>
      </c>
    </row>
    <row r="1275" spans="1:20" ht="32.25" outlineLevel="1" thickBot="1" x14ac:dyDescent="0.25">
      <c r="A1275" s="227" t="s">
        <v>389</v>
      </c>
      <c r="B1275" s="228" t="s">
        <v>390</v>
      </c>
      <c r="C1275" s="229"/>
      <c r="D1275" s="230" t="s">
        <v>63</v>
      </c>
      <c r="E1275" s="231">
        <v>5760</v>
      </c>
      <c r="F1275" s="232">
        <f t="shared" si="92"/>
        <v>4032</v>
      </c>
      <c r="G1275" s="225"/>
      <c r="H1275" s="233"/>
      <c r="I1275" s="234">
        <f t="shared" si="93"/>
        <v>0</v>
      </c>
      <c r="J1275" s="225"/>
      <c r="K1275" s="235" t="s">
        <v>57</v>
      </c>
      <c r="L1275" s="274" t="s">
        <v>442</v>
      </c>
      <c r="M1275" s="235">
        <v>300</v>
      </c>
      <c r="N1275" s="235"/>
      <c r="O1275" s="235" t="s">
        <v>87</v>
      </c>
      <c r="P1275" s="235" t="s">
        <v>250</v>
      </c>
      <c r="Q1275" s="235"/>
      <c r="R1275" s="235">
        <v>500</v>
      </c>
      <c r="S1275" s="235">
        <v>1.58</v>
      </c>
      <c r="T1275" s="274">
        <v>18</v>
      </c>
    </row>
    <row r="1276" spans="1:20" s="98" customFormat="1" ht="31.5" outlineLevel="1" x14ac:dyDescent="0.2">
      <c r="A1276" s="122" t="s">
        <v>806</v>
      </c>
      <c r="B1276" s="123" t="s">
        <v>807</v>
      </c>
      <c r="C1276" s="124"/>
      <c r="D1276" s="125" t="s">
        <v>63</v>
      </c>
      <c r="E1276" s="14">
        <v>4680</v>
      </c>
      <c r="F1276" s="236">
        <f t="shared" si="92"/>
        <v>3276</v>
      </c>
      <c r="G1276" s="225"/>
      <c r="H1276" s="28"/>
      <c r="I1276" s="29">
        <f t="shared" si="93"/>
        <v>0</v>
      </c>
      <c r="J1276" s="225"/>
      <c r="K1276" s="126" t="s">
        <v>23</v>
      </c>
      <c r="L1276" s="126" t="s">
        <v>443</v>
      </c>
      <c r="M1276" s="126" t="s">
        <v>444</v>
      </c>
      <c r="N1276" s="126" t="s">
        <v>444</v>
      </c>
      <c r="O1276" s="126" t="s">
        <v>482</v>
      </c>
      <c r="P1276" s="126" t="s">
        <v>444</v>
      </c>
      <c r="Q1276" s="126" t="s">
        <v>444</v>
      </c>
      <c r="R1276" s="126" t="s">
        <v>444</v>
      </c>
      <c r="S1276" s="126">
        <v>0.79300000000000004</v>
      </c>
      <c r="T1276" s="126" t="s">
        <v>444</v>
      </c>
    </row>
    <row r="1277" spans="1:20" s="98" customFormat="1" ht="32.25" outlineLevel="1" thickBot="1" x14ac:dyDescent="0.25">
      <c r="A1277" s="203" t="s">
        <v>808</v>
      </c>
      <c r="B1277" s="204" t="s">
        <v>809</v>
      </c>
      <c r="C1277" s="205"/>
      <c r="D1277" s="206" t="s">
        <v>63</v>
      </c>
      <c r="E1277" s="207">
        <v>6000</v>
      </c>
      <c r="F1277" s="208">
        <f t="shared" si="92"/>
        <v>4200</v>
      </c>
      <c r="G1277" s="225"/>
      <c r="H1277" s="209"/>
      <c r="I1277" s="210">
        <f t="shared" si="93"/>
        <v>0</v>
      </c>
      <c r="J1277" s="225"/>
      <c r="K1277" s="211" t="s">
        <v>23</v>
      </c>
      <c r="L1277" s="211" t="s">
        <v>443</v>
      </c>
      <c r="M1277" s="211" t="s">
        <v>444</v>
      </c>
      <c r="N1277" s="211" t="s">
        <v>444</v>
      </c>
      <c r="O1277" s="211" t="s">
        <v>59</v>
      </c>
      <c r="P1277" s="211" t="s">
        <v>444</v>
      </c>
      <c r="Q1277" s="211" t="s">
        <v>444</v>
      </c>
      <c r="R1277" s="211" t="s">
        <v>444</v>
      </c>
      <c r="S1277" s="211">
        <v>0.79300000000000004</v>
      </c>
      <c r="T1277" s="211" t="s">
        <v>444</v>
      </c>
    </row>
    <row r="1278" spans="1:20" s="98" customFormat="1" ht="32.25" outlineLevel="1" thickTop="1" x14ac:dyDescent="0.2">
      <c r="A1278" s="116" t="s">
        <v>1222</v>
      </c>
      <c r="B1278" s="117" t="s">
        <v>1223</v>
      </c>
      <c r="C1278" s="118"/>
      <c r="D1278" s="119" t="s">
        <v>56</v>
      </c>
      <c r="E1278" s="13">
        <v>2880</v>
      </c>
      <c r="F1278" s="181">
        <f t="shared" si="92"/>
        <v>2016</v>
      </c>
      <c r="G1278" s="225"/>
      <c r="H1278" s="26"/>
      <c r="I1278" s="27">
        <f t="shared" si="93"/>
        <v>0</v>
      </c>
      <c r="J1278" s="225"/>
      <c r="K1278" s="120" t="s">
        <v>1127</v>
      </c>
      <c r="L1278" s="120" t="s">
        <v>7</v>
      </c>
      <c r="M1278" s="120">
        <v>300</v>
      </c>
      <c r="N1278" s="120" t="s">
        <v>444</v>
      </c>
      <c r="O1278" s="120" t="s">
        <v>59</v>
      </c>
      <c r="P1278" s="120" t="s">
        <v>444</v>
      </c>
      <c r="Q1278" s="120" t="s">
        <v>444</v>
      </c>
      <c r="R1278" s="120" t="s">
        <v>444</v>
      </c>
      <c r="S1278" s="120">
        <v>0.25</v>
      </c>
      <c r="T1278" s="120" t="s">
        <v>444</v>
      </c>
    </row>
    <row r="1279" spans="1:20" s="98" customFormat="1" ht="31.5" outlineLevel="1" x14ac:dyDescent="0.2">
      <c r="A1279" s="168" t="s">
        <v>1224</v>
      </c>
      <c r="B1279" s="169" t="s">
        <v>1225</v>
      </c>
      <c r="C1279" s="170"/>
      <c r="D1279" s="171" t="s">
        <v>56</v>
      </c>
      <c r="E1279" s="172">
        <v>3360</v>
      </c>
      <c r="F1279" s="163">
        <f t="shared" si="92"/>
        <v>2352</v>
      </c>
      <c r="G1279" s="225"/>
      <c r="H1279" s="164"/>
      <c r="I1279" s="165">
        <f t="shared" si="93"/>
        <v>0</v>
      </c>
      <c r="J1279" s="225"/>
      <c r="K1279" s="173" t="s">
        <v>1127</v>
      </c>
      <c r="L1279" s="173" t="s">
        <v>7</v>
      </c>
      <c r="M1279" s="173">
        <v>400</v>
      </c>
      <c r="N1279" s="173" t="s">
        <v>444</v>
      </c>
      <c r="O1279" s="173" t="s">
        <v>59</v>
      </c>
      <c r="P1279" s="173" t="s">
        <v>444</v>
      </c>
      <c r="Q1279" s="173" t="s">
        <v>444</v>
      </c>
      <c r="R1279" s="173" t="s">
        <v>444</v>
      </c>
      <c r="S1279" s="173">
        <v>0.33</v>
      </c>
      <c r="T1279" s="173" t="s">
        <v>444</v>
      </c>
    </row>
    <row r="1280" spans="1:20" s="98" customFormat="1" ht="31.5" outlineLevel="1" x14ac:dyDescent="0.2">
      <c r="A1280" s="168" t="s">
        <v>1226</v>
      </c>
      <c r="B1280" s="169" t="s">
        <v>1227</v>
      </c>
      <c r="C1280" s="170"/>
      <c r="D1280" s="171" t="s">
        <v>56</v>
      </c>
      <c r="E1280" s="172">
        <v>2760</v>
      </c>
      <c r="F1280" s="163">
        <f t="shared" si="92"/>
        <v>1932</v>
      </c>
      <c r="G1280" s="225"/>
      <c r="H1280" s="164"/>
      <c r="I1280" s="165">
        <f t="shared" si="93"/>
        <v>0</v>
      </c>
      <c r="J1280" s="225"/>
      <c r="K1280" s="173" t="s">
        <v>1127</v>
      </c>
      <c r="L1280" s="173" t="s">
        <v>7</v>
      </c>
      <c r="M1280" s="173">
        <v>300</v>
      </c>
      <c r="N1280" s="173" t="s">
        <v>444</v>
      </c>
      <c r="O1280" s="173" t="s">
        <v>87</v>
      </c>
      <c r="P1280" s="173" t="s">
        <v>444</v>
      </c>
      <c r="Q1280" s="173" t="s">
        <v>444</v>
      </c>
      <c r="R1280" s="173" t="s">
        <v>444</v>
      </c>
      <c r="S1280" s="173">
        <v>0.25</v>
      </c>
      <c r="T1280" s="173" t="s">
        <v>444</v>
      </c>
    </row>
    <row r="1281" spans="1:20" s="98" customFormat="1" ht="32.25" outlineLevel="1" thickBot="1" x14ac:dyDescent="0.25">
      <c r="A1281" s="227" t="s">
        <v>1228</v>
      </c>
      <c r="B1281" s="228" t="s">
        <v>1229</v>
      </c>
      <c r="C1281" s="229"/>
      <c r="D1281" s="230" t="s">
        <v>56</v>
      </c>
      <c r="E1281" s="231">
        <v>3240</v>
      </c>
      <c r="F1281" s="232">
        <f t="shared" si="92"/>
        <v>2268</v>
      </c>
      <c r="G1281" s="225"/>
      <c r="H1281" s="233"/>
      <c r="I1281" s="234">
        <f t="shared" si="93"/>
        <v>0</v>
      </c>
      <c r="J1281" s="225"/>
      <c r="K1281" s="235" t="s">
        <v>1127</v>
      </c>
      <c r="L1281" s="235" t="s">
        <v>7</v>
      </c>
      <c r="M1281" s="235">
        <v>400</v>
      </c>
      <c r="N1281" s="235" t="s">
        <v>444</v>
      </c>
      <c r="O1281" s="235" t="s">
        <v>87</v>
      </c>
      <c r="P1281" s="235" t="s">
        <v>444</v>
      </c>
      <c r="Q1281" s="235" t="s">
        <v>444</v>
      </c>
      <c r="R1281" s="235" t="s">
        <v>444</v>
      </c>
      <c r="S1281" s="235">
        <v>0.33</v>
      </c>
      <c r="T1281" s="235" t="s">
        <v>444</v>
      </c>
    </row>
    <row r="1282" spans="1:20" ht="31.5" outlineLevel="1" x14ac:dyDescent="0.2">
      <c r="A1282" s="116" t="s">
        <v>446</v>
      </c>
      <c r="B1282" s="117" t="s">
        <v>447</v>
      </c>
      <c r="C1282" s="118"/>
      <c r="D1282" s="119" t="s">
        <v>63</v>
      </c>
      <c r="E1282" s="13">
        <v>600</v>
      </c>
      <c r="F1282" s="181">
        <f t="shared" si="92"/>
        <v>420</v>
      </c>
      <c r="G1282" s="225"/>
      <c r="H1282" s="26"/>
      <c r="I1282" s="27">
        <f t="shared" si="93"/>
        <v>0</v>
      </c>
      <c r="J1282" s="225"/>
      <c r="K1282" s="120" t="s">
        <v>23</v>
      </c>
      <c r="L1282" s="120" t="s">
        <v>443</v>
      </c>
      <c r="M1282" s="120" t="s">
        <v>444</v>
      </c>
      <c r="N1282" s="120" t="s">
        <v>444</v>
      </c>
      <c r="O1282" s="120" t="s">
        <v>76</v>
      </c>
      <c r="P1282" s="120" t="s">
        <v>444</v>
      </c>
      <c r="Q1282" s="120" t="s">
        <v>444</v>
      </c>
      <c r="R1282" s="120" t="s">
        <v>444</v>
      </c>
      <c r="S1282" s="120">
        <v>0.04</v>
      </c>
      <c r="T1282" s="120" t="s">
        <v>444</v>
      </c>
    </row>
    <row r="1283" spans="1:20" ht="31.5" outlineLevel="1" x14ac:dyDescent="0.2">
      <c r="A1283" s="168" t="s">
        <v>448</v>
      </c>
      <c r="B1283" s="169" t="s">
        <v>449</v>
      </c>
      <c r="C1283" s="170"/>
      <c r="D1283" s="171" t="s">
        <v>63</v>
      </c>
      <c r="E1283" s="172">
        <v>600</v>
      </c>
      <c r="F1283" s="163">
        <f t="shared" si="92"/>
        <v>420</v>
      </c>
      <c r="G1283" s="225"/>
      <c r="H1283" s="164"/>
      <c r="I1283" s="165">
        <f t="shared" si="93"/>
        <v>0</v>
      </c>
      <c r="J1283" s="225"/>
      <c r="K1283" s="173" t="s">
        <v>23</v>
      </c>
      <c r="L1283" s="173" t="s">
        <v>443</v>
      </c>
      <c r="M1283" s="173" t="s">
        <v>444</v>
      </c>
      <c r="N1283" s="173" t="s">
        <v>444</v>
      </c>
      <c r="O1283" s="173" t="s">
        <v>87</v>
      </c>
      <c r="P1283" s="173" t="s">
        <v>444</v>
      </c>
      <c r="Q1283" s="173" t="s">
        <v>444</v>
      </c>
      <c r="R1283" s="173" t="s">
        <v>444</v>
      </c>
      <c r="S1283" s="173">
        <v>0.04</v>
      </c>
      <c r="T1283" s="173" t="s">
        <v>444</v>
      </c>
    </row>
    <row r="1284" spans="1:20" ht="31.5" outlineLevel="1" x14ac:dyDescent="0.2">
      <c r="A1284" s="168" t="s">
        <v>450</v>
      </c>
      <c r="B1284" s="169" t="s">
        <v>451</v>
      </c>
      <c r="C1284" s="170"/>
      <c r="D1284" s="171" t="s">
        <v>63</v>
      </c>
      <c r="E1284" s="172">
        <v>720</v>
      </c>
      <c r="F1284" s="163">
        <f t="shared" si="92"/>
        <v>504</v>
      </c>
      <c r="G1284" s="140"/>
      <c r="H1284" s="164"/>
      <c r="I1284" s="165">
        <f t="shared" si="93"/>
        <v>0</v>
      </c>
      <c r="J1284" s="140"/>
      <c r="K1284" s="173" t="s">
        <v>23</v>
      </c>
      <c r="L1284" s="173" t="s">
        <v>443</v>
      </c>
      <c r="M1284" s="173" t="s">
        <v>444</v>
      </c>
      <c r="N1284" s="173" t="s">
        <v>444</v>
      </c>
      <c r="O1284" s="173" t="s">
        <v>76</v>
      </c>
      <c r="P1284" s="173" t="s">
        <v>444</v>
      </c>
      <c r="Q1284" s="173" t="s">
        <v>444</v>
      </c>
      <c r="R1284" s="173" t="s">
        <v>444</v>
      </c>
      <c r="S1284" s="173">
        <v>5.3999999999999999E-2</v>
      </c>
      <c r="T1284" s="173" t="s">
        <v>444</v>
      </c>
    </row>
    <row r="1285" spans="1:20" ht="32.25" outlineLevel="1" thickBot="1" x14ac:dyDescent="0.25">
      <c r="A1285" s="168" t="s">
        <v>452</v>
      </c>
      <c r="B1285" s="169" t="s">
        <v>453</v>
      </c>
      <c r="C1285" s="170"/>
      <c r="D1285" s="171" t="s">
        <v>63</v>
      </c>
      <c r="E1285" s="172">
        <v>720</v>
      </c>
      <c r="F1285" s="163">
        <f t="shared" si="92"/>
        <v>504</v>
      </c>
      <c r="G1285" s="140"/>
      <c r="H1285" s="164"/>
      <c r="I1285" s="165">
        <f t="shared" si="93"/>
        <v>0</v>
      </c>
      <c r="J1285" s="140"/>
      <c r="K1285" s="173" t="s">
        <v>23</v>
      </c>
      <c r="L1285" s="173" t="s">
        <v>443</v>
      </c>
      <c r="M1285" s="173" t="s">
        <v>444</v>
      </c>
      <c r="N1285" s="173" t="s">
        <v>444</v>
      </c>
      <c r="O1285" s="173" t="s">
        <v>87</v>
      </c>
      <c r="P1285" s="173" t="s">
        <v>444</v>
      </c>
      <c r="Q1285" s="173" t="s">
        <v>444</v>
      </c>
      <c r="R1285" s="173" t="s">
        <v>444</v>
      </c>
      <c r="S1285" s="173">
        <v>5.6000000000000001E-2</v>
      </c>
      <c r="T1285" s="173" t="s">
        <v>444</v>
      </c>
    </row>
    <row r="1286" spans="1:20" s="98" customFormat="1" ht="24.6" customHeight="1" thickTop="1" thickBot="1" x14ac:dyDescent="0.25">
      <c r="A1286" s="336" t="s">
        <v>6</v>
      </c>
      <c r="B1286" s="335" t="s">
        <v>3290</v>
      </c>
      <c r="C1286" s="89"/>
      <c r="D1286" s="90"/>
      <c r="E1286" s="15"/>
      <c r="F1286" s="16"/>
      <c r="G1286" s="140"/>
      <c r="H1286" s="17"/>
      <c r="I1286" s="18"/>
      <c r="J1286" s="140"/>
      <c r="K1286" s="92"/>
      <c r="L1286" s="92"/>
      <c r="M1286" s="92"/>
      <c r="N1286" s="92"/>
      <c r="O1286" s="92"/>
      <c r="P1286" s="92"/>
      <c r="Q1286" s="92"/>
      <c r="R1286" s="92"/>
      <c r="S1286" s="92"/>
      <c r="T1286" s="92"/>
    </row>
    <row r="1287" spans="1:20" s="141" customFormat="1" ht="32.25" outlineLevel="1" thickTop="1" x14ac:dyDescent="0.2">
      <c r="A1287" s="160" t="s">
        <v>1230</v>
      </c>
      <c r="B1287" s="167" t="s">
        <v>1231</v>
      </c>
      <c r="C1287" s="160"/>
      <c r="D1287" s="161" t="s">
        <v>56</v>
      </c>
      <c r="E1287" s="162">
        <v>45720</v>
      </c>
      <c r="F1287" s="163">
        <f t="shared" si="92"/>
        <v>32004</v>
      </c>
      <c r="G1287" s="140"/>
      <c r="H1287" s="164"/>
      <c r="I1287" s="165">
        <f t="shared" ref="I1287:I1318" si="94">IF(H1287*F1287&gt;0,H1287*F1287,0)</f>
        <v>0</v>
      </c>
      <c r="J1287" s="140"/>
      <c r="K1287" s="174" t="s">
        <v>1163</v>
      </c>
      <c r="L1287" s="174" t="s">
        <v>7</v>
      </c>
      <c r="M1287" s="174">
        <v>300</v>
      </c>
      <c r="N1287" s="174" t="s">
        <v>1164</v>
      </c>
      <c r="O1287" s="174" t="s">
        <v>59</v>
      </c>
      <c r="P1287" s="174" t="s">
        <v>218</v>
      </c>
      <c r="Q1287" s="174">
        <v>2</v>
      </c>
      <c r="R1287" s="174">
        <v>480</v>
      </c>
      <c r="S1287" s="174">
        <v>8.7970000000000006</v>
      </c>
      <c r="T1287" s="174">
        <v>28</v>
      </c>
    </row>
    <row r="1288" spans="1:20" s="141" customFormat="1" ht="25.5" outlineLevel="1" x14ac:dyDescent="0.2">
      <c r="A1288" s="79" t="s">
        <v>1165</v>
      </c>
      <c r="B1288" s="80" t="s">
        <v>1166</v>
      </c>
      <c r="C1288" s="81">
        <v>1</v>
      </c>
      <c r="D1288" s="82" t="s">
        <v>63</v>
      </c>
      <c r="E1288" s="2">
        <v>20880</v>
      </c>
      <c r="F1288" s="166">
        <f t="shared" si="92"/>
        <v>14616</v>
      </c>
      <c r="G1288" s="140"/>
      <c r="H1288" s="30"/>
      <c r="I1288" s="31">
        <f t="shared" si="94"/>
        <v>0</v>
      </c>
      <c r="J1288" s="140"/>
      <c r="K1288" s="81" t="s">
        <v>1163</v>
      </c>
      <c r="L1288" s="81" t="s">
        <v>7</v>
      </c>
      <c r="M1288" s="81">
        <v>300</v>
      </c>
      <c r="N1288" s="81" t="s">
        <v>1164</v>
      </c>
      <c r="O1288" s="81" t="s">
        <v>59</v>
      </c>
      <c r="P1288" s="81" t="s">
        <v>218</v>
      </c>
      <c r="Q1288" s="81">
        <v>2</v>
      </c>
      <c r="R1288" s="81">
        <v>480</v>
      </c>
      <c r="S1288" s="81">
        <v>4.8600000000000003</v>
      </c>
      <c r="T1288" s="81">
        <v>28</v>
      </c>
    </row>
    <row r="1289" spans="1:20" s="141" customFormat="1" ht="25.5" outlineLevel="1" x14ac:dyDescent="0.2">
      <c r="A1289" s="79" t="s">
        <v>281</v>
      </c>
      <c r="B1289" s="80" t="s">
        <v>282</v>
      </c>
      <c r="C1289" s="81">
        <v>1</v>
      </c>
      <c r="D1289" s="82" t="s">
        <v>63</v>
      </c>
      <c r="E1289" s="2">
        <v>9360</v>
      </c>
      <c r="F1289" s="166">
        <f t="shared" si="92"/>
        <v>6552</v>
      </c>
      <c r="G1289" s="140"/>
      <c r="H1289" s="30"/>
      <c r="I1289" s="31">
        <f t="shared" si="94"/>
        <v>0</v>
      </c>
      <c r="J1289" s="140"/>
      <c r="K1289" s="81" t="s">
        <v>57</v>
      </c>
      <c r="L1289" s="81" t="s">
        <v>7</v>
      </c>
      <c r="M1289" s="81">
        <v>300</v>
      </c>
      <c r="N1289" s="81" t="s">
        <v>1164</v>
      </c>
      <c r="O1289" s="81" t="s">
        <v>59</v>
      </c>
      <c r="P1289" s="81" t="s">
        <v>218</v>
      </c>
      <c r="Q1289" s="81">
        <v>2</v>
      </c>
      <c r="R1289" s="81">
        <v>480</v>
      </c>
      <c r="S1289" s="81">
        <v>1.36</v>
      </c>
      <c r="T1289" s="81">
        <v>28</v>
      </c>
    </row>
    <row r="1290" spans="1:20" s="141" customFormat="1" ht="25.5" outlineLevel="1" x14ac:dyDescent="0.2">
      <c r="A1290" s="79" t="s">
        <v>423</v>
      </c>
      <c r="B1290" s="80" t="s">
        <v>424</v>
      </c>
      <c r="C1290" s="81">
        <v>1</v>
      </c>
      <c r="D1290" s="82" t="s">
        <v>63</v>
      </c>
      <c r="E1290" s="2">
        <v>15480</v>
      </c>
      <c r="F1290" s="166">
        <f t="shared" si="92"/>
        <v>10836</v>
      </c>
      <c r="G1290" s="140"/>
      <c r="H1290" s="30"/>
      <c r="I1290" s="31">
        <f t="shared" si="94"/>
        <v>0</v>
      </c>
      <c r="J1290" s="140"/>
      <c r="K1290" s="81" t="s">
        <v>57</v>
      </c>
      <c r="L1290" s="81" t="s">
        <v>7</v>
      </c>
      <c r="M1290" s="81">
        <v>300</v>
      </c>
      <c r="N1290" s="81" t="s">
        <v>1164</v>
      </c>
      <c r="O1290" s="81" t="s">
        <v>59</v>
      </c>
      <c r="P1290" s="81" t="s">
        <v>218</v>
      </c>
      <c r="Q1290" s="81">
        <v>2</v>
      </c>
      <c r="R1290" s="81">
        <v>480</v>
      </c>
      <c r="S1290" s="81">
        <v>2.577</v>
      </c>
      <c r="T1290" s="81">
        <v>28</v>
      </c>
    </row>
    <row r="1291" spans="1:20" s="141" customFormat="1" ht="31.5" outlineLevel="1" x14ac:dyDescent="0.2">
      <c r="A1291" s="160" t="s">
        <v>1232</v>
      </c>
      <c r="B1291" s="167" t="s">
        <v>1233</v>
      </c>
      <c r="C1291" s="160"/>
      <c r="D1291" s="161" t="s">
        <v>56</v>
      </c>
      <c r="E1291" s="162">
        <v>41880</v>
      </c>
      <c r="F1291" s="163">
        <f t="shared" si="92"/>
        <v>29316</v>
      </c>
      <c r="G1291" s="140"/>
      <c r="H1291" s="164"/>
      <c r="I1291" s="165">
        <f t="shared" si="94"/>
        <v>0</v>
      </c>
      <c r="J1291" s="140"/>
      <c r="K1291" s="174" t="s">
        <v>1163</v>
      </c>
      <c r="L1291" s="174" t="s">
        <v>7</v>
      </c>
      <c r="M1291" s="174">
        <v>300</v>
      </c>
      <c r="N1291" s="174" t="s">
        <v>1164</v>
      </c>
      <c r="O1291" s="174" t="s">
        <v>59</v>
      </c>
      <c r="P1291" s="174" t="s">
        <v>218</v>
      </c>
      <c r="Q1291" s="174">
        <v>2</v>
      </c>
      <c r="R1291" s="174">
        <v>480</v>
      </c>
      <c r="S1291" s="174">
        <v>8.1159999999999997</v>
      </c>
      <c r="T1291" s="174">
        <v>28</v>
      </c>
    </row>
    <row r="1292" spans="1:20" s="141" customFormat="1" ht="25.5" outlineLevel="1" x14ac:dyDescent="0.2">
      <c r="A1292" s="79" t="s">
        <v>1165</v>
      </c>
      <c r="B1292" s="80" t="s">
        <v>1166</v>
      </c>
      <c r="C1292" s="81">
        <v>1</v>
      </c>
      <c r="D1292" s="82" t="s">
        <v>63</v>
      </c>
      <c r="E1292" s="2">
        <v>20880</v>
      </c>
      <c r="F1292" s="166">
        <f t="shared" si="92"/>
        <v>14616</v>
      </c>
      <c r="G1292" s="140"/>
      <c r="H1292" s="30"/>
      <c r="I1292" s="31">
        <f t="shared" si="94"/>
        <v>0</v>
      </c>
      <c r="J1292" s="140"/>
      <c r="K1292" s="81" t="s">
        <v>1163</v>
      </c>
      <c r="L1292" s="81" t="s">
        <v>7</v>
      </c>
      <c r="M1292" s="81">
        <v>300</v>
      </c>
      <c r="N1292" s="81" t="s">
        <v>1164</v>
      </c>
      <c r="O1292" s="81" t="s">
        <v>59</v>
      </c>
      <c r="P1292" s="81" t="s">
        <v>218</v>
      </c>
      <c r="Q1292" s="81">
        <v>2</v>
      </c>
      <c r="R1292" s="81">
        <v>480</v>
      </c>
      <c r="S1292" s="81">
        <v>4.8600000000000003</v>
      </c>
      <c r="T1292" s="81">
        <v>28</v>
      </c>
    </row>
    <row r="1293" spans="1:20" s="141" customFormat="1" ht="25.5" outlineLevel="1" x14ac:dyDescent="0.2">
      <c r="A1293" s="79" t="s">
        <v>281</v>
      </c>
      <c r="B1293" s="80" t="s">
        <v>282</v>
      </c>
      <c r="C1293" s="81">
        <v>1</v>
      </c>
      <c r="D1293" s="82" t="s">
        <v>63</v>
      </c>
      <c r="E1293" s="2">
        <v>9360</v>
      </c>
      <c r="F1293" s="166">
        <f t="shared" si="92"/>
        <v>6552</v>
      </c>
      <c r="G1293" s="140"/>
      <c r="H1293" s="30"/>
      <c r="I1293" s="31">
        <f t="shared" si="94"/>
        <v>0</v>
      </c>
      <c r="J1293" s="140"/>
      <c r="K1293" s="81" t="s">
        <v>57</v>
      </c>
      <c r="L1293" s="81" t="s">
        <v>7</v>
      </c>
      <c r="M1293" s="81">
        <v>300</v>
      </c>
      <c r="N1293" s="81" t="s">
        <v>1164</v>
      </c>
      <c r="O1293" s="81" t="s">
        <v>59</v>
      </c>
      <c r="P1293" s="81" t="s">
        <v>218</v>
      </c>
      <c r="Q1293" s="81">
        <v>2</v>
      </c>
      <c r="R1293" s="81">
        <v>480</v>
      </c>
      <c r="S1293" s="81">
        <v>1.36</v>
      </c>
      <c r="T1293" s="81">
        <v>28</v>
      </c>
    </row>
    <row r="1294" spans="1:20" s="141" customFormat="1" ht="25.5" outlineLevel="1" x14ac:dyDescent="0.2">
      <c r="A1294" s="79" t="s">
        <v>417</v>
      </c>
      <c r="B1294" s="80" t="s">
        <v>418</v>
      </c>
      <c r="C1294" s="81">
        <v>1</v>
      </c>
      <c r="D1294" s="82" t="s">
        <v>63</v>
      </c>
      <c r="E1294" s="2">
        <v>11640</v>
      </c>
      <c r="F1294" s="166">
        <f t="shared" si="92"/>
        <v>8148</v>
      </c>
      <c r="G1294" s="140"/>
      <c r="H1294" s="30"/>
      <c r="I1294" s="31">
        <f t="shared" si="94"/>
        <v>0</v>
      </c>
      <c r="J1294" s="140"/>
      <c r="K1294" s="81" t="s">
        <v>57</v>
      </c>
      <c r="L1294" s="81" t="s">
        <v>7</v>
      </c>
      <c r="M1294" s="81">
        <v>300</v>
      </c>
      <c r="N1294" s="81" t="s">
        <v>1164</v>
      </c>
      <c r="O1294" s="81" t="s">
        <v>59</v>
      </c>
      <c r="P1294" s="81" t="s">
        <v>218</v>
      </c>
      <c r="Q1294" s="81">
        <v>2</v>
      </c>
      <c r="R1294" s="81">
        <v>480</v>
      </c>
      <c r="S1294" s="81">
        <v>1.8959999999999999</v>
      </c>
      <c r="T1294" s="81">
        <v>28</v>
      </c>
    </row>
    <row r="1295" spans="1:20" s="141" customFormat="1" ht="31.5" outlineLevel="1" x14ac:dyDescent="0.2">
      <c r="A1295" s="160" t="s">
        <v>1234</v>
      </c>
      <c r="B1295" s="167" t="s">
        <v>1235</v>
      </c>
      <c r="C1295" s="160"/>
      <c r="D1295" s="161" t="s">
        <v>56</v>
      </c>
      <c r="E1295" s="162">
        <v>47880</v>
      </c>
      <c r="F1295" s="163">
        <f t="shared" si="92"/>
        <v>33516</v>
      </c>
      <c r="G1295" s="140"/>
      <c r="H1295" s="164"/>
      <c r="I1295" s="165">
        <f t="shared" si="94"/>
        <v>0</v>
      </c>
      <c r="J1295" s="140"/>
      <c r="K1295" s="174" t="s">
        <v>1163</v>
      </c>
      <c r="L1295" s="174" t="s">
        <v>7</v>
      </c>
      <c r="M1295" s="174">
        <v>300</v>
      </c>
      <c r="N1295" s="174" t="s">
        <v>1164</v>
      </c>
      <c r="O1295" s="174" t="s">
        <v>59</v>
      </c>
      <c r="P1295" s="174" t="s">
        <v>218</v>
      </c>
      <c r="Q1295" s="174">
        <v>2</v>
      </c>
      <c r="R1295" s="174">
        <v>480</v>
      </c>
      <c r="S1295" s="174">
        <v>9.266</v>
      </c>
      <c r="T1295" s="174">
        <v>28</v>
      </c>
    </row>
    <row r="1296" spans="1:20" s="141" customFormat="1" ht="25.5" outlineLevel="1" x14ac:dyDescent="0.2">
      <c r="A1296" s="79" t="s">
        <v>1165</v>
      </c>
      <c r="B1296" s="80" t="s">
        <v>1166</v>
      </c>
      <c r="C1296" s="81" t="s">
        <v>1167</v>
      </c>
      <c r="D1296" s="82" t="s">
        <v>63</v>
      </c>
      <c r="E1296" s="2">
        <v>20880</v>
      </c>
      <c r="F1296" s="166">
        <f t="shared" si="92"/>
        <v>14616</v>
      </c>
      <c r="G1296" s="140"/>
      <c r="H1296" s="30"/>
      <c r="I1296" s="31">
        <f t="shared" si="94"/>
        <v>0</v>
      </c>
      <c r="J1296" s="140"/>
      <c r="K1296" s="81" t="s">
        <v>1163</v>
      </c>
      <c r="L1296" s="81" t="s">
        <v>7</v>
      </c>
      <c r="M1296" s="81">
        <v>300</v>
      </c>
      <c r="N1296" s="81" t="s">
        <v>1164</v>
      </c>
      <c r="O1296" s="81" t="s">
        <v>59</v>
      </c>
      <c r="P1296" s="81" t="s">
        <v>218</v>
      </c>
      <c r="Q1296" s="81">
        <v>2</v>
      </c>
      <c r="R1296" s="81">
        <v>480</v>
      </c>
      <c r="S1296" s="81">
        <v>4.8600000000000003</v>
      </c>
      <c r="T1296" s="81">
        <v>28</v>
      </c>
    </row>
    <row r="1297" spans="1:20" s="141" customFormat="1" ht="25.5" outlineLevel="1" x14ac:dyDescent="0.2">
      <c r="A1297" s="79" t="s">
        <v>281</v>
      </c>
      <c r="B1297" s="80" t="s">
        <v>282</v>
      </c>
      <c r="C1297" s="81" t="s">
        <v>1167</v>
      </c>
      <c r="D1297" s="82" t="s">
        <v>63</v>
      </c>
      <c r="E1297" s="2">
        <v>9360</v>
      </c>
      <c r="F1297" s="166">
        <f t="shared" si="92"/>
        <v>6552</v>
      </c>
      <c r="G1297" s="140"/>
      <c r="H1297" s="30"/>
      <c r="I1297" s="31">
        <f t="shared" si="94"/>
        <v>0</v>
      </c>
      <c r="J1297" s="140"/>
      <c r="K1297" s="81" t="s">
        <v>57</v>
      </c>
      <c r="L1297" s="81" t="s">
        <v>7</v>
      </c>
      <c r="M1297" s="81">
        <v>300</v>
      </c>
      <c r="N1297" s="81" t="s">
        <v>1164</v>
      </c>
      <c r="O1297" s="81" t="s">
        <v>59</v>
      </c>
      <c r="P1297" s="81" t="s">
        <v>218</v>
      </c>
      <c r="Q1297" s="81">
        <v>2</v>
      </c>
      <c r="R1297" s="81">
        <v>480</v>
      </c>
      <c r="S1297" s="81">
        <v>1.36</v>
      </c>
      <c r="T1297" s="81">
        <v>28</v>
      </c>
    </row>
    <row r="1298" spans="1:20" s="141" customFormat="1" ht="26.25" outlineLevel="1" thickBot="1" x14ac:dyDescent="0.25">
      <c r="A1298" s="132" t="s">
        <v>810</v>
      </c>
      <c r="B1298" s="155" t="s">
        <v>811</v>
      </c>
      <c r="C1298" s="133" t="s">
        <v>1167</v>
      </c>
      <c r="D1298" s="88" t="s">
        <v>63</v>
      </c>
      <c r="E1298" s="7">
        <v>17640</v>
      </c>
      <c r="F1298" s="226">
        <f t="shared" si="92"/>
        <v>12348</v>
      </c>
      <c r="G1298" s="140"/>
      <c r="H1298" s="35"/>
      <c r="I1298" s="36">
        <f t="shared" si="94"/>
        <v>0</v>
      </c>
      <c r="J1298" s="140"/>
      <c r="K1298" s="133" t="s">
        <v>57</v>
      </c>
      <c r="L1298" s="133" t="s">
        <v>7</v>
      </c>
      <c r="M1298" s="133">
        <v>300</v>
      </c>
      <c r="N1298" s="133" t="s">
        <v>1164</v>
      </c>
      <c r="O1298" s="133" t="s">
        <v>59</v>
      </c>
      <c r="P1298" s="133" t="s">
        <v>218</v>
      </c>
      <c r="Q1298" s="133">
        <v>2</v>
      </c>
      <c r="R1298" s="133">
        <v>480</v>
      </c>
      <c r="S1298" s="133">
        <v>3.0459999999999998</v>
      </c>
      <c r="T1298" s="133">
        <v>28</v>
      </c>
    </row>
    <row r="1299" spans="1:20" s="141" customFormat="1" ht="31.5" outlineLevel="1" x14ac:dyDescent="0.2">
      <c r="A1299" s="178" t="s">
        <v>1236</v>
      </c>
      <c r="B1299" s="198" t="s">
        <v>1237</v>
      </c>
      <c r="C1299" s="178"/>
      <c r="D1299" s="179" t="s">
        <v>56</v>
      </c>
      <c r="E1299" s="180">
        <v>47760</v>
      </c>
      <c r="F1299" s="181">
        <f t="shared" si="92"/>
        <v>33432</v>
      </c>
      <c r="G1299" s="140"/>
      <c r="H1299" s="26"/>
      <c r="I1299" s="27">
        <f t="shared" si="94"/>
        <v>0</v>
      </c>
      <c r="J1299" s="140"/>
      <c r="K1299" s="199" t="s">
        <v>1163</v>
      </c>
      <c r="L1299" s="199" t="s">
        <v>7</v>
      </c>
      <c r="M1299" s="199">
        <v>300</v>
      </c>
      <c r="N1299" s="199" t="s">
        <v>1173</v>
      </c>
      <c r="O1299" s="199" t="s">
        <v>59</v>
      </c>
      <c r="P1299" s="199" t="s">
        <v>218</v>
      </c>
      <c r="Q1299" s="199">
        <v>2</v>
      </c>
      <c r="R1299" s="199">
        <v>480</v>
      </c>
      <c r="S1299" s="199"/>
      <c r="T1299" s="199">
        <v>28</v>
      </c>
    </row>
    <row r="1300" spans="1:20" s="141" customFormat="1" ht="25.5" outlineLevel="1" x14ac:dyDescent="0.2">
      <c r="A1300" s="79" t="s">
        <v>1174</v>
      </c>
      <c r="B1300" s="80" t="s">
        <v>1175</v>
      </c>
      <c r="C1300" s="81">
        <v>1</v>
      </c>
      <c r="D1300" s="82" t="s">
        <v>63</v>
      </c>
      <c r="E1300" s="2">
        <v>22920</v>
      </c>
      <c r="F1300" s="166">
        <f t="shared" si="92"/>
        <v>16044</v>
      </c>
      <c r="G1300" s="140"/>
      <c r="H1300" s="30"/>
      <c r="I1300" s="31">
        <f t="shared" si="94"/>
        <v>0</v>
      </c>
      <c r="J1300" s="140"/>
      <c r="K1300" s="81" t="s">
        <v>1163</v>
      </c>
      <c r="L1300" s="81" t="s">
        <v>7</v>
      </c>
      <c r="M1300" s="81">
        <v>300</v>
      </c>
      <c r="N1300" s="81" t="s">
        <v>1173</v>
      </c>
      <c r="O1300" s="81" t="s">
        <v>59</v>
      </c>
      <c r="P1300" s="81" t="s">
        <v>241</v>
      </c>
      <c r="Q1300" s="81">
        <v>2</v>
      </c>
      <c r="R1300" s="81">
        <v>480</v>
      </c>
      <c r="S1300" s="81"/>
      <c r="T1300" s="81">
        <v>28</v>
      </c>
    </row>
    <row r="1301" spans="1:20" s="141" customFormat="1" ht="25.5" outlineLevel="1" x14ac:dyDescent="0.2">
      <c r="A1301" s="79" t="s">
        <v>281</v>
      </c>
      <c r="B1301" s="80" t="s">
        <v>282</v>
      </c>
      <c r="C1301" s="81">
        <v>1</v>
      </c>
      <c r="D1301" s="82" t="s">
        <v>63</v>
      </c>
      <c r="E1301" s="2">
        <v>9360</v>
      </c>
      <c r="F1301" s="166">
        <f t="shared" si="92"/>
        <v>6552</v>
      </c>
      <c r="G1301" s="140"/>
      <c r="H1301" s="30"/>
      <c r="I1301" s="31">
        <f t="shared" si="94"/>
        <v>0</v>
      </c>
      <c r="J1301" s="140"/>
      <c r="K1301" s="81" t="s">
        <v>57</v>
      </c>
      <c r="L1301" s="81" t="s">
        <v>7</v>
      </c>
      <c r="M1301" s="81">
        <v>300</v>
      </c>
      <c r="N1301" s="81" t="s">
        <v>1173</v>
      </c>
      <c r="O1301" s="81" t="s">
        <v>59</v>
      </c>
      <c r="P1301" s="81" t="s">
        <v>218</v>
      </c>
      <c r="Q1301" s="81">
        <v>2</v>
      </c>
      <c r="R1301" s="81">
        <v>480</v>
      </c>
      <c r="S1301" s="81"/>
      <c r="T1301" s="81">
        <v>28</v>
      </c>
    </row>
    <row r="1302" spans="1:20" s="141" customFormat="1" ht="25.5" outlineLevel="1" x14ac:dyDescent="0.2">
      <c r="A1302" s="79" t="s">
        <v>423</v>
      </c>
      <c r="B1302" s="80" t="s">
        <v>424</v>
      </c>
      <c r="C1302" s="81">
        <v>1</v>
      </c>
      <c r="D1302" s="82" t="s">
        <v>63</v>
      </c>
      <c r="E1302" s="2">
        <v>15480</v>
      </c>
      <c r="F1302" s="166">
        <f t="shared" si="92"/>
        <v>10836</v>
      </c>
      <c r="G1302" s="140"/>
      <c r="H1302" s="30"/>
      <c r="I1302" s="31">
        <f t="shared" si="94"/>
        <v>0</v>
      </c>
      <c r="J1302" s="140"/>
      <c r="K1302" s="81" t="s">
        <v>57</v>
      </c>
      <c r="L1302" s="81" t="s">
        <v>7</v>
      </c>
      <c r="M1302" s="81">
        <v>300</v>
      </c>
      <c r="N1302" s="81" t="s">
        <v>1173</v>
      </c>
      <c r="O1302" s="81" t="s">
        <v>59</v>
      </c>
      <c r="P1302" s="81" t="s">
        <v>218</v>
      </c>
      <c r="Q1302" s="81">
        <v>2</v>
      </c>
      <c r="R1302" s="81">
        <v>480</v>
      </c>
      <c r="S1302" s="81"/>
      <c r="T1302" s="81">
        <v>28</v>
      </c>
    </row>
    <row r="1303" spans="1:20" s="141" customFormat="1" ht="31.5" outlineLevel="1" x14ac:dyDescent="0.2">
      <c r="A1303" s="160" t="s">
        <v>1238</v>
      </c>
      <c r="B1303" s="167" t="s">
        <v>1239</v>
      </c>
      <c r="C1303" s="160"/>
      <c r="D1303" s="161" t="s">
        <v>56</v>
      </c>
      <c r="E1303" s="162">
        <v>43920</v>
      </c>
      <c r="F1303" s="163">
        <f t="shared" si="92"/>
        <v>30744</v>
      </c>
      <c r="G1303" s="140"/>
      <c r="H1303" s="164"/>
      <c r="I1303" s="165">
        <f t="shared" si="94"/>
        <v>0</v>
      </c>
      <c r="J1303" s="140"/>
      <c r="K1303" s="174" t="s">
        <v>1163</v>
      </c>
      <c r="L1303" s="174" t="s">
        <v>7</v>
      </c>
      <c r="M1303" s="174">
        <v>300</v>
      </c>
      <c r="N1303" s="174" t="s">
        <v>1173</v>
      </c>
      <c r="O1303" s="174" t="s">
        <v>59</v>
      </c>
      <c r="P1303" s="174" t="s">
        <v>218</v>
      </c>
      <c r="Q1303" s="174">
        <v>2</v>
      </c>
      <c r="R1303" s="174">
        <v>480</v>
      </c>
      <c r="S1303" s="174"/>
      <c r="T1303" s="174">
        <v>28</v>
      </c>
    </row>
    <row r="1304" spans="1:20" s="141" customFormat="1" ht="25.5" outlineLevel="1" x14ac:dyDescent="0.2">
      <c r="A1304" s="79" t="s">
        <v>1174</v>
      </c>
      <c r="B1304" s="80" t="s">
        <v>1175</v>
      </c>
      <c r="C1304" s="81">
        <v>1</v>
      </c>
      <c r="D1304" s="82" t="s">
        <v>63</v>
      </c>
      <c r="E1304" s="2">
        <v>22920</v>
      </c>
      <c r="F1304" s="166">
        <f t="shared" si="92"/>
        <v>16044</v>
      </c>
      <c r="G1304" s="140"/>
      <c r="H1304" s="30"/>
      <c r="I1304" s="31">
        <f t="shared" si="94"/>
        <v>0</v>
      </c>
      <c r="J1304" s="140"/>
      <c r="K1304" s="81" t="s">
        <v>1163</v>
      </c>
      <c r="L1304" s="81" t="s">
        <v>7</v>
      </c>
      <c r="M1304" s="81">
        <v>300</v>
      </c>
      <c r="N1304" s="81" t="s">
        <v>1173</v>
      </c>
      <c r="O1304" s="81" t="s">
        <v>59</v>
      </c>
      <c r="P1304" s="81" t="s">
        <v>241</v>
      </c>
      <c r="Q1304" s="81">
        <v>2</v>
      </c>
      <c r="R1304" s="81">
        <v>480</v>
      </c>
      <c r="S1304" s="81"/>
      <c r="T1304" s="81">
        <v>28</v>
      </c>
    </row>
    <row r="1305" spans="1:20" s="141" customFormat="1" ht="25.5" outlineLevel="1" x14ac:dyDescent="0.2">
      <c r="A1305" s="79" t="s">
        <v>281</v>
      </c>
      <c r="B1305" s="80" t="s">
        <v>282</v>
      </c>
      <c r="C1305" s="81">
        <v>1</v>
      </c>
      <c r="D1305" s="82" t="s">
        <v>63</v>
      </c>
      <c r="E1305" s="2">
        <v>9360</v>
      </c>
      <c r="F1305" s="166">
        <f t="shared" si="92"/>
        <v>6552</v>
      </c>
      <c r="G1305" s="140"/>
      <c r="H1305" s="30"/>
      <c r="I1305" s="31">
        <f t="shared" si="94"/>
        <v>0</v>
      </c>
      <c r="J1305" s="140"/>
      <c r="K1305" s="81" t="s">
        <v>57</v>
      </c>
      <c r="L1305" s="81" t="s">
        <v>7</v>
      </c>
      <c r="M1305" s="81">
        <v>300</v>
      </c>
      <c r="N1305" s="81" t="s">
        <v>1173</v>
      </c>
      <c r="O1305" s="81" t="s">
        <v>59</v>
      </c>
      <c r="P1305" s="81" t="s">
        <v>218</v>
      </c>
      <c r="Q1305" s="81">
        <v>2</v>
      </c>
      <c r="R1305" s="81">
        <v>480</v>
      </c>
      <c r="S1305" s="81"/>
      <c r="T1305" s="81">
        <v>28</v>
      </c>
    </row>
    <row r="1306" spans="1:20" s="141" customFormat="1" ht="25.5" outlineLevel="1" x14ac:dyDescent="0.2">
      <c r="A1306" s="79" t="s">
        <v>417</v>
      </c>
      <c r="B1306" s="80" t="s">
        <v>418</v>
      </c>
      <c r="C1306" s="81">
        <v>1</v>
      </c>
      <c r="D1306" s="82" t="s">
        <v>63</v>
      </c>
      <c r="E1306" s="2">
        <v>11640</v>
      </c>
      <c r="F1306" s="166">
        <f t="shared" si="92"/>
        <v>8148</v>
      </c>
      <c r="G1306" s="140"/>
      <c r="H1306" s="30"/>
      <c r="I1306" s="31">
        <f t="shared" si="94"/>
        <v>0</v>
      </c>
      <c r="J1306" s="140"/>
      <c r="K1306" s="81" t="s">
        <v>57</v>
      </c>
      <c r="L1306" s="81" t="s">
        <v>7</v>
      </c>
      <c r="M1306" s="81">
        <v>300</v>
      </c>
      <c r="N1306" s="81" t="s">
        <v>1173</v>
      </c>
      <c r="O1306" s="81" t="s">
        <v>59</v>
      </c>
      <c r="P1306" s="81" t="s">
        <v>218</v>
      </c>
      <c r="Q1306" s="81">
        <v>2</v>
      </c>
      <c r="R1306" s="81">
        <v>480</v>
      </c>
      <c r="S1306" s="81"/>
      <c r="T1306" s="81">
        <v>28</v>
      </c>
    </row>
    <row r="1307" spans="1:20" s="141" customFormat="1" ht="31.5" outlineLevel="1" x14ac:dyDescent="0.2">
      <c r="A1307" s="160" t="s">
        <v>1240</v>
      </c>
      <c r="B1307" s="167" t="s">
        <v>1241</v>
      </c>
      <c r="C1307" s="160"/>
      <c r="D1307" s="161" t="s">
        <v>56</v>
      </c>
      <c r="E1307" s="162">
        <v>49920</v>
      </c>
      <c r="F1307" s="163">
        <f t="shared" si="92"/>
        <v>34944</v>
      </c>
      <c r="G1307" s="140"/>
      <c r="H1307" s="164"/>
      <c r="I1307" s="165">
        <f t="shared" si="94"/>
        <v>0</v>
      </c>
      <c r="J1307" s="140"/>
      <c r="K1307" s="174" t="s">
        <v>1163</v>
      </c>
      <c r="L1307" s="174" t="s">
        <v>7</v>
      </c>
      <c r="M1307" s="174">
        <v>300</v>
      </c>
      <c r="N1307" s="174" t="s">
        <v>1173</v>
      </c>
      <c r="O1307" s="174" t="s">
        <v>59</v>
      </c>
      <c r="P1307" s="174" t="s">
        <v>218</v>
      </c>
      <c r="Q1307" s="174">
        <v>2</v>
      </c>
      <c r="R1307" s="174">
        <v>480</v>
      </c>
      <c r="S1307" s="174"/>
      <c r="T1307" s="174">
        <v>28</v>
      </c>
    </row>
    <row r="1308" spans="1:20" s="141" customFormat="1" ht="25.5" outlineLevel="1" x14ac:dyDescent="0.2">
      <c r="A1308" s="79" t="s">
        <v>1174</v>
      </c>
      <c r="B1308" s="80" t="s">
        <v>1175</v>
      </c>
      <c r="C1308" s="81" t="s">
        <v>1167</v>
      </c>
      <c r="D1308" s="82" t="s">
        <v>63</v>
      </c>
      <c r="E1308" s="2">
        <v>22920</v>
      </c>
      <c r="F1308" s="166">
        <f t="shared" si="92"/>
        <v>16044</v>
      </c>
      <c r="G1308" s="140"/>
      <c r="H1308" s="30"/>
      <c r="I1308" s="31">
        <f t="shared" si="94"/>
        <v>0</v>
      </c>
      <c r="J1308" s="140"/>
      <c r="K1308" s="81" t="s">
        <v>1163</v>
      </c>
      <c r="L1308" s="81" t="s">
        <v>7</v>
      </c>
      <c r="M1308" s="81">
        <v>300</v>
      </c>
      <c r="N1308" s="81" t="s">
        <v>1173</v>
      </c>
      <c r="O1308" s="81" t="s">
        <v>59</v>
      </c>
      <c r="P1308" s="81" t="s">
        <v>241</v>
      </c>
      <c r="Q1308" s="81">
        <v>2</v>
      </c>
      <c r="R1308" s="81">
        <v>480</v>
      </c>
      <c r="S1308" s="81"/>
      <c r="T1308" s="81">
        <v>28</v>
      </c>
    </row>
    <row r="1309" spans="1:20" s="141" customFormat="1" ht="25.5" outlineLevel="1" x14ac:dyDescent="0.2">
      <c r="A1309" s="79" t="s">
        <v>281</v>
      </c>
      <c r="B1309" s="80" t="s">
        <v>282</v>
      </c>
      <c r="C1309" s="81" t="s">
        <v>1167</v>
      </c>
      <c r="D1309" s="82" t="s">
        <v>63</v>
      </c>
      <c r="E1309" s="2">
        <v>9360</v>
      </c>
      <c r="F1309" s="166">
        <f t="shared" si="92"/>
        <v>6552</v>
      </c>
      <c r="G1309" s="140"/>
      <c r="H1309" s="30"/>
      <c r="I1309" s="31">
        <f t="shared" si="94"/>
        <v>0</v>
      </c>
      <c r="J1309" s="140"/>
      <c r="K1309" s="81" t="s">
        <v>57</v>
      </c>
      <c r="L1309" s="81" t="s">
        <v>7</v>
      </c>
      <c r="M1309" s="81">
        <v>300</v>
      </c>
      <c r="N1309" s="81" t="s">
        <v>1173</v>
      </c>
      <c r="O1309" s="81" t="s">
        <v>59</v>
      </c>
      <c r="P1309" s="81" t="s">
        <v>218</v>
      </c>
      <c r="Q1309" s="81">
        <v>2</v>
      </c>
      <c r="R1309" s="81">
        <v>480</v>
      </c>
      <c r="S1309" s="81"/>
      <c r="T1309" s="81">
        <v>28</v>
      </c>
    </row>
    <row r="1310" spans="1:20" s="141" customFormat="1" ht="26.25" outlineLevel="1" thickBot="1" x14ac:dyDescent="0.25">
      <c r="A1310" s="129" t="s">
        <v>810</v>
      </c>
      <c r="B1310" s="142" t="s">
        <v>811</v>
      </c>
      <c r="C1310" s="130" t="s">
        <v>1167</v>
      </c>
      <c r="D1310" s="131" t="s">
        <v>63</v>
      </c>
      <c r="E1310" s="143">
        <v>17640</v>
      </c>
      <c r="F1310" s="188">
        <f t="shared" si="92"/>
        <v>12348</v>
      </c>
      <c r="G1310" s="140"/>
      <c r="H1310" s="144"/>
      <c r="I1310" s="34">
        <f t="shared" si="94"/>
        <v>0</v>
      </c>
      <c r="J1310" s="140"/>
      <c r="K1310" s="130" t="s">
        <v>57</v>
      </c>
      <c r="L1310" s="130" t="s">
        <v>7</v>
      </c>
      <c r="M1310" s="130">
        <v>300</v>
      </c>
      <c r="N1310" s="130" t="s">
        <v>1173</v>
      </c>
      <c r="O1310" s="130" t="s">
        <v>59</v>
      </c>
      <c r="P1310" s="130" t="s">
        <v>218</v>
      </c>
      <c r="Q1310" s="130">
        <v>2</v>
      </c>
      <c r="R1310" s="130">
        <v>480</v>
      </c>
      <c r="S1310" s="130"/>
      <c r="T1310" s="130">
        <v>28</v>
      </c>
    </row>
    <row r="1311" spans="1:20" s="98" customFormat="1" ht="32.25" outlineLevel="1" thickTop="1" x14ac:dyDescent="0.2">
      <c r="A1311" s="176" t="s">
        <v>1242</v>
      </c>
      <c r="B1311" s="198" t="s">
        <v>1243</v>
      </c>
      <c r="C1311" s="178"/>
      <c r="D1311" s="179" t="s">
        <v>56</v>
      </c>
      <c r="E1311" s="180">
        <v>44400</v>
      </c>
      <c r="F1311" s="181">
        <f t="shared" si="92"/>
        <v>31080</v>
      </c>
      <c r="G1311" s="140"/>
      <c r="H1311" s="26"/>
      <c r="I1311" s="27">
        <f t="shared" si="94"/>
        <v>0</v>
      </c>
      <c r="J1311" s="140"/>
      <c r="K1311" s="178" t="s">
        <v>1127</v>
      </c>
      <c r="L1311" s="178" t="s">
        <v>7</v>
      </c>
      <c r="M1311" s="178">
        <v>300</v>
      </c>
      <c r="N1311" s="178" t="s">
        <v>1164</v>
      </c>
      <c r="O1311" s="178" t="s">
        <v>59</v>
      </c>
      <c r="P1311" s="178" t="s">
        <v>241</v>
      </c>
      <c r="Q1311" s="178">
        <v>3</v>
      </c>
      <c r="R1311" s="178">
        <v>480</v>
      </c>
      <c r="S1311" s="178">
        <v>8.7970000000000006</v>
      </c>
      <c r="T1311" s="178">
        <v>28</v>
      </c>
    </row>
    <row r="1312" spans="1:20" s="98" customFormat="1" ht="25.5" outlineLevel="1" x14ac:dyDescent="0.2">
      <c r="A1312" s="79" t="s">
        <v>1165</v>
      </c>
      <c r="B1312" s="80" t="s">
        <v>1166</v>
      </c>
      <c r="C1312" s="81">
        <v>1</v>
      </c>
      <c r="D1312" s="82" t="s">
        <v>56</v>
      </c>
      <c r="E1312" s="2">
        <v>20880</v>
      </c>
      <c r="F1312" s="166">
        <f t="shared" si="92"/>
        <v>14616</v>
      </c>
      <c r="G1312" s="140"/>
      <c r="H1312" s="30"/>
      <c r="I1312" s="31">
        <f t="shared" si="94"/>
        <v>0</v>
      </c>
      <c r="J1312" s="140"/>
      <c r="K1312" s="81" t="s">
        <v>1127</v>
      </c>
      <c r="L1312" s="81" t="s">
        <v>7</v>
      </c>
      <c r="M1312" s="81">
        <v>300</v>
      </c>
      <c r="N1312" s="81" t="s">
        <v>1164</v>
      </c>
      <c r="O1312" s="81" t="s">
        <v>59</v>
      </c>
      <c r="P1312" s="81" t="s">
        <v>241</v>
      </c>
      <c r="Q1312" s="81">
        <v>3</v>
      </c>
      <c r="R1312" s="81">
        <v>480</v>
      </c>
      <c r="S1312" s="81">
        <v>8.7970000000000006</v>
      </c>
      <c r="T1312" s="81">
        <v>28</v>
      </c>
    </row>
    <row r="1313" spans="1:20" s="98" customFormat="1" ht="25.5" outlineLevel="1" x14ac:dyDescent="0.2">
      <c r="A1313" s="79" t="s">
        <v>315</v>
      </c>
      <c r="B1313" s="80" t="s">
        <v>316</v>
      </c>
      <c r="C1313" s="81">
        <v>1</v>
      </c>
      <c r="D1313" s="82" t="s">
        <v>63</v>
      </c>
      <c r="E1313" s="2">
        <v>8040</v>
      </c>
      <c r="F1313" s="166">
        <f t="shared" si="92"/>
        <v>5628</v>
      </c>
      <c r="G1313" s="140"/>
      <c r="H1313" s="30"/>
      <c r="I1313" s="31">
        <f t="shared" si="94"/>
        <v>0</v>
      </c>
      <c r="J1313" s="140"/>
      <c r="K1313" s="81" t="s">
        <v>1127</v>
      </c>
      <c r="L1313" s="81" t="s">
        <v>7</v>
      </c>
      <c r="M1313" s="81">
        <v>300</v>
      </c>
      <c r="N1313" s="81" t="s">
        <v>1164</v>
      </c>
      <c r="O1313" s="81" t="s">
        <v>59</v>
      </c>
      <c r="P1313" s="81" t="s">
        <v>241</v>
      </c>
      <c r="Q1313" s="81">
        <v>3</v>
      </c>
      <c r="R1313" s="81">
        <v>480</v>
      </c>
      <c r="S1313" s="81">
        <v>8.7970000000000006</v>
      </c>
      <c r="T1313" s="81">
        <v>28</v>
      </c>
    </row>
    <row r="1314" spans="1:20" s="98" customFormat="1" ht="25.5" outlineLevel="1" x14ac:dyDescent="0.2">
      <c r="A1314" s="79" t="s">
        <v>423</v>
      </c>
      <c r="B1314" s="80" t="s">
        <v>424</v>
      </c>
      <c r="C1314" s="81">
        <v>1</v>
      </c>
      <c r="D1314" s="82" t="s">
        <v>56</v>
      </c>
      <c r="E1314" s="2">
        <v>15480</v>
      </c>
      <c r="F1314" s="166">
        <f t="shared" si="92"/>
        <v>10836</v>
      </c>
      <c r="G1314" s="140"/>
      <c r="H1314" s="30"/>
      <c r="I1314" s="31">
        <f t="shared" si="94"/>
        <v>0</v>
      </c>
      <c r="J1314" s="140"/>
      <c r="K1314" s="81" t="s">
        <v>1127</v>
      </c>
      <c r="L1314" s="81" t="s">
        <v>7</v>
      </c>
      <c r="M1314" s="81">
        <v>300</v>
      </c>
      <c r="N1314" s="81" t="s">
        <v>1164</v>
      </c>
      <c r="O1314" s="81" t="s">
        <v>59</v>
      </c>
      <c r="P1314" s="81" t="s">
        <v>241</v>
      </c>
      <c r="Q1314" s="81">
        <v>3</v>
      </c>
      <c r="R1314" s="81">
        <v>480</v>
      </c>
      <c r="S1314" s="81">
        <v>8.7970000000000006</v>
      </c>
      <c r="T1314" s="81">
        <v>28</v>
      </c>
    </row>
    <row r="1315" spans="1:20" s="98" customFormat="1" ht="31.5" outlineLevel="1" x14ac:dyDescent="0.2">
      <c r="A1315" s="158" t="s">
        <v>1244</v>
      </c>
      <c r="B1315" s="167" t="s">
        <v>1245</v>
      </c>
      <c r="C1315" s="160"/>
      <c r="D1315" s="161" t="s">
        <v>56</v>
      </c>
      <c r="E1315" s="162">
        <v>40560</v>
      </c>
      <c r="F1315" s="163">
        <f t="shared" si="92"/>
        <v>28392</v>
      </c>
      <c r="G1315" s="140"/>
      <c r="H1315" s="164"/>
      <c r="I1315" s="165">
        <f t="shared" si="94"/>
        <v>0</v>
      </c>
      <c r="J1315" s="140"/>
      <c r="K1315" s="160" t="s">
        <v>1127</v>
      </c>
      <c r="L1315" s="160" t="s">
        <v>1246</v>
      </c>
      <c r="M1315" s="160">
        <v>300</v>
      </c>
      <c r="N1315" s="160" t="s">
        <v>1164</v>
      </c>
      <c r="O1315" s="160" t="s">
        <v>59</v>
      </c>
      <c r="P1315" s="160" t="s">
        <v>241</v>
      </c>
      <c r="Q1315" s="160">
        <v>3</v>
      </c>
      <c r="R1315" s="160">
        <v>480</v>
      </c>
      <c r="S1315" s="160">
        <v>8.1159999999999997</v>
      </c>
      <c r="T1315" s="160">
        <v>28</v>
      </c>
    </row>
    <row r="1316" spans="1:20" s="98" customFormat="1" ht="25.5" outlineLevel="1" x14ac:dyDescent="0.2">
      <c r="A1316" s="79" t="s">
        <v>1165</v>
      </c>
      <c r="B1316" s="80" t="s">
        <v>1166</v>
      </c>
      <c r="C1316" s="81">
        <v>1</v>
      </c>
      <c r="D1316" s="82" t="s">
        <v>56</v>
      </c>
      <c r="E1316" s="2">
        <v>20880</v>
      </c>
      <c r="F1316" s="166">
        <f t="shared" si="92"/>
        <v>14616</v>
      </c>
      <c r="G1316" s="140"/>
      <c r="H1316" s="30"/>
      <c r="I1316" s="31">
        <f t="shared" si="94"/>
        <v>0</v>
      </c>
      <c r="J1316" s="140"/>
      <c r="K1316" s="81" t="s">
        <v>1127</v>
      </c>
      <c r="L1316" s="81" t="s">
        <v>1246</v>
      </c>
      <c r="M1316" s="81">
        <v>300</v>
      </c>
      <c r="N1316" s="81" t="s">
        <v>1164</v>
      </c>
      <c r="O1316" s="81" t="s">
        <v>59</v>
      </c>
      <c r="P1316" s="81" t="s">
        <v>241</v>
      </c>
      <c r="Q1316" s="81">
        <v>3</v>
      </c>
      <c r="R1316" s="81">
        <v>480</v>
      </c>
      <c r="S1316" s="81">
        <v>8.1159999999999997</v>
      </c>
      <c r="T1316" s="81">
        <v>28</v>
      </c>
    </row>
    <row r="1317" spans="1:20" s="98" customFormat="1" ht="25.5" outlineLevel="1" x14ac:dyDescent="0.2">
      <c r="A1317" s="79" t="s">
        <v>315</v>
      </c>
      <c r="B1317" s="80" t="s">
        <v>316</v>
      </c>
      <c r="C1317" s="81">
        <v>1</v>
      </c>
      <c r="D1317" s="82" t="s">
        <v>63</v>
      </c>
      <c r="E1317" s="2">
        <v>8040</v>
      </c>
      <c r="F1317" s="166">
        <f t="shared" si="92"/>
        <v>5628</v>
      </c>
      <c r="G1317" s="140"/>
      <c r="H1317" s="30"/>
      <c r="I1317" s="31">
        <f t="shared" si="94"/>
        <v>0</v>
      </c>
      <c r="J1317" s="140"/>
      <c r="K1317" s="81" t="s">
        <v>1127</v>
      </c>
      <c r="L1317" s="81" t="s">
        <v>1246</v>
      </c>
      <c r="M1317" s="81">
        <v>300</v>
      </c>
      <c r="N1317" s="81" t="s">
        <v>1164</v>
      </c>
      <c r="O1317" s="81" t="s">
        <v>59</v>
      </c>
      <c r="P1317" s="81" t="s">
        <v>241</v>
      </c>
      <c r="Q1317" s="81">
        <v>3</v>
      </c>
      <c r="R1317" s="81">
        <v>480</v>
      </c>
      <c r="S1317" s="81">
        <v>8.1159999999999997</v>
      </c>
      <c r="T1317" s="81">
        <v>28</v>
      </c>
    </row>
    <row r="1318" spans="1:20" s="98" customFormat="1" ht="25.5" outlineLevel="1" x14ac:dyDescent="0.2">
      <c r="A1318" s="79" t="s">
        <v>417</v>
      </c>
      <c r="B1318" s="80" t="s">
        <v>418</v>
      </c>
      <c r="C1318" s="81">
        <v>1</v>
      </c>
      <c r="D1318" s="82" t="s">
        <v>56</v>
      </c>
      <c r="E1318" s="2">
        <v>11640</v>
      </c>
      <c r="F1318" s="166">
        <f t="shared" si="92"/>
        <v>8148</v>
      </c>
      <c r="G1318" s="140"/>
      <c r="H1318" s="30"/>
      <c r="I1318" s="31">
        <f t="shared" si="94"/>
        <v>0</v>
      </c>
      <c r="J1318" s="140"/>
      <c r="K1318" s="81" t="s">
        <v>1127</v>
      </c>
      <c r="L1318" s="81" t="s">
        <v>1246</v>
      </c>
      <c r="M1318" s="81">
        <v>300</v>
      </c>
      <c r="N1318" s="81" t="s">
        <v>1164</v>
      </c>
      <c r="O1318" s="81" t="s">
        <v>59</v>
      </c>
      <c r="P1318" s="81" t="s">
        <v>241</v>
      </c>
      <c r="Q1318" s="81">
        <v>3</v>
      </c>
      <c r="R1318" s="81">
        <v>480</v>
      </c>
      <c r="S1318" s="81">
        <v>8.1159999999999997</v>
      </c>
      <c r="T1318" s="81">
        <v>28</v>
      </c>
    </row>
    <row r="1319" spans="1:20" s="98" customFormat="1" ht="31.5" outlineLevel="1" x14ac:dyDescent="0.2">
      <c r="A1319" s="158" t="s">
        <v>1247</v>
      </c>
      <c r="B1319" s="167" t="s">
        <v>1248</v>
      </c>
      <c r="C1319" s="160"/>
      <c r="D1319" s="161" t="s">
        <v>56</v>
      </c>
      <c r="E1319" s="162">
        <v>46560</v>
      </c>
      <c r="F1319" s="163">
        <f t="shared" si="92"/>
        <v>32592</v>
      </c>
      <c r="G1319" s="140"/>
      <c r="H1319" s="164"/>
      <c r="I1319" s="165">
        <f t="shared" ref="I1319:I1350" si="95">IF(H1319*F1319&gt;0,H1319*F1319,0)</f>
        <v>0</v>
      </c>
      <c r="J1319" s="140"/>
      <c r="K1319" s="160" t="s">
        <v>1127</v>
      </c>
      <c r="L1319" s="160" t="s">
        <v>1246</v>
      </c>
      <c r="M1319" s="160">
        <v>300</v>
      </c>
      <c r="N1319" s="160" t="s">
        <v>1164</v>
      </c>
      <c r="O1319" s="160" t="s">
        <v>59</v>
      </c>
      <c r="P1319" s="160" t="s">
        <v>241</v>
      </c>
      <c r="Q1319" s="160">
        <v>3</v>
      </c>
      <c r="R1319" s="160">
        <v>480</v>
      </c>
      <c r="S1319" s="160">
        <v>9.266</v>
      </c>
      <c r="T1319" s="160">
        <v>28</v>
      </c>
    </row>
    <row r="1320" spans="1:20" s="98" customFormat="1" ht="25.5" outlineLevel="1" x14ac:dyDescent="0.2">
      <c r="A1320" s="79" t="s">
        <v>1165</v>
      </c>
      <c r="B1320" s="80" t="s">
        <v>1166</v>
      </c>
      <c r="C1320" s="81" t="s">
        <v>1167</v>
      </c>
      <c r="D1320" s="82" t="s">
        <v>56</v>
      </c>
      <c r="E1320" s="2">
        <v>20880</v>
      </c>
      <c r="F1320" s="166">
        <f t="shared" ref="F1320:F1382" si="96">E1320-E1320*$F$4</f>
        <v>14616</v>
      </c>
      <c r="G1320" s="140"/>
      <c r="H1320" s="30"/>
      <c r="I1320" s="31">
        <f t="shared" si="95"/>
        <v>0</v>
      </c>
      <c r="J1320" s="140"/>
      <c r="K1320" s="81" t="s">
        <v>1127</v>
      </c>
      <c r="L1320" s="81" t="s">
        <v>1246</v>
      </c>
      <c r="M1320" s="81">
        <v>300</v>
      </c>
      <c r="N1320" s="81" t="s">
        <v>1164</v>
      </c>
      <c r="O1320" s="81" t="s">
        <v>59</v>
      </c>
      <c r="P1320" s="81" t="s">
        <v>241</v>
      </c>
      <c r="Q1320" s="81">
        <v>3</v>
      </c>
      <c r="R1320" s="81">
        <v>480</v>
      </c>
      <c r="S1320" s="81">
        <v>9.266</v>
      </c>
      <c r="T1320" s="81">
        <v>28</v>
      </c>
    </row>
    <row r="1321" spans="1:20" s="98" customFormat="1" ht="25.5" outlineLevel="1" x14ac:dyDescent="0.2">
      <c r="A1321" s="79" t="s">
        <v>315</v>
      </c>
      <c r="B1321" s="80" t="s">
        <v>316</v>
      </c>
      <c r="C1321" s="81" t="s">
        <v>1167</v>
      </c>
      <c r="D1321" s="82" t="s">
        <v>63</v>
      </c>
      <c r="E1321" s="2">
        <v>8040</v>
      </c>
      <c r="F1321" s="166">
        <f t="shared" si="96"/>
        <v>5628</v>
      </c>
      <c r="G1321" s="140"/>
      <c r="H1321" s="30"/>
      <c r="I1321" s="31">
        <f t="shared" si="95"/>
        <v>0</v>
      </c>
      <c r="J1321" s="140"/>
      <c r="K1321" s="81" t="s">
        <v>1127</v>
      </c>
      <c r="L1321" s="81" t="s">
        <v>1246</v>
      </c>
      <c r="M1321" s="81">
        <v>300</v>
      </c>
      <c r="N1321" s="81" t="s">
        <v>1164</v>
      </c>
      <c r="O1321" s="81" t="s">
        <v>59</v>
      </c>
      <c r="P1321" s="81" t="s">
        <v>241</v>
      </c>
      <c r="Q1321" s="81">
        <v>3</v>
      </c>
      <c r="R1321" s="81">
        <v>480</v>
      </c>
      <c r="S1321" s="81">
        <v>9.266</v>
      </c>
      <c r="T1321" s="81">
        <v>28</v>
      </c>
    </row>
    <row r="1322" spans="1:20" s="98" customFormat="1" ht="26.25" outlineLevel="1" thickBot="1" x14ac:dyDescent="0.25">
      <c r="A1322" s="132" t="s">
        <v>810</v>
      </c>
      <c r="B1322" s="155" t="s">
        <v>811</v>
      </c>
      <c r="C1322" s="133" t="s">
        <v>1167</v>
      </c>
      <c r="D1322" s="88" t="s">
        <v>56</v>
      </c>
      <c r="E1322" s="7">
        <v>17640</v>
      </c>
      <c r="F1322" s="226">
        <f t="shared" si="96"/>
        <v>12348</v>
      </c>
      <c r="G1322" s="140"/>
      <c r="H1322" s="35"/>
      <c r="I1322" s="36">
        <f t="shared" si="95"/>
        <v>0</v>
      </c>
      <c r="J1322" s="140"/>
      <c r="K1322" s="133" t="s">
        <v>1127</v>
      </c>
      <c r="L1322" s="133" t="s">
        <v>1246</v>
      </c>
      <c r="M1322" s="133">
        <v>300</v>
      </c>
      <c r="N1322" s="133" t="s">
        <v>1164</v>
      </c>
      <c r="O1322" s="133" t="s">
        <v>59</v>
      </c>
      <c r="P1322" s="133" t="s">
        <v>241</v>
      </c>
      <c r="Q1322" s="133">
        <v>3</v>
      </c>
      <c r="R1322" s="133">
        <v>480</v>
      </c>
      <c r="S1322" s="133">
        <v>9.266</v>
      </c>
      <c r="T1322" s="133">
        <v>28</v>
      </c>
    </row>
    <row r="1323" spans="1:20" s="141" customFormat="1" ht="31.5" outlineLevel="1" x14ac:dyDescent="0.2">
      <c r="A1323" s="178" t="s">
        <v>1249</v>
      </c>
      <c r="B1323" s="198" t="s">
        <v>1250</v>
      </c>
      <c r="C1323" s="178"/>
      <c r="D1323" s="179" t="s">
        <v>56</v>
      </c>
      <c r="E1323" s="180">
        <v>46440</v>
      </c>
      <c r="F1323" s="181">
        <f t="shared" si="96"/>
        <v>32508</v>
      </c>
      <c r="G1323" s="140"/>
      <c r="H1323" s="26"/>
      <c r="I1323" s="27">
        <f t="shared" si="95"/>
        <v>0</v>
      </c>
      <c r="J1323" s="140"/>
      <c r="K1323" s="199" t="s">
        <v>1163</v>
      </c>
      <c r="L1323" s="199" t="s">
        <v>7</v>
      </c>
      <c r="M1323" s="199">
        <v>300</v>
      </c>
      <c r="N1323" s="199" t="s">
        <v>1173</v>
      </c>
      <c r="O1323" s="199" t="s">
        <v>59</v>
      </c>
      <c r="P1323" s="199" t="s">
        <v>241</v>
      </c>
      <c r="Q1323" s="199">
        <v>2</v>
      </c>
      <c r="R1323" s="199">
        <v>480</v>
      </c>
      <c r="S1323" s="199"/>
      <c r="T1323" s="199">
        <v>28</v>
      </c>
    </row>
    <row r="1324" spans="1:20" s="141" customFormat="1" ht="25.5" outlineLevel="1" x14ac:dyDescent="0.2">
      <c r="A1324" s="79" t="s">
        <v>1174</v>
      </c>
      <c r="B1324" s="80" t="s">
        <v>1175</v>
      </c>
      <c r="C1324" s="81">
        <v>1</v>
      </c>
      <c r="D1324" s="82" t="s">
        <v>63</v>
      </c>
      <c r="E1324" s="2">
        <v>22920</v>
      </c>
      <c r="F1324" s="166">
        <f t="shared" si="96"/>
        <v>16044</v>
      </c>
      <c r="G1324" s="140"/>
      <c r="H1324" s="30"/>
      <c r="I1324" s="31">
        <f t="shared" si="95"/>
        <v>0</v>
      </c>
      <c r="J1324" s="140"/>
      <c r="K1324" s="81" t="s">
        <v>1163</v>
      </c>
      <c r="L1324" s="81" t="s">
        <v>7</v>
      </c>
      <c r="M1324" s="81">
        <v>0</v>
      </c>
      <c r="N1324" s="81" t="s">
        <v>1173</v>
      </c>
      <c r="O1324" s="81" t="s">
        <v>59</v>
      </c>
      <c r="P1324" s="81" t="s">
        <v>241</v>
      </c>
      <c r="Q1324" s="81">
        <v>0</v>
      </c>
      <c r="R1324" s="81">
        <v>480</v>
      </c>
      <c r="S1324" s="81"/>
      <c r="T1324" s="81">
        <v>28</v>
      </c>
    </row>
    <row r="1325" spans="1:20" s="141" customFormat="1" ht="25.5" outlineLevel="1" x14ac:dyDescent="0.2">
      <c r="A1325" s="79" t="s">
        <v>315</v>
      </c>
      <c r="B1325" s="80" t="s">
        <v>316</v>
      </c>
      <c r="C1325" s="81">
        <v>1</v>
      </c>
      <c r="D1325" s="82" t="s">
        <v>63</v>
      </c>
      <c r="E1325" s="2">
        <v>8040</v>
      </c>
      <c r="F1325" s="166">
        <f t="shared" si="96"/>
        <v>5628</v>
      </c>
      <c r="G1325" s="140"/>
      <c r="H1325" s="30"/>
      <c r="I1325" s="31">
        <f t="shared" si="95"/>
        <v>0</v>
      </c>
      <c r="J1325" s="140"/>
      <c r="K1325" s="81" t="s">
        <v>57</v>
      </c>
      <c r="L1325" s="81" t="s">
        <v>442</v>
      </c>
      <c r="M1325" s="81">
        <v>300</v>
      </c>
      <c r="N1325" s="81">
        <v>0</v>
      </c>
      <c r="O1325" s="81" t="s">
        <v>59</v>
      </c>
      <c r="P1325" s="81" t="s">
        <v>241</v>
      </c>
      <c r="Q1325" s="81">
        <v>1</v>
      </c>
      <c r="R1325" s="81">
        <v>500</v>
      </c>
      <c r="S1325" s="81"/>
      <c r="T1325" s="81">
        <v>18</v>
      </c>
    </row>
    <row r="1326" spans="1:20" s="141" customFormat="1" ht="25.5" outlineLevel="1" x14ac:dyDescent="0.2">
      <c r="A1326" s="79" t="s">
        <v>423</v>
      </c>
      <c r="B1326" s="80" t="s">
        <v>424</v>
      </c>
      <c r="C1326" s="81">
        <v>1</v>
      </c>
      <c r="D1326" s="82" t="s">
        <v>63</v>
      </c>
      <c r="E1326" s="2">
        <v>15480</v>
      </c>
      <c r="F1326" s="166">
        <f t="shared" si="96"/>
        <v>10836</v>
      </c>
      <c r="G1326" s="140"/>
      <c r="H1326" s="30"/>
      <c r="I1326" s="31">
        <f t="shared" si="95"/>
        <v>0</v>
      </c>
      <c r="J1326" s="140"/>
      <c r="K1326" s="81" t="s">
        <v>57</v>
      </c>
      <c r="L1326" s="81" t="s">
        <v>442</v>
      </c>
      <c r="M1326" s="81">
        <v>300</v>
      </c>
      <c r="N1326" s="81">
        <v>0</v>
      </c>
      <c r="O1326" s="81" t="s">
        <v>59</v>
      </c>
      <c r="P1326" s="81">
        <v>0</v>
      </c>
      <c r="Q1326" s="81">
        <v>1</v>
      </c>
      <c r="R1326" s="81">
        <v>480</v>
      </c>
      <c r="S1326" s="81"/>
      <c r="T1326" s="81">
        <v>4</v>
      </c>
    </row>
    <row r="1327" spans="1:20" s="141" customFormat="1" ht="31.5" outlineLevel="1" x14ac:dyDescent="0.2">
      <c r="A1327" s="160" t="s">
        <v>1251</v>
      </c>
      <c r="B1327" s="167" t="s">
        <v>1252</v>
      </c>
      <c r="C1327" s="160"/>
      <c r="D1327" s="161" t="s">
        <v>56</v>
      </c>
      <c r="E1327" s="162">
        <v>42600</v>
      </c>
      <c r="F1327" s="163">
        <f t="shared" si="96"/>
        <v>29820</v>
      </c>
      <c r="G1327" s="140"/>
      <c r="H1327" s="164"/>
      <c r="I1327" s="165">
        <f t="shared" si="95"/>
        <v>0</v>
      </c>
      <c r="J1327" s="140"/>
      <c r="K1327" s="174" t="s">
        <v>1163</v>
      </c>
      <c r="L1327" s="174" t="s">
        <v>7</v>
      </c>
      <c r="M1327" s="174">
        <v>300</v>
      </c>
      <c r="N1327" s="174" t="s">
        <v>1173</v>
      </c>
      <c r="O1327" s="174" t="s">
        <v>59</v>
      </c>
      <c r="P1327" s="174" t="s">
        <v>241</v>
      </c>
      <c r="Q1327" s="174">
        <v>2</v>
      </c>
      <c r="R1327" s="174">
        <v>480</v>
      </c>
      <c r="S1327" s="174"/>
      <c r="T1327" s="174">
        <v>28</v>
      </c>
    </row>
    <row r="1328" spans="1:20" s="141" customFormat="1" ht="25.5" outlineLevel="1" x14ac:dyDescent="0.2">
      <c r="A1328" s="79" t="s">
        <v>1174</v>
      </c>
      <c r="B1328" s="80" t="s">
        <v>1175</v>
      </c>
      <c r="C1328" s="81">
        <v>1</v>
      </c>
      <c r="D1328" s="82" t="s">
        <v>63</v>
      </c>
      <c r="E1328" s="2">
        <v>22920</v>
      </c>
      <c r="F1328" s="166">
        <f t="shared" si="96"/>
        <v>16044</v>
      </c>
      <c r="G1328" s="140"/>
      <c r="H1328" s="30"/>
      <c r="I1328" s="31">
        <f t="shared" si="95"/>
        <v>0</v>
      </c>
      <c r="J1328" s="140"/>
      <c r="K1328" s="81" t="s">
        <v>1163</v>
      </c>
      <c r="L1328" s="81" t="s">
        <v>7</v>
      </c>
      <c r="M1328" s="81">
        <v>0</v>
      </c>
      <c r="N1328" s="81" t="s">
        <v>1173</v>
      </c>
      <c r="O1328" s="81" t="s">
        <v>59</v>
      </c>
      <c r="P1328" s="81" t="s">
        <v>241</v>
      </c>
      <c r="Q1328" s="81">
        <v>0</v>
      </c>
      <c r="R1328" s="81">
        <v>480</v>
      </c>
      <c r="S1328" s="81"/>
      <c r="T1328" s="81">
        <v>28</v>
      </c>
    </row>
    <row r="1329" spans="1:20" s="141" customFormat="1" ht="25.5" outlineLevel="1" x14ac:dyDescent="0.2">
      <c r="A1329" s="79" t="s">
        <v>315</v>
      </c>
      <c r="B1329" s="80" t="s">
        <v>316</v>
      </c>
      <c r="C1329" s="81">
        <v>1</v>
      </c>
      <c r="D1329" s="82" t="s">
        <v>63</v>
      </c>
      <c r="E1329" s="2">
        <v>8040</v>
      </c>
      <c r="F1329" s="166">
        <f t="shared" si="96"/>
        <v>5628</v>
      </c>
      <c r="G1329" s="140"/>
      <c r="H1329" s="30"/>
      <c r="I1329" s="31">
        <f t="shared" si="95"/>
        <v>0</v>
      </c>
      <c r="J1329" s="140"/>
      <c r="K1329" s="81" t="s">
        <v>57</v>
      </c>
      <c r="L1329" s="81" t="s">
        <v>442</v>
      </c>
      <c r="M1329" s="81">
        <v>300</v>
      </c>
      <c r="N1329" s="81">
        <v>0</v>
      </c>
      <c r="O1329" s="81" t="s">
        <v>59</v>
      </c>
      <c r="P1329" s="81" t="s">
        <v>241</v>
      </c>
      <c r="Q1329" s="81">
        <v>1</v>
      </c>
      <c r="R1329" s="81">
        <v>500</v>
      </c>
      <c r="S1329" s="81"/>
      <c r="T1329" s="81">
        <v>18</v>
      </c>
    </row>
    <row r="1330" spans="1:20" s="141" customFormat="1" ht="25.5" outlineLevel="1" x14ac:dyDescent="0.2">
      <c r="A1330" s="79" t="s">
        <v>417</v>
      </c>
      <c r="B1330" s="80" t="s">
        <v>418</v>
      </c>
      <c r="C1330" s="81">
        <v>1</v>
      </c>
      <c r="D1330" s="82" t="s">
        <v>63</v>
      </c>
      <c r="E1330" s="2">
        <v>11640</v>
      </c>
      <c r="F1330" s="166">
        <f t="shared" si="96"/>
        <v>8148</v>
      </c>
      <c r="G1330" s="140"/>
      <c r="H1330" s="30"/>
      <c r="I1330" s="31">
        <f t="shared" si="95"/>
        <v>0</v>
      </c>
      <c r="J1330" s="140"/>
      <c r="K1330" s="81" t="s">
        <v>57</v>
      </c>
      <c r="L1330" s="81" t="s">
        <v>442</v>
      </c>
      <c r="M1330" s="81">
        <v>300</v>
      </c>
      <c r="N1330" s="81">
        <v>0</v>
      </c>
      <c r="O1330" s="81" t="s">
        <v>59</v>
      </c>
      <c r="P1330" s="81">
        <v>0</v>
      </c>
      <c r="Q1330" s="81">
        <v>1</v>
      </c>
      <c r="R1330" s="81">
        <v>480</v>
      </c>
      <c r="S1330" s="81"/>
      <c r="T1330" s="81">
        <v>4</v>
      </c>
    </row>
    <row r="1331" spans="1:20" s="141" customFormat="1" ht="31.5" outlineLevel="1" x14ac:dyDescent="0.2">
      <c r="A1331" s="160" t="s">
        <v>1253</v>
      </c>
      <c r="B1331" s="167" t="s">
        <v>1254</v>
      </c>
      <c r="C1331" s="160"/>
      <c r="D1331" s="161" t="s">
        <v>56</v>
      </c>
      <c r="E1331" s="162">
        <v>48600</v>
      </c>
      <c r="F1331" s="163">
        <f t="shared" si="96"/>
        <v>34020</v>
      </c>
      <c r="G1331" s="140"/>
      <c r="H1331" s="164"/>
      <c r="I1331" s="165">
        <f t="shared" si="95"/>
        <v>0</v>
      </c>
      <c r="J1331" s="140"/>
      <c r="K1331" s="174" t="s">
        <v>1163</v>
      </c>
      <c r="L1331" s="174" t="s">
        <v>7</v>
      </c>
      <c r="M1331" s="174">
        <v>300</v>
      </c>
      <c r="N1331" s="174" t="s">
        <v>1173</v>
      </c>
      <c r="O1331" s="174" t="s">
        <v>59</v>
      </c>
      <c r="P1331" s="174" t="s">
        <v>241</v>
      </c>
      <c r="Q1331" s="174">
        <v>2</v>
      </c>
      <c r="R1331" s="174">
        <v>480</v>
      </c>
      <c r="S1331" s="174"/>
      <c r="T1331" s="174">
        <v>28</v>
      </c>
    </row>
    <row r="1332" spans="1:20" s="141" customFormat="1" ht="25.5" outlineLevel="1" x14ac:dyDescent="0.2">
      <c r="A1332" s="79" t="s">
        <v>1174</v>
      </c>
      <c r="B1332" s="80" t="s">
        <v>1175</v>
      </c>
      <c r="C1332" s="81" t="s">
        <v>1167</v>
      </c>
      <c r="D1332" s="82" t="s">
        <v>63</v>
      </c>
      <c r="E1332" s="2">
        <v>22920</v>
      </c>
      <c r="F1332" s="166">
        <f t="shared" si="96"/>
        <v>16044</v>
      </c>
      <c r="G1332" s="140"/>
      <c r="H1332" s="30"/>
      <c r="I1332" s="31">
        <f t="shared" si="95"/>
        <v>0</v>
      </c>
      <c r="J1332" s="140"/>
      <c r="K1332" s="81" t="s">
        <v>1163</v>
      </c>
      <c r="L1332" s="81" t="s">
        <v>7</v>
      </c>
      <c r="M1332" s="81">
        <v>0</v>
      </c>
      <c r="N1332" s="81" t="s">
        <v>1173</v>
      </c>
      <c r="O1332" s="81" t="s">
        <v>59</v>
      </c>
      <c r="P1332" s="81" t="s">
        <v>241</v>
      </c>
      <c r="Q1332" s="81">
        <v>0</v>
      </c>
      <c r="R1332" s="81">
        <v>480</v>
      </c>
      <c r="S1332" s="81"/>
      <c r="T1332" s="81">
        <v>28</v>
      </c>
    </row>
    <row r="1333" spans="1:20" s="141" customFormat="1" ht="25.5" outlineLevel="1" x14ac:dyDescent="0.2">
      <c r="A1333" s="79" t="s">
        <v>315</v>
      </c>
      <c r="B1333" s="80" t="s">
        <v>316</v>
      </c>
      <c r="C1333" s="81" t="s">
        <v>1167</v>
      </c>
      <c r="D1333" s="82" t="s">
        <v>63</v>
      </c>
      <c r="E1333" s="2">
        <v>8040</v>
      </c>
      <c r="F1333" s="166">
        <f t="shared" si="96"/>
        <v>5628</v>
      </c>
      <c r="G1333" s="140"/>
      <c r="H1333" s="30"/>
      <c r="I1333" s="31">
        <f t="shared" si="95"/>
        <v>0</v>
      </c>
      <c r="J1333" s="140"/>
      <c r="K1333" s="81" t="s">
        <v>57</v>
      </c>
      <c r="L1333" s="81" t="s">
        <v>442</v>
      </c>
      <c r="M1333" s="81">
        <v>300</v>
      </c>
      <c r="N1333" s="81">
        <v>0</v>
      </c>
      <c r="O1333" s="81" t="s">
        <v>59</v>
      </c>
      <c r="P1333" s="81" t="s">
        <v>241</v>
      </c>
      <c r="Q1333" s="81">
        <v>1</v>
      </c>
      <c r="R1333" s="81">
        <v>500</v>
      </c>
      <c r="S1333" s="81"/>
      <c r="T1333" s="81">
        <v>18</v>
      </c>
    </row>
    <row r="1334" spans="1:20" s="141" customFormat="1" ht="26.25" outlineLevel="1" thickBot="1" x14ac:dyDescent="0.25">
      <c r="A1334" s="129" t="s">
        <v>810</v>
      </c>
      <c r="B1334" s="142" t="s">
        <v>811</v>
      </c>
      <c r="C1334" s="130" t="s">
        <v>1167</v>
      </c>
      <c r="D1334" s="131" t="s">
        <v>63</v>
      </c>
      <c r="E1334" s="143">
        <v>17640</v>
      </c>
      <c r="F1334" s="188">
        <f t="shared" si="96"/>
        <v>12348</v>
      </c>
      <c r="G1334" s="140"/>
      <c r="H1334" s="144"/>
      <c r="I1334" s="34">
        <f t="shared" si="95"/>
        <v>0</v>
      </c>
      <c r="J1334" s="140"/>
      <c r="K1334" s="130" t="s">
        <v>57</v>
      </c>
      <c r="L1334" s="130" t="s">
        <v>442</v>
      </c>
      <c r="M1334" s="130">
        <v>300</v>
      </c>
      <c r="N1334" s="130">
        <v>0</v>
      </c>
      <c r="O1334" s="130" t="s">
        <v>59</v>
      </c>
      <c r="P1334" s="130">
        <v>0</v>
      </c>
      <c r="Q1334" s="130">
        <v>1</v>
      </c>
      <c r="R1334" s="130">
        <v>480</v>
      </c>
      <c r="S1334" s="130"/>
      <c r="T1334" s="130">
        <v>4</v>
      </c>
    </row>
    <row r="1335" spans="1:20" s="98" customFormat="1" ht="32.25" outlineLevel="1" thickTop="1" x14ac:dyDescent="0.2">
      <c r="A1335" s="176" t="s">
        <v>1255</v>
      </c>
      <c r="B1335" s="198" t="s">
        <v>1256</v>
      </c>
      <c r="C1335" s="178"/>
      <c r="D1335" s="179" t="s">
        <v>56</v>
      </c>
      <c r="E1335" s="180">
        <v>41880</v>
      </c>
      <c r="F1335" s="181">
        <f t="shared" si="96"/>
        <v>29316</v>
      </c>
      <c r="G1335" s="140"/>
      <c r="H1335" s="26"/>
      <c r="I1335" s="27">
        <f t="shared" si="95"/>
        <v>0</v>
      </c>
      <c r="J1335" s="140"/>
      <c r="K1335" s="178" t="s">
        <v>1127</v>
      </c>
      <c r="L1335" s="178" t="s">
        <v>1246</v>
      </c>
      <c r="M1335" s="178">
        <v>300</v>
      </c>
      <c r="N1335" s="178" t="s">
        <v>1164</v>
      </c>
      <c r="O1335" s="178" t="s">
        <v>76</v>
      </c>
      <c r="P1335" s="178" t="s">
        <v>250</v>
      </c>
      <c r="Q1335" s="178">
        <v>3</v>
      </c>
      <c r="R1335" s="178">
        <v>480</v>
      </c>
      <c r="S1335" s="178">
        <v>8.9169999999999998</v>
      </c>
      <c r="T1335" s="178">
        <v>28</v>
      </c>
    </row>
    <row r="1336" spans="1:20" s="98" customFormat="1" ht="25.5" outlineLevel="1" x14ac:dyDescent="0.2">
      <c r="A1336" s="79" t="s">
        <v>1194</v>
      </c>
      <c r="B1336" s="80" t="s">
        <v>1195</v>
      </c>
      <c r="C1336" s="81" t="s">
        <v>1167</v>
      </c>
      <c r="D1336" s="82" t="s">
        <v>56</v>
      </c>
      <c r="E1336" s="2">
        <v>19200</v>
      </c>
      <c r="F1336" s="166">
        <f t="shared" si="96"/>
        <v>13440</v>
      </c>
      <c r="G1336" s="140"/>
      <c r="H1336" s="30"/>
      <c r="I1336" s="31">
        <f t="shared" si="95"/>
        <v>0</v>
      </c>
      <c r="J1336" s="140"/>
      <c r="K1336" s="81" t="s">
        <v>1127</v>
      </c>
      <c r="L1336" s="81" t="s">
        <v>1246</v>
      </c>
      <c r="M1336" s="81">
        <v>300</v>
      </c>
      <c r="N1336" s="81" t="s">
        <v>1164</v>
      </c>
      <c r="O1336" s="81" t="s">
        <v>76</v>
      </c>
      <c r="P1336" s="81" t="s">
        <v>250</v>
      </c>
      <c r="Q1336" s="81">
        <v>3</v>
      </c>
      <c r="R1336" s="81">
        <v>480</v>
      </c>
      <c r="S1336" s="81">
        <v>8.9169999999999998</v>
      </c>
      <c r="T1336" s="81">
        <v>28</v>
      </c>
    </row>
    <row r="1337" spans="1:20" s="98" customFormat="1" ht="25.5" outlineLevel="1" x14ac:dyDescent="0.2">
      <c r="A1337" s="79" t="s">
        <v>353</v>
      </c>
      <c r="B1337" s="80" t="s">
        <v>354</v>
      </c>
      <c r="C1337" s="81" t="s">
        <v>1167</v>
      </c>
      <c r="D1337" s="82" t="s">
        <v>63</v>
      </c>
      <c r="E1337" s="2">
        <v>8280</v>
      </c>
      <c r="F1337" s="166">
        <f t="shared" si="96"/>
        <v>5796</v>
      </c>
      <c r="G1337" s="140"/>
      <c r="H1337" s="30"/>
      <c r="I1337" s="31">
        <f t="shared" si="95"/>
        <v>0</v>
      </c>
      <c r="J1337" s="140"/>
      <c r="K1337" s="81" t="s">
        <v>1127</v>
      </c>
      <c r="L1337" s="81" t="s">
        <v>1246</v>
      </c>
      <c r="M1337" s="81">
        <v>300</v>
      </c>
      <c r="N1337" s="81" t="s">
        <v>1164</v>
      </c>
      <c r="O1337" s="81" t="s">
        <v>76</v>
      </c>
      <c r="P1337" s="81" t="s">
        <v>250</v>
      </c>
      <c r="Q1337" s="81">
        <v>3</v>
      </c>
      <c r="R1337" s="81">
        <v>480</v>
      </c>
      <c r="S1337" s="81">
        <v>8.9169999999999998</v>
      </c>
      <c r="T1337" s="81">
        <v>28</v>
      </c>
    </row>
    <row r="1338" spans="1:20" s="98" customFormat="1" ht="25.5" outlineLevel="1" x14ac:dyDescent="0.2">
      <c r="A1338" s="79" t="s">
        <v>440</v>
      </c>
      <c r="B1338" s="80" t="s">
        <v>441</v>
      </c>
      <c r="C1338" s="81" t="s">
        <v>1167</v>
      </c>
      <c r="D1338" s="82" t="s">
        <v>56</v>
      </c>
      <c r="E1338" s="2">
        <v>14400</v>
      </c>
      <c r="F1338" s="166">
        <f t="shared" si="96"/>
        <v>10080</v>
      </c>
      <c r="G1338" s="140"/>
      <c r="H1338" s="30"/>
      <c r="I1338" s="31">
        <f t="shared" si="95"/>
        <v>0</v>
      </c>
      <c r="J1338" s="140"/>
      <c r="K1338" s="81" t="s">
        <v>1127</v>
      </c>
      <c r="L1338" s="81" t="s">
        <v>1246</v>
      </c>
      <c r="M1338" s="81">
        <v>300</v>
      </c>
      <c r="N1338" s="81" t="s">
        <v>1164</v>
      </c>
      <c r="O1338" s="81" t="s">
        <v>76</v>
      </c>
      <c r="P1338" s="81" t="s">
        <v>250</v>
      </c>
      <c r="Q1338" s="81">
        <v>3</v>
      </c>
      <c r="R1338" s="81">
        <v>480</v>
      </c>
      <c r="S1338" s="81">
        <v>8.9169999999999998</v>
      </c>
      <c r="T1338" s="81">
        <v>28</v>
      </c>
    </row>
    <row r="1339" spans="1:20" s="98" customFormat="1" ht="31.5" outlineLevel="1" x14ac:dyDescent="0.2">
      <c r="A1339" s="158" t="s">
        <v>1257</v>
      </c>
      <c r="B1339" s="167" t="s">
        <v>1258</v>
      </c>
      <c r="C1339" s="160"/>
      <c r="D1339" s="161" t="s">
        <v>56</v>
      </c>
      <c r="E1339" s="162">
        <v>37800</v>
      </c>
      <c r="F1339" s="163">
        <f t="shared" si="96"/>
        <v>26460</v>
      </c>
      <c r="G1339" s="140"/>
      <c r="H1339" s="164"/>
      <c r="I1339" s="165">
        <f t="shared" si="95"/>
        <v>0</v>
      </c>
      <c r="J1339" s="140"/>
      <c r="K1339" s="160" t="s">
        <v>1127</v>
      </c>
      <c r="L1339" s="160" t="s">
        <v>1246</v>
      </c>
      <c r="M1339" s="160">
        <v>300</v>
      </c>
      <c r="N1339" s="160" t="s">
        <v>1164</v>
      </c>
      <c r="O1339" s="160" t="s">
        <v>76</v>
      </c>
      <c r="P1339" s="160" t="s">
        <v>250</v>
      </c>
      <c r="Q1339" s="160">
        <v>3</v>
      </c>
      <c r="R1339" s="160">
        <v>480</v>
      </c>
      <c r="S1339" s="160">
        <v>8.2360000000000007</v>
      </c>
      <c r="T1339" s="160">
        <v>28</v>
      </c>
    </row>
    <row r="1340" spans="1:20" s="98" customFormat="1" ht="25.5" outlineLevel="1" x14ac:dyDescent="0.2">
      <c r="A1340" s="79" t="s">
        <v>1194</v>
      </c>
      <c r="B1340" s="80" t="s">
        <v>1195</v>
      </c>
      <c r="C1340" s="81" t="s">
        <v>1167</v>
      </c>
      <c r="D1340" s="82" t="s">
        <v>56</v>
      </c>
      <c r="E1340" s="2">
        <v>19200</v>
      </c>
      <c r="F1340" s="166">
        <f t="shared" si="96"/>
        <v>13440</v>
      </c>
      <c r="G1340" s="140"/>
      <c r="H1340" s="30"/>
      <c r="I1340" s="31">
        <f t="shared" si="95"/>
        <v>0</v>
      </c>
      <c r="J1340" s="140"/>
      <c r="K1340" s="81" t="s">
        <v>1127</v>
      </c>
      <c r="L1340" s="81" t="s">
        <v>1246</v>
      </c>
      <c r="M1340" s="81">
        <v>300</v>
      </c>
      <c r="N1340" s="81" t="s">
        <v>1164</v>
      </c>
      <c r="O1340" s="81" t="s">
        <v>76</v>
      </c>
      <c r="P1340" s="81" t="s">
        <v>250</v>
      </c>
      <c r="Q1340" s="81">
        <v>3</v>
      </c>
      <c r="R1340" s="81">
        <v>480</v>
      </c>
      <c r="S1340" s="81">
        <v>8.2360000000000007</v>
      </c>
      <c r="T1340" s="81">
        <v>28</v>
      </c>
    </row>
    <row r="1341" spans="1:20" s="98" customFormat="1" ht="25.5" outlineLevel="1" x14ac:dyDescent="0.2">
      <c r="A1341" s="79" t="s">
        <v>353</v>
      </c>
      <c r="B1341" s="80" t="s">
        <v>354</v>
      </c>
      <c r="C1341" s="81" t="s">
        <v>1167</v>
      </c>
      <c r="D1341" s="82" t="s">
        <v>63</v>
      </c>
      <c r="E1341" s="2">
        <v>8280</v>
      </c>
      <c r="F1341" s="166">
        <f t="shared" si="96"/>
        <v>5796</v>
      </c>
      <c r="G1341" s="140"/>
      <c r="H1341" s="30"/>
      <c r="I1341" s="31">
        <f t="shared" si="95"/>
        <v>0</v>
      </c>
      <c r="J1341" s="140"/>
      <c r="K1341" s="81" t="s">
        <v>1127</v>
      </c>
      <c r="L1341" s="81" t="s">
        <v>1246</v>
      </c>
      <c r="M1341" s="81">
        <v>300</v>
      </c>
      <c r="N1341" s="81" t="s">
        <v>1164</v>
      </c>
      <c r="O1341" s="81" t="s">
        <v>76</v>
      </c>
      <c r="P1341" s="81" t="s">
        <v>250</v>
      </c>
      <c r="Q1341" s="81">
        <v>3</v>
      </c>
      <c r="R1341" s="81">
        <v>480</v>
      </c>
      <c r="S1341" s="81">
        <v>8.2360000000000007</v>
      </c>
      <c r="T1341" s="81">
        <v>28</v>
      </c>
    </row>
    <row r="1342" spans="1:20" s="98" customFormat="1" ht="25.5" outlineLevel="1" x14ac:dyDescent="0.2">
      <c r="A1342" s="79" t="s">
        <v>434</v>
      </c>
      <c r="B1342" s="80" t="s">
        <v>435</v>
      </c>
      <c r="C1342" s="81" t="s">
        <v>1167</v>
      </c>
      <c r="D1342" s="82" t="s">
        <v>56</v>
      </c>
      <c r="E1342" s="2">
        <v>10320</v>
      </c>
      <c r="F1342" s="166">
        <f t="shared" si="96"/>
        <v>7224</v>
      </c>
      <c r="G1342" s="140"/>
      <c r="H1342" s="30"/>
      <c r="I1342" s="31">
        <f t="shared" si="95"/>
        <v>0</v>
      </c>
      <c r="J1342" s="140"/>
      <c r="K1342" s="81" t="s">
        <v>1127</v>
      </c>
      <c r="L1342" s="81" t="s">
        <v>1246</v>
      </c>
      <c r="M1342" s="81">
        <v>300</v>
      </c>
      <c r="N1342" s="81" t="s">
        <v>1164</v>
      </c>
      <c r="O1342" s="81" t="s">
        <v>76</v>
      </c>
      <c r="P1342" s="81" t="s">
        <v>250</v>
      </c>
      <c r="Q1342" s="81">
        <v>3</v>
      </c>
      <c r="R1342" s="81">
        <v>480</v>
      </c>
      <c r="S1342" s="81">
        <v>8.2360000000000007</v>
      </c>
      <c r="T1342" s="81">
        <v>28</v>
      </c>
    </row>
    <row r="1343" spans="1:20" s="98" customFormat="1" ht="31.5" outlineLevel="1" x14ac:dyDescent="0.2">
      <c r="A1343" s="158" t="s">
        <v>1259</v>
      </c>
      <c r="B1343" s="167" t="s">
        <v>1260</v>
      </c>
      <c r="C1343" s="160"/>
      <c r="D1343" s="161" t="s">
        <v>56</v>
      </c>
      <c r="E1343" s="162">
        <v>43440</v>
      </c>
      <c r="F1343" s="163">
        <f t="shared" si="96"/>
        <v>30408</v>
      </c>
      <c r="G1343" s="140"/>
      <c r="H1343" s="164"/>
      <c r="I1343" s="165">
        <f t="shared" si="95"/>
        <v>0</v>
      </c>
      <c r="J1343" s="140"/>
      <c r="K1343" s="160" t="s">
        <v>1127</v>
      </c>
      <c r="L1343" s="160" t="s">
        <v>1246</v>
      </c>
      <c r="M1343" s="160">
        <v>300</v>
      </c>
      <c r="N1343" s="160" t="s">
        <v>1164</v>
      </c>
      <c r="O1343" s="160" t="s">
        <v>76</v>
      </c>
      <c r="P1343" s="160" t="s">
        <v>250</v>
      </c>
      <c r="Q1343" s="160">
        <v>3</v>
      </c>
      <c r="R1343" s="160">
        <v>480</v>
      </c>
      <c r="S1343" s="160">
        <v>9.3859999999999992</v>
      </c>
      <c r="T1343" s="160">
        <v>28</v>
      </c>
    </row>
    <row r="1344" spans="1:20" s="98" customFormat="1" ht="25.5" outlineLevel="1" x14ac:dyDescent="0.2">
      <c r="A1344" s="79" t="s">
        <v>1194</v>
      </c>
      <c r="B1344" s="80" t="s">
        <v>1195</v>
      </c>
      <c r="C1344" s="81" t="s">
        <v>1167</v>
      </c>
      <c r="D1344" s="82" t="s">
        <v>56</v>
      </c>
      <c r="E1344" s="2">
        <v>19200</v>
      </c>
      <c r="F1344" s="166">
        <f t="shared" si="96"/>
        <v>13440</v>
      </c>
      <c r="G1344" s="140"/>
      <c r="H1344" s="30"/>
      <c r="I1344" s="31">
        <f t="shared" si="95"/>
        <v>0</v>
      </c>
      <c r="J1344" s="140"/>
      <c r="K1344" s="81" t="s">
        <v>1127</v>
      </c>
      <c r="L1344" s="81" t="s">
        <v>1246</v>
      </c>
      <c r="M1344" s="81">
        <v>300</v>
      </c>
      <c r="N1344" s="81" t="s">
        <v>1164</v>
      </c>
      <c r="O1344" s="81" t="s">
        <v>76</v>
      </c>
      <c r="P1344" s="81" t="s">
        <v>250</v>
      </c>
      <c r="Q1344" s="81">
        <v>3</v>
      </c>
      <c r="R1344" s="81">
        <v>480</v>
      </c>
      <c r="S1344" s="81">
        <v>9.3859999999999992</v>
      </c>
      <c r="T1344" s="81">
        <v>28</v>
      </c>
    </row>
    <row r="1345" spans="1:20" s="98" customFormat="1" ht="25.5" outlineLevel="1" x14ac:dyDescent="0.2">
      <c r="A1345" s="79" t="s">
        <v>353</v>
      </c>
      <c r="B1345" s="80" t="s">
        <v>354</v>
      </c>
      <c r="C1345" s="81" t="s">
        <v>1167</v>
      </c>
      <c r="D1345" s="82" t="s">
        <v>63</v>
      </c>
      <c r="E1345" s="2">
        <v>8280</v>
      </c>
      <c r="F1345" s="166">
        <f t="shared" si="96"/>
        <v>5796</v>
      </c>
      <c r="G1345" s="140"/>
      <c r="H1345" s="30"/>
      <c r="I1345" s="31">
        <f t="shared" si="95"/>
        <v>0</v>
      </c>
      <c r="J1345" s="140"/>
      <c r="K1345" s="81" t="s">
        <v>1127</v>
      </c>
      <c r="L1345" s="81" t="s">
        <v>1246</v>
      </c>
      <c r="M1345" s="81">
        <v>300</v>
      </c>
      <c r="N1345" s="81" t="s">
        <v>1164</v>
      </c>
      <c r="O1345" s="81" t="s">
        <v>76</v>
      </c>
      <c r="P1345" s="81" t="s">
        <v>250</v>
      </c>
      <c r="Q1345" s="81">
        <v>3</v>
      </c>
      <c r="R1345" s="81">
        <v>480</v>
      </c>
      <c r="S1345" s="81">
        <v>9.3859999999999992</v>
      </c>
      <c r="T1345" s="81">
        <v>28</v>
      </c>
    </row>
    <row r="1346" spans="1:20" s="98" customFormat="1" ht="26.25" outlineLevel="1" thickBot="1" x14ac:dyDescent="0.25">
      <c r="A1346" s="132" t="s">
        <v>812</v>
      </c>
      <c r="B1346" s="155" t="s">
        <v>813</v>
      </c>
      <c r="C1346" s="133" t="s">
        <v>1167</v>
      </c>
      <c r="D1346" s="88" t="s">
        <v>56</v>
      </c>
      <c r="E1346" s="7">
        <v>15960</v>
      </c>
      <c r="F1346" s="226">
        <f t="shared" si="96"/>
        <v>11172</v>
      </c>
      <c r="G1346" s="140"/>
      <c r="H1346" s="35"/>
      <c r="I1346" s="36">
        <f t="shared" si="95"/>
        <v>0</v>
      </c>
      <c r="J1346" s="140"/>
      <c r="K1346" s="133" t="s">
        <v>1127</v>
      </c>
      <c r="L1346" s="133" t="s">
        <v>1246</v>
      </c>
      <c r="M1346" s="133">
        <v>300</v>
      </c>
      <c r="N1346" s="133" t="s">
        <v>1164</v>
      </c>
      <c r="O1346" s="133" t="s">
        <v>76</v>
      </c>
      <c r="P1346" s="133" t="s">
        <v>250</v>
      </c>
      <c r="Q1346" s="133">
        <v>3</v>
      </c>
      <c r="R1346" s="133">
        <v>480</v>
      </c>
      <c r="S1346" s="133">
        <v>9.3859999999999992</v>
      </c>
      <c r="T1346" s="133">
        <v>28</v>
      </c>
    </row>
    <row r="1347" spans="1:20" s="141" customFormat="1" ht="31.5" outlineLevel="1" x14ac:dyDescent="0.2">
      <c r="A1347" s="269" t="s">
        <v>1261</v>
      </c>
      <c r="B1347" s="198" t="s">
        <v>1262</v>
      </c>
      <c r="C1347" s="178"/>
      <c r="D1347" s="179" t="s">
        <v>56</v>
      </c>
      <c r="E1347" s="180">
        <v>43800</v>
      </c>
      <c r="F1347" s="181">
        <f t="shared" si="96"/>
        <v>30660</v>
      </c>
      <c r="G1347" s="140"/>
      <c r="H1347" s="26"/>
      <c r="I1347" s="27">
        <f t="shared" si="95"/>
        <v>0</v>
      </c>
      <c r="J1347" s="140"/>
      <c r="K1347" s="199" t="s">
        <v>1163</v>
      </c>
      <c r="L1347" s="199" t="s">
        <v>7</v>
      </c>
      <c r="M1347" s="199">
        <v>300</v>
      </c>
      <c r="N1347" s="199" t="s">
        <v>1173</v>
      </c>
      <c r="O1347" s="199" t="s">
        <v>76</v>
      </c>
      <c r="P1347" s="199" t="s">
        <v>250</v>
      </c>
      <c r="Q1347" s="199">
        <v>2</v>
      </c>
      <c r="R1347" s="199">
        <v>480</v>
      </c>
      <c r="S1347" s="199"/>
      <c r="T1347" s="199">
        <v>28</v>
      </c>
    </row>
    <row r="1348" spans="1:20" s="141" customFormat="1" ht="25.5" outlineLevel="1" x14ac:dyDescent="0.2">
      <c r="A1348" s="146" t="s">
        <v>1204</v>
      </c>
      <c r="B1348" s="80" t="s">
        <v>1205</v>
      </c>
      <c r="C1348" s="81" t="s">
        <v>1167</v>
      </c>
      <c r="D1348" s="82" t="s">
        <v>63</v>
      </c>
      <c r="E1348" s="2">
        <v>21120</v>
      </c>
      <c r="F1348" s="166">
        <f t="shared" si="96"/>
        <v>14784</v>
      </c>
      <c r="G1348" s="140"/>
      <c r="H1348" s="30"/>
      <c r="I1348" s="31">
        <f t="shared" si="95"/>
        <v>0</v>
      </c>
      <c r="J1348" s="140"/>
      <c r="K1348" s="81" t="s">
        <v>1163</v>
      </c>
      <c r="L1348" s="81" t="s">
        <v>7</v>
      </c>
      <c r="M1348" s="81">
        <v>0</v>
      </c>
      <c r="N1348" s="81" t="s">
        <v>1173</v>
      </c>
      <c r="O1348" s="81" t="s">
        <v>87</v>
      </c>
      <c r="P1348" s="81" t="s">
        <v>250</v>
      </c>
      <c r="Q1348" s="81">
        <v>0</v>
      </c>
      <c r="R1348" s="81">
        <v>480</v>
      </c>
      <c r="S1348" s="81"/>
      <c r="T1348" s="81">
        <v>28</v>
      </c>
    </row>
    <row r="1349" spans="1:20" s="141" customFormat="1" ht="25.5" outlineLevel="1" x14ac:dyDescent="0.2">
      <c r="A1349" s="146" t="s">
        <v>353</v>
      </c>
      <c r="B1349" s="80" t="s">
        <v>354</v>
      </c>
      <c r="C1349" s="81" t="s">
        <v>1167</v>
      </c>
      <c r="D1349" s="82" t="s">
        <v>63</v>
      </c>
      <c r="E1349" s="2">
        <v>8280</v>
      </c>
      <c r="F1349" s="166">
        <f t="shared" si="96"/>
        <v>5796</v>
      </c>
      <c r="G1349" s="140"/>
      <c r="H1349" s="30"/>
      <c r="I1349" s="31">
        <f t="shared" si="95"/>
        <v>0</v>
      </c>
      <c r="J1349" s="140"/>
      <c r="K1349" s="81" t="s">
        <v>57</v>
      </c>
      <c r="L1349" s="81" t="s">
        <v>442</v>
      </c>
      <c r="M1349" s="81">
        <v>300</v>
      </c>
      <c r="N1349" s="81">
        <v>0</v>
      </c>
      <c r="O1349" s="81" t="s">
        <v>76</v>
      </c>
      <c r="P1349" s="81" t="s">
        <v>250</v>
      </c>
      <c r="Q1349" s="81">
        <v>1</v>
      </c>
      <c r="R1349" s="81">
        <v>500</v>
      </c>
      <c r="S1349" s="81"/>
      <c r="T1349" s="81">
        <v>18</v>
      </c>
    </row>
    <row r="1350" spans="1:20" s="141" customFormat="1" ht="25.5" outlineLevel="1" x14ac:dyDescent="0.2">
      <c r="A1350" s="146" t="s">
        <v>440</v>
      </c>
      <c r="B1350" s="80" t="s">
        <v>441</v>
      </c>
      <c r="C1350" s="81" t="s">
        <v>1167</v>
      </c>
      <c r="D1350" s="82" t="s">
        <v>63</v>
      </c>
      <c r="E1350" s="2">
        <v>14400</v>
      </c>
      <c r="F1350" s="166">
        <f t="shared" si="96"/>
        <v>10080</v>
      </c>
      <c r="G1350" s="140"/>
      <c r="H1350" s="30"/>
      <c r="I1350" s="31">
        <f t="shared" si="95"/>
        <v>0</v>
      </c>
      <c r="J1350" s="140"/>
      <c r="K1350" s="81" t="s">
        <v>57</v>
      </c>
      <c r="L1350" s="81" t="s">
        <v>442</v>
      </c>
      <c r="M1350" s="81">
        <v>300</v>
      </c>
      <c r="N1350" s="81">
        <v>0</v>
      </c>
      <c r="O1350" s="81" t="s">
        <v>1263</v>
      </c>
      <c r="P1350" s="81">
        <v>0</v>
      </c>
      <c r="Q1350" s="81">
        <v>1</v>
      </c>
      <c r="R1350" s="81">
        <v>480</v>
      </c>
      <c r="S1350" s="81"/>
      <c r="T1350" s="81">
        <v>4</v>
      </c>
    </row>
    <row r="1351" spans="1:20" s="141" customFormat="1" ht="31.5" outlineLevel="1" x14ac:dyDescent="0.2">
      <c r="A1351" s="262" t="s">
        <v>1264</v>
      </c>
      <c r="B1351" s="167" t="s">
        <v>1265</v>
      </c>
      <c r="C1351" s="160"/>
      <c r="D1351" s="161" t="s">
        <v>56</v>
      </c>
      <c r="E1351" s="162">
        <v>39720</v>
      </c>
      <c r="F1351" s="163">
        <f t="shared" si="96"/>
        <v>27804</v>
      </c>
      <c r="G1351" s="140"/>
      <c r="H1351" s="164"/>
      <c r="I1351" s="165">
        <f t="shared" ref="I1351:I1382" si="97">IF(H1351*F1351&gt;0,H1351*F1351,0)</f>
        <v>0</v>
      </c>
      <c r="J1351" s="140"/>
      <c r="K1351" s="174" t="s">
        <v>1163</v>
      </c>
      <c r="L1351" s="174" t="s">
        <v>7</v>
      </c>
      <c r="M1351" s="174">
        <v>300</v>
      </c>
      <c r="N1351" s="174" t="s">
        <v>1173</v>
      </c>
      <c r="O1351" s="174" t="s">
        <v>76</v>
      </c>
      <c r="P1351" s="174" t="s">
        <v>250</v>
      </c>
      <c r="Q1351" s="174">
        <v>2</v>
      </c>
      <c r="R1351" s="174">
        <v>480</v>
      </c>
      <c r="S1351" s="174"/>
      <c r="T1351" s="174">
        <v>28</v>
      </c>
    </row>
    <row r="1352" spans="1:20" s="141" customFormat="1" ht="25.5" outlineLevel="1" x14ac:dyDescent="0.2">
      <c r="A1352" s="146" t="s">
        <v>1204</v>
      </c>
      <c r="B1352" s="80" t="s">
        <v>1205</v>
      </c>
      <c r="C1352" s="81" t="s">
        <v>1167</v>
      </c>
      <c r="D1352" s="82" t="s">
        <v>63</v>
      </c>
      <c r="E1352" s="2">
        <v>21120</v>
      </c>
      <c r="F1352" s="166">
        <f t="shared" si="96"/>
        <v>14784</v>
      </c>
      <c r="G1352" s="140"/>
      <c r="H1352" s="30"/>
      <c r="I1352" s="31">
        <f t="shared" si="97"/>
        <v>0</v>
      </c>
      <c r="J1352" s="140"/>
      <c r="K1352" s="81" t="s">
        <v>1163</v>
      </c>
      <c r="L1352" s="81" t="s">
        <v>7</v>
      </c>
      <c r="M1352" s="81">
        <v>0</v>
      </c>
      <c r="N1352" s="81" t="s">
        <v>1173</v>
      </c>
      <c r="O1352" s="81" t="s">
        <v>87</v>
      </c>
      <c r="P1352" s="81" t="s">
        <v>250</v>
      </c>
      <c r="Q1352" s="81">
        <v>0</v>
      </c>
      <c r="R1352" s="81">
        <v>480</v>
      </c>
      <c r="S1352" s="81"/>
      <c r="T1352" s="81">
        <v>28</v>
      </c>
    </row>
    <row r="1353" spans="1:20" s="141" customFormat="1" ht="25.5" outlineLevel="1" x14ac:dyDescent="0.2">
      <c r="A1353" s="146" t="s">
        <v>353</v>
      </c>
      <c r="B1353" s="80" t="s">
        <v>354</v>
      </c>
      <c r="C1353" s="81" t="s">
        <v>1167</v>
      </c>
      <c r="D1353" s="82" t="s">
        <v>63</v>
      </c>
      <c r="E1353" s="2">
        <v>8280</v>
      </c>
      <c r="F1353" s="166">
        <f t="shared" si="96"/>
        <v>5796</v>
      </c>
      <c r="G1353" s="140"/>
      <c r="H1353" s="30"/>
      <c r="I1353" s="31">
        <f t="shared" si="97"/>
        <v>0</v>
      </c>
      <c r="J1353" s="140"/>
      <c r="K1353" s="81" t="s">
        <v>57</v>
      </c>
      <c r="L1353" s="81" t="s">
        <v>442</v>
      </c>
      <c r="M1353" s="81">
        <v>300</v>
      </c>
      <c r="N1353" s="81">
        <v>0</v>
      </c>
      <c r="O1353" s="81" t="s">
        <v>76</v>
      </c>
      <c r="P1353" s="81" t="s">
        <v>250</v>
      </c>
      <c r="Q1353" s="81">
        <v>1</v>
      </c>
      <c r="R1353" s="81">
        <v>500</v>
      </c>
      <c r="S1353" s="81"/>
      <c r="T1353" s="81">
        <v>18</v>
      </c>
    </row>
    <row r="1354" spans="1:20" s="141" customFormat="1" ht="25.5" outlineLevel="1" x14ac:dyDescent="0.2">
      <c r="A1354" s="146" t="s">
        <v>434</v>
      </c>
      <c r="B1354" s="80" t="s">
        <v>435</v>
      </c>
      <c r="C1354" s="81" t="s">
        <v>1167</v>
      </c>
      <c r="D1354" s="82" t="s">
        <v>63</v>
      </c>
      <c r="E1354" s="2">
        <v>10320</v>
      </c>
      <c r="F1354" s="166">
        <f t="shared" si="96"/>
        <v>7224</v>
      </c>
      <c r="G1354" s="140"/>
      <c r="H1354" s="30"/>
      <c r="I1354" s="31">
        <f t="shared" si="97"/>
        <v>0</v>
      </c>
      <c r="J1354" s="140"/>
      <c r="K1354" s="81" t="s">
        <v>57</v>
      </c>
      <c r="L1354" s="81" t="s">
        <v>442</v>
      </c>
      <c r="M1354" s="81">
        <v>300</v>
      </c>
      <c r="N1354" s="81">
        <v>0</v>
      </c>
      <c r="O1354" s="81" t="s">
        <v>1263</v>
      </c>
      <c r="P1354" s="81">
        <v>0</v>
      </c>
      <c r="Q1354" s="81">
        <v>1</v>
      </c>
      <c r="R1354" s="81">
        <v>480</v>
      </c>
      <c r="S1354" s="81"/>
      <c r="T1354" s="81">
        <v>4</v>
      </c>
    </row>
    <row r="1355" spans="1:20" s="141" customFormat="1" ht="31.5" outlineLevel="1" x14ac:dyDescent="0.2">
      <c r="A1355" s="262" t="s">
        <v>1266</v>
      </c>
      <c r="B1355" s="167" t="s">
        <v>1267</v>
      </c>
      <c r="C1355" s="160"/>
      <c r="D1355" s="161" t="s">
        <v>56</v>
      </c>
      <c r="E1355" s="162">
        <v>45360</v>
      </c>
      <c r="F1355" s="163">
        <f t="shared" si="96"/>
        <v>31752</v>
      </c>
      <c r="G1355" s="140"/>
      <c r="H1355" s="164"/>
      <c r="I1355" s="165">
        <f t="shared" si="97"/>
        <v>0</v>
      </c>
      <c r="J1355" s="140"/>
      <c r="K1355" s="174" t="s">
        <v>1163</v>
      </c>
      <c r="L1355" s="174" t="s">
        <v>7</v>
      </c>
      <c r="M1355" s="174">
        <v>300</v>
      </c>
      <c r="N1355" s="174" t="s">
        <v>1173</v>
      </c>
      <c r="O1355" s="174" t="s">
        <v>76</v>
      </c>
      <c r="P1355" s="174" t="s">
        <v>250</v>
      </c>
      <c r="Q1355" s="174">
        <v>2</v>
      </c>
      <c r="R1355" s="174">
        <v>480</v>
      </c>
      <c r="S1355" s="174"/>
      <c r="T1355" s="174">
        <v>28</v>
      </c>
    </row>
    <row r="1356" spans="1:20" s="141" customFormat="1" ht="25.5" outlineLevel="1" x14ac:dyDescent="0.2">
      <c r="A1356" s="146" t="s">
        <v>1204</v>
      </c>
      <c r="B1356" s="80" t="s">
        <v>1205</v>
      </c>
      <c r="C1356" s="81" t="s">
        <v>1167</v>
      </c>
      <c r="D1356" s="82" t="s">
        <v>63</v>
      </c>
      <c r="E1356" s="2">
        <v>21120</v>
      </c>
      <c r="F1356" s="166">
        <f t="shared" si="96"/>
        <v>14784</v>
      </c>
      <c r="G1356" s="140"/>
      <c r="H1356" s="30"/>
      <c r="I1356" s="31">
        <f t="shared" si="97"/>
        <v>0</v>
      </c>
      <c r="J1356" s="140"/>
      <c r="K1356" s="81" t="s">
        <v>1163</v>
      </c>
      <c r="L1356" s="81" t="s">
        <v>7</v>
      </c>
      <c r="M1356" s="81">
        <v>0</v>
      </c>
      <c r="N1356" s="81" t="s">
        <v>1173</v>
      </c>
      <c r="O1356" s="81" t="s">
        <v>87</v>
      </c>
      <c r="P1356" s="81" t="s">
        <v>250</v>
      </c>
      <c r="Q1356" s="81">
        <v>0</v>
      </c>
      <c r="R1356" s="81">
        <v>480</v>
      </c>
      <c r="S1356" s="81"/>
      <c r="T1356" s="81">
        <v>28</v>
      </c>
    </row>
    <row r="1357" spans="1:20" s="141" customFormat="1" ht="25.5" outlineLevel="1" x14ac:dyDescent="0.2">
      <c r="A1357" s="146" t="s">
        <v>353</v>
      </c>
      <c r="B1357" s="80" t="s">
        <v>354</v>
      </c>
      <c r="C1357" s="81" t="s">
        <v>1167</v>
      </c>
      <c r="D1357" s="82" t="s">
        <v>63</v>
      </c>
      <c r="E1357" s="2">
        <v>8280</v>
      </c>
      <c r="F1357" s="166">
        <f t="shared" si="96"/>
        <v>5796</v>
      </c>
      <c r="G1357" s="140"/>
      <c r="H1357" s="30"/>
      <c r="I1357" s="31">
        <f t="shared" si="97"/>
        <v>0</v>
      </c>
      <c r="J1357" s="140"/>
      <c r="K1357" s="81" t="s">
        <v>57</v>
      </c>
      <c r="L1357" s="81" t="s">
        <v>442</v>
      </c>
      <c r="M1357" s="81">
        <v>300</v>
      </c>
      <c r="N1357" s="81">
        <v>0</v>
      </c>
      <c r="O1357" s="81" t="s">
        <v>76</v>
      </c>
      <c r="P1357" s="81" t="s">
        <v>250</v>
      </c>
      <c r="Q1357" s="81">
        <v>1</v>
      </c>
      <c r="R1357" s="81">
        <v>500</v>
      </c>
      <c r="S1357" s="81"/>
      <c r="T1357" s="81">
        <v>18</v>
      </c>
    </row>
    <row r="1358" spans="1:20" s="141" customFormat="1" ht="26.25" outlineLevel="1" thickBot="1" x14ac:dyDescent="0.25">
      <c r="A1358" s="270" t="s">
        <v>812</v>
      </c>
      <c r="B1358" s="142" t="s">
        <v>813</v>
      </c>
      <c r="C1358" s="130" t="s">
        <v>1167</v>
      </c>
      <c r="D1358" s="131" t="s">
        <v>63</v>
      </c>
      <c r="E1358" s="143">
        <v>15960</v>
      </c>
      <c r="F1358" s="188">
        <f t="shared" si="96"/>
        <v>11172</v>
      </c>
      <c r="G1358" s="140"/>
      <c r="H1358" s="144"/>
      <c r="I1358" s="34">
        <f t="shared" si="97"/>
        <v>0</v>
      </c>
      <c r="J1358" s="140"/>
      <c r="K1358" s="130" t="s">
        <v>57</v>
      </c>
      <c r="L1358" s="130" t="s">
        <v>442</v>
      </c>
      <c r="M1358" s="130">
        <v>300</v>
      </c>
      <c r="N1358" s="130">
        <v>0</v>
      </c>
      <c r="O1358" s="130" t="s">
        <v>1263</v>
      </c>
      <c r="P1358" s="130">
        <v>0</v>
      </c>
      <c r="Q1358" s="130">
        <v>1</v>
      </c>
      <c r="R1358" s="130">
        <v>480</v>
      </c>
      <c r="S1358" s="130"/>
      <c r="T1358" s="130">
        <v>4</v>
      </c>
    </row>
    <row r="1359" spans="1:20" s="98" customFormat="1" ht="32.25" outlineLevel="1" thickTop="1" x14ac:dyDescent="0.2">
      <c r="A1359" s="176" t="s">
        <v>1268</v>
      </c>
      <c r="B1359" s="198" t="s">
        <v>1269</v>
      </c>
      <c r="C1359" s="178"/>
      <c r="D1359" s="179" t="s">
        <v>56</v>
      </c>
      <c r="E1359" s="180">
        <v>39360</v>
      </c>
      <c r="F1359" s="181">
        <f t="shared" si="96"/>
        <v>27552</v>
      </c>
      <c r="G1359" s="140"/>
      <c r="H1359" s="26"/>
      <c r="I1359" s="27">
        <f t="shared" si="97"/>
        <v>0</v>
      </c>
      <c r="J1359" s="140"/>
      <c r="K1359" s="178" t="s">
        <v>1127</v>
      </c>
      <c r="L1359" s="178" t="s">
        <v>1246</v>
      </c>
      <c r="M1359" s="178">
        <v>300</v>
      </c>
      <c r="N1359" s="178" t="s">
        <v>1164</v>
      </c>
      <c r="O1359" s="178" t="s">
        <v>87</v>
      </c>
      <c r="P1359" s="178" t="s">
        <v>250</v>
      </c>
      <c r="Q1359" s="178">
        <v>3</v>
      </c>
      <c r="R1359" s="178">
        <v>480</v>
      </c>
      <c r="S1359" s="178">
        <v>9.0169999999999995</v>
      </c>
      <c r="T1359" s="178">
        <v>28</v>
      </c>
    </row>
    <row r="1360" spans="1:20" s="98" customFormat="1" ht="25.5" outlineLevel="1" x14ac:dyDescent="0.2">
      <c r="A1360" s="79" t="s">
        <v>1194</v>
      </c>
      <c r="B1360" s="80" t="s">
        <v>1195</v>
      </c>
      <c r="C1360" s="81" t="s">
        <v>1167</v>
      </c>
      <c r="D1360" s="82" t="s">
        <v>56</v>
      </c>
      <c r="E1360" s="2">
        <v>19200</v>
      </c>
      <c r="F1360" s="166">
        <f t="shared" si="96"/>
        <v>13440</v>
      </c>
      <c r="G1360" s="140"/>
      <c r="H1360" s="30"/>
      <c r="I1360" s="31">
        <f t="shared" si="97"/>
        <v>0</v>
      </c>
      <c r="J1360" s="140"/>
      <c r="K1360" s="81" t="s">
        <v>1127</v>
      </c>
      <c r="L1360" s="81" t="s">
        <v>1246</v>
      </c>
      <c r="M1360" s="81">
        <v>300</v>
      </c>
      <c r="N1360" s="81" t="s">
        <v>1164</v>
      </c>
      <c r="O1360" s="81" t="s">
        <v>87</v>
      </c>
      <c r="P1360" s="81" t="s">
        <v>250</v>
      </c>
      <c r="Q1360" s="81">
        <v>3</v>
      </c>
      <c r="R1360" s="81">
        <v>480</v>
      </c>
      <c r="S1360" s="81">
        <v>9.0169999999999995</v>
      </c>
      <c r="T1360" s="81">
        <v>28</v>
      </c>
    </row>
    <row r="1361" spans="1:20" s="98" customFormat="1" ht="25.5" outlineLevel="1" x14ac:dyDescent="0.2">
      <c r="A1361" s="79" t="s">
        <v>389</v>
      </c>
      <c r="B1361" s="80" t="s">
        <v>390</v>
      </c>
      <c r="C1361" s="81" t="s">
        <v>1167</v>
      </c>
      <c r="D1361" s="82" t="s">
        <v>63</v>
      </c>
      <c r="E1361" s="2">
        <v>5760</v>
      </c>
      <c r="F1361" s="166">
        <f t="shared" si="96"/>
        <v>4032</v>
      </c>
      <c r="G1361" s="140"/>
      <c r="H1361" s="30"/>
      <c r="I1361" s="31">
        <f t="shared" si="97"/>
        <v>0</v>
      </c>
      <c r="J1361" s="140"/>
      <c r="K1361" s="81" t="s">
        <v>1127</v>
      </c>
      <c r="L1361" s="81" t="s">
        <v>1246</v>
      </c>
      <c r="M1361" s="81">
        <v>300</v>
      </c>
      <c r="N1361" s="81" t="s">
        <v>1164</v>
      </c>
      <c r="O1361" s="81" t="s">
        <v>87</v>
      </c>
      <c r="P1361" s="81" t="s">
        <v>250</v>
      </c>
      <c r="Q1361" s="81">
        <v>3</v>
      </c>
      <c r="R1361" s="81">
        <v>480</v>
      </c>
      <c r="S1361" s="81">
        <v>9.0169999999999995</v>
      </c>
      <c r="T1361" s="81">
        <v>28</v>
      </c>
    </row>
    <row r="1362" spans="1:20" s="98" customFormat="1" ht="25.5" outlineLevel="1" x14ac:dyDescent="0.2">
      <c r="A1362" s="79" t="s">
        <v>440</v>
      </c>
      <c r="B1362" s="80" t="s">
        <v>441</v>
      </c>
      <c r="C1362" s="81" t="s">
        <v>1167</v>
      </c>
      <c r="D1362" s="82" t="s">
        <v>56</v>
      </c>
      <c r="E1362" s="2">
        <v>14400</v>
      </c>
      <c r="F1362" s="166">
        <f t="shared" si="96"/>
        <v>10080</v>
      </c>
      <c r="G1362" s="140"/>
      <c r="H1362" s="30"/>
      <c r="I1362" s="31">
        <f t="shared" si="97"/>
        <v>0</v>
      </c>
      <c r="J1362" s="140"/>
      <c r="K1362" s="81" t="s">
        <v>1127</v>
      </c>
      <c r="L1362" s="81" t="s">
        <v>1246</v>
      </c>
      <c r="M1362" s="81">
        <v>300</v>
      </c>
      <c r="N1362" s="81" t="s">
        <v>1164</v>
      </c>
      <c r="O1362" s="81" t="s">
        <v>87</v>
      </c>
      <c r="P1362" s="81" t="s">
        <v>250</v>
      </c>
      <c r="Q1362" s="81">
        <v>3</v>
      </c>
      <c r="R1362" s="81">
        <v>480</v>
      </c>
      <c r="S1362" s="81">
        <v>9.0169999999999995</v>
      </c>
      <c r="T1362" s="81">
        <v>28</v>
      </c>
    </row>
    <row r="1363" spans="1:20" s="98" customFormat="1" ht="31.5" outlineLevel="1" x14ac:dyDescent="0.2">
      <c r="A1363" s="158" t="s">
        <v>1270</v>
      </c>
      <c r="B1363" s="167" t="s">
        <v>1271</v>
      </c>
      <c r="C1363" s="160"/>
      <c r="D1363" s="161" t="s">
        <v>56</v>
      </c>
      <c r="E1363" s="162">
        <v>35280</v>
      </c>
      <c r="F1363" s="163">
        <f t="shared" si="96"/>
        <v>24696</v>
      </c>
      <c r="G1363" s="140"/>
      <c r="H1363" s="164"/>
      <c r="I1363" s="165">
        <f t="shared" si="97"/>
        <v>0</v>
      </c>
      <c r="J1363" s="140"/>
      <c r="K1363" s="160" t="s">
        <v>1127</v>
      </c>
      <c r="L1363" s="160" t="s">
        <v>1246</v>
      </c>
      <c r="M1363" s="160">
        <v>300</v>
      </c>
      <c r="N1363" s="160" t="s">
        <v>1164</v>
      </c>
      <c r="O1363" s="160" t="s">
        <v>87</v>
      </c>
      <c r="P1363" s="160" t="s">
        <v>250</v>
      </c>
      <c r="Q1363" s="160">
        <v>3</v>
      </c>
      <c r="R1363" s="160">
        <v>480</v>
      </c>
      <c r="S1363" s="160">
        <v>8.3360000000000003</v>
      </c>
      <c r="T1363" s="160">
        <v>28</v>
      </c>
    </row>
    <row r="1364" spans="1:20" s="98" customFormat="1" ht="25.5" outlineLevel="1" x14ac:dyDescent="0.2">
      <c r="A1364" s="79" t="s">
        <v>1194</v>
      </c>
      <c r="B1364" s="80" t="s">
        <v>1195</v>
      </c>
      <c r="C1364" s="81" t="s">
        <v>1167</v>
      </c>
      <c r="D1364" s="82" t="s">
        <v>56</v>
      </c>
      <c r="E1364" s="2">
        <v>19200</v>
      </c>
      <c r="F1364" s="166">
        <f t="shared" si="96"/>
        <v>13440</v>
      </c>
      <c r="G1364" s="140"/>
      <c r="H1364" s="30"/>
      <c r="I1364" s="31">
        <f t="shared" si="97"/>
        <v>0</v>
      </c>
      <c r="J1364" s="140"/>
      <c r="K1364" s="81" t="s">
        <v>1127</v>
      </c>
      <c r="L1364" s="81" t="s">
        <v>1246</v>
      </c>
      <c r="M1364" s="81">
        <v>300</v>
      </c>
      <c r="N1364" s="81" t="s">
        <v>1164</v>
      </c>
      <c r="O1364" s="81" t="s">
        <v>87</v>
      </c>
      <c r="P1364" s="81" t="s">
        <v>250</v>
      </c>
      <c r="Q1364" s="81">
        <v>3</v>
      </c>
      <c r="R1364" s="81">
        <v>480</v>
      </c>
      <c r="S1364" s="81">
        <v>8.3360000000000003</v>
      </c>
      <c r="T1364" s="81">
        <v>28</v>
      </c>
    </row>
    <row r="1365" spans="1:20" s="98" customFormat="1" ht="25.5" outlineLevel="1" x14ac:dyDescent="0.2">
      <c r="A1365" s="79" t="s">
        <v>389</v>
      </c>
      <c r="B1365" s="80" t="s">
        <v>390</v>
      </c>
      <c r="C1365" s="81" t="s">
        <v>1167</v>
      </c>
      <c r="D1365" s="82" t="s">
        <v>63</v>
      </c>
      <c r="E1365" s="2">
        <v>5760</v>
      </c>
      <c r="F1365" s="166">
        <f t="shared" si="96"/>
        <v>4032</v>
      </c>
      <c r="G1365" s="140"/>
      <c r="H1365" s="30"/>
      <c r="I1365" s="31">
        <f t="shared" si="97"/>
        <v>0</v>
      </c>
      <c r="J1365" s="140"/>
      <c r="K1365" s="81" t="s">
        <v>1127</v>
      </c>
      <c r="L1365" s="81" t="s">
        <v>1246</v>
      </c>
      <c r="M1365" s="81">
        <v>300</v>
      </c>
      <c r="N1365" s="81" t="s">
        <v>1164</v>
      </c>
      <c r="O1365" s="81" t="s">
        <v>87</v>
      </c>
      <c r="P1365" s="81" t="s">
        <v>250</v>
      </c>
      <c r="Q1365" s="81">
        <v>3</v>
      </c>
      <c r="R1365" s="81">
        <v>480</v>
      </c>
      <c r="S1365" s="81">
        <v>8.3360000000000003</v>
      </c>
      <c r="T1365" s="81">
        <v>28</v>
      </c>
    </row>
    <row r="1366" spans="1:20" s="98" customFormat="1" ht="25.5" outlineLevel="1" x14ac:dyDescent="0.2">
      <c r="A1366" s="79" t="s">
        <v>434</v>
      </c>
      <c r="B1366" s="80" t="s">
        <v>435</v>
      </c>
      <c r="C1366" s="81" t="s">
        <v>1167</v>
      </c>
      <c r="D1366" s="82" t="s">
        <v>56</v>
      </c>
      <c r="E1366" s="2">
        <v>10320</v>
      </c>
      <c r="F1366" s="166">
        <f t="shared" si="96"/>
        <v>7224</v>
      </c>
      <c r="G1366" s="140"/>
      <c r="H1366" s="30"/>
      <c r="I1366" s="31">
        <f t="shared" si="97"/>
        <v>0</v>
      </c>
      <c r="J1366" s="140"/>
      <c r="K1366" s="81" t="s">
        <v>1127</v>
      </c>
      <c r="L1366" s="81" t="s">
        <v>1246</v>
      </c>
      <c r="M1366" s="81">
        <v>300</v>
      </c>
      <c r="N1366" s="81" t="s">
        <v>1164</v>
      </c>
      <c r="O1366" s="81" t="s">
        <v>87</v>
      </c>
      <c r="P1366" s="81" t="s">
        <v>250</v>
      </c>
      <c r="Q1366" s="81">
        <v>3</v>
      </c>
      <c r="R1366" s="81">
        <v>480</v>
      </c>
      <c r="S1366" s="81">
        <v>8.3360000000000003</v>
      </c>
      <c r="T1366" s="81">
        <v>28</v>
      </c>
    </row>
    <row r="1367" spans="1:20" s="98" customFormat="1" ht="31.5" outlineLevel="1" x14ac:dyDescent="0.2">
      <c r="A1367" s="158" t="s">
        <v>1272</v>
      </c>
      <c r="B1367" s="167" t="s">
        <v>1273</v>
      </c>
      <c r="C1367" s="160"/>
      <c r="D1367" s="161" t="s">
        <v>56</v>
      </c>
      <c r="E1367" s="162">
        <v>40920</v>
      </c>
      <c r="F1367" s="163">
        <f t="shared" si="96"/>
        <v>28644</v>
      </c>
      <c r="G1367" s="140"/>
      <c r="H1367" s="164"/>
      <c r="I1367" s="165">
        <f t="shared" si="97"/>
        <v>0</v>
      </c>
      <c r="J1367" s="140"/>
      <c r="K1367" s="160" t="s">
        <v>1127</v>
      </c>
      <c r="L1367" s="160" t="s">
        <v>1246</v>
      </c>
      <c r="M1367" s="160">
        <v>300</v>
      </c>
      <c r="N1367" s="160" t="s">
        <v>1164</v>
      </c>
      <c r="O1367" s="160" t="s">
        <v>87</v>
      </c>
      <c r="P1367" s="160" t="s">
        <v>250</v>
      </c>
      <c r="Q1367" s="160">
        <v>3</v>
      </c>
      <c r="R1367" s="160">
        <v>480</v>
      </c>
      <c r="S1367" s="160">
        <v>9.4860000000000007</v>
      </c>
      <c r="T1367" s="160">
        <v>28</v>
      </c>
    </row>
    <row r="1368" spans="1:20" s="98" customFormat="1" ht="25.5" outlineLevel="1" x14ac:dyDescent="0.2">
      <c r="A1368" s="79" t="s">
        <v>1194</v>
      </c>
      <c r="B1368" s="80" t="s">
        <v>1195</v>
      </c>
      <c r="C1368" s="81" t="s">
        <v>1167</v>
      </c>
      <c r="D1368" s="82" t="s">
        <v>56</v>
      </c>
      <c r="E1368" s="2">
        <v>19200</v>
      </c>
      <c r="F1368" s="166">
        <f t="shared" si="96"/>
        <v>13440</v>
      </c>
      <c r="G1368" s="140"/>
      <c r="H1368" s="30"/>
      <c r="I1368" s="31">
        <f t="shared" si="97"/>
        <v>0</v>
      </c>
      <c r="J1368" s="140"/>
      <c r="K1368" s="81" t="s">
        <v>1127</v>
      </c>
      <c r="L1368" s="81" t="s">
        <v>1246</v>
      </c>
      <c r="M1368" s="81">
        <v>300</v>
      </c>
      <c r="N1368" s="81" t="s">
        <v>1164</v>
      </c>
      <c r="O1368" s="81" t="s">
        <v>87</v>
      </c>
      <c r="P1368" s="81" t="s">
        <v>250</v>
      </c>
      <c r="Q1368" s="81">
        <v>3</v>
      </c>
      <c r="R1368" s="81">
        <v>480</v>
      </c>
      <c r="S1368" s="81">
        <v>9.4860000000000007</v>
      </c>
      <c r="T1368" s="81">
        <v>28</v>
      </c>
    </row>
    <row r="1369" spans="1:20" s="98" customFormat="1" ht="25.5" outlineLevel="1" x14ac:dyDescent="0.2">
      <c r="A1369" s="79" t="s">
        <v>389</v>
      </c>
      <c r="B1369" s="80" t="s">
        <v>390</v>
      </c>
      <c r="C1369" s="81" t="s">
        <v>1167</v>
      </c>
      <c r="D1369" s="82" t="s">
        <v>63</v>
      </c>
      <c r="E1369" s="2">
        <v>5760</v>
      </c>
      <c r="F1369" s="166">
        <f t="shared" si="96"/>
        <v>4032</v>
      </c>
      <c r="G1369" s="140"/>
      <c r="H1369" s="30"/>
      <c r="I1369" s="31">
        <f t="shared" si="97"/>
        <v>0</v>
      </c>
      <c r="J1369" s="140"/>
      <c r="K1369" s="81" t="s">
        <v>1127</v>
      </c>
      <c r="L1369" s="81" t="s">
        <v>1246</v>
      </c>
      <c r="M1369" s="81">
        <v>300</v>
      </c>
      <c r="N1369" s="81" t="s">
        <v>1164</v>
      </c>
      <c r="O1369" s="81" t="s">
        <v>87</v>
      </c>
      <c r="P1369" s="81" t="s">
        <v>250</v>
      </c>
      <c r="Q1369" s="81">
        <v>3</v>
      </c>
      <c r="R1369" s="81">
        <v>480</v>
      </c>
      <c r="S1369" s="81">
        <v>9.4860000000000007</v>
      </c>
      <c r="T1369" s="81">
        <v>28</v>
      </c>
    </row>
    <row r="1370" spans="1:20" s="98" customFormat="1" ht="26.25" outlineLevel="1" thickBot="1" x14ac:dyDescent="0.25">
      <c r="A1370" s="132" t="s">
        <v>812</v>
      </c>
      <c r="B1370" s="155" t="s">
        <v>813</v>
      </c>
      <c r="C1370" s="133" t="s">
        <v>1167</v>
      </c>
      <c r="D1370" s="88" t="s">
        <v>56</v>
      </c>
      <c r="E1370" s="7">
        <v>15960</v>
      </c>
      <c r="F1370" s="226">
        <f t="shared" si="96"/>
        <v>11172</v>
      </c>
      <c r="G1370" s="140"/>
      <c r="H1370" s="35"/>
      <c r="I1370" s="36">
        <f t="shared" si="97"/>
        <v>0</v>
      </c>
      <c r="J1370" s="140"/>
      <c r="K1370" s="133" t="s">
        <v>1127</v>
      </c>
      <c r="L1370" s="133" t="s">
        <v>1246</v>
      </c>
      <c r="M1370" s="133">
        <v>300</v>
      </c>
      <c r="N1370" s="133" t="s">
        <v>1164</v>
      </c>
      <c r="O1370" s="133" t="s">
        <v>87</v>
      </c>
      <c r="P1370" s="133" t="s">
        <v>250</v>
      </c>
      <c r="Q1370" s="133">
        <v>3</v>
      </c>
      <c r="R1370" s="133">
        <v>480</v>
      </c>
      <c r="S1370" s="133">
        <v>9.4860000000000007</v>
      </c>
      <c r="T1370" s="133">
        <v>28</v>
      </c>
    </row>
    <row r="1371" spans="1:20" s="141" customFormat="1" ht="31.5" outlineLevel="1" x14ac:dyDescent="0.2">
      <c r="A1371" s="269" t="s">
        <v>1274</v>
      </c>
      <c r="B1371" s="198" t="s">
        <v>1275</v>
      </c>
      <c r="C1371" s="178"/>
      <c r="D1371" s="179" t="s">
        <v>56</v>
      </c>
      <c r="E1371" s="180">
        <v>41280</v>
      </c>
      <c r="F1371" s="181">
        <f t="shared" si="96"/>
        <v>28896</v>
      </c>
      <c r="G1371" s="140"/>
      <c r="H1371" s="26"/>
      <c r="I1371" s="27">
        <f t="shared" si="97"/>
        <v>0</v>
      </c>
      <c r="J1371" s="140"/>
      <c r="K1371" s="199" t="s">
        <v>1163</v>
      </c>
      <c r="L1371" s="199" t="s">
        <v>7</v>
      </c>
      <c r="M1371" s="199">
        <v>300</v>
      </c>
      <c r="N1371" s="199" t="s">
        <v>1173</v>
      </c>
      <c r="O1371" s="199" t="s">
        <v>87</v>
      </c>
      <c r="P1371" s="199" t="s">
        <v>250</v>
      </c>
      <c r="Q1371" s="199">
        <v>2</v>
      </c>
      <c r="R1371" s="199">
        <v>480</v>
      </c>
      <c r="S1371" s="199"/>
      <c r="T1371" s="199">
        <v>28</v>
      </c>
    </row>
    <row r="1372" spans="1:20" s="141" customFormat="1" ht="25.5" outlineLevel="1" x14ac:dyDescent="0.2">
      <c r="A1372" s="146" t="s">
        <v>1204</v>
      </c>
      <c r="B1372" s="80" t="s">
        <v>1205</v>
      </c>
      <c r="C1372" s="81" t="s">
        <v>1167</v>
      </c>
      <c r="D1372" s="82" t="s">
        <v>63</v>
      </c>
      <c r="E1372" s="2">
        <v>21120</v>
      </c>
      <c r="F1372" s="166">
        <f t="shared" si="96"/>
        <v>14784</v>
      </c>
      <c r="G1372" s="140"/>
      <c r="H1372" s="30"/>
      <c r="I1372" s="31">
        <f t="shared" si="97"/>
        <v>0</v>
      </c>
      <c r="J1372" s="140"/>
      <c r="K1372" s="81" t="s">
        <v>1163</v>
      </c>
      <c r="L1372" s="81" t="s">
        <v>7</v>
      </c>
      <c r="M1372" s="81">
        <v>0</v>
      </c>
      <c r="N1372" s="81" t="s">
        <v>1173</v>
      </c>
      <c r="O1372" s="81" t="s">
        <v>87</v>
      </c>
      <c r="P1372" s="81" t="s">
        <v>250</v>
      </c>
      <c r="Q1372" s="81">
        <v>0</v>
      </c>
      <c r="R1372" s="81">
        <v>480</v>
      </c>
      <c r="S1372" s="81"/>
      <c r="T1372" s="81">
        <v>28</v>
      </c>
    </row>
    <row r="1373" spans="1:20" s="141" customFormat="1" ht="25.5" outlineLevel="1" x14ac:dyDescent="0.2">
      <c r="A1373" s="146" t="s">
        <v>389</v>
      </c>
      <c r="B1373" s="80" t="s">
        <v>390</v>
      </c>
      <c r="C1373" s="81" t="s">
        <v>1167</v>
      </c>
      <c r="D1373" s="82" t="s">
        <v>63</v>
      </c>
      <c r="E1373" s="2">
        <v>5760</v>
      </c>
      <c r="F1373" s="166">
        <f t="shared" si="96"/>
        <v>4032</v>
      </c>
      <c r="G1373" s="140"/>
      <c r="H1373" s="30"/>
      <c r="I1373" s="31">
        <f t="shared" si="97"/>
        <v>0</v>
      </c>
      <c r="J1373" s="140"/>
      <c r="K1373" s="81" t="s">
        <v>57</v>
      </c>
      <c r="L1373" s="81" t="s">
        <v>442</v>
      </c>
      <c r="M1373" s="81">
        <v>300</v>
      </c>
      <c r="N1373" s="81">
        <v>0</v>
      </c>
      <c r="O1373" s="81" t="s">
        <v>87</v>
      </c>
      <c r="P1373" s="81" t="s">
        <v>250</v>
      </c>
      <c r="Q1373" s="81">
        <v>1</v>
      </c>
      <c r="R1373" s="81">
        <v>500</v>
      </c>
      <c r="S1373" s="81"/>
      <c r="T1373" s="81">
        <v>18</v>
      </c>
    </row>
    <row r="1374" spans="1:20" s="141" customFormat="1" ht="25.5" outlineLevel="1" x14ac:dyDescent="0.2">
      <c r="A1374" s="146" t="s">
        <v>440</v>
      </c>
      <c r="B1374" s="80" t="s">
        <v>441</v>
      </c>
      <c r="C1374" s="81" t="s">
        <v>1167</v>
      </c>
      <c r="D1374" s="82" t="s">
        <v>63</v>
      </c>
      <c r="E1374" s="2">
        <v>14400</v>
      </c>
      <c r="F1374" s="166">
        <f t="shared" si="96"/>
        <v>10080</v>
      </c>
      <c r="G1374" s="140"/>
      <c r="H1374" s="30"/>
      <c r="I1374" s="31">
        <f t="shared" si="97"/>
        <v>0</v>
      </c>
      <c r="J1374" s="140"/>
      <c r="K1374" s="81" t="s">
        <v>57</v>
      </c>
      <c r="L1374" s="81" t="s">
        <v>442</v>
      </c>
      <c r="M1374" s="81">
        <v>300</v>
      </c>
      <c r="N1374" s="81">
        <v>0</v>
      </c>
      <c r="O1374" s="81" t="s">
        <v>1263</v>
      </c>
      <c r="P1374" s="81">
        <v>0</v>
      </c>
      <c r="Q1374" s="81">
        <v>1</v>
      </c>
      <c r="R1374" s="81">
        <v>480</v>
      </c>
      <c r="S1374" s="81"/>
      <c r="T1374" s="81">
        <v>4</v>
      </c>
    </row>
    <row r="1375" spans="1:20" s="141" customFormat="1" ht="31.5" outlineLevel="1" x14ac:dyDescent="0.2">
      <c r="A1375" s="262" t="s">
        <v>1276</v>
      </c>
      <c r="B1375" s="167" t="s">
        <v>1277</v>
      </c>
      <c r="C1375" s="160"/>
      <c r="D1375" s="161" t="s">
        <v>56</v>
      </c>
      <c r="E1375" s="162">
        <v>37200</v>
      </c>
      <c r="F1375" s="163">
        <f t="shared" si="96"/>
        <v>26040</v>
      </c>
      <c r="G1375" s="140"/>
      <c r="H1375" s="164"/>
      <c r="I1375" s="165">
        <f t="shared" si="97"/>
        <v>0</v>
      </c>
      <c r="J1375" s="140"/>
      <c r="K1375" s="174" t="s">
        <v>1163</v>
      </c>
      <c r="L1375" s="174" t="s">
        <v>7</v>
      </c>
      <c r="M1375" s="174">
        <v>300</v>
      </c>
      <c r="N1375" s="174" t="s">
        <v>1173</v>
      </c>
      <c r="O1375" s="174" t="s">
        <v>87</v>
      </c>
      <c r="P1375" s="174" t="s">
        <v>250</v>
      </c>
      <c r="Q1375" s="174">
        <v>2</v>
      </c>
      <c r="R1375" s="174">
        <v>480</v>
      </c>
      <c r="S1375" s="174"/>
      <c r="T1375" s="174">
        <v>28</v>
      </c>
    </row>
    <row r="1376" spans="1:20" s="141" customFormat="1" ht="25.5" outlineLevel="1" x14ac:dyDescent="0.2">
      <c r="A1376" s="146" t="s">
        <v>1204</v>
      </c>
      <c r="B1376" s="80" t="s">
        <v>1205</v>
      </c>
      <c r="C1376" s="81" t="s">
        <v>1167</v>
      </c>
      <c r="D1376" s="82" t="s">
        <v>63</v>
      </c>
      <c r="E1376" s="2">
        <v>21120</v>
      </c>
      <c r="F1376" s="166">
        <f t="shared" si="96"/>
        <v>14784</v>
      </c>
      <c r="G1376" s="140"/>
      <c r="H1376" s="30"/>
      <c r="I1376" s="31">
        <f t="shared" si="97"/>
        <v>0</v>
      </c>
      <c r="J1376" s="140"/>
      <c r="K1376" s="81" t="s">
        <v>1163</v>
      </c>
      <c r="L1376" s="81" t="s">
        <v>7</v>
      </c>
      <c r="M1376" s="81">
        <v>0</v>
      </c>
      <c r="N1376" s="81" t="s">
        <v>1173</v>
      </c>
      <c r="O1376" s="81" t="s">
        <v>87</v>
      </c>
      <c r="P1376" s="81" t="s">
        <v>250</v>
      </c>
      <c r="Q1376" s="81">
        <v>0</v>
      </c>
      <c r="R1376" s="81">
        <v>480</v>
      </c>
      <c r="S1376" s="81"/>
      <c r="T1376" s="81">
        <v>28</v>
      </c>
    </row>
    <row r="1377" spans="1:20" s="141" customFormat="1" ht="25.5" outlineLevel="1" x14ac:dyDescent="0.2">
      <c r="A1377" s="146" t="s">
        <v>389</v>
      </c>
      <c r="B1377" s="80" t="s">
        <v>390</v>
      </c>
      <c r="C1377" s="81" t="s">
        <v>1167</v>
      </c>
      <c r="D1377" s="82" t="s">
        <v>63</v>
      </c>
      <c r="E1377" s="2">
        <v>5760</v>
      </c>
      <c r="F1377" s="166">
        <f t="shared" si="96"/>
        <v>4032</v>
      </c>
      <c r="G1377" s="140"/>
      <c r="H1377" s="30"/>
      <c r="I1377" s="31">
        <f t="shared" si="97"/>
        <v>0</v>
      </c>
      <c r="J1377" s="140"/>
      <c r="K1377" s="81" t="s">
        <v>57</v>
      </c>
      <c r="L1377" s="81" t="s">
        <v>442</v>
      </c>
      <c r="M1377" s="81">
        <v>300</v>
      </c>
      <c r="N1377" s="81">
        <v>0</v>
      </c>
      <c r="O1377" s="81" t="s">
        <v>87</v>
      </c>
      <c r="P1377" s="81" t="s">
        <v>250</v>
      </c>
      <c r="Q1377" s="81">
        <v>1</v>
      </c>
      <c r="R1377" s="81">
        <v>500</v>
      </c>
      <c r="S1377" s="81"/>
      <c r="T1377" s="81">
        <v>18</v>
      </c>
    </row>
    <row r="1378" spans="1:20" s="141" customFormat="1" ht="25.5" outlineLevel="1" x14ac:dyDescent="0.2">
      <c r="A1378" s="146" t="s">
        <v>434</v>
      </c>
      <c r="B1378" s="80" t="s">
        <v>435</v>
      </c>
      <c r="C1378" s="81" t="s">
        <v>1167</v>
      </c>
      <c r="D1378" s="82" t="s">
        <v>63</v>
      </c>
      <c r="E1378" s="2">
        <v>10320</v>
      </c>
      <c r="F1378" s="166">
        <f t="shared" si="96"/>
        <v>7224</v>
      </c>
      <c r="G1378" s="140"/>
      <c r="H1378" s="30"/>
      <c r="I1378" s="31">
        <f t="shared" si="97"/>
        <v>0</v>
      </c>
      <c r="J1378" s="140"/>
      <c r="K1378" s="81" t="s">
        <v>57</v>
      </c>
      <c r="L1378" s="81" t="s">
        <v>442</v>
      </c>
      <c r="M1378" s="81">
        <v>300</v>
      </c>
      <c r="N1378" s="81">
        <v>0</v>
      </c>
      <c r="O1378" s="81" t="s">
        <v>1263</v>
      </c>
      <c r="P1378" s="81">
        <v>0</v>
      </c>
      <c r="Q1378" s="81">
        <v>1</v>
      </c>
      <c r="R1378" s="81">
        <v>480</v>
      </c>
      <c r="S1378" s="81"/>
      <c r="T1378" s="81">
        <v>4</v>
      </c>
    </row>
    <row r="1379" spans="1:20" s="141" customFormat="1" ht="31.5" outlineLevel="1" x14ac:dyDescent="0.2">
      <c r="A1379" s="160" t="s">
        <v>1278</v>
      </c>
      <c r="B1379" s="167" t="s">
        <v>1279</v>
      </c>
      <c r="C1379" s="160"/>
      <c r="D1379" s="161" t="s">
        <v>56</v>
      </c>
      <c r="E1379" s="162">
        <v>42840</v>
      </c>
      <c r="F1379" s="163">
        <f t="shared" si="96"/>
        <v>29988</v>
      </c>
      <c r="G1379" s="140"/>
      <c r="H1379" s="164"/>
      <c r="I1379" s="165">
        <f t="shared" si="97"/>
        <v>0</v>
      </c>
      <c r="J1379" s="140"/>
      <c r="K1379" s="174" t="s">
        <v>1163</v>
      </c>
      <c r="L1379" s="174" t="s">
        <v>7</v>
      </c>
      <c r="M1379" s="174">
        <v>300</v>
      </c>
      <c r="N1379" s="174" t="s">
        <v>1173</v>
      </c>
      <c r="O1379" s="174" t="s">
        <v>87</v>
      </c>
      <c r="P1379" s="174" t="s">
        <v>250</v>
      </c>
      <c r="Q1379" s="174">
        <v>2</v>
      </c>
      <c r="R1379" s="174">
        <v>480</v>
      </c>
      <c r="S1379" s="174"/>
      <c r="T1379" s="174">
        <v>28</v>
      </c>
    </row>
    <row r="1380" spans="1:20" s="141" customFormat="1" ht="25.5" outlineLevel="1" x14ac:dyDescent="0.2">
      <c r="A1380" s="79" t="s">
        <v>1204</v>
      </c>
      <c r="B1380" s="80" t="s">
        <v>1205</v>
      </c>
      <c r="C1380" s="81" t="s">
        <v>1167</v>
      </c>
      <c r="D1380" s="82" t="s">
        <v>63</v>
      </c>
      <c r="E1380" s="2">
        <v>21120</v>
      </c>
      <c r="F1380" s="166">
        <f t="shared" si="96"/>
        <v>14784</v>
      </c>
      <c r="G1380" s="140"/>
      <c r="H1380" s="30"/>
      <c r="I1380" s="31">
        <f t="shared" si="97"/>
        <v>0</v>
      </c>
      <c r="J1380" s="140"/>
      <c r="K1380" s="81" t="s">
        <v>1163</v>
      </c>
      <c r="L1380" s="81" t="s">
        <v>7</v>
      </c>
      <c r="M1380" s="81">
        <v>0</v>
      </c>
      <c r="N1380" s="81" t="s">
        <v>1173</v>
      </c>
      <c r="O1380" s="81" t="s">
        <v>87</v>
      </c>
      <c r="P1380" s="81" t="s">
        <v>250</v>
      </c>
      <c r="Q1380" s="81">
        <v>0</v>
      </c>
      <c r="R1380" s="81">
        <v>480</v>
      </c>
      <c r="S1380" s="81"/>
      <c r="T1380" s="81">
        <v>28</v>
      </c>
    </row>
    <row r="1381" spans="1:20" s="141" customFormat="1" ht="25.5" outlineLevel="1" x14ac:dyDescent="0.2">
      <c r="A1381" s="79" t="s">
        <v>389</v>
      </c>
      <c r="B1381" s="80" t="s">
        <v>390</v>
      </c>
      <c r="C1381" s="81" t="s">
        <v>1167</v>
      </c>
      <c r="D1381" s="82" t="s">
        <v>63</v>
      </c>
      <c r="E1381" s="2">
        <v>5760</v>
      </c>
      <c r="F1381" s="166">
        <f t="shared" si="96"/>
        <v>4032</v>
      </c>
      <c r="G1381" s="140"/>
      <c r="H1381" s="30"/>
      <c r="I1381" s="31">
        <f t="shared" si="97"/>
        <v>0</v>
      </c>
      <c r="J1381" s="140"/>
      <c r="K1381" s="81" t="s">
        <v>57</v>
      </c>
      <c r="L1381" s="81" t="s">
        <v>442</v>
      </c>
      <c r="M1381" s="81">
        <v>300</v>
      </c>
      <c r="N1381" s="81">
        <v>0</v>
      </c>
      <c r="O1381" s="81" t="s">
        <v>87</v>
      </c>
      <c r="P1381" s="81" t="s">
        <v>250</v>
      </c>
      <c r="Q1381" s="81">
        <v>1</v>
      </c>
      <c r="R1381" s="81">
        <v>500</v>
      </c>
      <c r="S1381" s="81"/>
      <c r="T1381" s="81">
        <v>18</v>
      </c>
    </row>
    <row r="1382" spans="1:20" s="141" customFormat="1" ht="26.25" outlineLevel="1" thickBot="1" x14ac:dyDescent="0.25">
      <c r="A1382" s="79" t="s">
        <v>812</v>
      </c>
      <c r="B1382" s="80" t="s">
        <v>813</v>
      </c>
      <c r="C1382" s="81" t="s">
        <v>1167</v>
      </c>
      <c r="D1382" s="82" t="s">
        <v>63</v>
      </c>
      <c r="E1382" s="2">
        <v>15960</v>
      </c>
      <c r="F1382" s="166">
        <f t="shared" si="96"/>
        <v>11172</v>
      </c>
      <c r="G1382" s="140"/>
      <c r="H1382" s="30"/>
      <c r="I1382" s="31">
        <f t="shared" si="97"/>
        <v>0</v>
      </c>
      <c r="J1382" s="140"/>
      <c r="K1382" s="81" t="s">
        <v>57</v>
      </c>
      <c r="L1382" s="81" t="s">
        <v>442</v>
      </c>
      <c r="M1382" s="81">
        <v>300</v>
      </c>
      <c r="N1382" s="81">
        <v>0</v>
      </c>
      <c r="O1382" s="81" t="s">
        <v>1263</v>
      </c>
      <c r="P1382" s="81">
        <v>0</v>
      </c>
      <c r="Q1382" s="81">
        <v>1</v>
      </c>
      <c r="R1382" s="81">
        <v>480</v>
      </c>
      <c r="S1382" s="81"/>
      <c r="T1382" s="81">
        <v>4</v>
      </c>
    </row>
    <row r="1383" spans="1:20" s="98" customFormat="1" ht="24.6" customHeight="1" thickTop="1" thickBot="1" x14ac:dyDescent="0.25">
      <c r="A1383" s="336" t="s">
        <v>6</v>
      </c>
      <c r="B1383" s="335" t="s">
        <v>3291</v>
      </c>
      <c r="C1383" s="89"/>
      <c r="D1383" s="90"/>
      <c r="E1383" s="15"/>
      <c r="F1383" s="16"/>
      <c r="G1383" s="140"/>
      <c r="H1383" s="17"/>
      <c r="I1383" s="18"/>
      <c r="J1383" s="140"/>
      <c r="K1383" s="92"/>
      <c r="L1383" s="92"/>
      <c r="M1383" s="92" t="s">
        <v>444</v>
      </c>
      <c r="N1383" s="92" t="s">
        <v>444</v>
      </c>
      <c r="O1383" s="92"/>
      <c r="P1383" s="92"/>
      <c r="Q1383" s="92"/>
      <c r="R1383" s="92"/>
      <c r="S1383" s="92"/>
      <c r="T1383" s="92" t="s">
        <v>444</v>
      </c>
    </row>
    <row r="1384" spans="1:20" s="98" customFormat="1" ht="48" outlineLevel="1" thickTop="1" x14ac:dyDescent="0.2">
      <c r="A1384" s="168" t="s">
        <v>423</v>
      </c>
      <c r="B1384" s="169" t="s">
        <v>424</v>
      </c>
      <c r="C1384" s="170"/>
      <c r="D1384" s="171" t="s">
        <v>56</v>
      </c>
      <c r="E1384" s="172">
        <v>15480</v>
      </c>
      <c r="F1384" s="163">
        <f t="shared" ref="F1384:F1447" si="98">E1384-E1384*$F$4</f>
        <v>10836</v>
      </c>
      <c r="G1384" s="140"/>
      <c r="H1384" s="164"/>
      <c r="I1384" s="165">
        <f t="shared" ref="I1384:I1389" si="99">IF(H1384*F1384&gt;0,H1384*F1384,0)</f>
        <v>0</v>
      </c>
      <c r="J1384" s="140"/>
      <c r="K1384" s="173" t="s">
        <v>23</v>
      </c>
      <c r="L1384" s="173" t="s">
        <v>443</v>
      </c>
      <c r="M1384" s="173" t="s">
        <v>444</v>
      </c>
      <c r="N1384" s="173" t="s">
        <v>444</v>
      </c>
      <c r="O1384" s="173" t="s">
        <v>59</v>
      </c>
      <c r="P1384" s="173" t="s">
        <v>444</v>
      </c>
      <c r="Q1384" s="173" t="s">
        <v>444</v>
      </c>
      <c r="R1384" s="173" t="s">
        <v>444</v>
      </c>
      <c r="S1384" s="173">
        <v>2.577</v>
      </c>
      <c r="T1384" s="173" t="s">
        <v>444</v>
      </c>
    </row>
    <row r="1385" spans="1:20" s="98" customFormat="1" ht="31.5" outlineLevel="1" x14ac:dyDescent="0.2">
      <c r="A1385" s="168" t="s">
        <v>417</v>
      </c>
      <c r="B1385" s="169" t="s">
        <v>418</v>
      </c>
      <c r="C1385" s="170"/>
      <c r="D1385" s="171" t="s">
        <v>56</v>
      </c>
      <c r="E1385" s="172">
        <v>11640</v>
      </c>
      <c r="F1385" s="163">
        <f t="shared" si="98"/>
        <v>8148</v>
      </c>
      <c r="G1385" s="140"/>
      <c r="H1385" s="164"/>
      <c r="I1385" s="165">
        <f t="shared" si="99"/>
        <v>0</v>
      </c>
      <c r="J1385" s="140"/>
      <c r="K1385" s="173" t="s">
        <v>23</v>
      </c>
      <c r="L1385" s="173" t="s">
        <v>443</v>
      </c>
      <c r="M1385" s="173" t="s">
        <v>444</v>
      </c>
      <c r="N1385" s="173" t="s">
        <v>444</v>
      </c>
      <c r="O1385" s="173" t="s">
        <v>59</v>
      </c>
      <c r="P1385" s="173" t="s">
        <v>444</v>
      </c>
      <c r="Q1385" s="173" t="s">
        <v>444</v>
      </c>
      <c r="R1385" s="173" t="s">
        <v>444</v>
      </c>
      <c r="S1385" s="173">
        <v>1.8959999999999999</v>
      </c>
      <c r="T1385" s="173" t="s">
        <v>444</v>
      </c>
    </row>
    <row r="1386" spans="1:20" s="98" customFormat="1" ht="48" outlineLevel="1" thickBot="1" x14ac:dyDescent="0.25">
      <c r="A1386" s="227" t="s">
        <v>810</v>
      </c>
      <c r="B1386" s="228" t="s">
        <v>811</v>
      </c>
      <c r="C1386" s="229"/>
      <c r="D1386" s="230" t="s">
        <v>56</v>
      </c>
      <c r="E1386" s="231">
        <v>17640</v>
      </c>
      <c r="F1386" s="232">
        <f t="shared" si="98"/>
        <v>12348</v>
      </c>
      <c r="G1386" s="140"/>
      <c r="H1386" s="233"/>
      <c r="I1386" s="234">
        <f t="shared" si="99"/>
        <v>0</v>
      </c>
      <c r="J1386" s="140"/>
      <c r="K1386" s="235" t="s">
        <v>23</v>
      </c>
      <c r="L1386" s="235" t="s">
        <v>443</v>
      </c>
      <c r="M1386" s="235" t="s">
        <v>444</v>
      </c>
      <c r="N1386" s="235" t="s">
        <v>444</v>
      </c>
      <c r="O1386" s="235" t="s">
        <v>59</v>
      </c>
      <c r="P1386" s="235" t="s">
        <v>444</v>
      </c>
      <c r="Q1386" s="235" t="s">
        <v>444</v>
      </c>
      <c r="R1386" s="235" t="s">
        <v>444</v>
      </c>
      <c r="S1386" s="235">
        <v>1.8959999999999999</v>
      </c>
      <c r="T1386" s="235" t="s">
        <v>444</v>
      </c>
    </row>
    <row r="1387" spans="1:20" s="98" customFormat="1" ht="47.25" outlineLevel="1" x14ac:dyDescent="0.2">
      <c r="A1387" s="116" t="s">
        <v>440</v>
      </c>
      <c r="B1387" s="117" t="s">
        <v>441</v>
      </c>
      <c r="C1387" s="118"/>
      <c r="D1387" s="119" t="s">
        <v>56</v>
      </c>
      <c r="E1387" s="13">
        <v>14400</v>
      </c>
      <c r="F1387" s="181">
        <f t="shared" si="98"/>
        <v>10080</v>
      </c>
      <c r="G1387" s="140"/>
      <c r="H1387" s="26"/>
      <c r="I1387" s="27">
        <f t="shared" si="99"/>
        <v>0</v>
      </c>
      <c r="J1387" s="140"/>
      <c r="K1387" s="120" t="s">
        <v>23</v>
      </c>
      <c r="L1387" s="120" t="s">
        <v>443</v>
      </c>
      <c r="M1387" s="120" t="s">
        <v>444</v>
      </c>
      <c r="N1387" s="120" t="s">
        <v>444</v>
      </c>
      <c r="O1387" s="120" t="s">
        <v>445</v>
      </c>
      <c r="P1387" s="120" t="s">
        <v>444</v>
      </c>
      <c r="Q1387" s="120" t="s">
        <v>444</v>
      </c>
      <c r="R1387" s="120" t="s">
        <v>444</v>
      </c>
      <c r="S1387" s="120">
        <v>2.577</v>
      </c>
      <c r="T1387" s="120" t="s">
        <v>444</v>
      </c>
    </row>
    <row r="1388" spans="1:20" s="98" customFormat="1" ht="47.25" outlineLevel="1" x14ac:dyDescent="0.2">
      <c r="A1388" s="168" t="s">
        <v>434</v>
      </c>
      <c r="B1388" s="169" t="s">
        <v>435</v>
      </c>
      <c r="C1388" s="170"/>
      <c r="D1388" s="171" t="s">
        <v>56</v>
      </c>
      <c r="E1388" s="172">
        <v>10320</v>
      </c>
      <c r="F1388" s="163">
        <f t="shared" si="98"/>
        <v>7224</v>
      </c>
      <c r="G1388" s="140"/>
      <c r="H1388" s="164"/>
      <c r="I1388" s="165">
        <f t="shared" si="99"/>
        <v>0</v>
      </c>
      <c r="J1388" s="140"/>
      <c r="K1388" s="173" t="s">
        <v>23</v>
      </c>
      <c r="L1388" s="173" t="s">
        <v>443</v>
      </c>
      <c r="M1388" s="173" t="s">
        <v>444</v>
      </c>
      <c r="N1388" s="173" t="s">
        <v>444</v>
      </c>
      <c r="O1388" s="120" t="s">
        <v>445</v>
      </c>
      <c r="P1388" s="173" t="s">
        <v>444</v>
      </c>
      <c r="Q1388" s="173" t="s">
        <v>444</v>
      </c>
      <c r="R1388" s="173" t="s">
        <v>444</v>
      </c>
      <c r="S1388" s="173">
        <v>1.8959999999999999</v>
      </c>
      <c r="T1388" s="173" t="s">
        <v>444</v>
      </c>
    </row>
    <row r="1389" spans="1:20" s="98" customFormat="1" ht="48" outlineLevel="1" thickBot="1" x14ac:dyDescent="0.25">
      <c r="A1389" s="203" t="s">
        <v>812</v>
      </c>
      <c r="B1389" s="204" t="s">
        <v>813</v>
      </c>
      <c r="C1389" s="205"/>
      <c r="D1389" s="206" t="s">
        <v>56</v>
      </c>
      <c r="E1389" s="207">
        <v>15960</v>
      </c>
      <c r="F1389" s="208">
        <f t="shared" si="98"/>
        <v>11172</v>
      </c>
      <c r="G1389" s="140"/>
      <c r="H1389" s="209"/>
      <c r="I1389" s="210">
        <f t="shared" si="99"/>
        <v>0</v>
      </c>
      <c r="J1389" s="140"/>
      <c r="K1389" s="211" t="s">
        <v>23</v>
      </c>
      <c r="L1389" s="211" t="s">
        <v>443</v>
      </c>
      <c r="M1389" s="211" t="s">
        <v>444</v>
      </c>
      <c r="N1389" s="211" t="s">
        <v>444</v>
      </c>
      <c r="O1389" s="120" t="s">
        <v>445</v>
      </c>
      <c r="P1389" s="211" t="s">
        <v>444</v>
      </c>
      <c r="Q1389" s="211" t="s">
        <v>444</v>
      </c>
      <c r="R1389" s="211" t="s">
        <v>444</v>
      </c>
      <c r="S1389" s="211">
        <v>1.8959999999999999</v>
      </c>
      <c r="T1389" s="211" t="s">
        <v>444</v>
      </c>
    </row>
    <row r="1390" spans="1:20" s="98" customFormat="1" ht="24" customHeight="1" thickTop="1" thickBot="1" x14ac:dyDescent="0.25">
      <c r="A1390" s="336" t="s">
        <v>6</v>
      </c>
      <c r="B1390" s="335" t="s">
        <v>1282</v>
      </c>
      <c r="C1390" s="89"/>
      <c r="D1390" s="90"/>
      <c r="E1390" s="15"/>
      <c r="F1390" s="16"/>
      <c r="G1390" s="140"/>
      <c r="H1390" s="17"/>
      <c r="I1390" s="18"/>
      <c r="J1390" s="140"/>
      <c r="K1390" s="92"/>
      <c r="L1390" s="92"/>
      <c r="M1390" s="92"/>
      <c r="N1390" s="92"/>
      <c r="O1390" s="92"/>
      <c r="P1390" s="92"/>
      <c r="Q1390" s="92"/>
      <c r="R1390" s="92"/>
      <c r="S1390" s="92"/>
      <c r="T1390" s="92"/>
    </row>
    <row r="1391" spans="1:20" s="141" customFormat="1" ht="32.25" outlineLevel="1" thickTop="1" x14ac:dyDescent="0.2">
      <c r="A1391" s="184" t="s">
        <v>1280</v>
      </c>
      <c r="B1391" s="202" t="s">
        <v>1281</v>
      </c>
      <c r="C1391" s="184"/>
      <c r="D1391" s="185" t="s">
        <v>56</v>
      </c>
      <c r="E1391" s="186">
        <v>40680</v>
      </c>
      <c r="F1391" s="187">
        <f t="shared" si="98"/>
        <v>28476</v>
      </c>
      <c r="G1391" s="140"/>
      <c r="H1391" s="22"/>
      <c r="I1391" s="23">
        <f t="shared" ref="I1391:I1422" si="100">IF(H1391*F1391&gt;0,H1391*F1391,0)</f>
        <v>0</v>
      </c>
      <c r="J1391" s="140"/>
      <c r="K1391" s="242" t="s">
        <v>1163</v>
      </c>
      <c r="L1391" s="242" t="s">
        <v>1282</v>
      </c>
      <c r="M1391" s="242">
        <v>200</v>
      </c>
      <c r="N1391" s="242">
        <v>654</v>
      </c>
      <c r="O1391" s="242" t="s">
        <v>59</v>
      </c>
      <c r="P1391" s="242" t="s">
        <v>218</v>
      </c>
      <c r="Q1391" s="242">
        <v>3</v>
      </c>
      <c r="R1391" s="242">
        <v>496</v>
      </c>
      <c r="S1391" s="242">
        <v>7.4029999999999996</v>
      </c>
      <c r="T1391" s="242">
        <v>28</v>
      </c>
    </row>
    <row r="1392" spans="1:20" s="141" customFormat="1" ht="25.5" outlineLevel="1" x14ac:dyDescent="0.2">
      <c r="A1392" s="79" t="s">
        <v>1283</v>
      </c>
      <c r="B1392" s="80" t="s">
        <v>1284</v>
      </c>
      <c r="C1392" s="81" t="s">
        <v>1167</v>
      </c>
      <c r="D1392" s="82" t="s">
        <v>63</v>
      </c>
      <c r="E1392" s="2">
        <v>18600</v>
      </c>
      <c r="F1392" s="166">
        <f t="shared" si="98"/>
        <v>13020</v>
      </c>
      <c r="G1392" s="140"/>
      <c r="H1392" s="30"/>
      <c r="I1392" s="31">
        <f t="shared" si="100"/>
        <v>0</v>
      </c>
      <c r="J1392" s="140"/>
      <c r="K1392" s="81" t="s">
        <v>1163</v>
      </c>
      <c r="L1392" s="81" t="s">
        <v>1282</v>
      </c>
      <c r="M1392" s="81">
        <v>200</v>
      </c>
      <c r="N1392" s="81">
        <v>654</v>
      </c>
      <c r="O1392" s="81" t="s">
        <v>59</v>
      </c>
      <c r="P1392" s="81" t="s">
        <v>218</v>
      </c>
      <c r="Q1392" s="81">
        <v>3</v>
      </c>
      <c r="R1392" s="81">
        <v>496</v>
      </c>
      <c r="S1392" s="81">
        <v>4.4829999999999997</v>
      </c>
      <c r="T1392" s="81">
        <v>28</v>
      </c>
    </row>
    <row r="1393" spans="1:20" s="141" customFormat="1" ht="25.5" outlineLevel="1" x14ac:dyDescent="0.2">
      <c r="A1393" s="79" t="s">
        <v>1285</v>
      </c>
      <c r="B1393" s="80" t="s">
        <v>1286</v>
      </c>
      <c r="C1393" s="81" t="s">
        <v>1168</v>
      </c>
      <c r="D1393" s="82" t="s">
        <v>63</v>
      </c>
      <c r="E1393" s="2">
        <v>8280</v>
      </c>
      <c r="F1393" s="166">
        <f t="shared" si="98"/>
        <v>5796</v>
      </c>
      <c r="G1393" s="140"/>
      <c r="H1393" s="30"/>
      <c r="I1393" s="31">
        <f t="shared" si="100"/>
        <v>0</v>
      </c>
      <c r="J1393" s="140"/>
      <c r="K1393" s="81" t="s">
        <v>1163</v>
      </c>
      <c r="L1393" s="81" t="s">
        <v>1282</v>
      </c>
      <c r="M1393" s="81">
        <v>200</v>
      </c>
      <c r="N1393" s="81">
        <v>654</v>
      </c>
      <c r="O1393" s="81" t="s">
        <v>59</v>
      </c>
      <c r="P1393" s="81" t="s">
        <v>218</v>
      </c>
      <c r="Q1393" s="81">
        <v>3</v>
      </c>
      <c r="R1393" s="81">
        <v>496</v>
      </c>
      <c r="S1393" s="81">
        <v>0.98</v>
      </c>
      <c r="T1393" s="81">
        <v>28</v>
      </c>
    </row>
    <row r="1394" spans="1:20" s="141" customFormat="1" ht="25.5" outlineLevel="1" x14ac:dyDescent="0.2">
      <c r="A1394" s="79" t="s">
        <v>1287</v>
      </c>
      <c r="B1394" s="80" t="s">
        <v>1288</v>
      </c>
      <c r="C1394" s="81" t="s">
        <v>1167</v>
      </c>
      <c r="D1394" s="82" t="s">
        <v>63</v>
      </c>
      <c r="E1394" s="2">
        <v>5520</v>
      </c>
      <c r="F1394" s="166">
        <f t="shared" si="98"/>
        <v>3864</v>
      </c>
      <c r="G1394" s="140"/>
      <c r="H1394" s="30"/>
      <c r="I1394" s="31">
        <f t="shared" si="100"/>
        <v>0</v>
      </c>
      <c r="J1394" s="140"/>
      <c r="K1394" s="81" t="s">
        <v>1163</v>
      </c>
      <c r="L1394" s="81" t="s">
        <v>1282</v>
      </c>
      <c r="M1394" s="81">
        <v>200</v>
      </c>
      <c r="N1394" s="81">
        <v>654</v>
      </c>
      <c r="O1394" s="81" t="s">
        <v>59</v>
      </c>
      <c r="P1394" s="81" t="s">
        <v>218</v>
      </c>
      <c r="Q1394" s="81">
        <v>3</v>
      </c>
      <c r="R1394" s="81">
        <v>496</v>
      </c>
      <c r="S1394" s="81">
        <v>0.96</v>
      </c>
      <c r="T1394" s="81">
        <v>28</v>
      </c>
    </row>
    <row r="1395" spans="1:20" s="141" customFormat="1" ht="31.5" outlineLevel="1" x14ac:dyDescent="0.2">
      <c r="A1395" s="160" t="s">
        <v>1289</v>
      </c>
      <c r="B1395" s="167" t="s">
        <v>1290</v>
      </c>
      <c r="C1395" s="160"/>
      <c r="D1395" s="161" t="s">
        <v>56</v>
      </c>
      <c r="E1395" s="162">
        <v>41640</v>
      </c>
      <c r="F1395" s="163">
        <f t="shared" si="98"/>
        <v>29148</v>
      </c>
      <c r="G1395" s="140"/>
      <c r="H1395" s="164"/>
      <c r="I1395" s="165">
        <f t="shared" si="100"/>
        <v>0</v>
      </c>
      <c r="J1395" s="140"/>
      <c r="K1395" s="174" t="s">
        <v>1163</v>
      </c>
      <c r="L1395" s="174" t="s">
        <v>1282</v>
      </c>
      <c r="M1395" s="174">
        <v>250</v>
      </c>
      <c r="N1395" s="174">
        <v>654</v>
      </c>
      <c r="O1395" s="174" t="s">
        <v>59</v>
      </c>
      <c r="P1395" s="174" t="s">
        <v>218</v>
      </c>
      <c r="Q1395" s="174">
        <v>3</v>
      </c>
      <c r="R1395" s="174">
        <v>496</v>
      </c>
      <c r="S1395" s="174">
        <v>7.843</v>
      </c>
      <c r="T1395" s="174">
        <v>28</v>
      </c>
    </row>
    <row r="1396" spans="1:20" s="141" customFormat="1" ht="25.5" outlineLevel="1" x14ac:dyDescent="0.2">
      <c r="A1396" s="79" t="s">
        <v>1283</v>
      </c>
      <c r="B1396" s="80" t="s">
        <v>1284</v>
      </c>
      <c r="C1396" s="81" t="s">
        <v>1167</v>
      </c>
      <c r="D1396" s="82" t="s">
        <v>63</v>
      </c>
      <c r="E1396" s="2">
        <v>18600</v>
      </c>
      <c r="F1396" s="166">
        <f t="shared" si="98"/>
        <v>13020</v>
      </c>
      <c r="G1396" s="140"/>
      <c r="H1396" s="30"/>
      <c r="I1396" s="31">
        <f t="shared" si="100"/>
        <v>0</v>
      </c>
      <c r="J1396" s="140"/>
      <c r="K1396" s="81" t="s">
        <v>1163</v>
      </c>
      <c r="L1396" s="81" t="s">
        <v>1282</v>
      </c>
      <c r="M1396" s="81">
        <v>250</v>
      </c>
      <c r="N1396" s="81">
        <v>654</v>
      </c>
      <c r="O1396" s="81" t="s">
        <v>59</v>
      </c>
      <c r="P1396" s="81" t="s">
        <v>218</v>
      </c>
      <c r="Q1396" s="81">
        <v>3</v>
      </c>
      <c r="R1396" s="81">
        <v>496</v>
      </c>
      <c r="S1396" s="81">
        <v>4.4829999999999997</v>
      </c>
      <c r="T1396" s="81">
        <v>28</v>
      </c>
    </row>
    <row r="1397" spans="1:20" s="141" customFormat="1" ht="25.5" outlineLevel="1" x14ac:dyDescent="0.2">
      <c r="A1397" s="79" t="s">
        <v>1291</v>
      </c>
      <c r="B1397" s="80" t="s">
        <v>1292</v>
      </c>
      <c r="C1397" s="81" t="s">
        <v>1168</v>
      </c>
      <c r="D1397" s="82" t="s">
        <v>63</v>
      </c>
      <c r="E1397" s="2">
        <v>8760</v>
      </c>
      <c r="F1397" s="166">
        <f t="shared" si="98"/>
        <v>6132</v>
      </c>
      <c r="G1397" s="140"/>
      <c r="H1397" s="30"/>
      <c r="I1397" s="31">
        <f t="shared" si="100"/>
        <v>0</v>
      </c>
      <c r="J1397" s="140"/>
      <c r="K1397" s="81" t="s">
        <v>1163</v>
      </c>
      <c r="L1397" s="81" t="s">
        <v>1282</v>
      </c>
      <c r="M1397" s="81">
        <v>250</v>
      </c>
      <c r="N1397" s="81">
        <v>654</v>
      </c>
      <c r="O1397" s="81" t="s">
        <v>59</v>
      </c>
      <c r="P1397" s="81" t="s">
        <v>218</v>
      </c>
      <c r="Q1397" s="81">
        <v>3</v>
      </c>
      <c r="R1397" s="81">
        <v>496</v>
      </c>
      <c r="S1397" s="81">
        <v>1.2</v>
      </c>
      <c r="T1397" s="81">
        <v>28</v>
      </c>
    </row>
    <row r="1398" spans="1:20" s="141" customFormat="1" ht="25.5" outlineLevel="1" x14ac:dyDescent="0.2">
      <c r="A1398" s="79" t="s">
        <v>1287</v>
      </c>
      <c r="B1398" s="80" t="s">
        <v>1288</v>
      </c>
      <c r="C1398" s="81" t="s">
        <v>1167</v>
      </c>
      <c r="D1398" s="82" t="s">
        <v>63</v>
      </c>
      <c r="E1398" s="2">
        <v>5520</v>
      </c>
      <c r="F1398" s="166">
        <f t="shared" si="98"/>
        <v>3864</v>
      </c>
      <c r="G1398" s="140"/>
      <c r="H1398" s="30"/>
      <c r="I1398" s="31">
        <f t="shared" si="100"/>
        <v>0</v>
      </c>
      <c r="J1398" s="140"/>
      <c r="K1398" s="81" t="s">
        <v>1163</v>
      </c>
      <c r="L1398" s="81" t="s">
        <v>1282</v>
      </c>
      <c r="M1398" s="81">
        <v>250</v>
      </c>
      <c r="N1398" s="81">
        <v>654</v>
      </c>
      <c r="O1398" s="81" t="s">
        <v>59</v>
      </c>
      <c r="P1398" s="81" t="s">
        <v>218</v>
      </c>
      <c r="Q1398" s="81">
        <v>3</v>
      </c>
      <c r="R1398" s="81">
        <v>496</v>
      </c>
      <c r="S1398" s="81">
        <v>0.96</v>
      </c>
      <c r="T1398" s="81">
        <v>28</v>
      </c>
    </row>
    <row r="1399" spans="1:20" s="141" customFormat="1" ht="31.5" outlineLevel="1" x14ac:dyDescent="0.2">
      <c r="A1399" s="160" t="s">
        <v>1293</v>
      </c>
      <c r="B1399" s="167" t="s">
        <v>1294</v>
      </c>
      <c r="C1399" s="160"/>
      <c r="D1399" s="161" t="s">
        <v>56</v>
      </c>
      <c r="E1399" s="162">
        <v>43080</v>
      </c>
      <c r="F1399" s="163">
        <f t="shared" si="98"/>
        <v>30156</v>
      </c>
      <c r="G1399" s="140"/>
      <c r="H1399" s="164"/>
      <c r="I1399" s="165">
        <f t="shared" si="100"/>
        <v>0</v>
      </c>
      <c r="J1399" s="140"/>
      <c r="K1399" s="174" t="s">
        <v>1163</v>
      </c>
      <c r="L1399" s="174" t="s">
        <v>1282</v>
      </c>
      <c r="M1399" s="174">
        <v>300</v>
      </c>
      <c r="N1399" s="174">
        <v>654</v>
      </c>
      <c r="O1399" s="174" t="s">
        <v>59</v>
      </c>
      <c r="P1399" s="174" t="s">
        <v>218</v>
      </c>
      <c r="Q1399" s="174">
        <v>3</v>
      </c>
      <c r="R1399" s="174">
        <v>496</v>
      </c>
      <c r="S1399" s="174">
        <v>8.2029999999999994</v>
      </c>
      <c r="T1399" s="174">
        <v>28</v>
      </c>
    </row>
    <row r="1400" spans="1:20" s="141" customFormat="1" ht="25.5" outlineLevel="1" x14ac:dyDescent="0.2">
      <c r="A1400" s="79" t="s">
        <v>1283</v>
      </c>
      <c r="B1400" s="80" t="s">
        <v>1284</v>
      </c>
      <c r="C1400" s="81" t="s">
        <v>1167</v>
      </c>
      <c r="D1400" s="82" t="s">
        <v>63</v>
      </c>
      <c r="E1400" s="2">
        <v>18600</v>
      </c>
      <c r="F1400" s="166">
        <f t="shared" si="98"/>
        <v>13020</v>
      </c>
      <c r="G1400" s="140"/>
      <c r="H1400" s="30"/>
      <c r="I1400" s="31">
        <f t="shared" si="100"/>
        <v>0</v>
      </c>
      <c r="J1400" s="140"/>
      <c r="K1400" s="81" t="s">
        <v>1163</v>
      </c>
      <c r="L1400" s="81" t="s">
        <v>1282</v>
      </c>
      <c r="M1400" s="81">
        <v>300</v>
      </c>
      <c r="N1400" s="81">
        <v>654</v>
      </c>
      <c r="O1400" s="81" t="s">
        <v>59</v>
      </c>
      <c r="P1400" s="81" t="s">
        <v>218</v>
      </c>
      <c r="Q1400" s="81">
        <v>3</v>
      </c>
      <c r="R1400" s="81">
        <v>496</v>
      </c>
      <c r="S1400" s="81">
        <v>4.4829999999999997</v>
      </c>
      <c r="T1400" s="81">
        <v>28</v>
      </c>
    </row>
    <row r="1401" spans="1:20" s="141" customFormat="1" ht="25.5" outlineLevel="1" x14ac:dyDescent="0.2">
      <c r="A1401" s="79" t="s">
        <v>1295</v>
      </c>
      <c r="B1401" s="80" t="s">
        <v>1296</v>
      </c>
      <c r="C1401" s="81" t="s">
        <v>1168</v>
      </c>
      <c r="D1401" s="82" t="s">
        <v>63</v>
      </c>
      <c r="E1401" s="2">
        <v>9480</v>
      </c>
      <c r="F1401" s="166">
        <f t="shared" si="98"/>
        <v>6636</v>
      </c>
      <c r="G1401" s="140"/>
      <c r="H1401" s="30"/>
      <c r="I1401" s="31">
        <f t="shared" si="100"/>
        <v>0</v>
      </c>
      <c r="J1401" s="140"/>
      <c r="K1401" s="81" t="s">
        <v>1163</v>
      </c>
      <c r="L1401" s="81" t="s">
        <v>1282</v>
      </c>
      <c r="M1401" s="81">
        <v>300</v>
      </c>
      <c r="N1401" s="81">
        <v>654</v>
      </c>
      <c r="O1401" s="81" t="s">
        <v>59</v>
      </c>
      <c r="P1401" s="81" t="s">
        <v>218</v>
      </c>
      <c r="Q1401" s="81">
        <v>3</v>
      </c>
      <c r="R1401" s="81">
        <v>496</v>
      </c>
      <c r="S1401" s="81">
        <v>1.38</v>
      </c>
      <c r="T1401" s="81">
        <v>28</v>
      </c>
    </row>
    <row r="1402" spans="1:20" s="141" customFormat="1" ht="25.5" outlineLevel="1" x14ac:dyDescent="0.2">
      <c r="A1402" s="79" t="s">
        <v>1287</v>
      </c>
      <c r="B1402" s="80" t="s">
        <v>1288</v>
      </c>
      <c r="C1402" s="81" t="s">
        <v>1167</v>
      </c>
      <c r="D1402" s="82" t="s">
        <v>63</v>
      </c>
      <c r="E1402" s="2">
        <v>5520</v>
      </c>
      <c r="F1402" s="166">
        <f t="shared" si="98"/>
        <v>3864</v>
      </c>
      <c r="G1402" s="140"/>
      <c r="H1402" s="30"/>
      <c r="I1402" s="31">
        <f t="shared" si="100"/>
        <v>0</v>
      </c>
      <c r="J1402" s="140"/>
      <c r="K1402" s="81" t="s">
        <v>1163</v>
      </c>
      <c r="L1402" s="81" t="s">
        <v>1282</v>
      </c>
      <c r="M1402" s="81">
        <v>300</v>
      </c>
      <c r="N1402" s="81">
        <v>654</v>
      </c>
      <c r="O1402" s="81" t="s">
        <v>59</v>
      </c>
      <c r="P1402" s="81" t="s">
        <v>218</v>
      </c>
      <c r="Q1402" s="81">
        <v>3</v>
      </c>
      <c r="R1402" s="81">
        <v>496</v>
      </c>
      <c r="S1402" s="81">
        <v>0.96</v>
      </c>
      <c r="T1402" s="81">
        <v>28</v>
      </c>
    </row>
    <row r="1403" spans="1:20" s="141" customFormat="1" ht="31.5" outlineLevel="1" x14ac:dyDescent="0.2">
      <c r="A1403" s="160" t="s">
        <v>1297</v>
      </c>
      <c r="B1403" s="167" t="s">
        <v>1298</v>
      </c>
      <c r="C1403" s="160"/>
      <c r="D1403" s="161" t="s">
        <v>56</v>
      </c>
      <c r="E1403" s="162">
        <v>46680</v>
      </c>
      <c r="F1403" s="163">
        <f t="shared" si="98"/>
        <v>32676</v>
      </c>
      <c r="G1403" s="140"/>
      <c r="H1403" s="164"/>
      <c r="I1403" s="165">
        <f t="shared" si="100"/>
        <v>0</v>
      </c>
      <c r="J1403" s="140"/>
      <c r="K1403" s="174" t="s">
        <v>1163</v>
      </c>
      <c r="L1403" s="174" t="s">
        <v>1282</v>
      </c>
      <c r="M1403" s="174">
        <v>400</v>
      </c>
      <c r="N1403" s="174">
        <v>654</v>
      </c>
      <c r="O1403" s="174" t="s">
        <v>59</v>
      </c>
      <c r="P1403" s="174" t="s">
        <v>218</v>
      </c>
      <c r="Q1403" s="174">
        <v>3</v>
      </c>
      <c r="R1403" s="174">
        <v>496</v>
      </c>
      <c r="S1403" s="174">
        <v>8.827</v>
      </c>
      <c r="T1403" s="174">
        <v>28</v>
      </c>
    </row>
    <row r="1404" spans="1:20" s="141" customFormat="1" ht="25.5" outlineLevel="1" x14ac:dyDescent="0.2">
      <c r="A1404" s="79" t="s">
        <v>1283</v>
      </c>
      <c r="B1404" s="80" t="s">
        <v>1284</v>
      </c>
      <c r="C1404" s="81" t="s">
        <v>1167</v>
      </c>
      <c r="D1404" s="82" t="s">
        <v>63</v>
      </c>
      <c r="E1404" s="2">
        <v>18600</v>
      </c>
      <c r="F1404" s="166">
        <f t="shared" si="98"/>
        <v>13020</v>
      </c>
      <c r="G1404" s="140"/>
      <c r="H1404" s="30"/>
      <c r="I1404" s="31">
        <f t="shared" si="100"/>
        <v>0</v>
      </c>
      <c r="J1404" s="140"/>
      <c r="K1404" s="81" t="s">
        <v>1163</v>
      </c>
      <c r="L1404" s="81" t="s">
        <v>1282</v>
      </c>
      <c r="M1404" s="81">
        <v>400</v>
      </c>
      <c r="N1404" s="81">
        <v>654</v>
      </c>
      <c r="O1404" s="81" t="s">
        <v>59</v>
      </c>
      <c r="P1404" s="81" t="s">
        <v>218</v>
      </c>
      <c r="Q1404" s="81">
        <v>3</v>
      </c>
      <c r="R1404" s="81">
        <v>496</v>
      </c>
      <c r="S1404" s="81">
        <v>4.4829999999999997</v>
      </c>
      <c r="T1404" s="81">
        <v>28</v>
      </c>
    </row>
    <row r="1405" spans="1:20" s="141" customFormat="1" ht="25.5" outlineLevel="1" x14ac:dyDescent="0.2">
      <c r="A1405" s="79" t="s">
        <v>1299</v>
      </c>
      <c r="B1405" s="80" t="s">
        <v>1300</v>
      </c>
      <c r="C1405" s="81" t="s">
        <v>1168</v>
      </c>
      <c r="D1405" s="82" t="s">
        <v>63</v>
      </c>
      <c r="E1405" s="2">
        <v>11280</v>
      </c>
      <c r="F1405" s="166">
        <f t="shared" si="98"/>
        <v>7896</v>
      </c>
      <c r="G1405" s="140"/>
      <c r="H1405" s="30"/>
      <c r="I1405" s="31">
        <f t="shared" si="100"/>
        <v>0</v>
      </c>
      <c r="J1405" s="140"/>
      <c r="K1405" s="81" t="s">
        <v>1163</v>
      </c>
      <c r="L1405" s="81" t="s">
        <v>1282</v>
      </c>
      <c r="M1405" s="81">
        <v>400</v>
      </c>
      <c r="N1405" s="81">
        <v>654</v>
      </c>
      <c r="O1405" s="81" t="s">
        <v>59</v>
      </c>
      <c r="P1405" s="81" t="s">
        <v>218</v>
      </c>
      <c r="Q1405" s="81">
        <v>3</v>
      </c>
      <c r="R1405" s="81">
        <v>496</v>
      </c>
      <c r="S1405" s="81">
        <v>1.6919999999999999</v>
      </c>
      <c r="T1405" s="81">
        <v>28</v>
      </c>
    </row>
    <row r="1406" spans="1:20" s="141" customFormat="1" ht="26.25" outlineLevel="1" thickBot="1" x14ac:dyDescent="0.25">
      <c r="A1406" s="132" t="s">
        <v>1287</v>
      </c>
      <c r="B1406" s="155" t="s">
        <v>1288</v>
      </c>
      <c r="C1406" s="133" t="s">
        <v>1167</v>
      </c>
      <c r="D1406" s="88" t="s">
        <v>63</v>
      </c>
      <c r="E1406" s="7">
        <v>5520</v>
      </c>
      <c r="F1406" s="226">
        <f t="shared" si="98"/>
        <v>3864</v>
      </c>
      <c r="G1406" s="140"/>
      <c r="H1406" s="35"/>
      <c r="I1406" s="36">
        <f t="shared" si="100"/>
        <v>0</v>
      </c>
      <c r="J1406" s="140"/>
      <c r="K1406" s="133" t="s">
        <v>1163</v>
      </c>
      <c r="L1406" s="133" t="s">
        <v>1282</v>
      </c>
      <c r="M1406" s="133">
        <v>400</v>
      </c>
      <c r="N1406" s="133">
        <v>654</v>
      </c>
      <c r="O1406" s="133" t="s">
        <v>59</v>
      </c>
      <c r="P1406" s="133" t="s">
        <v>218</v>
      </c>
      <c r="Q1406" s="133">
        <v>3</v>
      </c>
      <c r="R1406" s="133">
        <v>496</v>
      </c>
      <c r="S1406" s="133">
        <v>0.96</v>
      </c>
      <c r="T1406" s="133">
        <v>28</v>
      </c>
    </row>
    <row r="1407" spans="1:20" s="141" customFormat="1" ht="31.5" outlineLevel="1" x14ac:dyDescent="0.2">
      <c r="A1407" s="178" t="s">
        <v>1301</v>
      </c>
      <c r="B1407" s="198" t="s">
        <v>1302</v>
      </c>
      <c r="C1407" s="178"/>
      <c r="D1407" s="179" t="s">
        <v>56</v>
      </c>
      <c r="E1407" s="180">
        <v>40680</v>
      </c>
      <c r="F1407" s="181">
        <f t="shared" si="98"/>
        <v>28476</v>
      </c>
      <c r="G1407" s="140"/>
      <c r="H1407" s="26"/>
      <c r="I1407" s="27">
        <f t="shared" si="100"/>
        <v>0</v>
      </c>
      <c r="J1407" s="140"/>
      <c r="K1407" s="199" t="s">
        <v>1163</v>
      </c>
      <c r="L1407" s="199" t="s">
        <v>1282</v>
      </c>
      <c r="M1407" s="199">
        <v>200</v>
      </c>
      <c r="N1407" s="199">
        <v>654</v>
      </c>
      <c r="O1407" s="199" t="s">
        <v>59</v>
      </c>
      <c r="P1407" s="199" t="s">
        <v>218</v>
      </c>
      <c r="Q1407" s="199">
        <v>3</v>
      </c>
      <c r="R1407" s="199">
        <v>496</v>
      </c>
      <c r="S1407" s="199">
        <v>7.4029999999999996</v>
      </c>
      <c r="T1407" s="199">
        <v>28</v>
      </c>
    </row>
    <row r="1408" spans="1:20" s="141" customFormat="1" ht="25.5" outlineLevel="1" x14ac:dyDescent="0.2">
      <c r="A1408" s="79" t="s">
        <v>1303</v>
      </c>
      <c r="B1408" s="80" t="s">
        <v>1304</v>
      </c>
      <c r="C1408" s="81" t="s">
        <v>1167</v>
      </c>
      <c r="D1408" s="82" t="s">
        <v>63</v>
      </c>
      <c r="E1408" s="2">
        <v>18600</v>
      </c>
      <c r="F1408" s="166">
        <f t="shared" si="98"/>
        <v>13020</v>
      </c>
      <c r="G1408" s="140"/>
      <c r="H1408" s="30"/>
      <c r="I1408" s="31">
        <f t="shared" si="100"/>
        <v>0</v>
      </c>
      <c r="J1408" s="140"/>
      <c r="K1408" s="81" t="s">
        <v>1163</v>
      </c>
      <c r="L1408" s="81" t="s">
        <v>1282</v>
      </c>
      <c r="M1408" s="81">
        <v>200</v>
      </c>
      <c r="N1408" s="81">
        <v>654</v>
      </c>
      <c r="O1408" s="81" t="s">
        <v>59</v>
      </c>
      <c r="P1408" s="81" t="s">
        <v>218</v>
      </c>
      <c r="Q1408" s="81">
        <v>3</v>
      </c>
      <c r="R1408" s="81">
        <v>496</v>
      </c>
      <c r="S1408" s="81">
        <v>4.4829999999999997</v>
      </c>
      <c r="T1408" s="81">
        <v>28</v>
      </c>
    </row>
    <row r="1409" spans="1:20" s="141" customFormat="1" ht="25.5" outlineLevel="1" x14ac:dyDescent="0.2">
      <c r="A1409" s="79" t="s">
        <v>1285</v>
      </c>
      <c r="B1409" s="80" t="s">
        <v>1286</v>
      </c>
      <c r="C1409" s="81" t="s">
        <v>1168</v>
      </c>
      <c r="D1409" s="82" t="s">
        <v>63</v>
      </c>
      <c r="E1409" s="2">
        <v>8280</v>
      </c>
      <c r="F1409" s="166">
        <f t="shared" si="98"/>
        <v>5796</v>
      </c>
      <c r="G1409" s="140"/>
      <c r="H1409" s="30"/>
      <c r="I1409" s="31">
        <f t="shared" si="100"/>
        <v>0</v>
      </c>
      <c r="J1409" s="140"/>
      <c r="K1409" s="81" t="s">
        <v>1163</v>
      </c>
      <c r="L1409" s="81" t="s">
        <v>1282</v>
      </c>
      <c r="M1409" s="81">
        <v>200</v>
      </c>
      <c r="N1409" s="81">
        <v>654</v>
      </c>
      <c r="O1409" s="81" t="s">
        <v>59</v>
      </c>
      <c r="P1409" s="81" t="s">
        <v>218</v>
      </c>
      <c r="Q1409" s="81">
        <v>3</v>
      </c>
      <c r="R1409" s="81">
        <v>496</v>
      </c>
      <c r="S1409" s="81">
        <v>0.98</v>
      </c>
      <c r="T1409" s="81">
        <v>28</v>
      </c>
    </row>
    <row r="1410" spans="1:20" s="141" customFormat="1" ht="25.5" outlineLevel="1" x14ac:dyDescent="0.2">
      <c r="A1410" s="79" t="s">
        <v>1287</v>
      </c>
      <c r="B1410" s="80" t="s">
        <v>1288</v>
      </c>
      <c r="C1410" s="81" t="s">
        <v>1167</v>
      </c>
      <c r="D1410" s="82" t="s">
        <v>63</v>
      </c>
      <c r="E1410" s="2">
        <v>5520</v>
      </c>
      <c r="F1410" s="166">
        <f t="shared" si="98"/>
        <v>3864</v>
      </c>
      <c r="G1410" s="140"/>
      <c r="H1410" s="30"/>
      <c r="I1410" s="31">
        <f t="shared" si="100"/>
        <v>0</v>
      </c>
      <c r="J1410" s="140"/>
      <c r="K1410" s="81" t="s">
        <v>1163</v>
      </c>
      <c r="L1410" s="81" t="s">
        <v>1282</v>
      </c>
      <c r="M1410" s="81">
        <v>200</v>
      </c>
      <c r="N1410" s="81">
        <v>654</v>
      </c>
      <c r="O1410" s="81" t="s">
        <v>59</v>
      </c>
      <c r="P1410" s="81" t="s">
        <v>218</v>
      </c>
      <c r="Q1410" s="81">
        <v>3</v>
      </c>
      <c r="R1410" s="81">
        <v>496</v>
      </c>
      <c r="S1410" s="81">
        <v>0.96</v>
      </c>
      <c r="T1410" s="81">
        <v>28</v>
      </c>
    </row>
    <row r="1411" spans="1:20" s="141" customFormat="1" ht="31.5" outlineLevel="1" x14ac:dyDescent="0.2">
      <c r="A1411" s="160" t="s">
        <v>1305</v>
      </c>
      <c r="B1411" s="167" t="s">
        <v>1306</v>
      </c>
      <c r="C1411" s="160"/>
      <c r="D1411" s="161" t="s">
        <v>56</v>
      </c>
      <c r="E1411" s="162">
        <v>41640</v>
      </c>
      <c r="F1411" s="163">
        <f t="shared" si="98"/>
        <v>29148</v>
      </c>
      <c r="G1411" s="140"/>
      <c r="H1411" s="164"/>
      <c r="I1411" s="165">
        <f t="shared" si="100"/>
        <v>0</v>
      </c>
      <c r="J1411" s="140"/>
      <c r="K1411" s="174" t="s">
        <v>1163</v>
      </c>
      <c r="L1411" s="174" t="s">
        <v>1282</v>
      </c>
      <c r="M1411" s="174">
        <v>250</v>
      </c>
      <c r="N1411" s="174">
        <v>654</v>
      </c>
      <c r="O1411" s="174" t="s">
        <v>59</v>
      </c>
      <c r="P1411" s="174" t="s">
        <v>218</v>
      </c>
      <c r="Q1411" s="174">
        <v>3</v>
      </c>
      <c r="R1411" s="174">
        <v>496</v>
      </c>
      <c r="S1411" s="174">
        <v>7.843</v>
      </c>
      <c r="T1411" s="174">
        <v>28</v>
      </c>
    </row>
    <row r="1412" spans="1:20" s="141" customFormat="1" ht="25.5" outlineLevel="1" x14ac:dyDescent="0.2">
      <c r="A1412" s="79" t="s">
        <v>1303</v>
      </c>
      <c r="B1412" s="80" t="s">
        <v>1304</v>
      </c>
      <c r="C1412" s="81" t="s">
        <v>1167</v>
      </c>
      <c r="D1412" s="82" t="s">
        <v>63</v>
      </c>
      <c r="E1412" s="2">
        <v>18600</v>
      </c>
      <c r="F1412" s="166">
        <f t="shared" si="98"/>
        <v>13020</v>
      </c>
      <c r="G1412" s="140"/>
      <c r="H1412" s="30"/>
      <c r="I1412" s="31">
        <f t="shared" si="100"/>
        <v>0</v>
      </c>
      <c r="J1412" s="140"/>
      <c r="K1412" s="81" t="s">
        <v>1163</v>
      </c>
      <c r="L1412" s="81" t="s">
        <v>1282</v>
      </c>
      <c r="M1412" s="81">
        <v>250</v>
      </c>
      <c r="N1412" s="81">
        <v>654</v>
      </c>
      <c r="O1412" s="81" t="s">
        <v>59</v>
      </c>
      <c r="P1412" s="81" t="s">
        <v>218</v>
      </c>
      <c r="Q1412" s="81">
        <v>3</v>
      </c>
      <c r="R1412" s="81">
        <v>496</v>
      </c>
      <c r="S1412" s="81">
        <v>4.4829999999999997</v>
      </c>
      <c r="T1412" s="81">
        <v>28</v>
      </c>
    </row>
    <row r="1413" spans="1:20" s="141" customFormat="1" ht="25.5" outlineLevel="1" x14ac:dyDescent="0.2">
      <c r="A1413" s="79" t="s">
        <v>1291</v>
      </c>
      <c r="B1413" s="80" t="s">
        <v>1292</v>
      </c>
      <c r="C1413" s="81" t="s">
        <v>1168</v>
      </c>
      <c r="D1413" s="82" t="s">
        <v>63</v>
      </c>
      <c r="E1413" s="2">
        <v>8760</v>
      </c>
      <c r="F1413" s="166">
        <f t="shared" si="98"/>
        <v>6132</v>
      </c>
      <c r="G1413" s="140"/>
      <c r="H1413" s="30"/>
      <c r="I1413" s="31">
        <f t="shared" si="100"/>
        <v>0</v>
      </c>
      <c r="J1413" s="140"/>
      <c r="K1413" s="81" t="s">
        <v>1163</v>
      </c>
      <c r="L1413" s="81" t="s">
        <v>1282</v>
      </c>
      <c r="M1413" s="81">
        <v>250</v>
      </c>
      <c r="N1413" s="81">
        <v>654</v>
      </c>
      <c r="O1413" s="81" t="s">
        <v>59</v>
      </c>
      <c r="P1413" s="81" t="s">
        <v>218</v>
      </c>
      <c r="Q1413" s="81">
        <v>3</v>
      </c>
      <c r="R1413" s="81">
        <v>496</v>
      </c>
      <c r="S1413" s="81">
        <v>1.2</v>
      </c>
      <c r="T1413" s="81">
        <v>28</v>
      </c>
    </row>
    <row r="1414" spans="1:20" s="141" customFormat="1" ht="25.5" outlineLevel="1" x14ac:dyDescent="0.2">
      <c r="A1414" s="79" t="s">
        <v>1287</v>
      </c>
      <c r="B1414" s="80" t="s">
        <v>1288</v>
      </c>
      <c r="C1414" s="81" t="s">
        <v>1167</v>
      </c>
      <c r="D1414" s="82" t="s">
        <v>63</v>
      </c>
      <c r="E1414" s="2">
        <v>5520</v>
      </c>
      <c r="F1414" s="166">
        <f t="shared" si="98"/>
        <v>3864</v>
      </c>
      <c r="G1414" s="140"/>
      <c r="H1414" s="30"/>
      <c r="I1414" s="31">
        <f t="shared" si="100"/>
        <v>0</v>
      </c>
      <c r="J1414" s="140"/>
      <c r="K1414" s="81" t="s">
        <v>1163</v>
      </c>
      <c r="L1414" s="81" t="s">
        <v>1282</v>
      </c>
      <c r="M1414" s="81">
        <v>250</v>
      </c>
      <c r="N1414" s="81">
        <v>654</v>
      </c>
      <c r="O1414" s="81" t="s">
        <v>59</v>
      </c>
      <c r="P1414" s="81" t="s">
        <v>218</v>
      </c>
      <c r="Q1414" s="81">
        <v>3</v>
      </c>
      <c r="R1414" s="81">
        <v>496</v>
      </c>
      <c r="S1414" s="81">
        <v>0.96</v>
      </c>
      <c r="T1414" s="81">
        <v>28</v>
      </c>
    </row>
    <row r="1415" spans="1:20" s="141" customFormat="1" ht="31.5" outlineLevel="1" x14ac:dyDescent="0.2">
      <c r="A1415" s="160" t="s">
        <v>1307</v>
      </c>
      <c r="B1415" s="167" t="s">
        <v>1308</v>
      </c>
      <c r="C1415" s="160"/>
      <c r="D1415" s="161" t="s">
        <v>56</v>
      </c>
      <c r="E1415" s="162">
        <v>43080</v>
      </c>
      <c r="F1415" s="163">
        <f t="shared" si="98"/>
        <v>30156</v>
      </c>
      <c r="G1415" s="140"/>
      <c r="H1415" s="164"/>
      <c r="I1415" s="165">
        <f t="shared" si="100"/>
        <v>0</v>
      </c>
      <c r="J1415" s="140"/>
      <c r="K1415" s="174" t="s">
        <v>1163</v>
      </c>
      <c r="L1415" s="174" t="s">
        <v>1282</v>
      </c>
      <c r="M1415" s="174">
        <v>300</v>
      </c>
      <c r="N1415" s="174">
        <v>654</v>
      </c>
      <c r="O1415" s="174" t="s">
        <v>59</v>
      </c>
      <c r="P1415" s="174" t="s">
        <v>218</v>
      </c>
      <c r="Q1415" s="174">
        <v>3</v>
      </c>
      <c r="R1415" s="174">
        <v>496</v>
      </c>
      <c r="S1415" s="174">
        <v>8.2029999999999994</v>
      </c>
      <c r="T1415" s="174">
        <v>28</v>
      </c>
    </row>
    <row r="1416" spans="1:20" s="141" customFormat="1" ht="25.5" outlineLevel="1" x14ac:dyDescent="0.2">
      <c r="A1416" s="79" t="s">
        <v>1303</v>
      </c>
      <c r="B1416" s="80" t="s">
        <v>1304</v>
      </c>
      <c r="C1416" s="81" t="s">
        <v>1167</v>
      </c>
      <c r="D1416" s="82" t="s">
        <v>63</v>
      </c>
      <c r="E1416" s="2">
        <v>18600</v>
      </c>
      <c r="F1416" s="166">
        <f t="shared" si="98"/>
        <v>13020</v>
      </c>
      <c r="G1416" s="140"/>
      <c r="H1416" s="30"/>
      <c r="I1416" s="31">
        <f t="shared" si="100"/>
        <v>0</v>
      </c>
      <c r="J1416" s="140"/>
      <c r="K1416" s="81" t="s">
        <v>1163</v>
      </c>
      <c r="L1416" s="81" t="s">
        <v>1282</v>
      </c>
      <c r="M1416" s="81">
        <v>300</v>
      </c>
      <c r="N1416" s="81">
        <v>654</v>
      </c>
      <c r="O1416" s="81" t="s">
        <v>59</v>
      </c>
      <c r="P1416" s="81" t="s">
        <v>218</v>
      </c>
      <c r="Q1416" s="81">
        <v>3</v>
      </c>
      <c r="R1416" s="81">
        <v>496</v>
      </c>
      <c r="S1416" s="81">
        <v>4.4829999999999997</v>
      </c>
      <c r="T1416" s="81">
        <v>28</v>
      </c>
    </row>
    <row r="1417" spans="1:20" s="141" customFormat="1" ht="25.5" outlineLevel="1" x14ac:dyDescent="0.2">
      <c r="A1417" s="79" t="s">
        <v>1295</v>
      </c>
      <c r="B1417" s="80" t="s">
        <v>1296</v>
      </c>
      <c r="C1417" s="81" t="s">
        <v>1168</v>
      </c>
      <c r="D1417" s="82" t="s">
        <v>63</v>
      </c>
      <c r="E1417" s="2">
        <v>9480</v>
      </c>
      <c r="F1417" s="166">
        <f t="shared" si="98"/>
        <v>6636</v>
      </c>
      <c r="G1417" s="140"/>
      <c r="H1417" s="30"/>
      <c r="I1417" s="31">
        <f t="shared" si="100"/>
        <v>0</v>
      </c>
      <c r="J1417" s="140"/>
      <c r="K1417" s="81" t="s">
        <v>1163</v>
      </c>
      <c r="L1417" s="81" t="s">
        <v>1282</v>
      </c>
      <c r="M1417" s="81">
        <v>300</v>
      </c>
      <c r="N1417" s="81">
        <v>654</v>
      </c>
      <c r="O1417" s="81" t="s">
        <v>59</v>
      </c>
      <c r="P1417" s="81" t="s">
        <v>218</v>
      </c>
      <c r="Q1417" s="81">
        <v>3</v>
      </c>
      <c r="R1417" s="81">
        <v>496</v>
      </c>
      <c r="S1417" s="81">
        <v>1.38</v>
      </c>
      <c r="T1417" s="81">
        <v>28</v>
      </c>
    </row>
    <row r="1418" spans="1:20" s="141" customFormat="1" ht="25.5" outlineLevel="1" x14ac:dyDescent="0.2">
      <c r="A1418" s="79" t="s">
        <v>1287</v>
      </c>
      <c r="B1418" s="80" t="s">
        <v>1288</v>
      </c>
      <c r="C1418" s="81" t="s">
        <v>1167</v>
      </c>
      <c r="D1418" s="82" t="s">
        <v>63</v>
      </c>
      <c r="E1418" s="2">
        <v>5520</v>
      </c>
      <c r="F1418" s="166">
        <f t="shared" si="98"/>
        <v>3864</v>
      </c>
      <c r="G1418" s="140"/>
      <c r="H1418" s="30"/>
      <c r="I1418" s="31">
        <f t="shared" si="100"/>
        <v>0</v>
      </c>
      <c r="J1418" s="140"/>
      <c r="K1418" s="81" t="s">
        <v>1163</v>
      </c>
      <c r="L1418" s="81" t="s">
        <v>1282</v>
      </c>
      <c r="M1418" s="81">
        <v>300</v>
      </c>
      <c r="N1418" s="81">
        <v>654</v>
      </c>
      <c r="O1418" s="81" t="s">
        <v>59</v>
      </c>
      <c r="P1418" s="81" t="s">
        <v>218</v>
      </c>
      <c r="Q1418" s="81">
        <v>3</v>
      </c>
      <c r="R1418" s="81">
        <v>496</v>
      </c>
      <c r="S1418" s="81">
        <v>0.96</v>
      </c>
      <c r="T1418" s="81">
        <v>28</v>
      </c>
    </row>
    <row r="1419" spans="1:20" s="141" customFormat="1" ht="31.5" outlineLevel="1" x14ac:dyDescent="0.2">
      <c r="A1419" s="160" t="s">
        <v>1309</v>
      </c>
      <c r="B1419" s="167" t="s">
        <v>1310</v>
      </c>
      <c r="C1419" s="160"/>
      <c r="D1419" s="161" t="s">
        <v>56</v>
      </c>
      <c r="E1419" s="162">
        <v>46680</v>
      </c>
      <c r="F1419" s="163">
        <f t="shared" si="98"/>
        <v>32676</v>
      </c>
      <c r="G1419" s="140"/>
      <c r="H1419" s="164"/>
      <c r="I1419" s="165">
        <f t="shared" si="100"/>
        <v>0</v>
      </c>
      <c r="J1419" s="140"/>
      <c r="K1419" s="174" t="s">
        <v>1163</v>
      </c>
      <c r="L1419" s="174" t="s">
        <v>1282</v>
      </c>
      <c r="M1419" s="174">
        <v>400</v>
      </c>
      <c r="N1419" s="174">
        <v>654</v>
      </c>
      <c r="O1419" s="174" t="s">
        <v>59</v>
      </c>
      <c r="P1419" s="174" t="s">
        <v>218</v>
      </c>
      <c r="Q1419" s="174">
        <v>3</v>
      </c>
      <c r="R1419" s="174">
        <v>496</v>
      </c>
      <c r="S1419" s="174">
        <v>8.827</v>
      </c>
      <c r="T1419" s="174">
        <v>28</v>
      </c>
    </row>
    <row r="1420" spans="1:20" s="141" customFormat="1" ht="25.5" outlineLevel="1" x14ac:dyDescent="0.2">
      <c r="A1420" s="79" t="s">
        <v>1303</v>
      </c>
      <c r="B1420" s="80" t="s">
        <v>1304</v>
      </c>
      <c r="C1420" s="81" t="s">
        <v>1167</v>
      </c>
      <c r="D1420" s="82" t="s">
        <v>63</v>
      </c>
      <c r="E1420" s="2">
        <v>18600</v>
      </c>
      <c r="F1420" s="166">
        <f t="shared" si="98"/>
        <v>13020</v>
      </c>
      <c r="G1420" s="140"/>
      <c r="H1420" s="30"/>
      <c r="I1420" s="31">
        <f t="shared" si="100"/>
        <v>0</v>
      </c>
      <c r="J1420" s="140"/>
      <c r="K1420" s="81" t="s">
        <v>1163</v>
      </c>
      <c r="L1420" s="81" t="s">
        <v>1282</v>
      </c>
      <c r="M1420" s="81">
        <v>400</v>
      </c>
      <c r="N1420" s="81">
        <v>654</v>
      </c>
      <c r="O1420" s="81" t="s">
        <v>59</v>
      </c>
      <c r="P1420" s="81" t="s">
        <v>218</v>
      </c>
      <c r="Q1420" s="81">
        <v>3</v>
      </c>
      <c r="R1420" s="81">
        <v>496</v>
      </c>
      <c r="S1420" s="81">
        <v>4.4829999999999997</v>
      </c>
      <c r="T1420" s="81">
        <v>28</v>
      </c>
    </row>
    <row r="1421" spans="1:20" s="141" customFormat="1" ht="25.5" outlineLevel="1" x14ac:dyDescent="0.2">
      <c r="A1421" s="79" t="s">
        <v>1299</v>
      </c>
      <c r="B1421" s="80" t="s">
        <v>1300</v>
      </c>
      <c r="C1421" s="81" t="s">
        <v>1168</v>
      </c>
      <c r="D1421" s="82" t="s">
        <v>63</v>
      </c>
      <c r="E1421" s="2">
        <v>11280</v>
      </c>
      <c r="F1421" s="166">
        <f t="shared" si="98"/>
        <v>7896</v>
      </c>
      <c r="G1421" s="140"/>
      <c r="H1421" s="30"/>
      <c r="I1421" s="31">
        <f t="shared" si="100"/>
        <v>0</v>
      </c>
      <c r="J1421" s="140"/>
      <c r="K1421" s="81" t="s">
        <v>1163</v>
      </c>
      <c r="L1421" s="81" t="s">
        <v>1282</v>
      </c>
      <c r="M1421" s="81">
        <v>400</v>
      </c>
      <c r="N1421" s="81">
        <v>654</v>
      </c>
      <c r="O1421" s="81" t="s">
        <v>59</v>
      </c>
      <c r="P1421" s="81" t="s">
        <v>218</v>
      </c>
      <c r="Q1421" s="81">
        <v>3</v>
      </c>
      <c r="R1421" s="81">
        <v>496</v>
      </c>
      <c r="S1421" s="81">
        <v>1.6919999999999999</v>
      </c>
      <c r="T1421" s="81">
        <v>28</v>
      </c>
    </row>
    <row r="1422" spans="1:20" s="141" customFormat="1" ht="26.25" outlineLevel="1" thickBot="1" x14ac:dyDescent="0.25">
      <c r="A1422" s="129" t="s">
        <v>1287</v>
      </c>
      <c r="B1422" s="142" t="s">
        <v>1288</v>
      </c>
      <c r="C1422" s="130" t="s">
        <v>1167</v>
      </c>
      <c r="D1422" s="131" t="s">
        <v>63</v>
      </c>
      <c r="E1422" s="143">
        <v>5520</v>
      </c>
      <c r="F1422" s="188">
        <f t="shared" si="98"/>
        <v>3864</v>
      </c>
      <c r="G1422" s="140"/>
      <c r="H1422" s="144"/>
      <c r="I1422" s="34">
        <f t="shared" si="100"/>
        <v>0</v>
      </c>
      <c r="J1422" s="140"/>
      <c r="K1422" s="130" t="s">
        <v>1163</v>
      </c>
      <c r="L1422" s="130" t="s">
        <v>1282</v>
      </c>
      <c r="M1422" s="130">
        <v>400</v>
      </c>
      <c r="N1422" s="130">
        <v>654</v>
      </c>
      <c r="O1422" s="130" t="s">
        <v>59</v>
      </c>
      <c r="P1422" s="130" t="s">
        <v>218</v>
      </c>
      <c r="Q1422" s="130">
        <v>3</v>
      </c>
      <c r="R1422" s="130">
        <v>496</v>
      </c>
      <c r="S1422" s="130">
        <v>0.96</v>
      </c>
      <c r="T1422" s="130">
        <v>28</v>
      </c>
    </row>
    <row r="1423" spans="1:20" ht="32.25" outlineLevel="1" thickTop="1" x14ac:dyDescent="0.2">
      <c r="A1423" s="176" t="s">
        <v>1311</v>
      </c>
      <c r="B1423" s="198" t="s">
        <v>1312</v>
      </c>
      <c r="C1423" s="178"/>
      <c r="D1423" s="179" t="s">
        <v>56</v>
      </c>
      <c r="E1423" s="180">
        <v>37560</v>
      </c>
      <c r="F1423" s="181">
        <f t="shared" si="98"/>
        <v>26292</v>
      </c>
      <c r="G1423" s="140"/>
      <c r="H1423" s="26"/>
      <c r="I1423" s="27">
        <f t="shared" ref="I1423:I1454" si="101">IF(H1423*F1423&gt;0,H1423*F1423,0)</f>
        <v>0</v>
      </c>
      <c r="J1423" s="140"/>
      <c r="K1423" s="178" t="s">
        <v>1127</v>
      </c>
      <c r="L1423" s="178" t="s">
        <v>1282</v>
      </c>
      <c r="M1423" s="178">
        <v>200</v>
      </c>
      <c r="N1423" s="178">
        <v>654</v>
      </c>
      <c r="O1423" s="178" t="s">
        <v>59</v>
      </c>
      <c r="P1423" s="178" t="s">
        <v>241</v>
      </c>
      <c r="Q1423" s="178">
        <v>3</v>
      </c>
      <c r="R1423" s="178">
        <v>496</v>
      </c>
      <c r="S1423" s="178">
        <v>7.4029999999999996</v>
      </c>
      <c r="T1423" s="178">
        <v>28</v>
      </c>
    </row>
    <row r="1424" spans="1:20" s="99" customFormat="1" ht="25.5" outlineLevel="1" x14ac:dyDescent="0.2">
      <c r="A1424" s="79" t="s">
        <v>1283</v>
      </c>
      <c r="B1424" s="80" t="s">
        <v>1284</v>
      </c>
      <c r="C1424" s="81" t="s">
        <v>1167</v>
      </c>
      <c r="D1424" s="82" t="s">
        <v>56</v>
      </c>
      <c r="E1424" s="2">
        <v>18600</v>
      </c>
      <c r="F1424" s="166">
        <f t="shared" si="98"/>
        <v>13020</v>
      </c>
      <c r="G1424" s="140"/>
      <c r="H1424" s="30"/>
      <c r="I1424" s="31">
        <f t="shared" si="101"/>
        <v>0</v>
      </c>
      <c r="J1424" s="140"/>
      <c r="K1424" s="81" t="s">
        <v>1127</v>
      </c>
      <c r="L1424" s="81" t="s">
        <v>1282</v>
      </c>
      <c r="M1424" s="81">
        <v>200</v>
      </c>
      <c r="N1424" s="81">
        <v>654</v>
      </c>
      <c r="O1424" s="81" t="s">
        <v>59</v>
      </c>
      <c r="P1424" s="81" t="s">
        <v>241</v>
      </c>
      <c r="Q1424" s="81">
        <v>3</v>
      </c>
      <c r="R1424" s="81">
        <v>496</v>
      </c>
      <c r="S1424" s="81">
        <v>7.4029999999999996</v>
      </c>
      <c r="T1424" s="81">
        <v>28</v>
      </c>
    </row>
    <row r="1425" spans="1:20" s="99" customFormat="1" ht="25.5" outlineLevel="1" x14ac:dyDescent="0.2">
      <c r="A1425" s="79" t="s">
        <v>1313</v>
      </c>
      <c r="B1425" s="80" t="s">
        <v>1314</v>
      </c>
      <c r="C1425" s="81" t="s">
        <v>1168</v>
      </c>
      <c r="D1425" s="82" t="s">
        <v>63</v>
      </c>
      <c r="E1425" s="2">
        <v>6720</v>
      </c>
      <c r="F1425" s="166">
        <f t="shared" si="98"/>
        <v>4704</v>
      </c>
      <c r="G1425" s="140"/>
      <c r="H1425" s="30"/>
      <c r="I1425" s="31">
        <f t="shared" si="101"/>
        <v>0</v>
      </c>
      <c r="J1425" s="140"/>
      <c r="K1425" s="81" t="s">
        <v>1127</v>
      </c>
      <c r="L1425" s="81" t="s">
        <v>1282</v>
      </c>
      <c r="M1425" s="81">
        <v>200</v>
      </c>
      <c r="N1425" s="81">
        <v>654</v>
      </c>
      <c r="O1425" s="81" t="s">
        <v>59</v>
      </c>
      <c r="P1425" s="81" t="s">
        <v>241</v>
      </c>
      <c r="Q1425" s="81">
        <v>3</v>
      </c>
      <c r="R1425" s="81">
        <v>496</v>
      </c>
      <c r="S1425" s="81">
        <v>7.4029999999999996</v>
      </c>
      <c r="T1425" s="81">
        <v>28</v>
      </c>
    </row>
    <row r="1426" spans="1:20" s="99" customFormat="1" ht="25.5" outlineLevel="1" x14ac:dyDescent="0.2">
      <c r="A1426" s="79" t="s">
        <v>1287</v>
      </c>
      <c r="B1426" s="80" t="s">
        <v>1288</v>
      </c>
      <c r="C1426" s="81" t="s">
        <v>1167</v>
      </c>
      <c r="D1426" s="82" t="s">
        <v>63</v>
      </c>
      <c r="E1426" s="2">
        <v>5520</v>
      </c>
      <c r="F1426" s="166">
        <f t="shared" si="98"/>
        <v>3864</v>
      </c>
      <c r="G1426" s="140"/>
      <c r="H1426" s="30"/>
      <c r="I1426" s="31">
        <f t="shared" si="101"/>
        <v>0</v>
      </c>
      <c r="J1426" s="140"/>
      <c r="K1426" s="81" t="s">
        <v>1127</v>
      </c>
      <c r="L1426" s="81" t="s">
        <v>1282</v>
      </c>
      <c r="M1426" s="81">
        <v>200</v>
      </c>
      <c r="N1426" s="81">
        <v>654</v>
      </c>
      <c r="O1426" s="81" t="s">
        <v>59</v>
      </c>
      <c r="P1426" s="81" t="s">
        <v>241</v>
      </c>
      <c r="Q1426" s="81">
        <v>3</v>
      </c>
      <c r="R1426" s="81">
        <v>496</v>
      </c>
      <c r="S1426" s="81">
        <v>7.4029999999999996</v>
      </c>
      <c r="T1426" s="81">
        <v>28</v>
      </c>
    </row>
    <row r="1427" spans="1:20" s="99" customFormat="1" ht="31.5" outlineLevel="1" x14ac:dyDescent="0.2">
      <c r="A1427" s="158" t="s">
        <v>1315</v>
      </c>
      <c r="B1427" s="167" t="s">
        <v>1316</v>
      </c>
      <c r="C1427" s="160"/>
      <c r="D1427" s="161" t="s">
        <v>56</v>
      </c>
      <c r="E1427" s="162">
        <v>38040</v>
      </c>
      <c r="F1427" s="163">
        <f t="shared" si="98"/>
        <v>26628</v>
      </c>
      <c r="G1427" s="140"/>
      <c r="H1427" s="164"/>
      <c r="I1427" s="165">
        <f t="shared" si="101"/>
        <v>0</v>
      </c>
      <c r="J1427" s="140"/>
      <c r="K1427" s="160" t="s">
        <v>1127</v>
      </c>
      <c r="L1427" s="160" t="s">
        <v>1282</v>
      </c>
      <c r="M1427" s="160">
        <v>250</v>
      </c>
      <c r="N1427" s="160">
        <v>654</v>
      </c>
      <c r="O1427" s="160" t="s">
        <v>59</v>
      </c>
      <c r="P1427" s="160" t="s">
        <v>241</v>
      </c>
      <c r="Q1427" s="160">
        <v>3</v>
      </c>
      <c r="R1427" s="160">
        <v>496</v>
      </c>
      <c r="S1427" s="160">
        <v>7.8429999999999991</v>
      </c>
      <c r="T1427" s="160">
        <v>28</v>
      </c>
    </row>
    <row r="1428" spans="1:20" s="99" customFormat="1" ht="25.5" outlineLevel="1" x14ac:dyDescent="0.2">
      <c r="A1428" s="79" t="s">
        <v>1283</v>
      </c>
      <c r="B1428" s="80" t="s">
        <v>1284</v>
      </c>
      <c r="C1428" s="81" t="s">
        <v>1167</v>
      </c>
      <c r="D1428" s="82" t="s">
        <v>56</v>
      </c>
      <c r="E1428" s="2">
        <v>18600</v>
      </c>
      <c r="F1428" s="166">
        <f t="shared" si="98"/>
        <v>13020</v>
      </c>
      <c r="G1428" s="140"/>
      <c r="H1428" s="30"/>
      <c r="I1428" s="31">
        <f t="shared" si="101"/>
        <v>0</v>
      </c>
      <c r="J1428" s="140"/>
      <c r="K1428" s="81" t="s">
        <v>1127</v>
      </c>
      <c r="L1428" s="81" t="s">
        <v>1282</v>
      </c>
      <c r="M1428" s="81">
        <v>250</v>
      </c>
      <c r="N1428" s="81">
        <v>654</v>
      </c>
      <c r="O1428" s="81" t="s">
        <v>59</v>
      </c>
      <c r="P1428" s="81" t="s">
        <v>241</v>
      </c>
      <c r="Q1428" s="81">
        <v>3</v>
      </c>
      <c r="R1428" s="81">
        <v>496</v>
      </c>
      <c r="S1428" s="81">
        <v>7.8429999999999991</v>
      </c>
      <c r="T1428" s="81">
        <v>28</v>
      </c>
    </row>
    <row r="1429" spans="1:20" s="99" customFormat="1" ht="25.5" outlineLevel="1" x14ac:dyDescent="0.2">
      <c r="A1429" s="79" t="s">
        <v>1317</v>
      </c>
      <c r="B1429" s="80" t="s">
        <v>1318</v>
      </c>
      <c r="C1429" s="81" t="s">
        <v>1168</v>
      </c>
      <c r="D1429" s="82" t="s">
        <v>63</v>
      </c>
      <c r="E1429" s="2">
        <v>6960</v>
      </c>
      <c r="F1429" s="166">
        <f t="shared" si="98"/>
        <v>4872</v>
      </c>
      <c r="G1429" s="140"/>
      <c r="H1429" s="30"/>
      <c r="I1429" s="31">
        <f t="shared" si="101"/>
        <v>0</v>
      </c>
      <c r="J1429" s="140"/>
      <c r="K1429" s="81" t="s">
        <v>1127</v>
      </c>
      <c r="L1429" s="81" t="s">
        <v>1282</v>
      </c>
      <c r="M1429" s="81">
        <v>250</v>
      </c>
      <c r="N1429" s="81">
        <v>654</v>
      </c>
      <c r="O1429" s="81" t="s">
        <v>59</v>
      </c>
      <c r="P1429" s="81" t="s">
        <v>241</v>
      </c>
      <c r="Q1429" s="81">
        <v>3</v>
      </c>
      <c r="R1429" s="81">
        <v>496</v>
      </c>
      <c r="S1429" s="81">
        <v>7.8429999999999991</v>
      </c>
      <c r="T1429" s="81">
        <v>28</v>
      </c>
    </row>
    <row r="1430" spans="1:20" s="99" customFormat="1" ht="25.5" outlineLevel="1" x14ac:dyDescent="0.2">
      <c r="A1430" s="79" t="s">
        <v>1287</v>
      </c>
      <c r="B1430" s="80" t="s">
        <v>1288</v>
      </c>
      <c r="C1430" s="81" t="s">
        <v>1167</v>
      </c>
      <c r="D1430" s="82" t="s">
        <v>63</v>
      </c>
      <c r="E1430" s="2">
        <v>5520</v>
      </c>
      <c r="F1430" s="166">
        <f t="shared" si="98"/>
        <v>3864</v>
      </c>
      <c r="G1430" s="140"/>
      <c r="H1430" s="30"/>
      <c r="I1430" s="31">
        <f t="shared" si="101"/>
        <v>0</v>
      </c>
      <c r="J1430" s="140"/>
      <c r="K1430" s="81" t="s">
        <v>1127</v>
      </c>
      <c r="L1430" s="81" t="s">
        <v>1282</v>
      </c>
      <c r="M1430" s="81">
        <v>250</v>
      </c>
      <c r="N1430" s="81">
        <v>654</v>
      </c>
      <c r="O1430" s="81" t="s">
        <v>59</v>
      </c>
      <c r="P1430" s="81" t="s">
        <v>241</v>
      </c>
      <c r="Q1430" s="81">
        <v>3</v>
      </c>
      <c r="R1430" s="81">
        <v>496</v>
      </c>
      <c r="S1430" s="81">
        <v>7.8429999999999991</v>
      </c>
      <c r="T1430" s="81">
        <v>28</v>
      </c>
    </row>
    <row r="1431" spans="1:20" s="99" customFormat="1" ht="31.5" outlineLevel="1" x14ac:dyDescent="0.2">
      <c r="A1431" s="158" t="s">
        <v>1319</v>
      </c>
      <c r="B1431" s="167" t="s">
        <v>1320</v>
      </c>
      <c r="C1431" s="160"/>
      <c r="D1431" s="161" t="s">
        <v>56</v>
      </c>
      <c r="E1431" s="162">
        <v>39480</v>
      </c>
      <c r="F1431" s="163">
        <f t="shared" si="98"/>
        <v>27636</v>
      </c>
      <c r="G1431" s="140"/>
      <c r="H1431" s="164"/>
      <c r="I1431" s="165">
        <f t="shared" si="101"/>
        <v>0</v>
      </c>
      <c r="J1431" s="140"/>
      <c r="K1431" s="160" t="s">
        <v>1127</v>
      </c>
      <c r="L1431" s="160" t="s">
        <v>1282</v>
      </c>
      <c r="M1431" s="160">
        <v>300</v>
      </c>
      <c r="N1431" s="160">
        <v>654</v>
      </c>
      <c r="O1431" s="160" t="s">
        <v>59</v>
      </c>
      <c r="P1431" s="160" t="s">
        <v>241</v>
      </c>
      <c r="Q1431" s="160">
        <v>3</v>
      </c>
      <c r="R1431" s="160">
        <v>496</v>
      </c>
      <c r="S1431" s="160">
        <v>8.2029999999999994</v>
      </c>
      <c r="T1431" s="160">
        <v>28</v>
      </c>
    </row>
    <row r="1432" spans="1:20" s="99" customFormat="1" ht="25.5" outlineLevel="1" x14ac:dyDescent="0.2">
      <c r="A1432" s="79" t="s">
        <v>1283</v>
      </c>
      <c r="B1432" s="80" t="s">
        <v>1284</v>
      </c>
      <c r="C1432" s="81" t="s">
        <v>1167</v>
      </c>
      <c r="D1432" s="82" t="s">
        <v>56</v>
      </c>
      <c r="E1432" s="2">
        <v>18600</v>
      </c>
      <c r="F1432" s="166">
        <f t="shared" si="98"/>
        <v>13020</v>
      </c>
      <c r="G1432" s="140"/>
      <c r="H1432" s="30"/>
      <c r="I1432" s="31">
        <f t="shared" si="101"/>
        <v>0</v>
      </c>
      <c r="J1432" s="140"/>
      <c r="K1432" s="81" t="s">
        <v>1127</v>
      </c>
      <c r="L1432" s="81" t="s">
        <v>1282</v>
      </c>
      <c r="M1432" s="81">
        <v>300</v>
      </c>
      <c r="N1432" s="81">
        <v>654</v>
      </c>
      <c r="O1432" s="81" t="s">
        <v>59</v>
      </c>
      <c r="P1432" s="81" t="s">
        <v>241</v>
      </c>
      <c r="Q1432" s="81">
        <v>3</v>
      </c>
      <c r="R1432" s="81">
        <v>496</v>
      </c>
      <c r="S1432" s="81">
        <v>8.2029999999999994</v>
      </c>
      <c r="T1432" s="81">
        <v>28</v>
      </c>
    </row>
    <row r="1433" spans="1:20" s="99" customFormat="1" ht="25.5" outlineLevel="1" x14ac:dyDescent="0.2">
      <c r="A1433" s="79" t="s">
        <v>1321</v>
      </c>
      <c r="B1433" s="80" t="s">
        <v>1322</v>
      </c>
      <c r="C1433" s="81" t="s">
        <v>1168</v>
      </c>
      <c r="D1433" s="82" t="s">
        <v>63</v>
      </c>
      <c r="E1433" s="2">
        <v>7680</v>
      </c>
      <c r="F1433" s="166">
        <f t="shared" si="98"/>
        <v>5376</v>
      </c>
      <c r="G1433" s="140"/>
      <c r="H1433" s="30"/>
      <c r="I1433" s="31">
        <f t="shared" si="101"/>
        <v>0</v>
      </c>
      <c r="J1433" s="140"/>
      <c r="K1433" s="81" t="s">
        <v>1127</v>
      </c>
      <c r="L1433" s="81" t="s">
        <v>1282</v>
      </c>
      <c r="M1433" s="81">
        <v>300</v>
      </c>
      <c r="N1433" s="81">
        <v>654</v>
      </c>
      <c r="O1433" s="81" t="s">
        <v>59</v>
      </c>
      <c r="P1433" s="81" t="s">
        <v>241</v>
      </c>
      <c r="Q1433" s="81">
        <v>3</v>
      </c>
      <c r="R1433" s="81">
        <v>496</v>
      </c>
      <c r="S1433" s="81">
        <v>8.2029999999999994</v>
      </c>
      <c r="T1433" s="81">
        <v>28</v>
      </c>
    </row>
    <row r="1434" spans="1:20" s="99" customFormat="1" ht="25.5" outlineLevel="1" x14ac:dyDescent="0.2">
      <c r="A1434" s="79" t="s">
        <v>1287</v>
      </c>
      <c r="B1434" s="80" t="s">
        <v>1288</v>
      </c>
      <c r="C1434" s="81" t="s">
        <v>1167</v>
      </c>
      <c r="D1434" s="82" t="s">
        <v>63</v>
      </c>
      <c r="E1434" s="2">
        <v>5520</v>
      </c>
      <c r="F1434" s="166">
        <f t="shared" si="98"/>
        <v>3864</v>
      </c>
      <c r="G1434" s="140"/>
      <c r="H1434" s="30"/>
      <c r="I1434" s="31">
        <f t="shared" si="101"/>
        <v>0</v>
      </c>
      <c r="J1434" s="140"/>
      <c r="K1434" s="81" t="s">
        <v>1127</v>
      </c>
      <c r="L1434" s="81" t="s">
        <v>1282</v>
      </c>
      <c r="M1434" s="81">
        <v>300</v>
      </c>
      <c r="N1434" s="81">
        <v>654</v>
      </c>
      <c r="O1434" s="81" t="s">
        <v>59</v>
      </c>
      <c r="P1434" s="81" t="s">
        <v>241</v>
      </c>
      <c r="Q1434" s="81">
        <v>3</v>
      </c>
      <c r="R1434" s="81">
        <v>496</v>
      </c>
      <c r="S1434" s="81">
        <v>8.2029999999999994</v>
      </c>
      <c r="T1434" s="81">
        <v>28</v>
      </c>
    </row>
    <row r="1435" spans="1:20" s="99" customFormat="1" ht="31.5" outlineLevel="1" x14ac:dyDescent="0.2">
      <c r="A1435" s="158" t="s">
        <v>1323</v>
      </c>
      <c r="B1435" s="167" t="s">
        <v>1324</v>
      </c>
      <c r="C1435" s="160"/>
      <c r="D1435" s="161" t="s">
        <v>56</v>
      </c>
      <c r="E1435" s="162">
        <v>40440</v>
      </c>
      <c r="F1435" s="163">
        <f t="shared" si="98"/>
        <v>28308</v>
      </c>
      <c r="G1435" s="140"/>
      <c r="H1435" s="164"/>
      <c r="I1435" s="165">
        <f t="shared" si="101"/>
        <v>0</v>
      </c>
      <c r="J1435" s="140"/>
      <c r="K1435" s="160" t="s">
        <v>1127</v>
      </c>
      <c r="L1435" s="160" t="s">
        <v>1282</v>
      </c>
      <c r="M1435" s="160">
        <v>400</v>
      </c>
      <c r="N1435" s="160">
        <v>654</v>
      </c>
      <c r="O1435" s="160" t="s">
        <v>59</v>
      </c>
      <c r="P1435" s="160" t="s">
        <v>241</v>
      </c>
      <c r="Q1435" s="160">
        <v>3</v>
      </c>
      <c r="R1435" s="160">
        <v>496</v>
      </c>
      <c r="S1435" s="160">
        <v>8.8269999999999982</v>
      </c>
      <c r="T1435" s="160">
        <v>28</v>
      </c>
    </row>
    <row r="1436" spans="1:20" s="99" customFormat="1" ht="25.5" outlineLevel="1" x14ac:dyDescent="0.2">
      <c r="A1436" s="79" t="s">
        <v>1283</v>
      </c>
      <c r="B1436" s="80" t="s">
        <v>1284</v>
      </c>
      <c r="C1436" s="81" t="s">
        <v>1167</v>
      </c>
      <c r="D1436" s="82" t="s">
        <v>56</v>
      </c>
      <c r="E1436" s="2">
        <v>18600</v>
      </c>
      <c r="F1436" s="166">
        <f t="shared" si="98"/>
        <v>13020</v>
      </c>
      <c r="G1436" s="140"/>
      <c r="H1436" s="30"/>
      <c r="I1436" s="31">
        <f t="shared" si="101"/>
        <v>0</v>
      </c>
      <c r="J1436" s="140"/>
      <c r="K1436" s="81" t="s">
        <v>1127</v>
      </c>
      <c r="L1436" s="81" t="s">
        <v>1282</v>
      </c>
      <c r="M1436" s="81">
        <v>400</v>
      </c>
      <c r="N1436" s="81">
        <v>654</v>
      </c>
      <c r="O1436" s="81" t="s">
        <v>59</v>
      </c>
      <c r="P1436" s="81" t="s">
        <v>241</v>
      </c>
      <c r="Q1436" s="81">
        <v>3</v>
      </c>
      <c r="R1436" s="81">
        <v>496</v>
      </c>
      <c r="S1436" s="81">
        <v>8.8269999999999982</v>
      </c>
      <c r="T1436" s="81">
        <v>28</v>
      </c>
    </row>
    <row r="1437" spans="1:20" s="99" customFormat="1" ht="25.5" outlineLevel="1" x14ac:dyDescent="0.2">
      <c r="A1437" s="79" t="s">
        <v>1325</v>
      </c>
      <c r="B1437" s="80" t="s">
        <v>1326</v>
      </c>
      <c r="C1437" s="81" t="s">
        <v>1168</v>
      </c>
      <c r="D1437" s="82" t="s">
        <v>63</v>
      </c>
      <c r="E1437" s="2">
        <v>8160</v>
      </c>
      <c r="F1437" s="166">
        <f t="shared" si="98"/>
        <v>5712</v>
      </c>
      <c r="G1437" s="140"/>
      <c r="H1437" s="30"/>
      <c r="I1437" s="31">
        <f t="shared" si="101"/>
        <v>0</v>
      </c>
      <c r="J1437" s="140"/>
      <c r="K1437" s="81" t="s">
        <v>1127</v>
      </c>
      <c r="L1437" s="81" t="s">
        <v>1282</v>
      </c>
      <c r="M1437" s="81">
        <v>400</v>
      </c>
      <c r="N1437" s="81">
        <v>654</v>
      </c>
      <c r="O1437" s="81" t="s">
        <v>59</v>
      </c>
      <c r="P1437" s="81" t="s">
        <v>241</v>
      </c>
      <c r="Q1437" s="81">
        <v>3</v>
      </c>
      <c r="R1437" s="81">
        <v>496</v>
      </c>
      <c r="S1437" s="81">
        <v>8.8269999999999982</v>
      </c>
      <c r="T1437" s="81">
        <v>28</v>
      </c>
    </row>
    <row r="1438" spans="1:20" s="99" customFormat="1" ht="26.25" outlineLevel="1" thickBot="1" x14ac:dyDescent="0.25">
      <c r="A1438" s="132" t="s">
        <v>1287</v>
      </c>
      <c r="B1438" s="155" t="s">
        <v>1288</v>
      </c>
      <c r="C1438" s="133" t="s">
        <v>1167</v>
      </c>
      <c r="D1438" s="88" t="s">
        <v>63</v>
      </c>
      <c r="E1438" s="7">
        <v>5520</v>
      </c>
      <c r="F1438" s="226">
        <f t="shared" si="98"/>
        <v>3864</v>
      </c>
      <c r="G1438" s="140"/>
      <c r="H1438" s="35"/>
      <c r="I1438" s="36">
        <f t="shared" si="101"/>
        <v>0</v>
      </c>
      <c r="J1438" s="140"/>
      <c r="K1438" s="133" t="s">
        <v>1127</v>
      </c>
      <c r="L1438" s="133" t="s">
        <v>1282</v>
      </c>
      <c r="M1438" s="133">
        <v>400</v>
      </c>
      <c r="N1438" s="133">
        <v>654</v>
      </c>
      <c r="O1438" s="133" t="s">
        <v>59</v>
      </c>
      <c r="P1438" s="133" t="s">
        <v>241</v>
      </c>
      <c r="Q1438" s="133">
        <v>3</v>
      </c>
      <c r="R1438" s="133">
        <v>496</v>
      </c>
      <c r="S1438" s="133">
        <v>8.8269999999999982</v>
      </c>
      <c r="T1438" s="133">
        <v>28</v>
      </c>
    </row>
    <row r="1439" spans="1:20" s="99" customFormat="1" ht="31.5" outlineLevel="1" x14ac:dyDescent="0.2">
      <c r="A1439" s="176" t="s">
        <v>1327</v>
      </c>
      <c r="B1439" s="198" t="s">
        <v>1328</v>
      </c>
      <c r="C1439" s="178"/>
      <c r="D1439" s="179" t="s">
        <v>56</v>
      </c>
      <c r="E1439" s="180">
        <v>37560</v>
      </c>
      <c r="F1439" s="181">
        <f t="shared" si="98"/>
        <v>26292</v>
      </c>
      <c r="G1439" s="140"/>
      <c r="H1439" s="26"/>
      <c r="I1439" s="27">
        <f t="shared" si="101"/>
        <v>0</v>
      </c>
      <c r="J1439" s="140"/>
      <c r="K1439" s="178" t="s">
        <v>1127</v>
      </c>
      <c r="L1439" s="178" t="s">
        <v>1282</v>
      </c>
      <c r="M1439" s="178">
        <v>200</v>
      </c>
      <c r="N1439" s="178">
        <v>654</v>
      </c>
      <c r="O1439" s="178" t="s">
        <v>59</v>
      </c>
      <c r="P1439" s="178" t="s">
        <v>241</v>
      </c>
      <c r="Q1439" s="178">
        <v>3</v>
      </c>
      <c r="R1439" s="178">
        <v>496</v>
      </c>
      <c r="S1439" s="178">
        <v>7.4029999999999996</v>
      </c>
      <c r="T1439" s="178">
        <v>28</v>
      </c>
    </row>
    <row r="1440" spans="1:20" ht="25.5" outlineLevel="1" x14ac:dyDescent="0.2">
      <c r="A1440" s="79" t="s">
        <v>1303</v>
      </c>
      <c r="B1440" s="80" t="s">
        <v>1304</v>
      </c>
      <c r="C1440" s="81" t="s">
        <v>1167</v>
      </c>
      <c r="D1440" s="82" t="s">
        <v>56</v>
      </c>
      <c r="E1440" s="2">
        <v>18600</v>
      </c>
      <c r="F1440" s="166">
        <f t="shared" si="98"/>
        <v>13020</v>
      </c>
      <c r="G1440" s="140"/>
      <c r="H1440" s="30"/>
      <c r="I1440" s="31">
        <f t="shared" si="101"/>
        <v>0</v>
      </c>
      <c r="J1440" s="140"/>
      <c r="K1440" s="81" t="s">
        <v>1127</v>
      </c>
      <c r="L1440" s="81" t="s">
        <v>1282</v>
      </c>
      <c r="M1440" s="81">
        <v>200</v>
      </c>
      <c r="N1440" s="81">
        <v>654</v>
      </c>
      <c r="O1440" s="81" t="s">
        <v>59</v>
      </c>
      <c r="P1440" s="81" t="s">
        <v>241</v>
      </c>
      <c r="Q1440" s="81">
        <v>3</v>
      </c>
      <c r="R1440" s="81">
        <v>496</v>
      </c>
      <c r="S1440" s="81">
        <v>7.4029999999999996</v>
      </c>
      <c r="T1440" s="81">
        <v>28</v>
      </c>
    </row>
    <row r="1441" spans="1:20" ht="25.5" outlineLevel="1" x14ac:dyDescent="0.2">
      <c r="A1441" s="79" t="s">
        <v>1313</v>
      </c>
      <c r="B1441" s="80" t="s">
        <v>1314</v>
      </c>
      <c r="C1441" s="81" t="s">
        <v>1168</v>
      </c>
      <c r="D1441" s="82" t="s">
        <v>63</v>
      </c>
      <c r="E1441" s="2">
        <v>6720</v>
      </c>
      <c r="F1441" s="166">
        <f t="shared" si="98"/>
        <v>4704</v>
      </c>
      <c r="G1441" s="140"/>
      <c r="H1441" s="30"/>
      <c r="I1441" s="31">
        <f t="shared" si="101"/>
        <v>0</v>
      </c>
      <c r="J1441" s="140"/>
      <c r="K1441" s="81" t="s">
        <v>1127</v>
      </c>
      <c r="L1441" s="81" t="s">
        <v>1282</v>
      </c>
      <c r="M1441" s="81">
        <v>200</v>
      </c>
      <c r="N1441" s="81">
        <v>654</v>
      </c>
      <c r="O1441" s="81" t="s">
        <v>59</v>
      </c>
      <c r="P1441" s="81" t="s">
        <v>241</v>
      </c>
      <c r="Q1441" s="81">
        <v>3</v>
      </c>
      <c r="R1441" s="81">
        <v>496</v>
      </c>
      <c r="S1441" s="81">
        <v>7.4029999999999996</v>
      </c>
      <c r="T1441" s="81">
        <v>28</v>
      </c>
    </row>
    <row r="1442" spans="1:20" ht="25.5" outlineLevel="1" x14ac:dyDescent="0.2">
      <c r="A1442" s="79" t="s">
        <v>1287</v>
      </c>
      <c r="B1442" s="80" t="s">
        <v>1288</v>
      </c>
      <c r="C1442" s="81" t="s">
        <v>1167</v>
      </c>
      <c r="D1442" s="82" t="s">
        <v>63</v>
      </c>
      <c r="E1442" s="2">
        <v>5520</v>
      </c>
      <c r="F1442" s="166">
        <f t="shared" si="98"/>
        <v>3864</v>
      </c>
      <c r="G1442" s="140"/>
      <c r="H1442" s="30"/>
      <c r="I1442" s="31">
        <f t="shared" si="101"/>
        <v>0</v>
      </c>
      <c r="J1442" s="140"/>
      <c r="K1442" s="81" t="s">
        <v>1127</v>
      </c>
      <c r="L1442" s="81" t="s">
        <v>1282</v>
      </c>
      <c r="M1442" s="81">
        <v>200</v>
      </c>
      <c r="N1442" s="81">
        <v>654</v>
      </c>
      <c r="O1442" s="81" t="s">
        <v>59</v>
      </c>
      <c r="P1442" s="81" t="s">
        <v>241</v>
      </c>
      <c r="Q1442" s="81">
        <v>3</v>
      </c>
      <c r="R1442" s="81">
        <v>496</v>
      </c>
      <c r="S1442" s="81">
        <v>7.4029999999999996</v>
      </c>
      <c r="T1442" s="81">
        <v>28</v>
      </c>
    </row>
    <row r="1443" spans="1:20" ht="31.5" outlineLevel="1" x14ac:dyDescent="0.2">
      <c r="A1443" s="158" t="s">
        <v>1329</v>
      </c>
      <c r="B1443" s="167" t="s">
        <v>1330</v>
      </c>
      <c r="C1443" s="160"/>
      <c r="D1443" s="161" t="s">
        <v>56</v>
      </c>
      <c r="E1443" s="162">
        <v>38040</v>
      </c>
      <c r="F1443" s="163">
        <f t="shared" si="98"/>
        <v>26628</v>
      </c>
      <c r="G1443" s="140"/>
      <c r="H1443" s="164"/>
      <c r="I1443" s="165">
        <f t="shared" si="101"/>
        <v>0</v>
      </c>
      <c r="J1443" s="140"/>
      <c r="K1443" s="160" t="s">
        <v>1127</v>
      </c>
      <c r="L1443" s="160" t="s">
        <v>1282</v>
      </c>
      <c r="M1443" s="160">
        <v>250</v>
      </c>
      <c r="N1443" s="160">
        <v>654</v>
      </c>
      <c r="O1443" s="160" t="s">
        <v>59</v>
      </c>
      <c r="P1443" s="160" t="s">
        <v>241</v>
      </c>
      <c r="Q1443" s="160">
        <v>3</v>
      </c>
      <c r="R1443" s="160">
        <v>496</v>
      </c>
      <c r="S1443" s="160">
        <v>7.8429999999999991</v>
      </c>
      <c r="T1443" s="160">
        <v>28</v>
      </c>
    </row>
    <row r="1444" spans="1:20" ht="25.5" outlineLevel="1" x14ac:dyDescent="0.2">
      <c r="A1444" s="79" t="s">
        <v>1303</v>
      </c>
      <c r="B1444" s="80" t="s">
        <v>1304</v>
      </c>
      <c r="C1444" s="81" t="s">
        <v>1167</v>
      </c>
      <c r="D1444" s="82" t="s">
        <v>56</v>
      </c>
      <c r="E1444" s="2">
        <v>18600</v>
      </c>
      <c r="F1444" s="166">
        <f t="shared" si="98"/>
        <v>13020</v>
      </c>
      <c r="G1444" s="140"/>
      <c r="H1444" s="30"/>
      <c r="I1444" s="31">
        <f t="shared" si="101"/>
        <v>0</v>
      </c>
      <c r="J1444" s="140"/>
      <c r="K1444" s="81" t="s">
        <v>1127</v>
      </c>
      <c r="L1444" s="81" t="s">
        <v>1282</v>
      </c>
      <c r="M1444" s="81">
        <v>250</v>
      </c>
      <c r="N1444" s="81">
        <v>654</v>
      </c>
      <c r="O1444" s="81" t="s">
        <v>59</v>
      </c>
      <c r="P1444" s="81" t="s">
        <v>241</v>
      </c>
      <c r="Q1444" s="81">
        <v>3</v>
      </c>
      <c r="R1444" s="81">
        <v>496</v>
      </c>
      <c r="S1444" s="81">
        <v>7.8429999999999991</v>
      </c>
      <c r="T1444" s="81">
        <v>28</v>
      </c>
    </row>
    <row r="1445" spans="1:20" ht="25.5" outlineLevel="1" x14ac:dyDescent="0.2">
      <c r="A1445" s="79" t="s">
        <v>1317</v>
      </c>
      <c r="B1445" s="80" t="s">
        <v>1318</v>
      </c>
      <c r="C1445" s="81" t="s">
        <v>1168</v>
      </c>
      <c r="D1445" s="82" t="s">
        <v>63</v>
      </c>
      <c r="E1445" s="2">
        <v>6960</v>
      </c>
      <c r="F1445" s="166">
        <f t="shared" si="98"/>
        <v>4872</v>
      </c>
      <c r="G1445" s="140"/>
      <c r="H1445" s="30"/>
      <c r="I1445" s="31">
        <f t="shared" si="101"/>
        <v>0</v>
      </c>
      <c r="J1445" s="140"/>
      <c r="K1445" s="81" t="s">
        <v>1127</v>
      </c>
      <c r="L1445" s="81" t="s">
        <v>1282</v>
      </c>
      <c r="M1445" s="81">
        <v>250</v>
      </c>
      <c r="N1445" s="81">
        <v>654</v>
      </c>
      <c r="O1445" s="81" t="s">
        <v>59</v>
      </c>
      <c r="P1445" s="81" t="s">
        <v>241</v>
      </c>
      <c r="Q1445" s="81">
        <v>3</v>
      </c>
      <c r="R1445" s="81">
        <v>496</v>
      </c>
      <c r="S1445" s="81">
        <v>7.8429999999999991</v>
      </c>
      <c r="T1445" s="81">
        <v>28</v>
      </c>
    </row>
    <row r="1446" spans="1:20" ht="25.5" outlineLevel="1" x14ac:dyDescent="0.2">
      <c r="A1446" s="79" t="s">
        <v>1287</v>
      </c>
      <c r="B1446" s="80" t="s">
        <v>1288</v>
      </c>
      <c r="C1446" s="81" t="s">
        <v>1167</v>
      </c>
      <c r="D1446" s="82" t="s">
        <v>63</v>
      </c>
      <c r="E1446" s="2">
        <v>5520</v>
      </c>
      <c r="F1446" s="166">
        <f t="shared" si="98"/>
        <v>3864</v>
      </c>
      <c r="G1446" s="140"/>
      <c r="H1446" s="30"/>
      <c r="I1446" s="31">
        <f t="shared" si="101"/>
        <v>0</v>
      </c>
      <c r="J1446" s="140"/>
      <c r="K1446" s="81" t="s">
        <v>1127</v>
      </c>
      <c r="L1446" s="81" t="s">
        <v>1282</v>
      </c>
      <c r="M1446" s="81">
        <v>250</v>
      </c>
      <c r="N1446" s="81">
        <v>654</v>
      </c>
      <c r="O1446" s="81" t="s">
        <v>59</v>
      </c>
      <c r="P1446" s="81" t="s">
        <v>241</v>
      </c>
      <c r="Q1446" s="81">
        <v>3</v>
      </c>
      <c r="R1446" s="81">
        <v>496</v>
      </c>
      <c r="S1446" s="81">
        <v>7.8429999999999991</v>
      </c>
      <c r="T1446" s="81">
        <v>28</v>
      </c>
    </row>
    <row r="1447" spans="1:20" ht="31.5" outlineLevel="1" x14ac:dyDescent="0.2">
      <c r="A1447" s="158" t="s">
        <v>1331</v>
      </c>
      <c r="B1447" s="167" t="s">
        <v>1332</v>
      </c>
      <c r="C1447" s="160"/>
      <c r="D1447" s="161" t="s">
        <v>56</v>
      </c>
      <c r="E1447" s="162">
        <v>39480</v>
      </c>
      <c r="F1447" s="163">
        <f t="shared" si="98"/>
        <v>27636</v>
      </c>
      <c r="G1447" s="140"/>
      <c r="H1447" s="164"/>
      <c r="I1447" s="165">
        <f t="shared" si="101"/>
        <v>0</v>
      </c>
      <c r="J1447" s="140"/>
      <c r="K1447" s="160" t="s">
        <v>1127</v>
      </c>
      <c r="L1447" s="160" t="s">
        <v>1282</v>
      </c>
      <c r="M1447" s="160">
        <v>300</v>
      </c>
      <c r="N1447" s="160">
        <v>654</v>
      </c>
      <c r="O1447" s="160" t="s">
        <v>59</v>
      </c>
      <c r="P1447" s="160" t="s">
        <v>241</v>
      </c>
      <c r="Q1447" s="160">
        <v>3</v>
      </c>
      <c r="R1447" s="160">
        <v>496</v>
      </c>
      <c r="S1447" s="160">
        <v>8.2029999999999994</v>
      </c>
      <c r="T1447" s="160">
        <v>28</v>
      </c>
    </row>
    <row r="1448" spans="1:20" ht="25.5" outlineLevel="1" x14ac:dyDescent="0.2">
      <c r="A1448" s="79" t="s">
        <v>1303</v>
      </c>
      <c r="B1448" s="80" t="s">
        <v>1304</v>
      </c>
      <c r="C1448" s="81" t="s">
        <v>1167</v>
      </c>
      <c r="D1448" s="82" t="s">
        <v>56</v>
      </c>
      <c r="E1448" s="2">
        <v>18600</v>
      </c>
      <c r="F1448" s="166">
        <f t="shared" ref="F1448:F1511" si="102">E1448-E1448*$F$4</f>
        <v>13020</v>
      </c>
      <c r="G1448" s="140"/>
      <c r="H1448" s="30"/>
      <c r="I1448" s="31">
        <f t="shared" si="101"/>
        <v>0</v>
      </c>
      <c r="J1448" s="140"/>
      <c r="K1448" s="81" t="s">
        <v>1127</v>
      </c>
      <c r="L1448" s="81" t="s">
        <v>1282</v>
      </c>
      <c r="M1448" s="81">
        <v>300</v>
      </c>
      <c r="N1448" s="81">
        <v>654</v>
      </c>
      <c r="O1448" s="81" t="s">
        <v>59</v>
      </c>
      <c r="P1448" s="81" t="s">
        <v>241</v>
      </c>
      <c r="Q1448" s="81">
        <v>3</v>
      </c>
      <c r="R1448" s="81">
        <v>496</v>
      </c>
      <c r="S1448" s="81">
        <v>8.2029999999999994</v>
      </c>
      <c r="T1448" s="81">
        <v>28</v>
      </c>
    </row>
    <row r="1449" spans="1:20" ht="25.5" outlineLevel="1" x14ac:dyDescent="0.2">
      <c r="A1449" s="79" t="s">
        <v>1321</v>
      </c>
      <c r="B1449" s="80" t="s">
        <v>1322</v>
      </c>
      <c r="C1449" s="81" t="s">
        <v>1168</v>
      </c>
      <c r="D1449" s="82" t="s">
        <v>63</v>
      </c>
      <c r="E1449" s="2">
        <v>7680</v>
      </c>
      <c r="F1449" s="166">
        <f t="shared" si="102"/>
        <v>5376</v>
      </c>
      <c r="G1449" s="140"/>
      <c r="H1449" s="30"/>
      <c r="I1449" s="31">
        <f t="shared" si="101"/>
        <v>0</v>
      </c>
      <c r="J1449" s="140"/>
      <c r="K1449" s="81" t="s">
        <v>1127</v>
      </c>
      <c r="L1449" s="81" t="s">
        <v>1282</v>
      </c>
      <c r="M1449" s="81">
        <v>300</v>
      </c>
      <c r="N1449" s="81">
        <v>654</v>
      </c>
      <c r="O1449" s="81" t="s">
        <v>59</v>
      </c>
      <c r="P1449" s="81" t="s">
        <v>241</v>
      </c>
      <c r="Q1449" s="81">
        <v>3</v>
      </c>
      <c r="R1449" s="81">
        <v>496</v>
      </c>
      <c r="S1449" s="81">
        <v>8.2029999999999994</v>
      </c>
      <c r="T1449" s="81">
        <v>28</v>
      </c>
    </row>
    <row r="1450" spans="1:20" ht="25.5" outlineLevel="1" x14ac:dyDescent="0.2">
      <c r="A1450" s="79" t="s">
        <v>1287</v>
      </c>
      <c r="B1450" s="80" t="s">
        <v>1288</v>
      </c>
      <c r="C1450" s="81" t="s">
        <v>1167</v>
      </c>
      <c r="D1450" s="82" t="s">
        <v>63</v>
      </c>
      <c r="E1450" s="2">
        <v>5520</v>
      </c>
      <c r="F1450" s="166">
        <f t="shared" si="102"/>
        <v>3864</v>
      </c>
      <c r="G1450" s="140"/>
      <c r="H1450" s="30"/>
      <c r="I1450" s="31">
        <f t="shared" si="101"/>
        <v>0</v>
      </c>
      <c r="J1450" s="140"/>
      <c r="K1450" s="81" t="s">
        <v>1127</v>
      </c>
      <c r="L1450" s="81" t="s">
        <v>1282</v>
      </c>
      <c r="M1450" s="81">
        <v>300</v>
      </c>
      <c r="N1450" s="81">
        <v>654</v>
      </c>
      <c r="O1450" s="81" t="s">
        <v>59</v>
      </c>
      <c r="P1450" s="81" t="s">
        <v>241</v>
      </c>
      <c r="Q1450" s="81">
        <v>3</v>
      </c>
      <c r="R1450" s="81">
        <v>496</v>
      </c>
      <c r="S1450" s="81">
        <v>8.2029999999999994</v>
      </c>
      <c r="T1450" s="81">
        <v>28</v>
      </c>
    </row>
    <row r="1451" spans="1:20" ht="31.5" outlineLevel="1" x14ac:dyDescent="0.2">
      <c r="A1451" s="158" t="s">
        <v>1333</v>
      </c>
      <c r="B1451" s="167" t="s">
        <v>1334</v>
      </c>
      <c r="C1451" s="160"/>
      <c r="D1451" s="161" t="s">
        <v>56</v>
      </c>
      <c r="E1451" s="162">
        <v>40440</v>
      </c>
      <c r="F1451" s="163">
        <f t="shared" si="102"/>
        <v>28308</v>
      </c>
      <c r="G1451" s="140"/>
      <c r="H1451" s="164"/>
      <c r="I1451" s="165">
        <f t="shared" si="101"/>
        <v>0</v>
      </c>
      <c r="J1451" s="140"/>
      <c r="K1451" s="160" t="s">
        <v>1127</v>
      </c>
      <c r="L1451" s="160" t="s">
        <v>1282</v>
      </c>
      <c r="M1451" s="160">
        <v>400</v>
      </c>
      <c r="N1451" s="160">
        <v>654</v>
      </c>
      <c r="O1451" s="160" t="s">
        <v>59</v>
      </c>
      <c r="P1451" s="160" t="s">
        <v>241</v>
      </c>
      <c r="Q1451" s="160">
        <v>3</v>
      </c>
      <c r="R1451" s="160">
        <v>496</v>
      </c>
      <c r="S1451" s="160">
        <v>8.8269999999999982</v>
      </c>
      <c r="T1451" s="160">
        <v>28</v>
      </c>
    </row>
    <row r="1452" spans="1:20" s="98" customFormat="1" ht="25.5" outlineLevel="1" x14ac:dyDescent="0.2">
      <c r="A1452" s="79" t="s">
        <v>1303</v>
      </c>
      <c r="B1452" s="80" t="s">
        <v>1304</v>
      </c>
      <c r="C1452" s="81" t="s">
        <v>1167</v>
      </c>
      <c r="D1452" s="82" t="s">
        <v>56</v>
      </c>
      <c r="E1452" s="2">
        <v>18600</v>
      </c>
      <c r="F1452" s="166">
        <f t="shared" si="102"/>
        <v>13020</v>
      </c>
      <c r="G1452" s="140"/>
      <c r="H1452" s="30"/>
      <c r="I1452" s="31">
        <f t="shared" si="101"/>
        <v>0</v>
      </c>
      <c r="J1452" s="140"/>
      <c r="K1452" s="81" t="s">
        <v>1127</v>
      </c>
      <c r="L1452" s="81" t="s">
        <v>1282</v>
      </c>
      <c r="M1452" s="81">
        <v>400</v>
      </c>
      <c r="N1452" s="81">
        <v>654</v>
      </c>
      <c r="O1452" s="81" t="s">
        <v>59</v>
      </c>
      <c r="P1452" s="81" t="s">
        <v>241</v>
      </c>
      <c r="Q1452" s="81">
        <v>3</v>
      </c>
      <c r="R1452" s="81">
        <v>496</v>
      </c>
      <c r="S1452" s="81">
        <v>8.8269999999999982</v>
      </c>
      <c r="T1452" s="81">
        <v>28</v>
      </c>
    </row>
    <row r="1453" spans="1:20" s="98" customFormat="1" ht="25.5" outlineLevel="1" x14ac:dyDescent="0.2">
      <c r="A1453" s="79" t="s">
        <v>1325</v>
      </c>
      <c r="B1453" s="80" t="s">
        <v>1326</v>
      </c>
      <c r="C1453" s="81" t="s">
        <v>1168</v>
      </c>
      <c r="D1453" s="82" t="s">
        <v>63</v>
      </c>
      <c r="E1453" s="2">
        <v>8160</v>
      </c>
      <c r="F1453" s="166">
        <f t="shared" si="102"/>
        <v>5712</v>
      </c>
      <c r="G1453" s="140"/>
      <c r="H1453" s="30"/>
      <c r="I1453" s="31">
        <f t="shared" si="101"/>
        <v>0</v>
      </c>
      <c r="J1453" s="140"/>
      <c r="K1453" s="81" t="s">
        <v>1127</v>
      </c>
      <c r="L1453" s="81" t="s">
        <v>1282</v>
      </c>
      <c r="M1453" s="81">
        <v>400</v>
      </c>
      <c r="N1453" s="81">
        <v>654</v>
      </c>
      <c r="O1453" s="81" t="s">
        <v>59</v>
      </c>
      <c r="P1453" s="81" t="s">
        <v>241</v>
      </c>
      <c r="Q1453" s="81">
        <v>3</v>
      </c>
      <c r="R1453" s="81">
        <v>496</v>
      </c>
      <c r="S1453" s="81">
        <v>8.8269999999999982</v>
      </c>
      <c r="T1453" s="81">
        <v>28</v>
      </c>
    </row>
    <row r="1454" spans="1:20" s="98" customFormat="1" ht="26.25" outlineLevel="1" thickBot="1" x14ac:dyDescent="0.25">
      <c r="A1454" s="129" t="s">
        <v>1287</v>
      </c>
      <c r="B1454" s="142" t="s">
        <v>1288</v>
      </c>
      <c r="C1454" s="130" t="s">
        <v>1167</v>
      </c>
      <c r="D1454" s="131" t="s">
        <v>63</v>
      </c>
      <c r="E1454" s="143">
        <v>5520</v>
      </c>
      <c r="F1454" s="188">
        <f t="shared" si="102"/>
        <v>3864</v>
      </c>
      <c r="G1454" s="140"/>
      <c r="H1454" s="144"/>
      <c r="I1454" s="34">
        <f t="shared" si="101"/>
        <v>0</v>
      </c>
      <c r="J1454" s="140"/>
      <c r="K1454" s="130" t="s">
        <v>1127</v>
      </c>
      <c r="L1454" s="130" t="s">
        <v>1282</v>
      </c>
      <c r="M1454" s="130">
        <v>400</v>
      </c>
      <c r="N1454" s="130">
        <v>654</v>
      </c>
      <c r="O1454" s="130" t="s">
        <v>59</v>
      </c>
      <c r="P1454" s="130" t="s">
        <v>241</v>
      </c>
      <c r="Q1454" s="130">
        <v>3</v>
      </c>
      <c r="R1454" s="130">
        <v>496</v>
      </c>
      <c r="S1454" s="130">
        <v>8.8269999999999982</v>
      </c>
      <c r="T1454" s="130">
        <v>28</v>
      </c>
    </row>
    <row r="1455" spans="1:20" s="98" customFormat="1" ht="32.25" outlineLevel="1" thickTop="1" x14ac:dyDescent="0.2">
      <c r="A1455" s="176" t="s">
        <v>1335</v>
      </c>
      <c r="B1455" s="198" t="s">
        <v>1336</v>
      </c>
      <c r="C1455" s="178"/>
      <c r="D1455" s="179" t="s">
        <v>56</v>
      </c>
      <c r="E1455" s="180">
        <v>38040</v>
      </c>
      <c r="F1455" s="181">
        <f t="shared" si="102"/>
        <v>26628</v>
      </c>
      <c r="G1455" s="140"/>
      <c r="H1455" s="26"/>
      <c r="I1455" s="27">
        <f t="shared" ref="I1455:I1486" si="103">IF(H1455*F1455&gt;0,H1455*F1455,0)</f>
        <v>0</v>
      </c>
      <c r="J1455" s="140"/>
      <c r="K1455" s="178" t="s">
        <v>1127</v>
      </c>
      <c r="L1455" s="178" t="s">
        <v>1282</v>
      </c>
      <c r="M1455" s="178">
        <v>200</v>
      </c>
      <c r="N1455" s="178">
        <v>654</v>
      </c>
      <c r="O1455" s="178" t="s">
        <v>76</v>
      </c>
      <c r="P1455" s="178" t="s">
        <v>250</v>
      </c>
      <c r="Q1455" s="178">
        <v>3</v>
      </c>
      <c r="R1455" s="178">
        <v>496</v>
      </c>
      <c r="S1455" s="178">
        <v>7.3629999999999995</v>
      </c>
      <c r="T1455" s="178">
        <v>28</v>
      </c>
    </row>
    <row r="1456" spans="1:20" s="98" customFormat="1" ht="25.5" outlineLevel="1" x14ac:dyDescent="0.2">
      <c r="A1456" s="79" t="s">
        <v>1337</v>
      </c>
      <c r="B1456" s="80" t="s">
        <v>1338</v>
      </c>
      <c r="C1456" s="81" t="s">
        <v>1167</v>
      </c>
      <c r="D1456" s="82" t="s">
        <v>56</v>
      </c>
      <c r="E1456" s="2">
        <v>17640</v>
      </c>
      <c r="F1456" s="166">
        <f t="shared" si="102"/>
        <v>12348</v>
      </c>
      <c r="G1456" s="140"/>
      <c r="H1456" s="30"/>
      <c r="I1456" s="31">
        <f t="shared" si="103"/>
        <v>0</v>
      </c>
      <c r="J1456" s="140"/>
      <c r="K1456" s="81" t="s">
        <v>1127</v>
      </c>
      <c r="L1456" s="81" t="s">
        <v>1282</v>
      </c>
      <c r="M1456" s="81">
        <v>200</v>
      </c>
      <c r="N1456" s="81">
        <v>654</v>
      </c>
      <c r="O1456" s="81" t="s">
        <v>76</v>
      </c>
      <c r="P1456" s="81" t="s">
        <v>250</v>
      </c>
      <c r="Q1456" s="81">
        <v>3</v>
      </c>
      <c r="R1456" s="81">
        <v>496</v>
      </c>
      <c r="S1456" s="81">
        <v>7.3629999999999995</v>
      </c>
      <c r="T1456" s="81">
        <v>28</v>
      </c>
    </row>
    <row r="1457" spans="1:20" s="98" customFormat="1" ht="25.5" outlineLevel="1" x14ac:dyDescent="0.2">
      <c r="A1457" s="79" t="s">
        <v>1339</v>
      </c>
      <c r="B1457" s="80" t="s">
        <v>1340</v>
      </c>
      <c r="C1457" s="81" t="s">
        <v>1168</v>
      </c>
      <c r="D1457" s="82" t="s">
        <v>63</v>
      </c>
      <c r="E1457" s="2">
        <v>7440</v>
      </c>
      <c r="F1457" s="166">
        <f t="shared" si="102"/>
        <v>5208</v>
      </c>
      <c r="G1457" s="140"/>
      <c r="H1457" s="30"/>
      <c r="I1457" s="31">
        <f t="shared" si="103"/>
        <v>0</v>
      </c>
      <c r="J1457" s="140"/>
      <c r="K1457" s="81" t="s">
        <v>1127</v>
      </c>
      <c r="L1457" s="81" t="s">
        <v>1282</v>
      </c>
      <c r="M1457" s="81">
        <v>200</v>
      </c>
      <c r="N1457" s="81">
        <v>654</v>
      </c>
      <c r="O1457" s="81" t="s">
        <v>76</v>
      </c>
      <c r="P1457" s="81" t="s">
        <v>250</v>
      </c>
      <c r="Q1457" s="81">
        <v>3</v>
      </c>
      <c r="R1457" s="81">
        <v>496</v>
      </c>
      <c r="S1457" s="81">
        <v>7.3629999999999995</v>
      </c>
      <c r="T1457" s="81">
        <v>28</v>
      </c>
    </row>
    <row r="1458" spans="1:20" s="98" customFormat="1" ht="25.5" outlineLevel="1" x14ac:dyDescent="0.2">
      <c r="A1458" s="79" t="s">
        <v>1341</v>
      </c>
      <c r="B1458" s="80" t="s">
        <v>1342</v>
      </c>
      <c r="C1458" s="81" t="s">
        <v>1167</v>
      </c>
      <c r="D1458" s="82" t="s">
        <v>63</v>
      </c>
      <c r="E1458" s="2">
        <v>5520</v>
      </c>
      <c r="F1458" s="166">
        <f t="shared" si="102"/>
        <v>3864</v>
      </c>
      <c r="G1458" s="140"/>
      <c r="H1458" s="30"/>
      <c r="I1458" s="31">
        <f t="shared" si="103"/>
        <v>0</v>
      </c>
      <c r="J1458" s="140"/>
      <c r="K1458" s="81" t="s">
        <v>1127</v>
      </c>
      <c r="L1458" s="81" t="s">
        <v>1282</v>
      </c>
      <c r="M1458" s="81">
        <v>200</v>
      </c>
      <c r="N1458" s="81">
        <v>654</v>
      </c>
      <c r="O1458" s="81" t="s">
        <v>76</v>
      </c>
      <c r="P1458" s="81" t="s">
        <v>250</v>
      </c>
      <c r="Q1458" s="81">
        <v>3</v>
      </c>
      <c r="R1458" s="81">
        <v>496</v>
      </c>
      <c r="S1458" s="81">
        <v>7.3629999999999995</v>
      </c>
      <c r="T1458" s="81">
        <v>28</v>
      </c>
    </row>
    <row r="1459" spans="1:20" s="98" customFormat="1" ht="31.5" outlineLevel="1" x14ac:dyDescent="0.2">
      <c r="A1459" s="158" t="s">
        <v>1343</v>
      </c>
      <c r="B1459" s="167" t="s">
        <v>1344</v>
      </c>
      <c r="C1459" s="160"/>
      <c r="D1459" s="161" t="s">
        <v>56</v>
      </c>
      <c r="E1459" s="162">
        <v>38280</v>
      </c>
      <c r="F1459" s="163">
        <f t="shared" si="102"/>
        <v>26796</v>
      </c>
      <c r="G1459" s="140"/>
      <c r="H1459" s="164"/>
      <c r="I1459" s="165">
        <f t="shared" si="103"/>
        <v>0</v>
      </c>
      <c r="J1459" s="140"/>
      <c r="K1459" s="160" t="s">
        <v>1127</v>
      </c>
      <c r="L1459" s="160" t="s">
        <v>1282</v>
      </c>
      <c r="M1459" s="160">
        <v>250</v>
      </c>
      <c r="N1459" s="160">
        <v>654</v>
      </c>
      <c r="O1459" s="160" t="s">
        <v>76</v>
      </c>
      <c r="P1459" s="160" t="s">
        <v>250</v>
      </c>
      <c r="Q1459" s="160">
        <v>3</v>
      </c>
      <c r="R1459" s="160">
        <v>496</v>
      </c>
      <c r="S1459" s="160">
        <v>7.7969999999999997</v>
      </c>
      <c r="T1459" s="160">
        <v>28</v>
      </c>
    </row>
    <row r="1460" spans="1:20" s="98" customFormat="1" ht="25.5" outlineLevel="1" x14ac:dyDescent="0.2">
      <c r="A1460" s="79" t="s">
        <v>1337</v>
      </c>
      <c r="B1460" s="80" t="s">
        <v>1338</v>
      </c>
      <c r="C1460" s="81" t="s">
        <v>1167</v>
      </c>
      <c r="D1460" s="82" t="s">
        <v>56</v>
      </c>
      <c r="E1460" s="2">
        <v>17640</v>
      </c>
      <c r="F1460" s="166">
        <f t="shared" si="102"/>
        <v>12348</v>
      </c>
      <c r="G1460" s="140"/>
      <c r="H1460" s="30"/>
      <c r="I1460" s="31">
        <f t="shared" si="103"/>
        <v>0</v>
      </c>
      <c r="J1460" s="140"/>
      <c r="K1460" s="81" t="s">
        <v>1127</v>
      </c>
      <c r="L1460" s="81" t="s">
        <v>1282</v>
      </c>
      <c r="M1460" s="81">
        <v>250</v>
      </c>
      <c r="N1460" s="81">
        <v>654</v>
      </c>
      <c r="O1460" s="81" t="s">
        <v>76</v>
      </c>
      <c r="P1460" s="81" t="s">
        <v>250</v>
      </c>
      <c r="Q1460" s="81">
        <v>3</v>
      </c>
      <c r="R1460" s="81">
        <v>496</v>
      </c>
      <c r="S1460" s="81">
        <v>7.7969999999999997</v>
      </c>
      <c r="T1460" s="81">
        <v>28</v>
      </c>
    </row>
    <row r="1461" spans="1:20" s="98" customFormat="1" ht="25.5" outlineLevel="1" x14ac:dyDescent="0.2">
      <c r="A1461" s="79" t="s">
        <v>1345</v>
      </c>
      <c r="B1461" s="80" t="s">
        <v>1346</v>
      </c>
      <c r="C1461" s="81" t="s">
        <v>1168</v>
      </c>
      <c r="D1461" s="82" t="s">
        <v>63</v>
      </c>
      <c r="E1461" s="2">
        <v>7560</v>
      </c>
      <c r="F1461" s="166">
        <f t="shared" si="102"/>
        <v>5292</v>
      </c>
      <c r="G1461" s="140"/>
      <c r="H1461" s="30"/>
      <c r="I1461" s="31">
        <f t="shared" si="103"/>
        <v>0</v>
      </c>
      <c r="J1461" s="140"/>
      <c r="K1461" s="81" t="s">
        <v>1127</v>
      </c>
      <c r="L1461" s="81" t="s">
        <v>1282</v>
      </c>
      <c r="M1461" s="81">
        <v>250</v>
      </c>
      <c r="N1461" s="81">
        <v>654</v>
      </c>
      <c r="O1461" s="81" t="s">
        <v>76</v>
      </c>
      <c r="P1461" s="81" t="s">
        <v>250</v>
      </c>
      <c r="Q1461" s="81">
        <v>3</v>
      </c>
      <c r="R1461" s="81">
        <v>496</v>
      </c>
      <c r="S1461" s="81">
        <v>7.7969999999999997</v>
      </c>
      <c r="T1461" s="81">
        <v>28</v>
      </c>
    </row>
    <row r="1462" spans="1:20" s="98" customFormat="1" ht="25.5" outlineLevel="1" x14ac:dyDescent="0.2">
      <c r="A1462" s="79" t="s">
        <v>1341</v>
      </c>
      <c r="B1462" s="80" t="s">
        <v>1342</v>
      </c>
      <c r="C1462" s="81" t="s">
        <v>1167</v>
      </c>
      <c r="D1462" s="82" t="s">
        <v>63</v>
      </c>
      <c r="E1462" s="2">
        <v>5520</v>
      </c>
      <c r="F1462" s="166">
        <f t="shared" si="102"/>
        <v>3864</v>
      </c>
      <c r="G1462" s="140"/>
      <c r="H1462" s="30"/>
      <c r="I1462" s="31">
        <f t="shared" si="103"/>
        <v>0</v>
      </c>
      <c r="J1462" s="140"/>
      <c r="K1462" s="81" t="s">
        <v>1127</v>
      </c>
      <c r="L1462" s="81" t="s">
        <v>1282</v>
      </c>
      <c r="M1462" s="81">
        <v>250</v>
      </c>
      <c r="N1462" s="81">
        <v>654</v>
      </c>
      <c r="O1462" s="81" t="s">
        <v>76</v>
      </c>
      <c r="P1462" s="81" t="s">
        <v>250</v>
      </c>
      <c r="Q1462" s="81">
        <v>3</v>
      </c>
      <c r="R1462" s="81">
        <v>496</v>
      </c>
      <c r="S1462" s="81">
        <v>7.7969999999999997</v>
      </c>
      <c r="T1462" s="81">
        <v>28</v>
      </c>
    </row>
    <row r="1463" spans="1:20" s="98" customFormat="1" ht="31.5" outlineLevel="1" x14ac:dyDescent="0.2">
      <c r="A1463" s="158" t="s">
        <v>1347</v>
      </c>
      <c r="B1463" s="167" t="s">
        <v>1348</v>
      </c>
      <c r="C1463" s="160"/>
      <c r="D1463" s="161" t="s">
        <v>56</v>
      </c>
      <c r="E1463" s="162">
        <v>40920</v>
      </c>
      <c r="F1463" s="163">
        <f t="shared" si="102"/>
        <v>28644</v>
      </c>
      <c r="G1463" s="140"/>
      <c r="H1463" s="164"/>
      <c r="I1463" s="165">
        <f t="shared" si="103"/>
        <v>0</v>
      </c>
      <c r="J1463" s="140"/>
      <c r="K1463" s="160" t="s">
        <v>1127</v>
      </c>
      <c r="L1463" s="160" t="s">
        <v>1282</v>
      </c>
      <c r="M1463" s="160">
        <v>300</v>
      </c>
      <c r="N1463" s="160">
        <v>654</v>
      </c>
      <c r="O1463" s="160" t="s">
        <v>76</v>
      </c>
      <c r="P1463" s="160" t="s">
        <v>250</v>
      </c>
      <c r="Q1463" s="160">
        <v>3</v>
      </c>
      <c r="R1463" s="160">
        <v>496</v>
      </c>
      <c r="S1463" s="160">
        <v>6.8469999999999995</v>
      </c>
      <c r="T1463" s="160">
        <v>28</v>
      </c>
    </row>
    <row r="1464" spans="1:20" s="98" customFormat="1" ht="25.5" outlineLevel="1" x14ac:dyDescent="0.2">
      <c r="A1464" s="79" t="s">
        <v>1337</v>
      </c>
      <c r="B1464" s="80" t="s">
        <v>1338</v>
      </c>
      <c r="C1464" s="81" t="s">
        <v>1167</v>
      </c>
      <c r="D1464" s="82" t="s">
        <v>56</v>
      </c>
      <c r="E1464" s="2">
        <v>17640</v>
      </c>
      <c r="F1464" s="166">
        <f t="shared" si="102"/>
        <v>12348</v>
      </c>
      <c r="G1464" s="140"/>
      <c r="H1464" s="30"/>
      <c r="I1464" s="31">
        <f t="shared" si="103"/>
        <v>0</v>
      </c>
      <c r="J1464" s="140"/>
      <c r="K1464" s="81" t="s">
        <v>1127</v>
      </c>
      <c r="L1464" s="81" t="s">
        <v>1282</v>
      </c>
      <c r="M1464" s="81">
        <v>300</v>
      </c>
      <c r="N1464" s="81">
        <v>654</v>
      </c>
      <c r="O1464" s="81" t="s">
        <v>76</v>
      </c>
      <c r="P1464" s="81" t="s">
        <v>250</v>
      </c>
      <c r="Q1464" s="81">
        <v>3</v>
      </c>
      <c r="R1464" s="81">
        <v>496</v>
      </c>
      <c r="S1464" s="81">
        <v>6.8469999999999995</v>
      </c>
      <c r="T1464" s="81">
        <v>28</v>
      </c>
    </row>
    <row r="1465" spans="1:20" s="98" customFormat="1" ht="25.5" outlineLevel="1" x14ac:dyDescent="0.2">
      <c r="A1465" s="79" t="s">
        <v>1349</v>
      </c>
      <c r="B1465" s="80" t="s">
        <v>1350</v>
      </c>
      <c r="C1465" s="81" t="s">
        <v>1168</v>
      </c>
      <c r="D1465" s="82" t="s">
        <v>63</v>
      </c>
      <c r="E1465" s="2">
        <v>8880</v>
      </c>
      <c r="F1465" s="166">
        <f t="shared" si="102"/>
        <v>6216</v>
      </c>
      <c r="G1465" s="140"/>
      <c r="H1465" s="30"/>
      <c r="I1465" s="31">
        <f t="shared" si="103"/>
        <v>0</v>
      </c>
      <c r="J1465" s="140"/>
      <c r="K1465" s="81" t="s">
        <v>1127</v>
      </c>
      <c r="L1465" s="81" t="s">
        <v>1282</v>
      </c>
      <c r="M1465" s="81">
        <v>300</v>
      </c>
      <c r="N1465" s="81">
        <v>654</v>
      </c>
      <c r="O1465" s="81" t="s">
        <v>76</v>
      </c>
      <c r="P1465" s="81" t="s">
        <v>250</v>
      </c>
      <c r="Q1465" s="81">
        <v>3</v>
      </c>
      <c r="R1465" s="81">
        <v>496</v>
      </c>
      <c r="S1465" s="81">
        <v>6.8469999999999995</v>
      </c>
      <c r="T1465" s="81">
        <v>28</v>
      </c>
    </row>
    <row r="1466" spans="1:20" s="98" customFormat="1" ht="25.5" outlineLevel="1" x14ac:dyDescent="0.2">
      <c r="A1466" s="79" t="s">
        <v>1341</v>
      </c>
      <c r="B1466" s="80" t="s">
        <v>1342</v>
      </c>
      <c r="C1466" s="81" t="s">
        <v>1167</v>
      </c>
      <c r="D1466" s="82" t="s">
        <v>63</v>
      </c>
      <c r="E1466" s="2">
        <v>5520</v>
      </c>
      <c r="F1466" s="166">
        <f t="shared" si="102"/>
        <v>3864</v>
      </c>
      <c r="G1466" s="140"/>
      <c r="H1466" s="30"/>
      <c r="I1466" s="31">
        <f t="shared" si="103"/>
        <v>0</v>
      </c>
      <c r="J1466" s="140"/>
      <c r="K1466" s="81" t="s">
        <v>1127</v>
      </c>
      <c r="L1466" s="81" t="s">
        <v>1282</v>
      </c>
      <c r="M1466" s="81">
        <v>300</v>
      </c>
      <c r="N1466" s="81">
        <v>654</v>
      </c>
      <c r="O1466" s="81" t="s">
        <v>76</v>
      </c>
      <c r="P1466" s="81" t="s">
        <v>250</v>
      </c>
      <c r="Q1466" s="81">
        <v>3</v>
      </c>
      <c r="R1466" s="81">
        <v>496</v>
      </c>
      <c r="S1466" s="81">
        <v>6.8469999999999995</v>
      </c>
      <c r="T1466" s="81">
        <v>28</v>
      </c>
    </row>
    <row r="1467" spans="1:20" s="98" customFormat="1" ht="31.5" outlineLevel="1" x14ac:dyDescent="0.2">
      <c r="A1467" s="158" t="s">
        <v>1351</v>
      </c>
      <c r="B1467" s="167" t="s">
        <v>1352</v>
      </c>
      <c r="C1467" s="160"/>
      <c r="D1467" s="161" t="s">
        <v>56</v>
      </c>
      <c r="E1467" s="162">
        <v>42600</v>
      </c>
      <c r="F1467" s="163">
        <f t="shared" si="102"/>
        <v>29820</v>
      </c>
      <c r="G1467" s="140"/>
      <c r="H1467" s="164"/>
      <c r="I1467" s="165">
        <f t="shared" si="103"/>
        <v>0</v>
      </c>
      <c r="J1467" s="140"/>
      <c r="K1467" s="160" t="s">
        <v>1127</v>
      </c>
      <c r="L1467" s="160" t="s">
        <v>1282</v>
      </c>
      <c r="M1467" s="160">
        <v>400</v>
      </c>
      <c r="N1467" s="160">
        <v>654</v>
      </c>
      <c r="O1467" s="160" t="s">
        <v>76</v>
      </c>
      <c r="P1467" s="160" t="s">
        <v>250</v>
      </c>
      <c r="Q1467" s="160">
        <v>3</v>
      </c>
      <c r="R1467" s="160">
        <v>496</v>
      </c>
      <c r="S1467" s="160">
        <v>8.8269999999999982</v>
      </c>
      <c r="T1467" s="160">
        <v>28</v>
      </c>
    </row>
    <row r="1468" spans="1:20" s="98" customFormat="1" ht="25.5" outlineLevel="1" x14ac:dyDescent="0.2">
      <c r="A1468" s="79" t="s">
        <v>1337</v>
      </c>
      <c r="B1468" s="80" t="s">
        <v>1338</v>
      </c>
      <c r="C1468" s="81" t="s">
        <v>1167</v>
      </c>
      <c r="D1468" s="82" t="s">
        <v>56</v>
      </c>
      <c r="E1468" s="2">
        <v>17640</v>
      </c>
      <c r="F1468" s="166">
        <f t="shared" si="102"/>
        <v>12348</v>
      </c>
      <c r="G1468" s="140"/>
      <c r="H1468" s="30"/>
      <c r="I1468" s="31">
        <f t="shared" si="103"/>
        <v>0</v>
      </c>
      <c r="J1468" s="140"/>
      <c r="K1468" s="81" t="s">
        <v>1127</v>
      </c>
      <c r="L1468" s="81" t="s">
        <v>1282</v>
      </c>
      <c r="M1468" s="81">
        <v>400</v>
      </c>
      <c r="N1468" s="81">
        <v>654</v>
      </c>
      <c r="O1468" s="81" t="s">
        <v>76</v>
      </c>
      <c r="P1468" s="81" t="s">
        <v>250</v>
      </c>
      <c r="Q1468" s="81">
        <v>3</v>
      </c>
      <c r="R1468" s="81">
        <v>496</v>
      </c>
      <c r="S1468" s="81">
        <v>8.8269999999999982</v>
      </c>
      <c r="T1468" s="81">
        <v>28</v>
      </c>
    </row>
    <row r="1469" spans="1:20" s="98" customFormat="1" ht="25.5" outlineLevel="1" x14ac:dyDescent="0.2">
      <c r="A1469" s="79" t="s">
        <v>1353</v>
      </c>
      <c r="B1469" s="80" t="s">
        <v>1354</v>
      </c>
      <c r="C1469" s="81" t="s">
        <v>1168</v>
      </c>
      <c r="D1469" s="82" t="s">
        <v>63</v>
      </c>
      <c r="E1469" s="2">
        <v>9720</v>
      </c>
      <c r="F1469" s="166">
        <f t="shared" si="102"/>
        <v>6804</v>
      </c>
      <c r="G1469" s="140"/>
      <c r="H1469" s="30"/>
      <c r="I1469" s="31">
        <f t="shared" si="103"/>
        <v>0</v>
      </c>
      <c r="J1469" s="140"/>
      <c r="K1469" s="81" t="s">
        <v>1127</v>
      </c>
      <c r="L1469" s="81" t="s">
        <v>1282</v>
      </c>
      <c r="M1469" s="81">
        <v>400</v>
      </c>
      <c r="N1469" s="81">
        <v>654</v>
      </c>
      <c r="O1469" s="81" t="s">
        <v>76</v>
      </c>
      <c r="P1469" s="81" t="s">
        <v>250</v>
      </c>
      <c r="Q1469" s="81">
        <v>3</v>
      </c>
      <c r="R1469" s="81">
        <v>496</v>
      </c>
      <c r="S1469" s="81">
        <v>8.8269999999999982</v>
      </c>
      <c r="T1469" s="81">
        <v>28</v>
      </c>
    </row>
    <row r="1470" spans="1:20" s="98" customFormat="1" ht="26.25" outlineLevel="1" thickBot="1" x14ac:dyDescent="0.25">
      <c r="A1470" s="132" t="s">
        <v>1341</v>
      </c>
      <c r="B1470" s="155" t="s">
        <v>1342</v>
      </c>
      <c r="C1470" s="133" t="s">
        <v>1167</v>
      </c>
      <c r="D1470" s="88" t="s">
        <v>63</v>
      </c>
      <c r="E1470" s="7">
        <v>5520</v>
      </c>
      <c r="F1470" s="226">
        <f t="shared" si="102"/>
        <v>3864</v>
      </c>
      <c r="G1470" s="140"/>
      <c r="H1470" s="35"/>
      <c r="I1470" s="36">
        <f t="shared" si="103"/>
        <v>0</v>
      </c>
      <c r="J1470" s="140"/>
      <c r="K1470" s="133" t="s">
        <v>1127</v>
      </c>
      <c r="L1470" s="133" t="s">
        <v>1282</v>
      </c>
      <c r="M1470" s="133">
        <v>400</v>
      </c>
      <c r="N1470" s="133">
        <v>654</v>
      </c>
      <c r="O1470" s="133" t="s">
        <v>76</v>
      </c>
      <c r="P1470" s="133" t="s">
        <v>250</v>
      </c>
      <c r="Q1470" s="133">
        <v>3</v>
      </c>
      <c r="R1470" s="133">
        <v>496</v>
      </c>
      <c r="S1470" s="133">
        <v>8.8269999999999982</v>
      </c>
      <c r="T1470" s="133">
        <v>28</v>
      </c>
    </row>
    <row r="1471" spans="1:20" s="98" customFormat="1" ht="31.5" outlineLevel="1" x14ac:dyDescent="0.2">
      <c r="A1471" s="176" t="s">
        <v>1355</v>
      </c>
      <c r="B1471" s="198" t="s">
        <v>1356</v>
      </c>
      <c r="C1471" s="178"/>
      <c r="D1471" s="179" t="s">
        <v>56</v>
      </c>
      <c r="E1471" s="180">
        <v>38040</v>
      </c>
      <c r="F1471" s="181">
        <f t="shared" si="102"/>
        <v>26628</v>
      </c>
      <c r="G1471" s="140"/>
      <c r="H1471" s="26"/>
      <c r="I1471" s="27">
        <f t="shared" si="103"/>
        <v>0</v>
      </c>
      <c r="J1471" s="140"/>
      <c r="K1471" s="178" t="s">
        <v>1127</v>
      </c>
      <c r="L1471" s="178" t="s">
        <v>1282</v>
      </c>
      <c r="M1471" s="178">
        <v>200</v>
      </c>
      <c r="N1471" s="178">
        <v>654</v>
      </c>
      <c r="O1471" s="178" t="s">
        <v>76</v>
      </c>
      <c r="P1471" s="178" t="s">
        <v>250</v>
      </c>
      <c r="Q1471" s="178">
        <v>3</v>
      </c>
      <c r="R1471" s="178">
        <v>496</v>
      </c>
      <c r="S1471" s="178">
        <v>7.3629999999999995</v>
      </c>
      <c r="T1471" s="178">
        <v>28</v>
      </c>
    </row>
    <row r="1472" spans="1:20" s="98" customFormat="1" ht="25.5" outlineLevel="1" x14ac:dyDescent="0.2">
      <c r="A1472" s="79" t="s">
        <v>1357</v>
      </c>
      <c r="B1472" s="80" t="s">
        <v>1358</v>
      </c>
      <c r="C1472" s="81" t="s">
        <v>1167</v>
      </c>
      <c r="D1472" s="82" t="s">
        <v>56</v>
      </c>
      <c r="E1472" s="2">
        <v>17640</v>
      </c>
      <c r="F1472" s="166">
        <f t="shared" si="102"/>
        <v>12348</v>
      </c>
      <c r="G1472" s="140"/>
      <c r="H1472" s="30"/>
      <c r="I1472" s="31">
        <f t="shared" si="103"/>
        <v>0</v>
      </c>
      <c r="J1472" s="140"/>
      <c r="K1472" s="81" t="s">
        <v>1127</v>
      </c>
      <c r="L1472" s="81" t="s">
        <v>1282</v>
      </c>
      <c r="M1472" s="81">
        <v>200</v>
      </c>
      <c r="N1472" s="81">
        <v>654</v>
      </c>
      <c r="O1472" s="81" t="s">
        <v>76</v>
      </c>
      <c r="P1472" s="81" t="s">
        <v>250</v>
      </c>
      <c r="Q1472" s="81">
        <v>3</v>
      </c>
      <c r="R1472" s="81">
        <v>496</v>
      </c>
      <c r="S1472" s="81">
        <v>7.3629999999999995</v>
      </c>
      <c r="T1472" s="81">
        <v>28</v>
      </c>
    </row>
    <row r="1473" spans="1:20" s="98" customFormat="1" ht="25.5" outlineLevel="1" x14ac:dyDescent="0.2">
      <c r="A1473" s="79" t="s">
        <v>1339</v>
      </c>
      <c r="B1473" s="80" t="s">
        <v>1340</v>
      </c>
      <c r="C1473" s="81" t="s">
        <v>1168</v>
      </c>
      <c r="D1473" s="82" t="s">
        <v>63</v>
      </c>
      <c r="E1473" s="2">
        <v>7440</v>
      </c>
      <c r="F1473" s="166">
        <f t="shared" si="102"/>
        <v>5208</v>
      </c>
      <c r="G1473" s="140"/>
      <c r="H1473" s="30"/>
      <c r="I1473" s="31">
        <f t="shared" si="103"/>
        <v>0</v>
      </c>
      <c r="J1473" s="140"/>
      <c r="K1473" s="81" t="s">
        <v>1127</v>
      </c>
      <c r="L1473" s="81" t="s">
        <v>1282</v>
      </c>
      <c r="M1473" s="81">
        <v>200</v>
      </c>
      <c r="N1473" s="81">
        <v>654</v>
      </c>
      <c r="O1473" s="81" t="s">
        <v>76</v>
      </c>
      <c r="P1473" s="81" t="s">
        <v>250</v>
      </c>
      <c r="Q1473" s="81">
        <v>3</v>
      </c>
      <c r="R1473" s="81">
        <v>496</v>
      </c>
      <c r="S1473" s="81">
        <v>7.3629999999999995</v>
      </c>
      <c r="T1473" s="81">
        <v>28</v>
      </c>
    </row>
    <row r="1474" spans="1:20" s="98" customFormat="1" ht="25.5" outlineLevel="1" x14ac:dyDescent="0.2">
      <c r="A1474" s="79" t="s">
        <v>1341</v>
      </c>
      <c r="B1474" s="80" t="s">
        <v>1342</v>
      </c>
      <c r="C1474" s="81" t="s">
        <v>1167</v>
      </c>
      <c r="D1474" s="82" t="s">
        <v>63</v>
      </c>
      <c r="E1474" s="2">
        <v>5520</v>
      </c>
      <c r="F1474" s="166">
        <f t="shared" si="102"/>
        <v>3864</v>
      </c>
      <c r="G1474" s="140"/>
      <c r="H1474" s="30"/>
      <c r="I1474" s="31">
        <f t="shared" si="103"/>
        <v>0</v>
      </c>
      <c r="J1474" s="140"/>
      <c r="K1474" s="81" t="s">
        <v>1127</v>
      </c>
      <c r="L1474" s="81" t="s">
        <v>1282</v>
      </c>
      <c r="M1474" s="81">
        <v>200</v>
      </c>
      <c r="N1474" s="81">
        <v>654</v>
      </c>
      <c r="O1474" s="81" t="s">
        <v>76</v>
      </c>
      <c r="P1474" s="81" t="s">
        <v>250</v>
      </c>
      <c r="Q1474" s="81">
        <v>3</v>
      </c>
      <c r="R1474" s="81">
        <v>496</v>
      </c>
      <c r="S1474" s="81">
        <v>7.3629999999999995</v>
      </c>
      <c r="T1474" s="81">
        <v>28</v>
      </c>
    </row>
    <row r="1475" spans="1:20" s="98" customFormat="1" ht="31.5" outlineLevel="1" x14ac:dyDescent="0.2">
      <c r="A1475" s="158" t="s">
        <v>1359</v>
      </c>
      <c r="B1475" s="167" t="s">
        <v>1360</v>
      </c>
      <c r="C1475" s="160"/>
      <c r="D1475" s="161" t="s">
        <v>56</v>
      </c>
      <c r="E1475" s="162">
        <v>38280</v>
      </c>
      <c r="F1475" s="163">
        <f t="shared" si="102"/>
        <v>26796</v>
      </c>
      <c r="G1475" s="140"/>
      <c r="H1475" s="164"/>
      <c r="I1475" s="165">
        <f t="shared" si="103"/>
        <v>0</v>
      </c>
      <c r="J1475" s="140"/>
      <c r="K1475" s="160" t="s">
        <v>1127</v>
      </c>
      <c r="L1475" s="160" t="s">
        <v>1282</v>
      </c>
      <c r="M1475" s="160">
        <v>250</v>
      </c>
      <c r="N1475" s="160">
        <v>654</v>
      </c>
      <c r="O1475" s="160" t="s">
        <v>76</v>
      </c>
      <c r="P1475" s="160" t="s">
        <v>250</v>
      </c>
      <c r="Q1475" s="160">
        <v>3</v>
      </c>
      <c r="R1475" s="160">
        <v>496</v>
      </c>
      <c r="S1475" s="160">
        <v>7.7969999999999997</v>
      </c>
      <c r="T1475" s="160">
        <v>28</v>
      </c>
    </row>
    <row r="1476" spans="1:20" s="98" customFormat="1" ht="25.5" outlineLevel="1" x14ac:dyDescent="0.2">
      <c r="A1476" s="79" t="s">
        <v>1357</v>
      </c>
      <c r="B1476" s="80" t="s">
        <v>1358</v>
      </c>
      <c r="C1476" s="81" t="s">
        <v>1167</v>
      </c>
      <c r="D1476" s="82" t="s">
        <v>56</v>
      </c>
      <c r="E1476" s="2">
        <v>17640</v>
      </c>
      <c r="F1476" s="166">
        <f t="shared" si="102"/>
        <v>12348</v>
      </c>
      <c r="G1476" s="140"/>
      <c r="H1476" s="30"/>
      <c r="I1476" s="31">
        <f t="shared" si="103"/>
        <v>0</v>
      </c>
      <c r="J1476" s="140"/>
      <c r="K1476" s="81" t="s">
        <v>1127</v>
      </c>
      <c r="L1476" s="81" t="s">
        <v>1282</v>
      </c>
      <c r="M1476" s="81">
        <v>250</v>
      </c>
      <c r="N1476" s="81">
        <v>654</v>
      </c>
      <c r="O1476" s="81" t="s">
        <v>76</v>
      </c>
      <c r="P1476" s="81" t="s">
        <v>250</v>
      </c>
      <c r="Q1476" s="81">
        <v>3</v>
      </c>
      <c r="R1476" s="81">
        <v>496</v>
      </c>
      <c r="S1476" s="81">
        <v>7.7969999999999997</v>
      </c>
      <c r="T1476" s="81">
        <v>28</v>
      </c>
    </row>
    <row r="1477" spans="1:20" s="98" customFormat="1" ht="25.5" outlineLevel="1" x14ac:dyDescent="0.2">
      <c r="A1477" s="79" t="s">
        <v>1345</v>
      </c>
      <c r="B1477" s="80" t="s">
        <v>1346</v>
      </c>
      <c r="C1477" s="81" t="s">
        <v>1168</v>
      </c>
      <c r="D1477" s="82" t="s">
        <v>63</v>
      </c>
      <c r="E1477" s="2">
        <v>7560</v>
      </c>
      <c r="F1477" s="166">
        <f t="shared" si="102"/>
        <v>5292</v>
      </c>
      <c r="G1477" s="140"/>
      <c r="H1477" s="30"/>
      <c r="I1477" s="31">
        <f t="shared" si="103"/>
        <v>0</v>
      </c>
      <c r="J1477" s="140"/>
      <c r="K1477" s="81" t="s">
        <v>1127</v>
      </c>
      <c r="L1477" s="81" t="s">
        <v>1282</v>
      </c>
      <c r="M1477" s="81">
        <v>250</v>
      </c>
      <c r="N1477" s="81">
        <v>654</v>
      </c>
      <c r="O1477" s="81" t="s">
        <v>76</v>
      </c>
      <c r="P1477" s="81" t="s">
        <v>250</v>
      </c>
      <c r="Q1477" s="81">
        <v>3</v>
      </c>
      <c r="R1477" s="81">
        <v>496</v>
      </c>
      <c r="S1477" s="81">
        <v>7.7969999999999997</v>
      </c>
      <c r="T1477" s="81">
        <v>28</v>
      </c>
    </row>
    <row r="1478" spans="1:20" s="98" customFormat="1" ht="25.5" outlineLevel="1" x14ac:dyDescent="0.2">
      <c r="A1478" s="79" t="s">
        <v>1341</v>
      </c>
      <c r="B1478" s="80" t="s">
        <v>1342</v>
      </c>
      <c r="C1478" s="81" t="s">
        <v>1167</v>
      </c>
      <c r="D1478" s="82" t="s">
        <v>63</v>
      </c>
      <c r="E1478" s="2">
        <v>5520</v>
      </c>
      <c r="F1478" s="166">
        <f t="shared" si="102"/>
        <v>3864</v>
      </c>
      <c r="G1478" s="140"/>
      <c r="H1478" s="30"/>
      <c r="I1478" s="31">
        <f t="shared" si="103"/>
        <v>0</v>
      </c>
      <c r="J1478" s="140"/>
      <c r="K1478" s="81" t="s">
        <v>1127</v>
      </c>
      <c r="L1478" s="81" t="s">
        <v>1282</v>
      </c>
      <c r="M1478" s="81">
        <v>250</v>
      </c>
      <c r="N1478" s="81">
        <v>654</v>
      </c>
      <c r="O1478" s="81" t="s">
        <v>76</v>
      </c>
      <c r="P1478" s="81" t="s">
        <v>250</v>
      </c>
      <c r="Q1478" s="81">
        <v>3</v>
      </c>
      <c r="R1478" s="81">
        <v>496</v>
      </c>
      <c r="S1478" s="81">
        <v>7.7969999999999997</v>
      </c>
      <c r="T1478" s="81">
        <v>28</v>
      </c>
    </row>
    <row r="1479" spans="1:20" s="98" customFormat="1" ht="31.5" outlineLevel="1" x14ac:dyDescent="0.2">
      <c r="A1479" s="158" t="s">
        <v>1361</v>
      </c>
      <c r="B1479" s="167" t="s">
        <v>1362</v>
      </c>
      <c r="C1479" s="160"/>
      <c r="D1479" s="161" t="s">
        <v>56</v>
      </c>
      <c r="E1479" s="162">
        <v>40920</v>
      </c>
      <c r="F1479" s="163">
        <f t="shared" si="102"/>
        <v>28644</v>
      </c>
      <c r="G1479" s="140"/>
      <c r="H1479" s="164"/>
      <c r="I1479" s="165">
        <f t="shared" si="103"/>
        <v>0</v>
      </c>
      <c r="J1479" s="140"/>
      <c r="K1479" s="160" t="s">
        <v>1127</v>
      </c>
      <c r="L1479" s="160" t="s">
        <v>1282</v>
      </c>
      <c r="M1479" s="160">
        <v>300</v>
      </c>
      <c r="N1479" s="160">
        <v>654</v>
      </c>
      <c r="O1479" s="160" t="s">
        <v>76</v>
      </c>
      <c r="P1479" s="160" t="s">
        <v>250</v>
      </c>
      <c r="Q1479" s="160">
        <v>3</v>
      </c>
      <c r="R1479" s="160">
        <v>496</v>
      </c>
      <c r="S1479" s="160">
        <v>6.8469999999999995</v>
      </c>
      <c r="T1479" s="160">
        <v>28</v>
      </c>
    </row>
    <row r="1480" spans="1:20" s="98" customFormat="1" ht="25.5" outlineLevel="1" x14ac:dyDescent="0.2">
      <c r="A1480" s="79" t="s">
        <v>1357</v>
      </c>
      <c r="B1480" s="80" t="s">
        <v>1358</v>
      </c>
      <c r="C1480" s="81" t="s">
        <v>1167</v>
      </c>
      <c r="D1480" s="82" t="s">
        <v>56</v>
      </c>
      <c r="E1480" s="2">
        <v>17640</v>
      </c>
      <c r="F1480" s="166">
        <f t="shared" si="102"/>
        <v>12348</v>
      </c>
      <c r="G1480" s="140"/>
      <c r="H1480" s="30"/>
      <c r="I1480" s="31">
        <f t="shared" si="103"/>
        <v>0</v>
      </c>
      <c r="J1480" s="140"/>
      <c r="K1480" s="81" t="s">
        <v>1127</v>
      </c>
      <c r="L1480" s="81" t="s">
        <v>1282</v>
      </c>
      <c r="M1480" s="81">
        <v>300</v>
      </c>
      <c r="N1480" s="81">
        <v>654</v>
      </c>
      <c r="O1480" s="81" t="s">
        <v>76</v>
      </c>
      <c r="P1480" s="81" t="s">
        <v>250</v>
      </c>
      <c r="Q1480" s="81">
        <v>3</v>
      </c>
      <c r="R1480" s="81">
        <v>496</v>
      </c>
      <c r="S1480" s="81">
        <v>6.8469999999999995</v>
      </c>
      <c r="T1480" s="81">
        <v>28</v>
      </c>
    </row>
    <row r="1481" spans="1:20" s="98" customFormat="1" ht="25.5" outlineLevel="1" x14ac:dyDescent="0.2">
      <c r="A1481" s="79" t="s">
        <v>1349</v>
      </c>
      <c r="B1481" s="80" t="s">
        <v>1350</v>
      </c>
      <c r="C1481" s="81" t="s">
        <v>1168</v>
      </c>
      <c r="D1481" s="82" t="s">
        <v>63</v>
      </c>
      <c r="E1481" s="2">
        <v>8880</v>
      </c>
      <c r="F1481" s="166">
        <f t="shared" si="102"/>
        <v>6216</v>
      </c>
      <c r="G1481" s="140"/>
      <c r="H1481" s="30"/>
      <c r="I1481" s="31">
        <f t="shared" si="103"/>
        <v>0</v>
      </c>
      <c r="J1481" s="140"/>
      <c r="K1481" s="81" t="s">
        <v>1127</v>
      </c>
      <c r="L1481" s="81" t="s">
        <v>1282</v>
      </c>
      <c r="M1481" s="81">
        <v>300</v>
      </c>
      <c r="N1481" s="81">
        <v>654</v>
      </c>
      <c r="O1481" s="81" t="s">
        <v>76</v>
      </c>
      <c r="P1481" s="81" t="s">
        <v>250</v>
      </c>
      <c r="Q1481" s="81">
        <v>3</v>
      </c>
      <c r="R1481" s="81">
        <v>496</v>
      </c>
      <c r="S1481" s="81">
        <v>6.8469999999999995</v>
      </c>
      <c r="T1481" s="81">
        <v>28</v>
      </c>
    </row>
    <row r="1482" spans="1:20" s="98" customFormat="1" ht="25.5" outlineLevel="1" x14ac:dyDescent="0.2">
      <c r="A1482" s="79" t="s">
        <v>1341</v>
      </c>
      <c r="B1482" s="80" t="s">
        <v>1342</v>
      </c>
      <c r="C1482" s="81" t="s">
        <v>1167</v>
      </c>
      <c r="D1482" s="82" t="s">
        <v>63</v>
      </c>
      <c r="E1482" s="2">
        <v>5520</v>
      </c>
      <c r="F1482" s="166">
        <f t="shared" si="102"/>
        <v>3864</v>
      </c>
      <c r="G1482" s="140"/>
      <c r="H1482" s="30"/>
      <c r="I1482" s="31">
        <f t="shared" si="103"/>
        <v>0</v>
      </c>
      <c r="J1482" s="140"/>
      <c r="K1482" s="81" t="s">
        <v>1127</v>
      </c>
      <c r="L1482" s="81" t="s">
        <v>1282</v>
      </c>
      <c r="M1482" s="81">
        <v>300</v>
      </c>
      <c r="N1482" s="81">
        <v>654</v>
      </c>
      <c r="O1482" s="81" t="s">
        <v>76</v>
      </c>
      <c r="P1482" s="81" t="s">
        <v>250</v>
      </c>
      <c r="Q1482" s="81">
        <v>3</v>
      </c>
      <c r="R1482" s="81">
        <v>496</v>
      </c>
      <c r="S1482" s="81">
        <v>6.8469999999999995</v>
      </c>
      <c r="T1482" s="81">
        <v>28</v>
      </c>
    </row>
    <row r="1483" spans="1:20" s="98" customFormat="1" ht="31.5" outlineLevel="1" x14ac:dyDescent="0.2">
      <c r="A1483" s="158" t="s">
        <v>1363</v>
      </c>
      <c r="B1483" s="167" t="s">
        <v>1364</v>
      </c>
      <c r="C1483" s="160"/>
      <c r="D1483" s="161" t="s">
        <v>56</v>
      </c>
      <c r="E1483" s="162">
        <v>42600</v>
      </c>
      <c r="F1483" s="163">
        <f t="shared" si="102"/>
        <v>29820</v>
      </c>
      <c r="G1483" s="140"/>
      <c r="H1483" s="164"/>
      <c r="I1483" s="165">
        <f t="shared" si="103"/>
        <v>0</v>
      </c>
      <c r="J1483" s="140"/>
      <c r="K1483" s="160" t="s">
        <v>1127</v>
      </c>
      <c r="L1483" s="160" t="s">
        <v>1282</v>
      </c>
      <c r="M1483" s="160">
        <v>400</v>
      </c>
      <c r="N1483" s="160">
        <v>654</v>
      </c>
      <c r="O1483" s="160" t="s">
        <v>76</v>
      </c>
      <c r="P1483" s="160" t="s">
        <v>250</v>
      </c>
      <c r="Q1483" s="160">
        <v>3</v>
      </c>
      <c r="R1483" s="160">
        <v>496</v>
      </c>
      <c r="S1483" s="160">
        <v>8.8269999999999982</v>
      </c>
      <c r="T1483" s="160">
        <v>28</v>
      </c>
    </row>
    <row r="1484" spans="1:20" s="98" customFormat="1" ht="25.5" outlineLevel="1" x14ac:dyDescent="0.2">
      <c r="A1484" s="79" t="s">
        <v>1357</v>
      </c>
      <c r="B1484" s="80" t="s">
        <v>1358</v>
      </c>
      <c r="C1484" s="81" t="s">
        <v>1167</v>
      </c>
      <c r="D1484" s="82" t="s">
        <v>56</v>
      </c>
      <c r="E1484" s="2">
        <v>17640</v>
      </c>
      <c r="F1484" s="166">
        <f t="shared" si="102"/>
        <v>12348</v>
      </c>
      <c r="G1484" s="140"/>
      <c r="H1484" s="30"/>
      <c r="I1484" s="31">
        <f t="shared" si="103"/>
        <v>0</v>
      </c>
      <c r="J1484" s="140"/>
      <c r="K1484" s="81" t="s">
        <v>1127</v>
      </c>
      <c r="L1484" s="81" t="s">
        <v>1282</v>
      </c>
      <c r="M1484" s="81">
        <v>400</v>
      </c>
      <c r="N1484" s="81">
        <v>654</v>
      </c>
      <c r="O1484" s="81" t="s">
        <v>76</v>
      </c>
      <c r="P1484" s="81" t="s">
        <v>250</v>
      </c>
      <c r="Q1484" s="81">
        <v>3</v>
      </c>
      <c r="R1484" s="81">
        <v>496</v>
      </c>
      <c r="S1484" s="81">
        <v>8.8269999999999982</v>
      </c>
      <c r="T1484" s="81">
        <v>28</v>
      </c>
    </row>
    <row r="1485" spans="1:20" s="98" customFormat="1" ht="25.5" outlineLevel="1" x14ac:dyDescent="0.2">
      <c r="A1485" s="79" t="s">
        <v>1353</v>
      </c>
      <c r="B1485" s="80" t="s">
        <v>1354</v>
      </c>
      <c r="C1485" s="81" t="s">
        <v>1168</v>
      </c>
      <c r="D1485" s="82" t="s">
        <v>63</v>
      </c>
      <c r="E1485" s="2">
        <v>9720</v>
      </c>
      <c r="F1485" s="166">
        <f t="shared" si="102"/>
        <v>6804</v>
      </c>
      <c r="G1485" s="140"/>
      <c r="H1485" s="30"/>
      <c r="I1485" s="31">
        <f t="shared" si="103"/>
        <v>0</v>
      </c>
      <c r="J1485" s="140"/>
      <c r="K1485" s="81" t="s">
        <v>1127</v>
      </c>
      <c r="L1485" s="81" t="s">
        <v>1282</v>
      </c>
      <c r="M1485" s="81">
        <v>400</v>
      </c>
      <c r="N1485" s="81">
        <v>654</v>
      </c>
      <c r="O1485" s="81" t="s">
        <v>76</v>
      </c>
      <c r="P1485" s="81" t="s">
        <v>250</v>
      </c>
      <c r="Q1485" s="81">
        <v>3</v>
      </c>
      <c r="R1485" s="81">
        <v>496</v>
      </c>
      <c r="S1485" s="81">
        <v>8.8269999999999982</v>
      </c>
      <c r="T1485" s="81">
        <v>28</v>
      </c>
    </row>
    <row r="1486" spans="1:20" s="98" customFormat="1" ht="26.25" outlineLevel="1" thickBot="1" x14ac:dyDescent="0.25">
      <c r="A1486" s="129" t="s">
        <v>1341</v>
      </c>
      <c r="B1486" s="142" t="s">
        <v>1342</v>
      </c>
      <c r="C1486" s="130" t="s">
        <v>1167</v>
      </c>
      <c r="D1486" s="131" t="s">
        <v>63</v>
      </c>
      <c r="E1486" s="143">
        <v>5520</v>
      </c>
      <c r="F1486" s="188">
        <f t="shared" si="102"/>
        <v>3864</v>
      </c>
      <c r="G1486" s="140"/>
      <c r="H1486" s="144"/>
      <c r="I1486" s="34">
        <f t="shared" si="103"/>
        <v>0</v>
      </c>
      <c r="J1486" s="140"/>
      <c r="K1486" s="130" t="s">
        <v>1127</v>
      </c>
      <c r="L1486" s="130" t="s">
        <v>1282</v>
      </c>
      <c r="M1486" s="130">
        <v>400</v>
      </c>
      <c r="N1486" s="130">
        <v>654</v>
      </c>
      <c r="O1486" s="130" t="s">
        <v>76</v>
      </c>
      <c r="P1486" s="130" t="s">
        <v>250</v>
      </c>
      <c r="Q1486" s="130">
        <v>3</v>
      </c>
      <c r="R1486" s="130">
        <v>496</v>
      </c>
      <c r="S1486" s="130">
        <v>8.8269999999999982</v>
      </c>
      <c r="T1486" s="130">
        <v>28</v>
      </c>
    </row>
    <row r="1487" spans="1:20" s="98" customFormat="1" ht="32.25" outlineLevel="1" thickTop="1" x14ac:dyDescent="0.2">
      <c r="A1487" s="176" t="s">
        <v>1365</v>
      </c>
      <c r="B1487" s="198" t="s">
        <v>1366</v>
      </c>
      <c r="C1487" s="178"/>
      <c r="D1487" s="179" t="s">
        <v>56</v>
      </c>
      <c r="E1487" s="180">
        <v>35880</v>
      </c>
      <c r="F1487" s="181">
        <f t="shared" si="102"/>
        <v>25116</v>
      </c>
      <c r="G1487" s="140"/>
      <c r="H1487" s="26"/>
      <c r="I1487" s="27">
        <f t="shared" ref="I1487:I1518" si="104">IF(H1487*F1487&gt;0,H1487*F1487,0)</f>
        <v>0</v>
      </c>
      <c r="J1487" s="140"/>
      <c r="K1487" s="178" t="s">
        <v>1127</v>
      </c>
      <c r="L1487" s="178" t="s">
        <v>1282</v>
      </c>
      <c r="M1487" s="178">
        <v>200</v>
      </c>
      <c r="N1487" s="178">
        <v>654</v>
      </c>
      <c r="O1487" s="178" t="s">
        <v>87</v>
      </c>
      <c r="P1487" s="178" t="s">
        <v>250</v>
      </c>
      <c r="Q1487" s="178">
        <v>3</v>
      </c>
      <c r="R1487" s="178">
        <v>496</v>
      </c>
      <c r="S1487" s="178">
        <v>7.3629999999999995</v>
      </c>
      <c r="T1487" s="178">
        <v>28</v>
      </c>
    </row>
    <row r="1488" spans="1:20" s="98" customFormat="1" ht="25.5" outlineLevel="1" x14ac:dyDescent="0.2">
      <c r="A1488" s="79" t="s">
        <v>1337</v>
      </c>
      <c r="B1488" s="80" t="s">
        <v>1338</v>
      </c>
      <c r="C1488" s="81" t="s">
        <v>1167</v>
      </c>
      <c r="D1488" s="82" t="s">
        <v>56</v>
      </c>
      <c r="E1488" s="2">
        <v>17640</v>
      </c>
      <c r="F1488" s="166">
        <f t="shared" si="102"/>
        <v>12348</v>
      </c>
      <c r="G1488" s="140"/>
      <c r="H1488" s="30"/>
      <c r="I1488" s="31">
        <f t="shared" si="104"/>
        <v>0</v>
      </c>
      <c r="J1488" s="140"/>
      <c r="K1488" s="81" t="s">
        <v>1127</v>
      </c>
      <c r="L1488" s="81" t="s">
        <v>1282</v>
      </c>
      <c r="M1488" s="81">
        <v>200</v>
      </c>
      <c r="N1488" s="81">
        <v>654</v>
      </c>
      <c r="O1488" s="81" t="s">
        <v>87</v>
      </c>
      <c r="P1488" s="81" t="s">
        <v>250</v>
      </c>
      <c r="Q1488" s="81">
        <v>3</v>
      </c>
      <c r="R1488" s="81">
        <v>496</v>
      </c>
      <c r="S1488" s="81">
        <v>7.3629999999999995</v>
      </c>
      <c r="T1488" s="81">
        <v>28</v>
      </c>
    </row>
    <row r="1489" spans="1:20" s="98" customFormat="1" ht="25.5" outlineLevel="1" x14ac:dyDescent="0.2">
      <c r="A1489" s="79" t="s">
        <v>1367</v>
      </c>
      <c r="B1489" s="80" t="s">
        <v>1368</v>
      </c>
      <c r="C1489" s="81" t="s">
        <v>1168</v>
      </c>
      <c r="D1489" s="82" t="s">
        <v>63</v>
      </c>
      <c r="E1489" s="2">
        <v>6360</v>
      </c>
      <c r="F1489" s="166">
        <f t="shared" si="102"/>
        <v>4452</v>
      </c>
      <c r="G1489" s="140"/>
      <c r="H1489" s="30"/>
      <c r="I1489" s="31">
        <f t="shared" si="104"/>
        <v>0</v>
      </c>
      <c r="J1489" s="140"/>
      <c r="K1489" s="81" t="s">
        <v>1127</v>
      </c>
      <c r="L1489" s="81" t="s">
        <v>1282</v>
      </c>
      <c r="M1489" s="81">
        <v>200</v>
      </c>
      <c r="N1489" s="81">
        <v>654</v>
      </c>
      <c r="O1489" s="81" t="s">
        <v>87</v>
      </c>
      <c r="P1489" s="81" t="s">
        <v>250</v>
      </c>
      <c r="Q1489" s="81">
        <v>3</v>
      </c>
      <c r="R1489" s="81">
        <v>496</v>
      </c>
      <c r="S1489" s="81">
        <v>7.3629999999999995</v>
      </c>
      <c r="T1489" s="81">
        <v>28</v>
      </c>
    </row>
    <row r="1490" spans="1:20" s="98" customFormat="1" ht="25.5" outlineLevel="1" x14ac:dyDescent="0.2">
      <c r="A1490" s="79" t="s">
        <v>1341</v>
      </c>
      <c r="B1490" s="80" t="s">
        <v>1342</v>
      </c>
      <c r="C1490" s="81" t="s">
        <v>1167</v>
      </c>
      <c r="D1490" s="82" t="s">
        <v>63</v>
      </c>
      <c r="E1490" s="2">
        <v>5520</v>
      </c>
      <c r="F1490" s="166">
        <f t="shared" si="102"/>
        <v>3864</v>
      </c>
      <c r="G1490" s="140"/>
      <c r="H1490" s="30"/>
      <c r="I1490" s="31">
        <f t="shared" si="104"/>
        <v>0</v>
      </c>
      <c r="J1490" s="140"/>
      <c r="K1490" s="81" t="s">
        <v>1127</v>
      </c>
      <c r="L1490" s="81" t="s">
        <v>1282</v>
      </c>
      <c r="M1490" s="81">
        <v>200</v>
      </c>
      <c r="N1490" s="81">
        <v>654</v>
      </c>
      <c r="O1490" s="81" t="s">
        <v>87</v>
      </c>
      <c r="P1490" s="81" t="s">
        <v>250</v>
      </c>
      <c r="Q1490" s="81">
        <v>3</v>
      </c>
      <c r="R1490" s="81">
        <v>496</v>
      </c>
      <c r="S1490" s="81">
        <v>7.3629999999999995</v>
      </c>
      <c r="T1490" s="81">
        <v>28</v>
      </c>
    </row>
    <row r="1491" spans="1:20" s="98" customFormat="1" ht="31.5" outlineLevel="1" x14ac:dyDescent="0.2">
      <c r="A1491" s="158" t="s">
        <v>1369</v>
      </c>
      <c r="B1491" s="167" t="s">
        <v>1370</v>
      </c>
      <c r="C1491" s="160"/>
      <c r="D1491" s="161" t="s">
        <v>56</v>
      </c>
      <c r="E1491" s="162">
        <v>36120</v>
      </c>
      <c r="F1491" s="163">
        <f t="shared" si="102"/>
        <v>25284</v>
      </c>
      <c r="G1491" s="140"/>
      <c r="H1491" s="164"/>
      <c r="I1491" s="165">
        <f t="shared" si="104"/>
        <v>0</v>
      </c>
      <c r="J1491" s="140"/>
      <c r="K1491" s="160" t="s">
        <v>1127</v>
      </c>
      <c r="L1491" s="160" t="s">
        <v>1282</v>
      </c>
      <c r="M1491" s="160">
        <v>250</v>
      </c>
      <c r="N1491" s="160">
        <v>654</v>
      </c>
      <c r="O1491" s="160" t="s">
        <v>87</v>
      </c>
      <c r="P1491" s="160" t="s">
        <v>250</v>
      </c>
      <c r="Q1491" s="160">
        <v>3</v>
      </c>
      <c r="R1491" s="160">
        <v>496</v>
      </c>
      <c r="S1491" s="160">
        <v>7.7969999999999997</v>
      </c>
      <c r="T1491" s="160">
        <v>28</v>
      </c>
    </row>
    <row r="1492" spans="1:20" s="98" customFormat="1" ht="25.5" outlineLevel="1" x14ac:dyDescent="0.2">
      <c r="A1492" s="79" t="s">
        <v>1337</v>
      </c>
      <c r="B1492" s="80" t="s">
        <v>1338</v>
      </c>
      <c r="C1492" s="81" t="s">
        <v>1167</v>
      </c>
      <c r="D1492" s="82" t="s">
        <v>56</v>
      </c>
      <c r="E1492" s="2">
        <v>17640</v>
      </c>
      <c r="F1492" s="166">
        <f t="shared" si="102"/>
        <v>12348</v>
      </c>
      <c r="G1492" s="140"/>
      <c r="H1492" s="30"/>
      <c r="I1492" s="31">
        <f t="shared" si="104"/>
        <v>0</v>
      </c>
      <c r="J1492" s="140"/>
      <c r="K1492" s="81" t="s">
        <v>1127</v>
      </c>
      <c r="L1492" s="81" t="s">
        <v>1282</v>
      </c>
      <c r="M1492" s="81">
        <v>250</v>
      </c>
      <c r="N1492" s="81">
        <v>654</v>
      </c>
      <c r="O1492" s="81" t="s">
        <v>87</v>
      </c>
      <c r="P1492" s="81" t="s">
        <v>250</v>
      </c>
      <c r="Q1492" s="81">
        <v>3</v>
      </c>
      <c r="R1492" s="81">
        <v>496</v>
      </c>
      <c r="S1492" s="81">
        <v>7.7969999999999997</v>
      </c>
      <c r="T1492" s="81">
        <v>28</v>
      </c>
    </row>
    <row r="1493" spans="1:20" s="98" customFormat="1" ht="25.5" outlineLevel="1" x14ac:dyDescent="0.2">
      <c r="A1493" s="79" t="s">
        <v>1371</v>
      </c>
      <c r="B1493" s="80" t="s">
        <v>1372</v>
      </c>
      <c r="C1493" s="81" t="s">
        <v>1168</v>
      </c>
      <c r="D1493" s="82" t="s">
        <v>63</v>
      </c>
      <c r="E1493" s="2">
        <v>6480</v>
      </c>
      <c r="F1493" s="166">
        <f t="shared" si="102"/>
        <v>4536</v>
      </c>
      <c r="G1493" s="140"/>
      <c r="H1493" s="30"/>
      <c r="I1493" s="31">
        <f t="shared" si="104"/>
        <v>0</v>
      </c>
      <c r="J1493" s="140"/>
      <c r="K1493" s="81" t="s">
        <v>1127</v>
      </c>
      <c r="L1493" s="81" t="s">
        <v>1282</v>
      </c>
      <c r="M1493" s="81">
        <v>250</v>
      </c>
      <c r="N1493" s="81">
        <v>654</v>
      </c>
      <c r="O1493" s="81" t="s">
        <v>87</v>
      </c>
      <c r="P1493" s="81" t="s">
        <v>250</v>
      </c>
      <c r="Q1493" s="81">
        <v>3</v>
      </c>
      <c r="R1493" s="81">
        <v>496</v>
      </c>
      <c r="S1493" s="81">
        <v>7.7969999999999997</v>
      </c>
      <c r="T1493" s="81">
        <v>28</v>
      </c>
    </row>
    <row r="1494" spans="1:20" s="98" customFormat="1" ht="25.5" outlineLevel="1" x14ac:dyDescent="0.2">
      <c r="A1494" s="79" t="s">
        <v>1341</v>
      </c>
      <c r="B1494" s="80" t="s">
        <v>1342</v>
      </c>
      <c r="C1494" s="81" t="s">
        <v>1167</v>
      </c>
      <c r="D1494" s="82" t="s">
        <v>63</v>
      </c>
      <c r="E1494" s="2">
        <v>5520</v>
      </c>
      <c r="F1494" s="166">
        <f t="shared" si="102"/>
        <v>3864</v>
      </c>
      <c r="G1494" s="140"/>
      <c r="H1494" s="30"/>
      <c r="I1494" s="31">
        <f t="shared" si="104"/>
        <v>0</v>
      </c>
      <c r="J1494" s="140"/>
      <c r="K1494" s="81" t="s">
        <v>1127</v>
      </c>
      <c r="L1494" s="81" t="s">
        <v>1282</v>
      </c>
      <c r="M1494" s="81">
        <v>250</v>
      </c>
      <c r="N1494" s="81">
        <v>654</v>
      </c>
      <c r="O1494" s="81" t="s">
        <v>87</v>
      </c>
      <c r="P1494" s="81" t="s">
        <v>250</v>
      </c>
      <c r="Q1494" s="81">
        <v>3</v>
      </c>
      <c r="R1494" s="81">
        <v>496</v>
      </c>
      <c r="S1494" s="81">
        <v>7.7969999999999997</v>
      </c>
      <c r="T1494" s="81">
        <v>28</v>
      </c>
    </row>
    <row r="1495" spans="1:20" s="98" customFormat="1" ht="31.5" outlineLevel="1" x14ac:dyDescent="0.2">
      <c r="A1495" s="158" t="s">
        <v>1373</v>
      </c>
      <c r="B1495" s="167" t="s">
        <v>1374</v>
      </c>
      <c r="C1495" s="160"/>
      <c r="D1495" s="161" t="s">
        <v>56</v>
      </c>
      <c r="E1495" s="162">
        <v>38280</v>
      </c>
      <c r="F1495" s="163">
        <f t="shared" si="102"/>
        <v>26796</v>
      </c>
      <c r="G1495" s="140"/>
      <c r="H1495" s="164"/>
      <c r="I1495" s="165">
        <f t="shared" si="104"/>
        <v>0</v>
      </c>
      <c r="J1495" s="140"/>
      <c r="K1495" s="160" t="s">
        <v>1127</v>
      </c>
      <c r="L1495" s="160" t="s">
        <v>1282</v>
      </c>
      <c r="M1495" s="160">
        <v>300</v>
      </c>
      <c r="N1495" s="160">
        <v>654</v>
      </c>
      <c r="O1495" s="160" t="s">
        <v>87</v>
      </c>
      <c r="P1495" s="160" t="s">
        <v>250</v>
      </c>
      <c r="Q1495" s="160">
        <v>3</v>
      </c>
      <c r="R1495" s="160">
        <v>496</v>
      </c>
      <c r="S1495" s="160">
        <v>6.8469999999999995</v>
      </c>
      <c r="T1495" s="160">
        <v>28</v>
      </c>
    </row>
    <row r="1496" spans="1:20" s="98" customFormat="1" ht="25.5" outlineLevel="1" x14ac:dyDescent="0.2">
      <c r="A1496" s="79" t="s">
        <v>1337</v>
      </c>
      <c r="B1496" s="80" t="s">
        <v>1338</v>
      </c>
      <c r="C1496" s="81" t="s">
        <v>1167</v>
      </c>
      <c r="D1496" s="82" t="s">
        <v>56</v>
      </c>
      <c r="E1496" s="2">
        <v>17640</v>
      </c>
      <c r="F1496" s="166">
        <f t="shared" si="102"/>
        <v>12348</v>
      </c>
      <c r="G1496" s="140"/>
      <c r="H1496" s="30"/>
      <c r="I1496" s="31">
        <f t="shared" si="104"/>
        <v>0</v>
      </c>
      <c r="J1496" s="140"/>
      <c r="K1496" s="81" t="s">
        <v>1127</v>
      </c>
      <c r="L1496" s="81" t="s">
        <v>1282</v>
      </c>
      <c r="M1496" s="81">
        <v>300</v>
      </c>
      <c r="N1496" s="81">
        <v>654</v>
      </c>
      <c r="O1496" s="81" t="s">
        <v>87</v>
      </c>
      <c r="P1496" s="81" t="s">
        <v>250</v>
      </c>
      <c r="Q1496" s="81">
        <v>3</v>
      </c>
      <c r="R1496" s="81">
        <v>496</v>
      </c>
      <c r="S1496" s="81">
        <v>6.8469999999999995</v>
      </c>
      <c r="T1496" s="81">
        <v>28</v>
      </c>
    </row>
    <row r="1497" spans="1:20" s="98" customFormat="1" ht="25.5" outlineLevel="1" x14ac:dyDescent="0.2">
      <c r="A1497" s="79" t="s">
        <v>1375</v>
      </c>
      <c r="B1497" s="80" t="s">
        <v>1376</v>
      </c>
      <c r="C1497" s="81" t="s">
        <v>1168</v>
      </c>
      <c r="D1497" s="82" t="s">
        <v>63</v>
      </c>
      <c r="E1497" s="2">
        <v>7560</v>
      </c>
      <c r="F1497" s="166">
        <f t="shared" si="102"/>
        <v>5292</v>
      </c>
      <c r="G1497" s="140"/>
      <c r="H1497" s="30"/>
      <c r="I1497" s="31">
        <f t="shared" si="104"/>
        <v>0</v>
      </c>
      <c r="J1497" s="140"/>
      <c r="K1497" s="81" t="s">
        <v>1127</v>
      </c>
      <c r="L1497" s="81" t="s">
        <v>1282</v>
      </c>
      <c r="M1497" s="81">
        <v>300</v>
      </c>
      <c r="N1497" s="81">
        <v>654</v>
      </c>
      <c r="O1497" s="81" t="s">
        <v>87</v>
      </c>
      <c r="P1497" s="81" t="s">
        <v>250</v>
      </c>
      <c r="Q1497" s="81">
        <v>3</v>
      </c>
      <c r="R1497" s="81">
        <v>496</v>
      </c>
      <c r="S1497" s="81">
        <v>6.8469999999999995</v>
      </c>
      <c r="T1497" s="81">
        <v>28</v>
      </c>
    </row>
    <row r="1498" spans="1:20" s="98" customFormat="1" ht="25.5" outlineLevel="1" x14ac:dyDescent="0.2">
      <c r="A1498" s="79" t="s">
        <v>1341</v>
      </c>
      <c r="B1498" s="80" t="s">
        <v>1342</v>
      </c>
      <c r="C1498" s="81" t="s">
        <v>1167</v>
      </c>
      <c r="D1498" s="82" t="s">
        <v>63</v>
      </c>
      <c r="E1498" s="2">
        <v>5520</v>
      </c>
      <c r="F1498" s="166">
        <f t="shared" si="102"/>
        <v>3864</v>
      </c>
      <c r="G1498" s="140"/>
      <c r="H1498" s="30"/>
      <c r="I1498" s="31">
        <f t="shared" si="104"/>
        <v>0</v>
      </c>
      <c r="J1498" s="140"/>
      <c r="K1498" s="81" t="s">
        <v>1127</v>
      </c>
      <c r="L1498" s="81" t="s">
        <v>1282</v>
      </c>
      <c r="M1498" s="81">
        <v>300</v>
      </c>
      <c r="N1498" s="81">
        <v>654</v>
      </c>
      <c r="O1498" s="81" t="s">
        <v>87</v>
      </c>
      <c r="P1498" s="81" t="s">
        <v>250</v>
      </c>
      <c r="Q1498" s="81">
        <v>3</v>
      </c>
      <c r="R1498" s="81">
        <v>496</v>
      </c>
      <c r="S1498" s="81">
        <v>6.8469999999999995</v>
      </c>
      <c r="T1498" s="81">
        <v>28</v>
      </c>
    </row>
    <row r="1499" spans="1:20" s="98" customFormat="1" ht="31.5" outlineLevel="1" x14ac:dyDescent="0.2">
      <c r="A1499" s="158" t="s">
        <v>1377</v>
      </c>
      <c r="B1499" s="167" t="s">
        <v>1378</v>
      </c>
      <c r="C1499" s="160"/>
      <c r="D1499" s="161" t="s">
        <v>56</v>
      </c>
      <c r="E1499" s="162">
        <v>39000</v>
      </c>
      <c r="F1499" s="163">
        <f t="shared" si="102"/>
        <v>27300</v>
      </c>
      <c r="G1499" s="140"/>
      <c r="H1499" s="164"/>
      <c r="I1499" s="165">
        <f t="shared" si="104"/>
        <v>0</v>
      </c>
      <c r="J1499" s="140"/>
      <c r="K1499" s="160" t="s">
        <v>1127</v>
      </c>
      <c r="L1499" s="160" t="s">
        <v>1282</v>
      </c>
      <c r="M1499" s="160">
        <v>400</v>
      </c>
      <c r="N1499" s="160">
        <v>654</v>
      </c>
      <c r="O1499" s="160" t="s">
        <v>87</v>
      </c>
      <c r="P1499" s="160" t="s">
        <v>250</v>
      </c>
      <c r="Q1499" s="160">
        <v>3</v>
      </c>
      <c r="R1499" s="160">
        <v>496</v>
      </c>
      <c r="S1499" s="160">
        <v>8.8269999999999982</v>
      </c>
      <c r="T1499" s="160">
        <v>28</v>
      </c>
    </row>
    <row r="1500" spans="1:20" s="98" customFormat="1" ht="25.5" outlineLevel="1" x14ac:dyDescent="0.2">
      <c r="A1500" s="79" t="s">
        <v>1337</v>
      </c>
      <c r="B1500" s="80" t="s">
        <v>1338</v>
      </c>
      <c r="C1500" s="81" t="s">
        <v>1167</v>
      </c>
      <c r="D1500" s="82" t="s">
        <v>56</v>
      </c>
      <c r="E1500" s="2">
        <v>17640</v>
      </c>
      <c r="F1500" s="166">
        <f t="shared" si="102"/>
        <v>12348</v>
      </c>
      <c r="G1500" s="140"/>
      <c r="H1500" s="30"/>
      <c r="I1500" s="31">
        <f t="shared" si="104"/>
        <v>0</v>
      </c>
      <c r="J1500" s="140"/>
      <c r="K1500" s="81" t="s">
        <v>1127</v>
      </c>
      <c r="L1500" s="81" t="s">
        <v>1282</v>
      </c>
      <c r="M1500" s="81">
        <v>400</v>
      </c>
      <c r="N1500" s="81">
        <v>654</v>
      </c>
      <c r="O1500" s="81" t="s">
        <v>87</v>
      </c>
      <c r="P1500" s="81" t="s">
        <v>250</v>
      </c>
      <c r="Q1500" s="81">
        <v>3</v>
      </c>
      <c r="R1500" s="81">
        <v>496</v>
      </c>
      <c r="S1500" s="81">
        <v>8.8269999999999982</v>
      </c>
      <c r="T1500" s="81">
        <v>28</v>
      </c>
    </row>
    <row r="1501" spans="1:20" s="98" customFormat="1" ht="25.5" outlineLevel="1" x14ac:dyDescent="0.2">
      <c r="A1501" s="79" t="s">
        <v>1379</v>
      </c>
      <c r="B1501" s="80" t="s">
        <v>1380</v>
      </c>
      <c r="C1501" s="81" t="s">
        <v>1168</v>
      </c>
      <c r="D1501" s="82" t="s">
        <v>63</v>
      </c>
      <c r="E1501" s="2">
        <v>7920</v>
      </c>
      <c r="F1501" s="166">
        <f t="shared" si="102"/>
        <v>5544</v>
      </c>
      <c r="G1501" s="140"/>
      <c r="H1501" s="30"/>
      <c r="I1501" s="31">
        <f t="shared" si="104"/>
        <v>0</v>
      </c>
      <c r="J1501" s="140"/>
      <c r="K1501" s="81" t="s">
        <v>1127</v>
      </c>
      <c r="L1501" s="81" t="s">
        <v>1282</v>
      </c>
      <c r="M1501" s="81">
        <v>400</v>
      </c>
      <c r="N1501" s="81">
        <v>654</v>
      </c>
      <c r="O1501" s="81" t="s">
        <v>87</v>
      </c>
      <c r="P1501" s="81" t="s">
        <v>250</v>
      </c>
      <c r="Q1501" s="81">
        <v>3</v>
      </c>
      <c r="R1501" s="81">
        <v>496</v>
      </c>
      <c r="S1501" s="81">
        <v>8.8269999999999982</v>
      </c>
      <c r="T1501" s="81">
        <v>28</v>
      </c>
    </row>
    <row r="1502" spans="1:20" s="98" customFormat="1" ht="26.25" outlineLevel="1" thickBot="1" x14ac:dyDescent="0.25">
      <c r="A1502" s="132" t="s">
        <v>1341</v>
      </c>
      <c r="B1502" s="155" t="s">
        <v>1342</v>
      </c>
      <c r="C1502" s="133" t="s">
        <v>1167</v>
      </c>
      <c r="D1502" s="88" t="s">
        <v>63</v>
      </c>
      <c r="E1502" s="7">
        <v>5520</v>
      </c>
      <c r="F1502" s="226">
        <f t="shared" si="102"/>
        <v>3864</v>
      </c>
      <c r="G1502" s="140"/>
      <c r="H1502" s="35"/>
      <c r="I1502" s="36">
        <f t="shared" si="104"/>
        <v>0</v>
      </c>
      <c r="J1502" s="140"/>
      <c r="K1502" s="133" t="s">
        <v>1127</v>
      </c>
      <c r="L1502" s="133" t="s">
        <v>1282</v>
      </c>
      <c r="M1502" s="133">
        <v>400</v>
      </c>
      <c r="N1502" s="133">
        <v>654</v>
      </c>
      <c r="O1502" s="133" t="s">
        <v>87</v>
      </c>
      <c r="P1502" s="133" t="s">
        <v>250</v>
      </c>
      <c r="Q1502" s="133">
        <v>3</v>
      </c>
      <c r="R1502" s="133">
        <v>496</v>
      </c>
      <c r="S1502" s="133">
        <v>8.8269999999999982</v>
      </c>
      <c r="T1502" s="133">
        <v>28</v>
      </c>
    </row>
    <row r="1503" spans="1:20" s="98" customFormat="1" ht="31.5" outlineLevel="1" x14ac:dyDescent="0.2">
      <c r="A1503" s="176" t="s">
        <v>1381</v>
      </c>
      <c r="B1503" s="198" t="s">
        <v>1382</v>
      </c>
      <c r="C1503" s="178"/>
      <c r="D1503" s="179" t="s">
        <v>56</v>
      </c>
      <c r="E1503" s="180">
        <v>35880</v>
      </c>
      <c r="F1503" s="181">
        <f t="shared" si="102"/>
        <v>25116</v>
      </c>
      <c r="G1503" s="140"/>
      <c r="H1503" s="26"/>
      <c r="I1503" s="27">
        <f t="shared" si="104"/>
        <v>0</v>
      </c>
      <c r="J1503" s="140"/>
      <c r="K1503" s="178" t="s">
        <v>1127</v>
      </c>
      <c r="L1503" s="178" t="s">
        <v>1282</v>
      </c>
      <c r="M1503" s="178">
        <v>200</v>
      </c>
      <c r="N1503" s="178">
        <v>654</v>
      </c>
      <c r="O1503" s="178" t="s">
        <v>87</v>
      </c>
      <c r="P1503" s="178" t="s">
        <v>250</v>
      </c>
      <c r="Q1503" s="178">
        <v>3</v>
      </c>
      <c r="R1503" s="178">
        <v>496</v>
      </c>
      <c r="S1503" s="178">
        <v>7.3629999999999995</v>
      </c>
      <c r="T1503" s="178">
        <v>28</v>
      </c>
    </row>
    <row r="1504" spans="1:20" s="98" customFormat="1" ht="25.5" outlineLevel="1" x14ac:dyDescent="0.2">
      <c r="A1504" s="79" t="s">
        <v>1357</v>
      </c>
      <c r="B1504" s="80" t="s">
        <v>1358</v>
      </c>
      <c r="C1504" s="81" t="s">
        <v>1167</v>
      </c>
      <c r="D1504" s="82" t="s">
        <v>56</v>
      </c>
      <c r="E1504" s="2">
        <v>17640</v>
      </c>
      <c r="F1504" s="166">
        <f t="shared" si="102"/>
        <v>12348</v>
      </c>
      <c r="G1504" s="140"/>
      <c r="H1504" s="30"/>
      <c r="I1504" s="31">
        <f t="shared" si="104"/>
        <v>0</v>
      </c>
      <c r="J1504" s="140"/>
      <c r="K1504" s="81" t="s">
        <v>1127</v>
      </c>
      <c r="L1504" s="81" t="s">
        <v>1282</v>
      </c>
      <c r="M1504" s="81">
        <v>200</v>
      </c>
      <c r="N1504" s="81">
        <v>654</v>
      </c>
      <c r="O1504" s="81" t="s">
        <v>87</v>
      </c>
      <c r="P1504" s="81" t="s">
        <v>250</v>
      </c>
      <c r="Q1504" s="81">
        <v>3</v>
      </c>
      <c r="R1504" s="81">
        <v>496</v>
      </c>
      <c r="S1504" s="81">
        <v>7.3629999999999995</v>
      </c>
      <c r="T1504" s="81">
        <v>28</v>
      </c>
    </row>
    <row r="1505" spans="1:20" s="98" customFormat="1" ht="25.5" outlineLevel="1" x14ac:dyDescent="0.2">
      <c r="A1505" s="79" t="s">
        <v>1367</v>
      </c>
      <c r="B1505" s="80" t="s">
        <v>1368</v>
      </c>
      <c r="C1505" s="81" t="s">
        <v>1168</v>
      </c>
      <c r="D1505" s="82" t="s">
        <v>63</v>
      </c>
      <c r="E1505" s="2">
        <v>6360</v>
      </c>
      <c r="F1505" s="166">
        <f t="shared" si="102"/>
        <v>4452</v>
      </c>
      <c r="G1505" s="140"/>
      <c r="H1505" s="30"/>
      <c r="I1505" s="31">
        <f t="shared" si="104"/>
        <v>0</v>
      </c>
      <c r="J1505" s="140"/>
      <c r="K1505" s="81" t="s">
        <v>1127</v>
      </c>
      <c r="L1505" s="81" t="s">
        <v>1282</v>
      </c>
      <c r="M1505" s="81">
        <v>200</v>
      </c>
      <c r="N1505" s="81">
        <v>654</v>
      </c>
      <c r="O1505" s="81" t="s">
        <v>87</v>
      </c>
      <c r="P1505" s="81" t="s">
        <v>250</v>
      </c>
      <c r="Q1505" s="81">
        <v>3</v>
      </c>
      <c r="R1505" s="81">
        <v>496</v>
      </c>
      <c r="S1505" s="81">
        <v>7.3629999999999995</v>
      </c>
      <c r="T1505" s="81">
        <v>28</v>
      </c>
    </row>
    <row r="1506" spans="1:20" s="98" customFormat="1" ht="25.5" outlineLevel="1" x14ac:dyDescent="0.2">
      <c r="A1506" s="79" t="s">
        <v>1341</v>
      </c>
      <c r="B1506" s="80" t="s">
        <v>1342</v>
      </c>
      <c r="C1506" s="81" t="s">
        <v>1167</v>
      </c>
      <c r="D1506" s="82" t="s">
        <v>63</v>
      </c>
      <c r="E1506" s="2">
        <v>5520</v>
      </c>
      <c r="F1506" s="166">
        <f t="shared" si="102"/>
        <v>3864</v>
      </c>
      <c r="G1506" s="140"/>
      <c r="H1506" s="30"/>
      <c r="I1506" s="31">
        <f t="shared" si="104"/>
        <v>0</v>
      </c>
      <c r="J1506" s="140"/>
      <c r="K1506" s="81" t="s">
        <v>1127</v>
      </c>
      <c r="L1506" s="81" t="s">
        <v>1282</v>
      </c>
      <c r="M1506" s="81">
        <v>200</v>
      </c>
      <c r="N1506" s="81">
        <v>654</v>
      </c>
      <c r="O1506" s="81" t="s">
        <v>87</v>
      </c>
      <c r="P1506" s="81" t="s">
        <v>250</v>
      </c>
      <c r="Q1506" s="81">
        <v>3</v>
      </c>
      <c r="R1506" s="81">
        <v>496</v>
      </c>
      <c r="S1506" s="81">
        <v>7.3629999999999995</v>
      </c>
      <c r="T1506" s="81">
        <v>28</v>
      </c>
    </row>
    <row r="1507" spans="1:20" s="98" customFormat="1" ht="31.5" outlineLevel="1" x14ac:dyDescent="0.2">
      <c r="A1507" s="158" t="s">
        <v>1383</v>
      </c>
      <c r="B1507" s="167" t="s">
        <v>1384</v>
      </c>
      <c r="C1507" s="160"/>
      <c r="D1507" s="161" t="s">
        <v>56</v>
      </c>
      <c r="E1507" s="162">
        <v>36120</v>
      </c>
      <c r="F1507" s="163">
        <f t="shared" si="102"/>
        <v>25284</v>
      </c>
      <c r="G1507" s="140"/>
      <c r="H1507" s="164"/>
      <c r="I1507" s="165">
        <f t="shared" si="104"/>
        <v>0</v>
      </c>
      <c r="J1507" s="140"/>
      <c r="K1507" s="160" t="s">
        <v>1127</v>
      </c>
      <c r="L1507" s="160" t="s">
        <v>1282</v>
      </c>
      <c r="M1507" s="160">
        <v>250</v>
      </c>
      <c r="N1507" s="160">
        <v>654</v>
      </c>
      <c r="O1507" s="160" t="s">
        <v>87</v>
      </c>
      <c r="P1507" s="160" t="s">
        <v>250</v>
      </c>
      <c r="Q1507" s="160">
        <v>3</v>
      </c>
      <c r="R1507" s="160">
        <v>496</v>
      </c>
      <c r="S1507" s="160">
        <v>7.7969999999999997</v>
      </c>
      <c r="T1507" s="160">
        <v>28</v>
      </c>
    </row>
    <row r="1508" spans="1:20" s="98" customFormat="1" ht="25.5" outlineLevel="1" x14ac:dyDescent="0.2">
      <c r="A1508" s="79" t="s">
        <v>1357</v>
      </c>
      <c r="B1508" s="80" t="s">
        <v>1358</v>
      </c>
      <c r="C1508" s="81" t="s">
        <v>1167</v>
      </c>
      <c r="D1508" s="82" t="s">
        <v>56</v>
      </c>
      <c r="E1508" s="2">
        <v>17640</v>
      </c>
      <c r="F1508" s="166">
        <f t="shared" si="102"/>
        <v>12348</v>
      </c>
      <c r="G1508" s="140"/>
      <c r="H1508" s="30"/>
      <c r="I1508" s="31">
        <f t="shared" si="104"/>
        <v>0</v>
      </c>
      <c r="J1508" s="140"/>
      <c r="K1508" s="81" t="s">
        <v>1127</v>
      </c>
      <c r="L1508" s="81" t="s">
        <v>1282</v>
      </c>
      <c r="M1508" s="81">
        <v>250</v>
      </c>
      <c r="N1508" s="81">
        <v>654</v>
      </c>
      <c r="O1508" s="81" t="s">
        <v>87</v>
      </c>
      <c r="P1508" s="81" t="s">
        <v>250</v>
      </c>
      <c r="Q1508" s="81">
        <v>3</v>
      </c>
      <c r="R1508" s="81">
        <v>496</v>
      </c>
      <c r="S1508" s="81">
        <v>7.7969999999999997</v>
      </c>
      <c r="T1508" s="81">
        <v>28</v>
      </c>
    </row>
    <row r="1509" spans="1:20" s="98" customFormat="1" ht="25.5" outlineLevel="1" x14ac:dyDescent="0.2">
      <c r="A1509" s="79" t="s">
        <v>1371</v>
      </c>
      <c r="B1509" s="80" t="s">
        <v>1372</v>
      </c>
      <c r="C1509" s="81" t="s">
        <v>1168</v>
      </c>
      <c r="D1509" s="82" t="s">
        <v>63</v>
      </c>
      <c r="E1509" s="2">
        <v>6480</v>
      </c>
      <c r="F1509" s="166">
        <f t="shared" si="102"/>
        <v>4536</v>
      </c>
      <c r="G1509" s="140"/>
      <c r="H1509" s="30"/>
      <c r="I1509" s="31">
        <f t="shared" si="104"/>
        <v>0</v>
      </c>
      <c r="J1509" s="140"/>
      <c r="K1509" s="81" t="s">
        <v>1127</v>
      </c>
      <c r="L1509" s="81" t="s">
        <v>1282</v>
      </c>
      <c r="M1509" s="81">
        <v>250</v>
      </c>
      <c r="N1509" s="81">
        <v>654</v>
      </c>
      <c r="O1509" s="81" t="s">
        <v>87</v>
      </c>
      <c r="P1509" s="81" t="s">
        <v>250</v>
      </c>
      <c r="Q1509" s="81">
        <v>3</v>
      </c>
      <c r="R1509" s="81">
        <v>496</v>
      </c>
      <c r="S1509" s="81">
        <v>7.7969999999999997</v>
      </c>
      <c r="T1509" s="81">
        <v>28</v>
      </c>
    </row>
    <row r="1510" spans="1:20" s="98" customFormat="1" ht="25.5" outlineLevel="1" x14ac:dyDescent="0.2">
      <c r="A1510" s="79" t="s">
        <v>1341</v>
      </c>
      <c r="B1510" s="80" t="s">
        <v>1342</v>
      </c>
      <c r="C1510" s="81" t="s">
        <v>1167</v>
      </c>
      <c r="D1510" s="82" t="s">
        <v>63</v>
      </c>
      <c r="E1510" s="2">
        <v>5520</v>
      </c>
      <c r="F1510" s="166">
        <f t="shared" si="102"/>
        <v>3864</v>
      </c>
      <c r="G1510" s="140"/>
      <c r="H1510" s="30"/>
      <c r="I1510" s="31">
        <f t="shared" si="104"/>
        <v>0</v>
      </c>
      <c r="J1510" s="140"/>
      <c r="K1510" s="81" t="s">
        <v>1127</v>
      </c>
      <c r="L1510" s="81" t="s">
        <v>1282</v>
      </c>
      <c r="M1510" s="81">
        <v>250</v>
      </c>
      <c r="N1510" s="81">
        <v>654</v>
      </c>
      <c r="O1510" s="81" t="s">
        <v>87</v>
      </c>
      <c r="P1510" s="81" t="s">
        <v>250</v>
      </c>
      <c r="Q1510" s="81">
        <v>3</v>
      </c>
      <c r="R1510" s="81">
        <v>496</v>
      </c>
      <c r="S1510" s="81">
        <v>7.7969999999999997</v>
      </c>
      <c r="T1510" s="81">
        <v>28</v>
      </c>
    </row>
    <row r="1511" spans="1:20" s="98" customFormat="1" ht="31.5" outlineLevel="1" x14ac:dyDescent="0.2">
      <c r="A1511" s="158" t="s">
        <v>1385</v>
      </c>
      <c r="B1511" s="167" t="s">
        <v>1386</v>
      </c>
      <c r="C1511" s="160"/>
      <c r="D1511" s="161" t="s">
        <v>56</v>
      </c>
      <c r="E1511" s="162">
        <v>38280</v>
      </c>
      <c r="F1511" s="163">
        <f t="shared" si="102"/>
        <v>26796</v>
      </c>
      <c r="G1511" s="140"/>
      <c r="H1511" s="164"/>
      <c r="I1511" s="165">
        <f t="shared" si="104"/>
        <v>0</v>
      </c>
      <c r="J1511" s="140"/>
      <c r="K1511" s="160" t="s">
        <v>1127</v>
      </c>
      <c r="L1511" s="160" t="s">
        <v>1282</v>
      </c>
      <c r="M1511" s="160">
        <v>300</v>
      </c>
      <c r="N1511" s="160">
        <v>654</v>
      </c>
      <c r="O1511" s="160" t="s">
        <v>87</v>
      </c>
      <c r="P1511" s="160" t="s">
        <v>250</v>
      </c>
      <c r="Q1511" s="160">
        <v>3</v>
      </c>
      <c r="R1511" s="160">
        <v>496</v>
      </c>
      <c r="S1511" s="160">
        <v>6.8469999999999995</v>
      </c>
      <c r="T1511" s="160">
        <v>28</v>
      </c>
    </row>
    <row r="1512" spans="1:20" s="98" customFormat="1" ht="25.5" outlineLevel="1" x14ac:dyDescent="0.2">
      <c r="A1512" s="79" t="s">
        <v>1357</v>
      </c>
      <c r="B1512" s="80" t="s">
        <v>1358</v>
      </c>
      <c r="C1512" s="81" t="s">
        <v>1167</v>
      </c>
      <c r="D1512" s="82" t="s">
        <v>56</v>
      </c>
      <c r="E1512" s="2">
        <v>17640</v>
      </c>
      <c r="F1512" s="166">
        <f t="shared" ref="F1512:F1575" si="105">E1512-E1512*$F$4</f>
        <v>12348</v>
      </c>
      <c r="G1512" s="140"/>
      <c r="H1512" s="30"/>
      <c r="I1512" s="31">
        <f t="shared" si="104"/>
        <v>0</v>
      </c>
      <c r="J1512" s="140"/>
      <c r="K1512" s="81" t="s">
        <v>1127</v>
      </c>
      <c r="L1512" s="81" t="s">
        <v>1282</v>
      </c>
      <c r="M1512" s="81">
        <v>300</v>
      </c>
      <c r="N1512" s="81">
        <v>654</v>
      </c>
      <c r="O1512" s="81" t="s">
        <v>87</v>
      </c>
      <c r="P1512" s="81" t="s">
        <v>250</v>
      </c>
      <c r="Q1512" s="81">
        <v>3</v>
      </c>
      <c r="R1512" s="81">
        <v>496</v>
      </c>
      <c r="S1512" s="81">
        <v>6.8469999999999995</v>
      </c>
      <c r="T1512" s="81">
        <v>28</v>
      </c>
    </row>
    <row r="1513" spans="1:20" s="98" customFormat="1" ht="25.5" outlineLevel="1" x14ac:dyDescent="0.2">
      <c r="A1513" s="79" t="s">
        <v>1375</v>
      </c>
      <c r="B1513" s="80" t="s">
        <v>1376</v>
      </c>
      <c r="C1513" s="81" t="s">
        <v>1168</v>
      </c>
      <c r="D1513" s="82" t="s">
        <v>63</v>
      </c>
      <c r="E1513" s="2">
        <v>7560</v>
      </c>
      <c r="F1513" s="166">
        <f t="shared" si="105"/>
        <v>5292</v>
      </c>
      <c r="G1513" s="140"/>
      <c r="H1513" s="30"/>
      <c r="I1513" s="31">
        <f t="shared" si="104"/>
        <v>0</v>
      </c>
      <c r="J1513" s="140"/>
      <c r="K1513" s="81" t="s">
        <v>1127</v>
      </c>
      <c r="L1513" s="81" t="s">
        <v>1282</v>
      </c>
      <c r="M1513" s="81">
        <v>300</v>
      </c>
      <c r="N1513" s="81">
        <v>654</v>
      </c>
      <c r="O1513" s="81" t="s">
        <v>87</v>
      </c>
      <c r="P1513" s="81" t="s">
        <v>250</v>
      </c>
      <c r="Q1513" s="81">
        <v>3</v>
      </c>
      <c r="R1513" s="81">
        <v>496</v>
      </c>
      <c r="S1513" s="81">
        <v>6.8469999999999995</v>
      </c>
      <c r="T1513" s="81">
        <v>28</v>
      </c>
    </row>
    <row r="1514" spans="1:20" s="98" customFormat="1" ht="25.5" outlineLevel="1" x14ac:dyDescent="0.2">
      <c r="A1514" s="79" t="s">
        <v>1341</v>
      </c>
      <c r="B1514" s="80" t="s">
        <v>1342</v>
      </c>
      <c r="C1514" s="81" t="s">
        <v>1167</v>
      </c>
      <c r="D1514" s="82" t="s">
        <v>63</v>
      </c>
      <c r="E1514" s="2">
        <v>5520</v>
      </c>
      <c r="F1514" s="166">
        <f t="shared" si="105"/>
        <v>3864</v>
      </c>
      <c r="G1514" s="140"/>
      <c r="H1514" s="30"/>
      <c r="I1514" s="31">
        <f t="shared" si="104"/>
        <v>0</v>
      </c>
      <c r="J1514" s="140"/>
      <c r="K1514" s="81" t="s">
        <v>1127</v>
      </c>
      <c r="L1514" s="81" t="s">
        <v>1282</v>
      </c>
      <c r="M1514" s="81">
        <v>300</v>
      </c>
      <c r="N1514" s="81">
        <v>654</v>
      </c>
      <c r="O1514" s="81" t="s">
        <v>87</v>
      </c>
      <c r="P1514" s="81" t="s">
        <v>250</v>
      </c>
      <c r="Q1514" s="81">
        <v>3</v>
      </c>
      <c r="R1514" s="81">
        <v>496</v>
      </c>
      <c r="S1514" s="81">
        <v>6.8469999999999995</v>
      </c>
      <c r="T1514" s="81">
        <v>28</v>
      </c>
    </row>
    <row r="1515" spans="1:20" s="98" customFormat="1" ht="31.5" outlineLevel="1" x14ac:dyDescent="0.2">
      <c r="A1515" s="158" t="s">
        <v>1387</v>
      </c>
      <c r="B1515" s="167" t="s">
        <v>1388</v>
      </c>
      <c r="C1515" s="160"/>
      <c r="D1515" s="161" t="s">
        <v>56</v>
      </c>
      <c r="E1515" s="162">
        <v>39000</v>
      </c>
      <c r="F1515" s="163">
        <f t="shared" si="105"/>
        <v>27300</v>
      </c>
      <c r="G1515" s="140"/>
      <c r="H1515" s="164"/>
      <c r="I1515" s="165">
        <f t="shared" si="104"/>
        <v>0</v>
      </c>
      <c r="J1515" s="140"/>
      <c r="K1515" s="160" t="s">
        <v>1127</v>
      </c>
      <c r="L1515" s="160" t="s">
        <v>1282</v>
      </c>
      <c r="M1515" s="160">
        <v>400</v>
      </c>
      <c r="N1515" s="160">
        <v>654</v>
      </c>
      <c r="O1515" s="160" t="s">
        <v>87</v>
      </c>
      <c r="P1515" s="160" t="s">
        <v>250</v>
      </c>
      <c r="Q1515" s="160">
        <v>3</v>
      </c>
      <c r="R1515" s="160">
        <v>496</v>
      </c>
      <c r="S1515" s="160">
        <v>8.8269999999999982</v>
      </c>
      <c r="T1515" s="160">
        <v>28</v>
      </c>
    </row>
    <row r="1516" spans="1:20" ht="25.5" outlineLevel="1" x14ac:dyDescent="0.2">
      <c r="A1516" s="79" t="s">
        <v>1357</v>
      </c>
      <c r="B1516" s="80" t="s">
        <v>1358</v>
      </c>
      <c r="C1516" s="81" t="s">
        <v>1167</v>
      </c>
      <c r="D1516" s="82" t="s">
        <v>56</v>
      </c>
      <c r="E1516" s="2">
        <v>17640</v>
      </c>
      <c r="F1516" s="166">
        <f t="shared" si="105"/>
        <v>12348</v>
      </c>
      <c r="G1516" s="140"/>
      <c r="H1516" s="30"/>
      <c r="I1516" s="31">
        <f t="shared" si="104"/>
        <v>0</v>
      </c>
      <c r="J1516" s="140"/>
      <c r="K1516" s="81" t="s">
        <v>1127</v>
      </c>
      <c r="L1516" s="81" t="s">
        <v>1282</v>
      </c>
      <c r="M1516" s="81">
        <v>400</v>
      </c>
      <c r="N1516" s="81">
        <v>654</v>
      </c>
      <c r="O1516" s="81" t="s">
        <v>87</v>
      </c>
      <c r="P1516" s="81" t="s">
        <v>250</v>
      </c>
      <c r="Q1516" s="81">
        <v>3</v>
      </c>
      <c r="R1516" s="81">
        <v>496</v>
      </c>
      <c r="S1516" s="81">
        <v>8.8269999999999982</v>
      </c>
      <c r="T1516" s="81">
        <v>28</v>
      </c>
    </row>
    <row r="1517" spans="1:20" ht="25.5" outlineLevel="1" x14ac:dyDescent="0.2">
      <c r="A1517" s="79" t="s">
        <v>1379</v>
      </c>
      <c r="B1517" s="80" t="s">
        <v>1380</v>
      </c>
      <c r="C1517" s="81" t="s">
        <v>1168</v>
      </c>
      <c r="D1517" s="82" t="s">
        <v>63</v>
      </c>
      <c r="E1517" s="2">
        <v>7920</v>
      </c>
      <c r="F1517" s="166">
        <f t="shared" si="105"/>
        <v>5544</v>
      </c>
      <c r="G1517" s="140"/>
      <c r="H1517" s="30"/>
      <c r="I1517" s="31">
        <f t="shared" si="104"/>
        <v>0</v>
      </c>
      <c r="J1517" s="140"/>
      <c r="K1517" s="81" t="s">
        <v>1127</v>
      </c>
      <c r="L1517" s="81" t="s">
        <v>1282</v>
      </c>
      <c r="M1517" s="81">
        <v>400</v>
      </c>
      <c r="N1517" s="81">
        <v>654</v>
      </c>
      <c r="O1517" s="81" t="s">
        <v>87</v>
      </c>
      <c r="P1517" s="81" t="s">
        <v>250</v>
      </c>
      <c r="Q1517" s="81">
        <v>3</v>
      </c>
      <c r="R1517" s="81">
        <v>496</v>
      </c>
      <c r="S1517" s="81">
        <v>8.8269999999999982</v>
      </c>
      <c r="T1517" s="81">
        <v>28</v>
      </c>
    </row>
    <row r="1518" spans="1:20" ht="26.25" outlineLevel="1" thickBot="1" x14ac:dyDescent="0.25">
      <c r="A1518" s="79" t="s">
        <v>1341</v>
      </c>
      <c r="B1518" s="80" t="s">
        <v>1342</v>
      </c>
      <c r="C1518" s="81" t="s">
        <v>1167</v>
      </c>
      <c r="D1518" s="82" t="s">
        <v>63</v>
      </c>
      <c r="E1518" s="2">
        <v>5520</v>
      </c>
      <c r="F1518" s="166">
        <f t="shared" si="105"/>
        <v>3864</v>
      </c>
      <c r="G1518" s="140"/>
      <c r="H1518" s="30"/>
      <c r="I1518" s="31">
        <f t="shared" si="104"/>
        <v>0</v>
      </c>
      <c r="J1518" s="140"/>
      <c r="K1518" s="81" t="s">
        <v>1127</v>
      </c>
      <c r="L1518" s="81" t="s">
        <v>1282</v>
      </c>
      <c r="M1518" s="81">
        <v>400</v>
      </c>
      <c r="N1518" s="81">
        <v>654</v>
      </c>
      <c r="O1518" s="81" t="s">
        <v>87</v>
      </c>
      <c r="P1518" s="81" t="s">
        <v>250</v>
      </c>
      <c r="Q1518" s="81">
        <v>3</v>
      </c>
      <c r="R1518" s="81">
        <v>496</v>
      </c>
      <c r="S1518" s="81">
        <v>8.8269999999999982</v>
      </c>
      <c r="T1518" s="81">
        <v>28</v>
      </c>
    </row>
    <row r="1519" spans="1:20" s="98" customFormat="1" ht="23.45" customHeight="1" thickTop="1" thickBot="1" x14ac:dyDescent="0.25">
      <c r="A1519" s="336" t="s">
        <v>6</v>
      </c>
      <c r="B1519" s="335" t="s">
        <v>1391</v>
      </c>
      <c r="C1519" s="89"/>
      <c r="D1519" s="90"/>
      <c r="E1519" s="15"/>
      <c r="F1519" s="16"/>
      <c r="G1519" s="140"/>
      <c r="H1519" s="17"/>
      <c r="I1519" s="18"/>
      <c r="J1519" s="140"/>
      <c r="K1519" s="92"/>
      <c r="L1519" s="92"/>
      <c r="M1519" s="92"/>
      <c r="N1519" s="92"/>
      <c r="O1519" s="92"/>
      <c r="P1519" s="92"/>
      <c r="Q1519" s="92"/>
      <c r="R1519" s="92"/>
      <c r="S1519" s="92"/>
      <c r="T1519" s="92"/>
    </row>
    <row r="1520" spans="1:20" s="98" customFormat="1" ht="18.75" outlineLevel="1" thickTop="1" x14ac:dyDescent="0.2">
      <c r="A1520" s="168" t="s">
        <v>1389</v>
      </c>
      <c r="B1520" s="169" t="s">
        <v>1390</v>
      </c>
      <c r="C1520" s="170"/>
      <c r="D1520" s="171" t="s">
        <v>63</v>
      </c>
      <c r="E1520" s="172">
        <v>41520</v>
      </c>
      <c r="F1520" s="163">
        <f t="shared" si="105"/>
        <v>29064</v>
      </c>
      <c r="G1520" s="140"/>
      <c r="H1520" s="164"/>
      <c r="I1520" s="165">
        <f t="shared" ref="I1520:I1525" si="106">IF(H1520*F1520&gt;0,H1520*F1520,0)</f>
        <v>0</v>
      </c>
      <c r="J1520" s="140"/>
      <c r="K1520" s="173" t="s">
        <v>1127</v>
      </c>
      <c r="L1520" s="173" t="s">
        <v>1391</v>
      </c>
      <c r="M1520" s="173">
        <v>300</v>
      </c>
      <c r="N1520" s="173">
        <v>625</v>
      </c>
      <c r="O1520" s="173" t="s">
        <v>59</v>
      </c>
      <c r="P1520" s="173" t="s">
        <v>444</v>
      </c>
      <c r="Q1520" s="173" t="s">
        <v>444</v>
      </c>
      <c r="R1520" s="173">
        <v>489</v>
      </c>
      <c r="S1520" s="173">
        <v>9.0399999999999991</v>
      </c>
      <c r="T1520" s="173">
        <v>16</v>
      </c>
    </row>
    <row r="1521" spans="1:20" s="98" customFormat="1" ht="18.75" outlineLevel="1" thickBot="1" x14ac:dyDescent="0.25">
      <c r="A1521" s="203" t="s">
        <v>1392</v>
      </c>
      <c r="B1521" s="204" t="s">
        <v>1393</v>
      </c>
      <c r="C1521" s="205"/>
      <c r="D1521" s="206" t="s">
        <v>63</v>
      </c>
      <c r="E1521" s="207">
        <v>40920</v>
      </c>
      <c r="F1521" s="208">
        <f t="shared" si="105"/>
        <v>28644</v>
      </c>
      <c r="G1521" s="140"/>
      <c r="H1521" s="209"/>
      <c r="I1521" s="210">
        <f t="shared" si="106"/>
        <v>0</v>
      </c>
      <c r="J1521" s="140"/>
      <c r="K1521" s="211" t="s">
        <v>1127</v>
      </c>
      <c r="L1521" s="211" t="s">
        <v>1391</v>
      </c>
      <c r="M1521" s="211">
        <v>300</v>
      </c>
      <c r="N1521" s="211">
        <v>625</v>
      </c>
      <c r="O1521" s="211" t="s">
        <v>87</v>
      </c>
      <c r="P1521" s="211" t="s">
        <v>444</v>
      </c>
      <c r="Q1521" s="211" t="s">
        <v>444</v>
      </c>
      <c r="R1521" s="211">
        <v>489</v>
      </c>
      <c r="S1521" s="211">
        <v>9.0399999999999991</v>
      </c>
      <c r="T1521" s="211">
        <v>16</v>
      </c>
    </row>
    <row r="1522" spans="1:20" s="98" customFormat="1" ht="18.75" outlineLevel="1" thickTop="1" x14ac:dyDescent="0.2">
      <c r="A1522" s="116" t="s">
        <v>1394</v>
      </c>
      <c r="B1522" s="117" t="s">
        <v>1395</v>
      </c>
      <c r="C1522" s="118"/>
      <c r="D1522" s="119" t="s">
        <v>63</v>
      </c>
      <c r="E1522" s="268">
        <v>21360</v>
      </c>
      <c r="F1522" s="181">
        <f t="shared" si="105"/>
        <v>14952</v>
      </c>
      <c r="G1522" s="140"/>
      <c r="H1522" s="26"/>
      <c r="I1522" s="27">
        <f t="shared" si="106"/>
        <v>0</v>
      </c>
      <c r="J1522" s="140"/>
      <c r="K1522" s="120" t="s">
        <v>1127</v>
      </c>
      <c r="L1522" s="120" t="s">
        <v>1391</v>
      </c>
      <c r="M1522" s="120">
        <v>340</v>
      </c>
      <c r="N1522" s="120">
        <v>480</v>
      </c>
      <c r="O1522" s="120" t="s">
        <v>59</v>
      </c>
      <c r="P1522" s="120" t="s">
        <v>444</v>
      </c>
      <c r="Q1522" s="120">
        <v>3</v>
      </c>
      <c r="R1522" s="120">
        <v>480</v>
      </c>
      <c r="S1522" s="120">
        <v>5.7460000000000004</v>
      </c>
      <c r="T1522" s="120">
        <v>12</v>
      </c>
    </row>
    <row r="1523" spans="1:20" s="98" customFormat="1" ht="18.75" outlineLevel="1" thickBot="1" x14ac:dyDescent="0.25">
      <c r="A1523" s="203" t="s">
        <v>1396</v>
      </c>
      <c r="B1523" s="204" t="s">
        <v>1397</v>
      </c>
      <c r="C1523" s="205"/>
      <c r="D1523" s="206" t="s">
        <v>63</v>
      </c>
      <c r="E1523" s="207">
        <v>20880</v>
      </c>
      <c r="F1523" s="208">
        <f t="shared" si="105"/>
        <v>14616</v>
      </c>
      <c r="G1523" s="140"/>
      <c r="H1523" s="209"/>
      <c r="I1523" s="210">
        <f t="shared" si="106"/>
        <v>0</v>
      </c>
      <c r="J1523" s="140"/>
      <c r="K1523" s="211" t="s">
        <v>1127</v>
      </c>
      <c r="L1523" s="211" t="s">
        <v>1391</v>
      </c>
      <c r="M1523" s="211">
        <v>340</v>
      </c>
      <c r="N1523" s="211">
        <v>480</v>
      </c>
      <c r="O1523" s="211" t="s">
        <v>87</v>
      </c>
      <c r="P1523" s="211" t="s">
        <v>444</v>
      </c>
      <c r="Q1523" s="211">
        <v>3</v>
      </c>
      <c r="R1523" s="211">
        <v>480</v>
      </c>
      <c r="S1523" s="211">
        <v>5.7460000000000004</v>
      </c>
      <c r="T1523" s="211">
        <v>12</v>
      </c>
    </row>
    <row r="1524" spans="1:20" s="98" customFormat="1" ht="32.25" outlineLevel="1" thickTop="1" x14ac:dyDescent="0.2">
      <c r="A1524" s="116" t="s">
        <v>1398</v>
      </c>
      <c r="B1524" s="117" t="s">
        <v>1399</v>
      </c>
      <c r="C1524" s="118"/>
      <c r="D1524" s="119" t="s">
        <v>63</v>
      </c>
      <c r="E1524" s="13">
        <v>27240</v>
      </c>
      <c r="F1524" s="181">
        <f t="shared" si="105"/>
        <v>19068</v>
      </c>
      <c r="G1524" s="140"/>
      <c r="H1524" s="26"/>
      <c r="I1524" s="27">
        <f t="shared" si="106"/>
        <v>0</v>
      </c>
      <c r="J1524" s="140"/>
      <c r="K1524" s="120" t="s">
        <v>1127</v>
      </c>
      <c r="L1524" s="120" t="s">
        <v>1391</v>
      </c>
      <c r="M1524" s="120">
        <v>250</v>
      </c>
      <c r="N1524" s="120">
        <v>395</v>
      </c>
      <c r="O1524" s="120" t="s">
        <v>76</v>
      </c>
      <c r="P1524" s="120" t="s">
        <v>444</v>
      </c>
      <c r="Q1524" s="120" t="s">
        <v>444</v>
      </c>
      <c r="R1524" s="120">
        <v>480</v>
      </c>
      <c r="S1524" s="120">
        <v>4.5999999999999996</v>
      </c>
      <c r="T1524" s="120">
        <v>6</v>
      </c>
    </row>
    <row r="1525" spans="1:20" s="98" customFormat="1" ht="32.25" outlineLevel="1" thickBot="1" x14ac:dyDescent="0.25">
      <c r="A1525" s="168" t="s">
        <v>1400</v>
      </c>
      <c r="B1525" s="169" t="s">
        <v>1401</v>
      </c>
      <c r="C1525" s="170"/>
      <c r="D1525" s="171" t="s">
        <v>63</v>
      </c>
      <c r="E1525" s="172">
        <v>43560</v>
      </c>
      <c r="F1525" s="163">
        <f t="shared" si="105"/>
        <v>30492</v>
      </c>
      <c r="G1525" s="140"/>
      <c r="H1525" s="164"/>
      <c r="I1525" s="165">
        <f t="shared" si="106"/>
        <v>0</v>
      </c>
      <c r="J1525" s="140"/>
      <c r="K1525" s="173" t="s">
        <v>1127</v>
      </c>
      <c r="L1525" s="173" t="s">
        <v>1391</v>
      </c>
      <c r="M1525" s="173">
        <v>350</v>
      </c>
      <c r="N1525" s="173">
        <v>510</v>
      </c>
      <c r="O1525" s="173" t="s">
        <v>76</v>
      </c>
      <c r="P1525" s="173" t="s">
        <v>444</v>
      </c>
      <c r="Q1525" s="173" t="s">
        <v>444</v>
      </c>
      <c r="R1525" s="173">
        <v>480</v>
      </c>
      <c r="S1525" s="173">
        <v>7.1</v>
      </c>
      <c r="T1525" s="173">
        <v>12</v>
      </c>
    </row>
    <row r="1526" spans="1:20" s="98" customFormat="1" ht="25.15" customHeight="1" thickTop="1" thickBot="1" x14ac:dyDescent="0.25">
      <c r="A1526" s="336" t="s">
        <v>6</v>
      </c>
      <c r="B1526" s="335" t="s">
        <v>8</v>
      </c>
      <c r="C1526" s="89"/>
      <c r="D1526" s="90"/>
      <c r="E1526" s="15"/>
      <c r="F1526" s="16"/>
      <c r="G1526" s="140"/>
      <c r="H1526" s="17"/>
      <c r="I1526" s="18"/>
      <c r="J1526" s="140"/>
      <c r="K1526" s="92"/>
      <c r="L1526" s="92"/>
      <c r="M1526" s="92"/>
      <c r="N1526" s="92"/>
      <c r="O1526" s="92"/>
      <c r="P1526" s="92"/>
      <c r="Q1526" s="92"/>
      <c r="R1526" s="92"/>
      <c r="S1526" s="92"/>
      <c r="T1526" s="92"/>
    </row>
    <row r="1527" spans="1:20" s="98" customFormat="1" ht="32.25" outlineLevel="1" thickTop="1" x14ac:dyDescent="0.2">
      <c r="A1527" s="168" t="s">
        <v>1402</v>
      </c>
      <c r="B1527" s="169" t="s">
        <v>1403</v>
      </c>
      <c r="C1527" s="170"/>
      <c r="D1527" s="171" t="s">
        <v>63</v>
      </c>
      <c r="E1527" s="172">
        <v>16080</v>
      </c>
      <c r="F1527" s="163">
        <f t="shared" si="105"/>
        <v>11256</v>
      </c>
      <c r="G1527" s="140"/>
      <c r="H1527" s="164"/>
      <c r="I1527" s="165">
        <f>IF(H1527*F1527&gt;0,H1527*F1527,0)</f>
        <v>0</v>
      </c>
      <c r="J1527" s="140"/>
      <c r="K1527" s="173" t="s">
        <v>1127</v>
      </c>
      <c r="L1527" s="173" t="s">
        <v>8</v>
      </c>
      <c r="M1527" s="173" t="s">
        <v>444</v>
      </c>
      <c r="N1527" s="173" t="s">
        <v>444</v>
      </c>
      <c r="O1527" s="173" t="s">
        <v>76</v>
      </c>
      <c r="P1527" s="173" t="s">
        <v>444</v>
      </c>
      <c r="Q1527" s="173" t="s">
        <v>444</v>
      </c>
      <c r="R1527" s="173" t="s">
        <v>444</v>
      </c>
      <c r="S1527" s="173">
        <v>3</v>
      </c>
      <c r="T1527" s="173" t="s">
        <v>444</v>
      </c>
    </row>
    <row r="1528" spans="1:20" s="98" customFormat="1" ht="32.25" outlineLevel="1" thickBot="1" x14ac:dyDescent="0.25">
      <c r="A1528" s="168" t="s">
        <v>1404</v>
      </c>
      <c r="B1528" s="169" t="s">
        <v>1405</v>
      </c>
      <c r="C1528" s="170"/>
      <c r="D1528" s="171" t="s">
        <v>63</v>
      </c>
      <c r="E1528" s="172">
        <v>13800</v>
      </c>
      <c r="F1528" s="163">
        <f t="shared" si="105"/>
        <v>9660</v>
      </c>
      <c r="G1528" s="140"/>
      <c r="H1528" s="164"/>
      <c r="I1528" s="165">
        <f>IF(H1528*F1528&gt;0,H1528*F1528,0)</f>
        <v>0</v>
      </c>
      <c r="J1528" s="140"/>
      <c r="K1528" s="173" t="s">
        <v>1127</v>
      </c>
      <c r="L1528" s="173" t="s">
        <v>8</v>
      </c>
      <c r="M1528" s="173" t="s">
        <v>444</v>
      </c>
      <c r="N1528" s="173" t="s">
        <v>444</v>
      </c>
      <c r="O1528" s="173" t="s">
        <v>87</v>
      </c>
      <c r="P1528" s="173" t="s">
        <v>444</v>
      </c>
      <c r="Q1528" s="173" t="s">
        <v>444</v>
      </c>
      <c r="R1528" s="173" t="s">
        <v>444</v>
      </c>
      <c r="S1528" s="173">
        <v>3</v>
      </c>
      <c r="T1528" s="173" t="s">
        <v>444</v>
      </c>
    </row>
    <row r="1529" spans="1:20" s="98" customFormat="1" ht="25.15" customHeight="1" thickTop="1" thickBot="1" x14ac:dyDescent="0.25">
      <c r="A1529" s="336" t="s">
        <v>6</v>
      </c>
      <c r="B1529" s="335" t="s">
        <v>9</v>
      </c>
      <c r="C1529" s="89"/>
      <c r="D1529" s="90"/>
      <c r="E1529" s="15"/>
      <c r="F1529" s="16"/>
      <c r="G1529" s="140"/>
      <c r="H1529" s="17"/>
      <c r="I1529" s="18"/>
      <c r="J1529" s="140"/>
      <c r="K1529" s="92"/>
      <c r="L1529" s="92"/>
      <c r="M1529" s="92"/>
      <c r="N1529" s="92"/>
      <c r="O1529" s="92"/>
      <c r="P1529" s="92"/>
      <c r="Q1529" s="92"/>
      <c r="R1529" s="92"/>
      <c r="S1529" s="92"/>
      <c r="T1529" s="92"/>
    </row>
    <row r="1530" spans="1:20" ht="48" outlineLevel="1" thickTop="1" x14ac:dyDescent="0.2">
      <c r="A1530" s="168" t="s">
        <v>1406</v>
      </c>
      <c r="B1530" s="169" t="s">
        <v>1407</v>
      </c>
      <c r="C1530" s="170"/>
      <c r="D1530" s="171" t="s">
        <v>56</v>
      </c>
      <c r="E1530" s="172">
        <v>20280</v>
      </c>
      <c r="F1530" s="163">
        <f t="shared" si="105"/>
        <v>14196</v>
      </c>
      <c r="G1530" s="140"/>
      <c r="H1530" s="164"/>
      <c r="I1530" s="165">
        <f t="shared" ref="I1530:I1569" si="107">IF(H1530*F1530&gt;0,H1530*F1530,0)</f>
        <v>0</v>
      </c>
      <c r="J1530" s="140"/>
      <c r="K1530" s="173" t="s">
        <v>1127</v>
      </c>
      <c r="L1530" s="173" t="s">
        <v>9</v>
      </c>
      <c r="M1530" s="173">
        <v>600</v>
      </c>
      <c r="N1530" s="173"/>
      <c r="O1530" s="173" t="s">
        <v>59</v>
      </c>
      <c r="P1530" s="173" t="s">
        <v>444</v>
      </c>
      <c r="Q1530" s="173" t="s">
        <v>444</v>
      </c>
      <c r="R1530" s="173"/>
      <c r="S1530" s="173">
        <v>9</v>
      </c>
      <c r="T1530" s="173">
        <v>8</v>
      </c>
    </row>
    <row r="1531" spans="1:20" ht="47.25" outlineLevel="1" x14ac:dyDescent="0.2">
      <c r="A1531" s="168" t="s">
        <v>1408</v>
      </c>
      <c r="B1531" s="169" t="s">
        <v>1409</v>
      </c>
      <c r="C1531" s="170"/>
      <c r="D1531" s="171" t="s">
        <v>56</v>
      </c>
      <c r="E1531" s="172">
        <v>20280</v>
      </c>
      <c r="F1531" s="163">
        <f t="shared" si="105"/>
        <v>14196</v>
      </c>
      <c r="G1531" s="140"/>
      <c r="H1531" s="164"/>
      <c r="I1531" s="165">
        <f t="shared" si="107"/>
        <v>0</v>
      </c>
      <c r="J1531" s="140"/>
      <c r="K1531" s="173" t="s">
        <v>1127</v>
      </c>
      <c r="L1531" s="173" t="s">
        <v>9</v>
      </c>
      <c r="M1531" s="173">
        <v>600</v>
      </c>
      <c r="N1531" s="173"/>
      <c r="O1531" s="173" t="s">
        <v>59</v>
      </c>
      <c r="P1531" s="173" t="s">
        <v>444</v>
      </c>
      <c r="Q1531" s="173" t="s">
        <v>444</v>
      </c>
      <c r="R1531" s="173"/>
      <c r="S1531" s="173">
        <v>9</v>
      </c>
      <c r="T1531" s="173">
        <v>8</v>
      </c>
    </row>
    <row r="1532" spans="1:20" ht="47.25" outlineLevel="1" x14ac:dyDescent="0.2">
      <c r="A1532" s="168" t="s">
        <v>1410</v>
      </c>
      <c r="B1532" s="169" t="s">
        <v>1411</v>
      </c>
      <c r="C1532" s="170"/>
      <c r="D1532" s="171" t="s">
        <v>56</v>
      </c>
      <c r="E1532" s="172">
        <v>25440</v>
      </c>
      <c r="F1532" s="163">
        <f t="shared" si="105"/>
        <v>17808</v>
      </c>
      <c r="G1532" s="140"/>
      <c r="H1532" s="164"/>
      <c r="I1532" s="165">
        <f t="shared" si="107"/>
        <v>0</v>
      </c>
      <c r="J1532" s="140"/>
      <c r="K1532" s="173" t="s">
        <v>1127</v>
      </c>
      <c r="L1532" s="173" t="s">
        <v>9</v>
      </c>
      <c r="M1532" s="173">
        <v>600</v>
      </c>
      <c r="N1532" s="173"/>
      <c r="O1532" s="173" t="s">
        <v>59</v>
      </c>
      <c r="P1532" s="173" t="s">
        <v>444</v>
      </c>
      <c r="Q1532" s="173" t="s">
        <v>444</v>
      </c>
      <c r="R1532" s="173"/>
      <c r="S1532" s="173">
        <v>9</v>
      </c>
      <c r="T1532" s="173">
        <v>8</v>
      </c>
    </row>
    <row r="1533" spans="1:20" ht="47.25" outlineLevel="1" x14ac:dyDescent="0.2">
      <c r="A1533" s="168" t="s">
        <v>1412</v>
      </c>
      <c r="B1533" s="169" t="s">
        <v>1413</v>
      </c>
      <c r="C1533" s="170"/>
      <c r="D1533" s="171" t="s">
        <v>56</v>
      </c>
      <c r="E1533" s="172">
        <v>25440</v>
      </c>
      <c r="F1533" s="163">
        <f t="shared" si="105"/>
        <v>17808</v>
      </c>
      <c r="G1533" s="140"/>
      <c r="H1533" s="164"/>
      <c r="I1533" s="165">
        <f t="shared" si="107"/>
        <v>0</v>
      </c>
      <c r="J1533" s="140"/>
      <c r="K1533" s="173" t="s">
        <v>1127</v>
      </c>
      <c r="L1533" s="173" t="s">
        <v>9</v>
      </c>
      <c r="M1533" s="173">
        <v>600</v>
      </c>
      <c r="N1533" s="173"/>
      <c r="O1533" s="173" t="s">
        <v>59</v>
      </c>
      <c r="P1533" s="173" t="s">
        <v>444</v>
      </c>
      <c r="Q1533" s="173" t="s">
        <v>444</v>
      </c>
      <c r="R1533" s="173"/>
      <c r="S1533" s="173">
        <v>9</v>
      </c>
      <c r="T1533" s="173">
        <v>8</v>
      </c>
    </row>
    <row r="1534" spans="1:20" ht="47.25" outlineLevel="1" x14ac:dyDescent="0.2">
      <c r="A1534" s="168" t="s">
        <v>1414</v>
      </c>
      <c r="B1534" s="169" t="s">
        <v>1415</v>
      </c>
      <c r="C1534" s="170"/>
      <c r="D1534" s="171" t="s">
        <v>56</v>
      </c>
      <c r="E1534" s="172">
        <v>25440</v>
      </c>
      <c r="F1534" s="163">
        <f t="shared" si="105"/>
        <v>17808</v>
      </c>
      <c r="G1534" s="140"/>
      <c r="H1534" s="164"/>
      <c r="I1534" s="165">
        <f t="shared" si="107"/>
        <v>0</v>
      </c>
      <c r="J1534" s="140"/>
      <c r="K1534" s="173" t="s">
        <v>1127</v>
      </c>
      <c r="L1534" s="173" t="s">
        <v>9</v>
      </c>
      <c r="M1534" s="173">
        <v>600</v>
      </c>
      <c r="N1534" s="173"/>
      <c r="O1534" s="173" t="s">
        <v>59</v>
      </c>
      <c r="P1534" s="173" t="s">
        <v>444</v>
      </c>
      <c r="Q1534" s="173" t="s">
        <v>444</v>
      </c>
      <c r="R1534" s="173"/>
      <c r="S1534" s="173">
        <v>9</v>
      </c>
      <c r="T1534" s="173">
        <v>8</v>
      </c>
    </row>
    <row r="1535" spans="1:20" ht="47.25" outlineLevel="1" x14ac:dyDescent="0.2">
      <c r="A1535" s="168" t="s">
        <v>1416</v>
      </c>
      <c r="B1535" s="169" t="s">
        <v>1417</v>
      </c>
      <c r="C1535" s="170"/>
      <c r="D1535" s="171" t="s">
        <v>56</v>
      </c>
      <c r="E1535" s="172">
        <v>25440</v>
      </c>
      <c r="F1535" s="163">
        <f t="shared" si="105"/>
        <v>17808</v>
      </c>
      <c r="G1535" s="140"/>
      <c r="H1535" s="164"/>
      <c r="I1535" s="165">
        <f t="shared" si="107"/>
        <v>0</v>
      </c>
      <c r="J1535" s="140"/>
      <c r="K1535" s="173" t="s">
        <v>1127</v>
      </c>
      <c r="L1535" s="173" t="s">
        <v>9</v>
      </c>
      <c r="M1535" s="173">
        <v>600</v>
      </c>
      <c r="N1535" s="173"/>
      <c r="O1535" s="173" t="s">
        <v>59</v>
      </c>
      <c r="P1535" s="173" t="s">
        <v>444</v>
      </c>
      <c r="Q1535" s="173" t="s">
        <v>444</v>
      </c>
      <c r="R1535" s="173"/>
      <c r="S1535" s="173">
        <v>9</v>
      </c>
      <c r="T1535" s="173">
        <v>8</v>
      </c>
    </row>
    <row r="1536" spans="1:20" ht="47.25" outlineLevel="1" x14ac:dyDescent="0.2">
      <c r="A1536" s="168" t="s">
        <v>1418</v>
      </c>
      <c r="B1536" s="169" t="s">
        <v>1419</v>
      </c>
      <c r="C1536" s="170"/>
      <c r="D1536" s="171" t="s">
        <v>56</v>
      </c>
      <c r="E1536" s="172">
        <v>25440</v>
      </c>
      <c r="F1536" s="163">
        <f t="shared" si="105"/>
        <v>17808</v>
      </c>
      <c r="G1536" s="140"/>
      <c r="H1536" s="164"/>
      <c r="I1536" s="165">
        <f t="shared" si="107"/>
        <v>0</v>
      </c>
      <c r="J1536" s="140"/>
      <c r="K1536" s="173" t="s">
        <v>1127</v>
      </c>
      <c r="L1536" s="173" t="s">
        <v>9</v>
      </c>
      <c r="M1536" s="173">
        <v>600</v>
      </c>
      <c r="N1536" s="173"/>
      <c r="O1536" s="173" t="s">
        <v>59</v>
      </c>
      <c r="P1536" s="173" t="s">
        <v>444</v>
      </c>
      <c r="Q1536" s="173" t="s">
        <v>444</v>
      </c>
      <c r="R1536" s="173"/>
      <c r="S1536" s="173">
        <v>9</v>
      </c>
      <c r="T1536" s="173">
        <v>8</v>
      </c>
    </row>
    <row r="1537" spans="1:20" ht="47.25" outlineLevel="1" x14ac:dyDescent="0.2">
      <c r="A1537" s="168" t="s">
        <v>1420</v>
      </c>
      <c r="B1537" s="169" t="s">
        <v>1421</v>
      </c>
      <c r="C1537" s="170"/>
      <c r="D1537" s="171" t="s">
        <v>56</v>
      </c>
      <c r="E1537" s="172">
        <v>25440</v>
      </c>
      <c r="F1537" s="163">
        <f t="shared" si="105"/>
        <v>17808</v>
      </c>
      <c r="G1537" s="140"/>
      <c r="H1537" s="164"/>
      <c r="I1537" s="165">
        <f t="shared" si="107"/>
        <v>0</v>
      </c>
      <c r="J1537" s="140"/>
      <c r="K1537" s="173" t="s">
        <v>1127</v>
      </c>
      <c r="L1537" s="173" t="s">
        <v>9</v>
      </c>
      <c r="M1537" s="173">
        <v>600</v>
      </c>
      <c r="N1537" s="173"/>
      <c r="O1537" s="173" t="s">
        <v>59</v>
      </c>
      <c r="P1537" s="173" t="s">
        <v>444</v>
      </c>
      <c r="Q1537" s="173" t="s">
        <v>444</v>
      </c>
      <c r="R1537" s="173"/>
      <c r="S1537" s="173">
        <v>9</v>
      </c>
      <c r="T1537" s="173">
        <v>8</v>
      </c>
    </row>
    <row r="1538" spans="1:20" ht="47.25" outlineLevel="1" x14ac:dyDescent="0.2">
      <c r="A1538" s="168" t="s">
        <v>1422</v>
      </c>
      <c r="B1538" s="169" t="s">
        <v>1423</v>
      </c>
      <c r="C1538" s="170"/>
      <c r="D1538" s="171" t="s">
        <v>56</v>
      </c>
      <c r="E1538" s="172">
        <v>25200</v>
      </c>
      <c r="F1538" s="163">
        <f t="shared" si="105"/>
        <v>17640</v>
      </c>
      <c r="G1538" s="140"/>
      <c r="H1538" s="164"/>
      <c r="I1538" s="165">
        <f t="shared" si="107"/>
        <v>0</v>
      </c>
      <c r="J1538" s="140"/>
      <c r="K1538" s="173" t="s">
        <v>1127</v>
      </c>
      <c r="L1538" s="173" t="s">
        <v>9</v>
      </c>
      <c r="M1538" s="173">
        <v>600</v>
      </c>
      <c r="N1538" s="173"/>
      <c r="O1538" s="173" t="s">
        <v>59</v>
      </c>
      <c r="P1538" s="173" t="s">
        <v>444</v>
      </c>
      <c r="Q1538" s="173" t="s">
        <v>444</v>
      </c>
      <c r="R1538" s="173"/>
      <c r="S1538" s="173">
        <v>9</v>
      </c>
      <c r="T1538" s="173">
        <v>8</v>
      </c>
    </row>
    <row r="1539" spans="1:20" ht="48" outlineLevel="1" thickBot="1" x14ac:dyDescent="0.25">
      <c r="A1539" s="227" t="s">
        <v>1424</v>
      </c>
      <c r="B1539" s="228" t="s">
        <v>1425</v>
      </c>
      <c r="C1539" s="229"/>
      <c r="D1539" s="230" t="s">
        <v>56</v>
      </c>
      <c r="E1539" s="231">
        <v>25200</v>
      </c>
      <c r="F1539" s="232">
        <f t="shared" si="105"/>
        <v>17640</v>
      </c>
      <c r="G1539" s="140"/>
      <c r="H1539" s="233"/>
      <c r="I1539" s="234">
        <f t="shared" si="107"/>
        <v>0</v>
      </c>
      <c r="J1539" s="140"/>
      <c r="K1539" s="235" t="s">
        <v>1127</v>
      </c>
      <c r="L1539" s="235" t="s">
        <v>9</v>
      </c>
      <c r="M1539" s="235">
        <v>600</v>
      </c>
      <c r="N1539" s="235"/>
      <c r="O1539" s="235" t="s">
        <v>59</v>
      </c>
      <c r="P1539" s="235" t="s">
        <v>444</v>
      </c>
      <c r="Q1539" s="235" t="s">
        <v>444</v>
      </c>
      <c r="R1539" s="235"/>
      <c r="S1539" s="235">
        <v>9</v>
      </c>
      <c r="T1539" s="235">
        <v>8</v>
      </c>
    </row>
    <row r="1540" spans="1:20" ht="47.25" outlineLevel="1" x14ac:dyDescent="0.2">
      <c r="A1540" s="116" t="s">
        <v>1426</v>
      </c>
      <c r="B1540" s="117" t="s">
        <v>1427</v>
      </c>
      <c r="C1540" s="118"/>
      <c r="D1540" s="119" t="s">
        <v>56</v>
      </c>
      <c r="E1540" s="13">
        <v>23880</v>
      </c>
      <c r="F1540" s="181">
        <f t="shared" si="105"/>
        <v>16716</v>
      </c>
      <c r="G1540" s="140"/>
      <c r="H1540" s="26"/>
      <c r="I1540" s="27">
        <f t="shared" si="107"/>
        <v>0</v>
      </c>
      <c r="J1540" s="140"/>
      <c r="K1540" s="120" t="s">
        <v>1127</v>
      </c>
      <c r="L1540" s="120" t="s">
        <v>9</v>
      </c>
      <c r="M1540" s="120">
        <v>800</v>
      </c>
      <c r="N1540" s="120"/>
      <c r="O1540" s="120" t="s">
        <v>59</v>
      </c>
      <c r="P1540" s="120" t="s">
        <v>444</v>
      </c>
      <c r="Q1540" s="120" t="s">
        <v>444</v>
      </c>
      <c r="R1540" s="120"/>
      <c r="S1540" s="120">
        <v>9</v>
      </c>
      <c r="T1540" s="120">
        <v>12</v>
      </c>
    </row>
    <row r="1541" spans="1:20" ht="63" outlineLevel="1" x14ac:dyDescent="0.2">
      <c r="A1541" s="168" t="s">
        <v>1428</v>
      </c>
      <c r="B1541" s="169" t="s">
        <v>1429</v>
      </c>
      <c r="C1541" s="170"/>
      <c r="D1541" s="171" t="s">
        <v>56</v>
      </c>
      <c r="E1541" s="172">
        <v>29400</v>
      </c>
      <c r="F1541" s="163">
        <f t="shared" si="105"/>
        <v>20580</v>
      </c>
      <c r="G1541" s="140"/>
      <c r="H1541" s="164"/>
      <c r="I1541" s="165">
        <f t="shared" si="107"/>
        <v>0</v>
      </c>
      <c r="J1541" s="140"/>
      <c r="K1541" s="173" t="s">
        <v>1127</v>
      </c>
      <c r="L1541" s="173" t="s">
        <v>9</v>
      </c>
      <c r="M1541" s="173">
        <v>800</v>
      </c>
      <c r="N1541" s="173"/>
      <c r="O1541" s="173" t="s">
        <v>59</v>
      </c>
      <c r="P1541" s="173" t="s">
        <v>444</v>
      </c>
      <c r="Q1541" s="173" t="s">
        <v>444</v>
      </c>
      <c r="R1541" s="173"/>
      <c r="S1541" s="173">
        <v>10</v>
      </c>
      <c r="T1541" s="173">
        <v>12</v>
      </c>
    </row>
    <row r="1542" spans="1:20" ht="63" outlineLevel="1" x14ac:dyDescent="0.2">
      <c r="A1542" s="168" t="s">
        <v>1430</v>
      </c>
      <c r="B1542" s="169" t="s">
        <v>1431</v>
      </c>
      <c r="C1542" s="170"/>
      <c r="D1542" s="171" t="s">
        <v>56</v>
      </c>
      <c r="E1542" s="172">
        <v>29400</v>
      </c>
      <c r="F1542" s="163">
        <f t="shared" si="105"/>
        <v>20580</v>
      </c>
      <c r="G1542" s="140"/>
      <c r="H1542" s="164"/>
      <c r="I1542" s="165">
        <f t="shared" si="107"/>
        <v>0</v>
      </c>
      <c r="J1542" s="140"/>
      <c r="K1542" s="173" t="s">
        <v>1127</v>
      </c>
      <c r="L1542" s="173" t="s">
        <v>9</v>
      </c>
      <c r="M1542" s="173">
        <v>800</v>
      </c>
      <c r="N1542" s="173"/>
      <c r="O1542" s="173" t="s">
        <v>59</v>
      </c>
      <c r="P1542" s="173" t="s">
        <v>444</v>
      </c>
      <c r="Q1542" s="173" t="s">
        <v>444</v>
      </c>
      <c r="R1542" s="173"/>
      <c r="S1542" s="173">
        <v>10</v>
      </c>
      <c r="T1542" s="173">
        <v>12</v>
      </c>
    </row>
    <row r="1543" spans="1:20" ht="47.25" outlineLevel="1" x14ac:dyDescent="0.2">
      <c r="A1543" s="168" t="s">
        <v>1432</v>
      </c>
      <c r="B1543" s="169" t="s">
        <v>1433</v>
      </c>
      <c r="C1543" s="170"/>
      <c r="D1543" s="171" t="s">
        <v>56</v>
      </c>
      <c r="E1543" s="172">
        <v>29400</v>
      </c>
      <c r="F1543" s="163">
        <f t="shared" si="105"/>
        <v>20580</v>
      </c>
      <c r="G1543" s="140"/>
      <c r="H1543" s="164"/>
      <c r="I1543" s="165">
        <f t="shared" si="107"/>
        <v>0</v>
      </c>
      <c r="J1543" s="140"/>
      <c r="K1543" s="173" t="s">
        <v>1127</v>
      </c>
      <c r="L1543" s="173" t="s">
        <v>9</v>
      </c>
      <c r="M1543" s="173">
        <v>800</v>
      </c>
      <c r="N1543" s="173"/>
      <c r="O1543" s="173" t="s">
        <v>59</v>
      </c>
      <c r="P1543" s="173" t="s">
        <v>444</v>
      </c>
      <c r="Q1543" s="173" t="s">
        <v>444</v>
      </c>
      <c r="R1543" s="173"/>
      <c r="S1543" s="173">
        <v>10</v>
      </c>
      <c r="T1543" s="173">
        <v>12</v>
      </c>
    </row>
    <row r="1544" spans="1:20" ht="48" outlineLevel="1" thickBot="1" x14ac:dyDescent="0.25">
      <c r="A1544" s="227" t="s">
        <v>1434</v>
      </c>
      <c r="B1544" s="228" t="s">
        <v>1435</v>
      </c>
      <c r="C1544" s="229"/>
      <c r="D1544" s="230" t="s">
        <v>56</v>
      </c>
      <c r="E1544" s="231">
        <v>29400</v>
      </c>
      <c r="F1544" s="232">
        <f t="shared" si="105"/>
        <v>20580</v>
      </c>
      <c r="G1544" s="140"/>
      <c r="H1544" s="233"/>
      <c r="I1544" s="234">
        <f t="shared" si="107"/>
        <v>0</v>
      </c>
      <c r="J1544" s="140"/>
      <c r="K1544" s="235" t="s">
        <v>1127</v>
      </c>
      <c r="L1544" s="235" t="s">
        <v>9</v>
      </c>
      <c r="M1544" s="235">
        <v>800</v>
      </c>
      <c r="N1544" s="235"/>
      <c r="O1544" s="235" t="s">
        <v>59</v>
      </c>
      <c r="P1544" s="235" t="s">
        <v>444</v>
      </c>
      <c r="Q1544" s="235" t="s">
        <v>444</v>
      </c>
      <c r="R1544" s="235"/>
      <c r="S1544" s="235">
        <v>10</v>
      </c>
      <c r="T1544" s="235">
        <v>12</v>
      </c>
    </row>
    <row r="1545" spans="1:20" ht="47.25" outlineLevel="1" x14ac:dyDescent="0.2">
      <c r="A1545" s="116" t="s">
        <v>1436</v>
      </c>
      <c r="B1545" s="117" t="s">
        <v>1437</v>
      </c>
      <c r="C1545" s="118"/>
      <c r="D1545" s="119" t="s">
        <v>56</v>
      </c>
      <c r="E1545" s="13">
        <v>25080</v>
      </c>
      <c r="F1545" s="181">
        <f t="shared" si="105"/>
        <v>17556</v>
      </c>
      <c r="G1545" s="140"/>
      <c r="H1545" s="26"/>
      <c r="I1545" s="27">
        <f t="shared" si="107"/>
        <v>0</v>
      </c>
      <c r="J1545" s="140"/>
      <c r="K1545" s="120" t="s">
        <v>1127</v>
      </c>
      <c r="L1545" s="120" t="s">
        <v>9</v>
      </c>
      <c r="M1545" s="120">
        <v>900</v>
      </c>
      <c r="N1545" s="120"/>
      <c r="O1545" s="120" t="s">
        <v>59</v>
      </c>
      <c r="P1545" s="120" t="s">
        <v>444</v>
      </c>
      <c r="Q1545" s="120" t="s">
        <v>444</v>
      </c>
      <c r="R1545" s="120"/>
      <c r="S1545" s="120">
        <v>9</v>
      </c>
      <c r="T1545" s="120">
        <v>12</v>
      </c>
    </row>
    <row r="1546" spans="1:20" ht="63" outlineLevel="1" x14ac:dyDescent="0.2">
      <c r="A1546" s="168" t="s">
        <v>1438</v>
      </c>
      <c r="B1546" s="169" t="s">
        <v>1439</v>
      </c>
      <c r="C1546" s="170"/>
      <c r="D1546" s="171" t="s">
        <v>56</v>
      </c>
      <c r="E1546" s="172">
        <v>32280</v>
      </c>
      <c r="F1546" s="163">
        <f t="shared" si="105"/>
        <v>22596</v>
      </c>
      <c r="G1546" s="140"/>
      <c r="H1546" s="164"/>
      <c r="I1546" s="165">
        <f t="shared" si="107"/>
        <v>0</v>
      </c>
      <c r="J1546" s="140"/>
      <c r="K1546" s="173" t="s">
        <v>1127</v>
      </c>
      <c r="L1546" s="173" t="s">
        <v>9</v>
      </c>
      <c r="M1546" s="173">
        <v>900</v>
      </c>
      <c r="N1546" s="173"/>
      <c r="O1546" s="173" t="s">
        <v>59</v>
      </c>
      <c r="P1546" s="173" t="s">
        <v>444</v>
      </c>
      <c r="Q1546" s="173" t="s">
        <v>444</v>
      </c>
      <c r="R1546" s="173"/>
      <c r="S1546" s="173">
        <v>11</v>
      </c>
      <c r="T1546" s="173">
        <v>12</v>
      </c>
    </row>
    <row r="1547" spans="1:20" ht="63" outlineLevel="1" x14ac:dyDescent="0.2">
      <c r="A1547" s="168" t="s">
        <v>1440</v>
      </c>
      <c r="B1547" s="169" t="s">
        <v>1441</v>
      </c>
      <c r="C1547" s="170"/>
      <c r="D1547" s="171" t="s">
        <v>56</v>
      </c>
      <c r="E1547" s="172">
        <v>32280</v>
      </c>
      <c r="F1547" s="163">
        <f t="shared" si="105"/>
        <v>22596</v>
      </c>
      <c r="G1547" s="140"/>
      <c r="H1547" s="164"/>
      <c r="I1547" s="165">
        <f t="shared" si="107"/>
        <v>0</v>
      </c>
      <c r="J1547" s="140"/>
      <c r="K1547" s="173" t="s">
        <v>1127</v>
      </c>
      <c r="L1547" s="173" t="s">
        <v>9</v>
      </c>
      <c r="M1547" s="173">
        <v>900</v>
      </c>
      <c r="N1547" s="173"/>
      <c r="O1547" s="173" t="s">
        <v>59</v>
      </c>
      <c r="P1547" s="173" t="s">
        <v>444</v>
      </c>
      <c r="Q1547" s="173" t="s">
        <v>444</v>
      </c>
      <c r="R1547" s="173"/>
      <c r="S1547" s="173">
        <v>11</v>
      </c>
      <c r="T1547" s="173">
        <v>12</v>
      </c>
    </row>
    <row r="1548" spans="1:20" ht="47.25" outlineLevel="1" x14ac:dyDescent="0.2">
      <c r="A1548" s="168" t="s">
        <v>1442</v>
      </c>
      <c r="B1548" s="169" t="s">
        <v>1443</v>
      </c>
      <c r="C1548" s="170"/>
      <c r="D1548" s="171" t="s">
        <v>56</v>
      </c>
      <c r="E1548" s="172">
        <v>33240</v>
      </c>
      <c r="F1548" s="163">
        <f t="shared" si="105"/>
        <v>23268</v>
      </c>
      <c r="G1548" s="140"/>
      <c r="H1548" s="164"/>
      <c r="I1548" s="165">
        <f t="shared" si="107"/>
        <v>0</v>
      </c>
      <c r="J1548" s="140"/>
      <c r="K1548" s="173" t="s">
        <v>1127</v>
      </c>
      <c r="L1548" s="173" t="s">
        <v>9</v>
      </c>
      <c r="M1548" s="173">
        <v>900</v>
      </c>
      <c r="N1548" s="173"/>
      <c r="O1548" s="173" t="s">
        <v>59</v>
      </c>
      <c r="P1548" s="173" t="s">
        <v>444</v>
      </c>
      <c r="Q1548" s="173" t="s">
        <v>444</v>
      </c>
      <c r="R1548" s="173"/>
      <c r="S1548" s="173">
        <v>11</v>
      </c>
      <c r="T1548" s="173">
        <v>12</v>
      </c>
    </row>
    <row r="1549" spans="1:20" ht="48" outlineLevel="1" thickBot="1" x14ac:dyDescent="0.25">
      <c r="A1549" s="203" t="s">
        <v>1444</v>
      </c>
      <c r="B1549" s="204" t="s">
        <v>1445</v>
      </c>
      <c r="C1549" s="205"/>
      <c r="D1549" s="206" t="s">
        <v>56</v>
      </c>
      <c r="E1549" s="207">
        <v>33240</v>
      </c>
      <c r="F1549" s="208">
        <f t="shared" si="105"/>
        <v>23268</v>
      </c>
      <c r="G1549" s="140"/>
      <c r="H1549" s="209"/>
      <c r="I1549" s="210">
        <f t="shared" si="107"/>
        <v>0</v>
      </c>
      <c r="J1549" s="140"/>
      <c r="K1549" s="211" t="s">
        <v>1127</v>
      </c>
      <c r="L1549" s="211" t="s">
        <v>9</v>
      </c>
      <c r="M1549" s="211">
        <v>900</v>
      </c>
      <c r="N1549" s="211"/>
      <c r="O1549" s="211" t="s">
        <v>59</v>
      </c>
      <c r="P1549" s="211" t="s">
        <v>444</v>
      </c>
      <c r="Q1549" s="211" t="s">
        <v>444</v>
      </c>
      <c r="R1549" s="211"/>
      <c r="S1549" s="211">
        <v>11</v>
      </c>
      <c r="T1549" s="211">
        <v>12</v>
      </c>
    </row>
    <row r="1550" spans="1:20" ht="48" outlineLevel="1" thickTop="1" x14ac:dyDescent="0.2">
      <c r="A1550" s="116" t="s">
        <v>1446</v>
      </c>
      <c r="B1550" s="117" t="s">
        <v>1447</v>
      </c>
      <c r="C1550" s="118"/>
      <c r="D1550" s="119" t="s">
        <v>56</v>
      </c>
      <c r="E1550" s="13">
        <v>20280</v>
      </c>
      <c r="F1550" s="181">
        <f t="shared" si="105"/>
        <v>14196</v>
      </c>
      <c r="G1550" s="140"/>
      <c r="H1550" s="26"/>
      <c r="I1550" s="27">
        <f t="shared" si="107"/>
        <v>0</v>
      </c>
      <c r="J1550" s="140"/>
      <c r="K1550" s="120" t="s">
        <v>1127</v>
      </c>
      <c r="L1550" s="120" t="s">
        <v>9</v>
      </c>
      <c r="M1550" s="120">
        <v>600</v>
      </c>
      <c r="N1550" s="120"/>
      <c r="O1550" s="120" t="s">
        <v>1448</v>
      </c>
      <c r="P1550" s="120" t="s">
        <v>444</v>
      </c>
      <c r="Q1550" s="120" t="s">
        <v>444</v>
      </c>
      <c r="R1550" s="120"/>
      <c r="S1550" s="120">
        <v>9</v>
      </c>
      <c r="T1550" s="120">
        <v>8</v>
      </c>
    </row>
    <row r="1551" spans="1:20" ht="47.25" outlineLevel="1" x14ac:dyDescent="0.2">
      <c r="A1551" s="168" t="s">
        <v>1449</v>
      </c>
      <c r="B1551" s="169" t="s">
        <v>1450</v>
      </c>
      <c r="C1551" s="170"/>
      <c r="D1551" s="171" t="s">
        <v>56</v>
      </c>
      <c r="E1551" s="172">
        <v>20280</v>
      </c>
      <c r="F1551" s="163">
        <f t="shared" si="105"/>
        <v>14196</v>
      </c>
      <c r="G1551" s="140"/>
      <c r="H1551" s="164"/>
      <c r="I1551" s="165">
        <f t="shared" si="107"/>
        <v>0</v>
      </c>
      <c r="J1551" s="140"/>
      <c r="K1551" s="173" t="s">
        <v>1127</v>
      </c>
      <c r="L1551" s="173" t="s">
        <v>9</v>
      </c>
      <c r="M1551" s="173">
        <v>600</v>
      </c>
      <c r="N1551" s="173"/>
      <c r="O1551" s="173" t="s">
        <v>1448</v>
      </c>
      <c r="P1551" s="173" t="s">
        <v>444</v>
      </c>
      <c r="Q1551" s="173" t="s">
        <v>444</v>
      </c>
      <c r="R1551" s="173"/>
      <c r="S1551" s="173">
        <v>9</v>
      </c>
      <c r="T1551" s="173">
        <v>8</v>
      </c>
    </row>
    <row r="1552" spans="1:20" ht="47.25" outlineLevel="1" x14ac:dyDescent="0.2">
      <c r="A1552" s="168" t="s">
        <v>1451</v>
      </c>
      <c r="B1552" s="169" t="s">
        <v>1452</v>
      </c>
      <c r="C1552" s="170"/>
      <c r="D1552" s="171" t="s">
        <v>56</v>
      </c>
      <c r="E1552" s="172">
        <v>25440</v>
      </c>
      <c r="F1552" s="163">
        <f t="shared" si="105"/>
        <v>17808</v>
      </c>
      <c r="G1552" s="140"/>
      <c r="H1552" s="164"/>
      <c r="I1552" s="165">
        <f t="shared" si="107"/>
        <v>0</v>
      </c>
      <c r="J1552" s="140"/>
      <c r="K1552" s="173" t="s">
        <v>1127</v>
      </c>
      <c r="L1552" s="173" t="s">
        <v>9</v>
      </c>
      <c r="M1552" s="173">
        <v>600</v>
      </c>
      <c r="N1552" s="173"/>
      <c r="O1552" s="173" t="s">
        <v>1448</v>
      </c>
      <c r="P1552" s="173" t="s">
        <v>444</v>
      </c>
      <c r="Q1552" s="173" t="s">
        <v>444</v>
      </c>
      <c r="R1552" s="173"/>
      <c r="S1552" s="173">
        <v>9</v>
      </c>
      <c r="T1552" s="173">
        <v>8</v>
      </c>
    </row>
    <row r="1553" spans="1:20" ht="47.25" outlineLevel="1" x14ac:dyDescent="0.2">
      <c r="A1553" s="168" t="s">
        <v>1453</v>
      </c>
      <c r="B1553" s="169" t="s">
        <v>1454</v>
      </c>
      <c r="C1553" s="170"/>
      <c r="D1553" s="171" t="s">
        <v>56</v>
      </c>
      <c r="E1553" s="172">
        <v>25440</v>
      </c>
      <c r="F1553" s="163">
        <f t="shared" si="105"/>
        <v>17808</v>
      </c>
      <c r="G1553" s="140"/>
      <c r="H1553" s="164"/>
      <c r="I1553" s="165">
        <f t="shared" si="107"/>
        <v>0</v>
      </c>
      <c r="J1553" s="140"/>
      <c r="K1553" s="173" t="s">
        <v>1127</v>
      </c>
      <c r="L1553" s="173" t="s">
        <v>9</v>
      </c>
      <c r="M1553" s="173">
        <v>600</v>
      </c>
      <c r="N1553" s="173"/>
      <c r="O1553" s="173" t="s">
        <v>1448</v>
      </c>
      <c r="P1553" s="173" t="s">
        <v>444</v>
      </c>
      <c r="Q1553" s="173" t="s">
        <v>444</v>
      </c>
      <c r="R1553" s="173"/>
      <c r="S1553" s="173">
        <v>9</v>
      </c>
      <c r="T1553" s="173">
        <v>8</v>
      </c>
    </row>
    <row r="1554" spans="1:20" ht="47.25" outlineLevel="1" x14ac:dyDescent="0.2">
      <c r="A1554" s="168" t="s">
        <v>1455</v>
      </c>
      <c r="B1554" s="169" t="s">
        <v>1456</v>
      </c>
      <c r="C1554" s="170"/>
      <c r="D1554" s="171" t="s">
        <v>56</v>
      </c>
      <c r="E1554" s="172">
        <v>25440</v>
      </c>
      <c r="F1554" s="163">
        <f t="shared" si="105"/>
        <v>17808</v>
      </c>
      <c r="G1554" s="140"/>
      <c r="H1554" s="164"/>
      <c r="I1554" s="165">
        <f t="shared" si="107"/>
        <v>0</v>
      </c>
      <c r="J1554" s="140"/>
      <c r="K1554" s="173" t="s">
        <v>1127</v>
      </c>
      <c r="L1554" s="173" t="s">
        <v>9</v>
      </c>
      <c r="M1554" s="173">
        <v>600</v>
      </c>
      <c r="N1554" s="173"/>
      <c r="O1554" s="173" t="s">
        <v>1448</v>
      </c>
      <c r="P1554" s="173" t="s">
        <v>444</v>
      </c>
      <c r="Q1554" s="173" t="s">
        <v>444</v>
      </c>
      <c r="R1554" s="173"/>
      <c r="S1554" s="173">
        <v>9</v>
      </c>
      <c r="T1554" s="173">
        <v>8</v>
      </c>
    </row>
    <row r="1555" spans="1:20" ht="47.25" outlineLevel="1" x14ac:dyDescent="0.2">
      <c r="A1555" s="168" t="s">
        <v>1457</v>
      </c>
      <c r="B1555" s="169" t="s">
        <v>1458</v>
      </c>
      <c r="C1555" s="170"/>
      <c r="D1555" s="171" t="s">
        <v>56</v>
      </c>
      <c r="E1555" s="172">
        <v>25440</v>
      </c>
      <c r="F1555" s="163">
        <f t="shared" si="105"/>
        <v>17808</v>
      </c>
      <c r="G1555" s="140"/>
      <c r="H1555" s="164"/>
      <c r="I1555" s="165">
        <f t="shared" si="107"/>
        <v>0</v>
      </c>
      <c r="J1555" s="140"/>
      <c r="K1555" s="173" t="s">
        <v>1127</v>
      </c>
      <c r="L1555" s="173" t="s">
        <v>9</v>
      </c>
      <c r="M1555" s="173">
        <v>600</v>
      </c>
      <c r="N1555" s="173"/>
      <c r="O1555" s="173" t="s">
        <v>1448</v>
      </c>
      <c r="P1555" s="173" t="s">
        <v>444</v>
      </c>
      <c r="Q1555" s="173" t="s">
        <v>444</v>
      </c>
      <c r="R1555" s="173"/>
      <c r="S1555" s="173">
        <v>9</v>
      </c>
      <c r="T1555" s="173">
        <v>8</v>
      </c>
    </row>
    <row r="1556" spans="1:20" ht="47.25" outlineLevel="1" x14ac:dyDescent="0.2">
      <c r="A1556" s="168" t="s">
        <v>1459</v>
      </c>
      <c r="B1556" s="169" t="s">
        <v>1460</v>
      </c>
      <c r="C1556" s="170"/>
      <c r="D1556" s="171" t="s">
        <v>56</v>
      </c>
      <c r="E1556" s="172">
        <v>25440</v>
      </c>
      <c r="F1556" s="163">
        <f t="shared" si="105"/>
        <v>17808</v>
      </c>
      <c r="G1556" s="140"/>
      <c r="H1556" s="164"/>
      <c r="I1556" s="165">
        <f t="shared" si="107"/>
        <v>0</v>
      </c>
      <c r="J1556" s="140"/>
      <c r="K1556" s="173" t="s">
        <v>1127</v>
      </c>
      <c r="L1556" s="173" t="s">
        <v>9</v>
      </c>
      <c r="M1556" s="173">
        <v>600</v>
      </c>
      <c r="N1556" s="173"/>
      <c r="O1556" s="173" t="s">
        <v>1448</v>
      </c>
      <c r="P1556" s="173" t="s">
        <v>444</v>
      </c>
      <c r="Q1556" s="173" t="s">
        <v>444</v>
      </c>
      <c r="R1556" s="173"/>
      <c r="S1556" s="173">
        <v>9</v>
      </c>
      <c r="T1556" s="173">
        <v>8</v>
      </c>
    </row>
    <row r="1557" spans="1:20" ht="47.25" outlineLevel="1" x14ac:dyDescent="0.2">
      <c r="A1557" s="168" t="s">
        <v>1461</v>
      </c>
      <c r="B1557" s="169" t="s">
        <v>1462</v>
      </c>
      <c r="C1557" s="170"/>
      <c r="D1557" s="171" t="s">
        <v>56</v>
      </c>
      <c r="E1557" s="172">
        <v>25440</v>
      </c>
      <c r="F1557" s="163">
        <f t="shared" si="105"/>
        <v>17808</v>
      </c>
      <c r="G1557" s="140"/>
      <c r="H1557" s="164"/>
      <c r="I1557" s="165">
        <f t="shared" si="107"/>
        <v>0</v>
      </c>
      <c r="J1557" s="140"/>
      <c r="K1557" s="173" t="s">
        <v>1127</v>
      </c>
      <c r="L1557" s="173" t="s">
        <v>9</v>
      </c>
      <c r="M1557" s="173">
        <v>600</v>
      </c>
      <c r="N1557" s="173"/>
      <c r="O1557" s="173" t="s">
        <v>1448</v>
      </c>
      <c r="P1557" s="173" t="s">
        <v>444</v>
      </c>
      <c r="Q1557" s="173" t="s">
        <v>444</v>
      </c>
      <c r="R1557" s="173"/>
      <c r="S1557" s="173">
        <v>9</v>
      </c>
      <c r="T1557" s="173">
        <v>8</v>
      </c>
    </row>
    <row r="1558" spans="1:20" ht="47.25" outlineLevel="1" x14ac:dyDescent="0.2">
      <c r="A1558" s="168" t="s">
        <v>1463</v>
      </c>
      <c r="B1558" s="169" t="s">
        <v>1464</v>
      </c>
      <c r="C1558" s="170"/>
      <c r="D1558" s="171" t="s">
        <v>56</v>
      </c>
      <c r="E1558" s="172">
        <v>25200</v>
      </c>
      <c r="F1558" s="163">
        <f t="shared" si="105"/>
        <v>17640</v>
      </c>
      <c r="G1558" s="140"/>
      <c r="H1558" s="164"/>
      <c r="I1558" s="165">
        <f t="shared" si="107"/>
        <v>0</v>
      </c>
      <c r="J1558" s="140"/>
      <c r="K1558" s="173" t="s">
        <v>1127</v>
      </c>
      <c r="L1558" s="173" t="s">
        <v>9</v>
      </c>
      <c r="M1558" s="173">
        <v>600</v>
      </c>
      <c r="N1558" s="173"/>
      <c r="O1558" s="173" t="s">
        <v>1448</v>
      </c>
      <c r="P1558" s="173" t="s">
        <v>444</v>
      </c>
      <c r="Q1558" s="173" t="s">
        <v>444</v>
      </c>
      <c r="R1558" s="173"/>
      <c r="S1558" s="173">
        <v>9</v>
      </c>
      <c r="T1558" s="173">
        <v>8</v>
      </c>
    </row>
    <row r="1559" spans="1:20" ht="48" outlineLevel="1" thickBot="1" x14ac:dyDescent="0.25">
      <c r="A1559" s="227" t="s">
        <v>1465</v>
      </c>
      <c r="B1559" s="228" t="s">
        <v>1466</v>
      </c>
      <c r="C1559" s="229"/>
      <c r="D1559" s="230" t="s">
        <v>56</v>
      </c>
      <c r="E1559" s="231">
        <v>25200</v>
      </c>
      <c r="F1559" s="232">
        <f t="shared" si="105"/>
        <v>17640</v>
      </c>
      <c r="G1559" s="140"/>
      <c r="H1559" s="233"/>
      <c r="I1559" s="234">
        <f t="shared" si="107"/>
        <v>0</v>
      </c>
      <c r="J1559" s="140"/>
      <c r="K1559" s="235" t="s">
        <v>1127</v>
      </c>
      <c r="L1559" s="235" t="s">
        <v>9</v>
      </c>
      <c r="M1559" s="235">
        <v>600</v>
      </c>
      <c r="N1559" s="235"/>
      <c r="O1559" s="235" t="s">
        <v>1448</v>
      </c>
      <c r="P1559" s="235" t="s">
        <v>444</v>
      </c>
      <c r="Q1559" s="235" t="s">
        <v>444</v>
      </c>
      <c r="R1559" s="235"/>
      <c r="S1559" s="235">
        <v>9</v>
      </c>
      <c r="T1559" s="235">
        <v>8</v>
      </c>
    </row>
    <row r="1560" spans="1:20" ht="47.25" outlineLevel="1" x14ac:dyDescent="0.2">
      <c r="A1560" s="116" t="s">
        <v>1467</v>
      </c>
      <c r="B1560" s="117" t="s">
        <v>1468</v>
      </c>
      <c r="C1560" s="118"/>
      <c r="D1560" s="119" t="s">
        <v>56</v>
      </c>
      <c r="E1560" s="13">
        <v>23880</v>
      </c>
      <c r="F1560" s="181">
        <f t="shared" si="105"/>
        <v>16716</v>
      </c>
      <c r="G1560" s="140"/>
      <c r="H1560" s="26"/>
      <c r="I1560" s="27">
        <f t="shared" si="107"/>
        <v>0</v>
      </c>
      <c r="J1560" s="140"/>
      <c r="K1560" s="120" t="s">
        <v>1127</v>
      </c>
      <c r="L1560" s="120" t="s">
        <v>9</v>
      </c>
      <c r="M1560" s="120">
        <v>800</v>
      </c>
      <c r="N1560" s="120"/>
      <c r="O1560" s="120" t="s">
        <v>1448</v>
      </c>
      <c r="P1560" s="120" t="s">
        <v>444</v>
      </c>
      <c r="Q1560" s="120" t="s">
        <v>444</v>
      </c>
      <c r="R1560" s="120"/>
      <c r="S1560" s="120">
        <v>9</v>
      </c>
      <c r="T1560" s="120">
        <v>12</v>
      </c>
    </row>
    <row r="1561" spans="1:20" ht="47.25" outlineLevel="1" x14ac:dyDescent="0.2">
      <c r="A1561" s="168" t="s">
        <v>1469</v>
      </c>
      <c r="B1561" s="169" t="s">
        <v>1470</v>
      </c>
      <c r="C1561" s="170"/>
      <c r="D1561" s="171" t="s">
        <v>56</v>
      </c>
      <c r="E1561" s="172">
        <v>29400</v>
      </c>
      <c r="F1561" s="163">
        <f t="shared" si="105"/>
        <v>20580</v>
      </c>
      <c r="G1561" s="140"/>
      <c r="H1561" s="164"/>
      <c r="I1561" s="165">
        <f t="shared" si="107"/>
        <v>0</v>
      </c>
      <c r="J1561" s="140"/>
      <c r="K1561" s="173" t="s">
        <v>1127</v>
      </c>
      <c r="L1561" s="173" t="s">
        <v>9</v>
      </c>
      <c r="M1561" s="173">
        <v>800</v>
      </c>
      <c r="N1561" s="173"/>
      <c r="O1561" s="173" t="s">
        <v>1448</v>
      </c>
      <c r="P1561" s="173" t="s">
        <v>444</v>
      </c>
      <c r="Q1561" s="173" t="s">
        <v>444</v>
      </c>
      <c r="R1561" s="173"/>
      <c r="S1561" s="173">
        <v>10</v>
      </c>
      <c r="T1561" s="173">
        <v>12</v>
      </c>
    </row>
    <row r="1562" spans="1:20" ht="47.25" outlineLevel="1" x14ac:dyDescent="0.2">
      <c r="A1562" s="168" t="s">
        <v>1471</v>
      </c>
      <c r="B1562" s="169" t="s">
        <v>1472</v>
      </c>
      <c r="C1562" s="170"/>
      <c r="D1562" s="171" t="s">
        <v>56</v>
      </c>
      <c r="E1562" s="172">
        <v>29400</v>
      </c>
      <c r="F1562" s="163">
        <f t="shared" si="105"/>
        <v>20580</v>
      </c>
      <c r="G1562" s="140"/>
      <c r="H1562" s="164"/>
      <c r="I1562" s="165">
        <f t="shared" si="107"/>
        <v>0</v>
      </c>
      <c r="J1562" s="140"/>
      <c r="K1562" s="173" t="s">
        <v>1127</v>
      </c>
      <c r="L1562" s="173" t="s">
        <v>9</v>
      </c>
      <c r="M1562" s="173">
        <v>800</v>
      </c>
      <c r="N1562" s="173"/>
      <c r="O1562" s="173" t="s">
        <v>1448</v>
      </c>
      <c r="P1562" s="173" t="s">
        <v>444</v>
      </c>
      <c r="Q1562" s="173" t="s">
        <v>444</v>
      </c>
      <c r="R1562" s="173"/>
      <c r="S1562" s="173">
        <v>10</v>
      </c>
      <c r="T1562" s="173">
        <v>12</v>
      </c>
    </row>
    <row r="1563" spans="1:20" ht="47.25" outlineLevel="1" x14ac:dyDescent="0.2">
      <c r="A1563" s="168" t="s">
        <v>1473</v>
      </c>
      <c r="B1563" s="169" t="s">
        <v>1474</v>
      </c>
      <c r="C1563" s="170"/>
      <c r="D1563" s="171" t="s">
        <v>56</v>
      </c>
      <c r="E1563" s="172">
        <v>29400</v>
      </c>
      <c r="F1563" s="163">
        <f t="shared" si="105"/>
        <v>20580</v>
      </c>
      <c r="G1563" s="140"/>
      <c r="H1563" s="164"/>
      <c r="I1563" s="165">
        <f t="shared" si="107"/>
        <v>0</v>
      </c>
      <c r="J1563" s="140"/>
      <c r="K1563" s="173" t="s">
        <v>1127</v>
      </c>
      <c r="L1563" s="173" t="s">
        <v>9</v>
      </c>
      <c r="M1563" s="173">
        <v>800</v>
      </c>
      <c r="N1563" s="173"/>
      <c r="O1563" s="173" t="s">
        <v>1448</v>
      </c>
      <c r="P1563" s="173" t="s">
        <v>444</v>
      </c>
      <c r="Q1563" s="173" t="s">
        <v>444</v>
      </c>
      <c r="R1563" s="173"/>
      <c r="S1563" s="173">
        <v>10</v>
      </c>
      <c r="T1563" s="173">
        <v>12</v>
      </c>
    </row>
    <row r="1564" spans="1:20" ht="48" outlineLevel="1" thickBot="1" x14ac:dyDescent="0.25">
      <c r="A1564" s="227" t="s">
        <v>1475</v>
      </c>
      <c r="B1564" s="228" t="s">
        <v>1476</v>
      </c>
      <c r="C1564" s="229"/>
      <c r="D1564" s="230" t="s">
        <v>56</v>
      </c>
      <c r="E1564" s="231">
        <v>29400</v>
      </c>
      <c r="F1564" s="232">
        <f t="shared" si="105"/>
        <v>20580</v>
      </c>
      <c r="G1564" s="140"/>
      <c r="H1564" s="233"/>
      <c r="I1564" s="234">
        <f t="shared" si="107"/>
        <v>0</v>
      </c>
      <c r="J1564" s="140"/>
      <c r="K1564" s="235" t="s">
        <v>1127</v>
      </c>
      <c r="L1564" s="235" t="s">
        <v>9</v>
      </c>
      <c r="M1564" s="235">
        <v>800</v>
      </c>
      <c r="N1564" s="235"/>
      <c r="O1564" s="235" t="s">
        <v>1448</v>
      </c>
      <c r="P1564" s="235" t="s">
        <v>444</v>
      </c>
      <c r="Q1564" s="235" t="s">
        <v>444</v>
      </c>
      <c r="R1564" s="235"/>
      <c r="S1564" s="235">
        <v>10</v>
      </c>
      <c r="T1564" s="235">
        <v>12</v>
      </c>
    </row>
    <row r="1565" spans="1:20" ht="47.25" outlineLevel="1" x14ac:dyDescent="0.2">
      <c r="A1565" s="116" t="s">
        <v>1477</v>
      </c>
      <c r="B1565" s="117" t="s">
        <v>1478</v>
      </c>
      <c r="C1565" s="118"/>
      <c r="D1565" s="119" t="s">
        <v>56</v>
      </c>
      <c r="E1565" s="13">
        <v>25080</v>
      </c>
      <c r="F1565" s="181">
        <f t="shared" si="105"/>
        <v>17556</v>
      </c>
      <c r="G1565" s="140"/>
      <c r="H1565" s="26"/>
      <c r="I1565" s="27">
        <f t="shared" si="107"/>
        <v>0</v>
      </c>
      <c r="J1565" s="140"/>
      <c r="K1565" s="120" t="s">
        <v>1127</v>
      </c>
      <c r="L1565" s="120" t="s">
        <v>9</v>
      </c>
      <c r="M1565" s="120">
        <v>900</v>
      </c>
      <c r="N1565" s="120"/>
      <c r="O1565" s="120" t="s">
        <v>1448</v>
      </c>
      <c r="P1565" s="120" t="s">
        <v>444</v>
      </c>
      <c r="Q1565" s="120" t="s">
        <v>444</v>
      </c>
      <c r="R1565" s="120"/>
      <c r="S1565" s="120">
        <v>9</v>
      </c>
      <c r="T1565" s="120">
        <v>12</v>
      </c>
    </row>
    <row r="1566" spans="1:20" ht="63" outlineLevel="1" x14ac:dyDescent="0.2">
      <c r="A1566" s="168" t="s">
        <v>1479</v>
      </c>
      <c r="B1566" s="169" t="s">
        <v>1480</v>
      </c>
      <c r="C1566" s="170"/>
      <c r="D1566" s="171" t="s">
        <v>56</v>
      </c>
      <c r="E1566" s="172">
        <v>32280</v>
      </c>
      <c r="F1566" s="163">
        <f t="shared" si="105"/>
        <v>22596</v>
      </c>
      <c r="G1566" s="140"/>
      <c r="H1566" s="164"/>
      <c r="I1566" s="165">
        <f t="shared" si="107"/>
        <v>0</v>
      </c>
      <c r="J1566" s="140"/>
      <c r="K1566" s="173" t="s">
        <v>1127</v>
      </c>
      <c r="L1566" s="173" t="s">
        <v>9</v>
      </c>
      <c r="M1566" s="173">
        <v>900</v>
      </c>
      <c r="N1566" s="173"/>
      <c r="O1566" s="173" t="s">
        <v>1448</v>
      </c>
      <c r="P1566" s="173" t="s">
        <v>444</v>
      </c>
      <c r="Q1566" s="173" t="s">
        <v>444</v>
      </c>
      <c r="R1566" s="173"/>
      <c r="S1566" s="173">
        <v>11</v>
      </c>
      <c r="T1566" s="173">
        <v>12</v>
      </c>
    </row>
    <row r="1567" spans="1:20" ht="63" outlineLevel="1" x14ac:dyDescent="0.2">
      <c r="A1567" s="168" t="s">
        <v>1481</v>
      </c>
      <c r="B1567" s="169" t="s">
        <v>1482</v>
      </c>
      <c r="C1567" s="170"/>
      <c r="D1567" s="171" t="s">
        <v>56</v>
      </c>
      <c r="E1567" s="172">
        <v>32280</v>
      </c>
      <c r="F1567" s="163">
        <f t="shared" si="105"/>
        <v>22596</v>
      </c>
      <c r="G1567" s="140"/>
      <c r="H1567" s="164"/>
      <c r="I1567" s="165">
        <f t="shared" si="107"/>
        <v>0</v>
      </c>
      <c r="J1567" s="140"/>
      <c r="K1567" s="173" t="s">
        <v>1127</v>
      </c>
      <c r="L1567" s="173" t="s">
        <v>9</v>
      </c>
      <c r="M1567" s="173">
        <v>900</v>
      </c>
      <c r="N1567" s="173"/>
      <c r="O1567" s="173" t="s">
        <v>1448</v>
      </c>
      <c r="P1567" s="173" t="s">
        <v>444</v>
      </c>
      <c r="Q1567" s="173" t="s">
        <v>444</v>
      </c>
      <c r="R1567" s="173"/>
      <c r="S1567" s="173">
        <v>11</v>
      </c>
      <c r="T1567" s="173">
        <v>12</v>
      </c>
    </row>
    <row r="1568" spans="1:20" ht="47.25" outlineLevel="1" x14ac:dyDescent="0.2">
      <c r="A1568" s="168" t="s">
        <v>1483</v>
      </c>
      <c r="B1568" s="169" t="s">
        <v>1484</v>
      </c>
      <c r="C1568" s="170"/>
      <c r="D1568" s="171" t="s">
        <v>56</v>
      </c>
      <c r="E1568" s="172">
        <v>33240</v>
      </c>
      <c r="F1568" s="163">
        <f t="shared" si="105"/>
        <v>23268</v>
      </c>
      <c r="G1568" s="140"/>
      <c r="H1568" s="164"/>
      <c r="I1568" s="165">
        <f t="shared" si="107"/>
        <v>0</v>
      </c>
      <c r="J1568" s="140"/>
      <c r="K1568" s="173" t="s">
        <v>1127</v>
      </c>
      <c r="L1568" s="173" t="s">
        <v>9</v>
      </c>
      <c r="M1568" s="173">
        <v>900</v>
      </c>
      <c r="N1568" s="173"/>
      <c r="O1568" s="173" t="s">
        <v>1448</v>
      </c>
      <c r="P1568" s="173" t="s">
        <v>444</v>
      </c>
      <c r="Q1568" s="173" t="s">
        <v>444</v>
      </c>
      <c r="R1568" s="173"/>
      <c r="S1568" s="173">
        <v>11</v>
      </c>
      <c r="T1568" s="173">
        <v>12</v>
      </c>
    </row>
    <row r="1569" spans="1:20" ht="48" outlineLevel="1" thickBot="1" x14ac:dyDescent="0.25">
      <c r="A1569" s="168" t="s">
        <v>1485</v>
      </c>
      <c r="B1569" s="169" t="s">
        <v>1486</v>
      </c>
      <c r="C1569" s="170"/>
      <c r="D1569" s="171" t="s">
        <v>56</v>
      </c>
      <c r="E1569" s="172">
        <v>33240</v>
      </c>
      <c r="F1569" s="163">
        <f t="shared" si="105"/>
        <v>23268</v>
      </c>
      <c r="G1569" s="140"/>
      <c r="H1569" s="164"/>
      <c r="I1569" s="165">
        <f t="shared" si="107"/>
        <v>0</v>
      </c>
      <c r="J1569" s="140"/>
      <c r="K1569" s="173" t="s">
        <v>1127</v>
      </c>
      <c r="L1569" s="173" t="s">
        <v>9</v>
      </c>
      <c r="M1569" s="173">
        <v>900</v>
      </c>
      <c r="N1569" s="173"/>
      <c r="O1569" s="173" t="s">
        <v>1448</v>
      </c>
      <c r="P1569" s="173" t="s">
        <v>444</v>
      </c>
      <c r="Q1569" s="173" t="s">
        <v>444</v>
      </c>
      <c r="R1569" s="173"/>
      <c r="S1569" s="173">
        <v>11</v>
      </c>
      <c r="T1569" s="173">
        <v>12</v>
      </c>
    </row>
    <row r="1570" spans="1:20" s="98" customFormat="1" ht="26.45" customHeight="1" thickTop="1" thickBot="1" x14ac:dyDescent="0.25">
      <c r="A1570" s="336" t="s">
        <v>6</v>
      </c>
      <c r="B1570" s="335" t="s">
        <v>10</v>
      </c>
      <c r="C1570" s="89"/>
      <c r="D1570" s="90"/>
      <c r="E1570" s="15"/>
      <c r="F1570" s="16"/>
      <c r="G1570" s="140"/>
      <c r="H1570" s="17"/>
      <c r="I1570" s="18"/>
      <c r="J1570" s="140"/>
      <c r="K1570" s="92"/>
      <c r="L1570" s="92"/>
      <c r="M1570" s="92"/>
      <c r="N1570" s="92"/>
      <c r="O1570" s="92"/>
      <c r="P1570" s="92"/>
      <c r="Q1570" s="92"/>
      <c r="R1570" s="92"/>
      <c r="S1570" s="92"/>
      <c r="T1570" s="92"/>
    </row>
    <row r="1571" spans="1:20" s="98" customFormat="1" ht="33" outlineLevel="1" thickTop="1" thickBot="1" x14ac:dyDescent="0.25">
      <c r="A1571" s="168" t="s">
        <v>1487</v>
      </c>
      <c r="B1571" s="169" t="s">
        <v>1488</v>
      </c>
      <c r="C1571" s="170"/>
      <c r="D1571" s="171" t="s">
        <v>63</v>
      </c>
      <c r="E1571" s="172">
        <v>38040</v>
      </c>
      <c r="F1571" s="163">
        <f t="shared" si="105"/>
        <v>26628</v>
      </c>
      <c r="G1571" s="140"/>
      <c r="H1571" s="164"/>
      <c r="I1571" s="165">
        <f>IF(H1571*F1571&gt;0,H1571*F1571,0)</f>
        <v>0</v>
      </c>
      <c r="J1571" s="140"/>
      <c r="K1571" s="173" t="s">
        <v>1127</v>
      </c>
      <c r="L1571" s="173" t="s">
        <v>10</v>
      </c>
      <c r="M1571" s="173" t="s">
        <v>1489</v>
      </c>
      <c r="N1571" s="173">
        <v>127</v>
      </c>
      <c r="O1571" s="173" t="s">
        <v>87</v>
      </c>
      <c r="P1571" s="173" t="s">
        <v>444</v>
      </c>
      <c r="Q1571" s="173" t="s">
        <v>444</v>
      </c>
      <c r="R1571" s="173">
        <v>500</v>
      </c>
      <c r="S1571" s="173">
        <v>7.5</v>
      </c>
      <c r="T1571" s="173">
        <v>30</v>
      </c>
    </row>
    <row r="1572" spans="1:20" s="98" customFormat="1" ht="23.45" customHeight="1" thickTop="1" thickBot="1" x14ac:dyDescent="0.25">
      <c r="A1572" s="336" t="s">
        <v>11</v>
      </c>
      <c r="B1572" s="335" t="s">
        <v>12</v>
      </c>
      <c r="C1572" s="89"/>
      <c r="D1572" s="90"/>
      <c r="E1572" s="15"/>
      <c r="F1572" s="16"/>
      <c r="G1572" s="140"/>
      <c r="H1572" s="17"/>
      <c r="I1572" s="18"/>
      <c r="J1572" s="140"/>
      <c r="K1572" s="92"/>
      <c r="L1572" s="92"/>
      <c r="M1572" s="92"/>
      <c r="N1572" s="92"/>
      <c r="O1572" s="92"/>
      <c r="P1572" s="92"/>
      <c r="Q1572" s="92"/>
      <c r="R1572" s="92"/>
      <c r="S1572" s="92"/>
      <c r="T1572" s="92"/>
    </row>
    <row r="1573" spans="1:20" s="98" customFormat="1" ht="32.25" outlineLevel="1" thickTop="1" x14ac:dyDescent="0.2">
      <c r="A1573" s="104" t="s">
        <v>1490</v>
      </c>
      <c r="B1573" s="105" t="s">
        <v>1491</v>
      </c>
      <c r="C1573" s="106"/>
      <c r="D1573" s="107" t="s">
        <v>56</v>
      </c>
      <c r="E1573" s="11">
        <v>40680</v>
      </c>
      <c r="F1573" s="187">
        <f t="shared" si="105"/>
        <v>28476</v>
      </c>
      <c r="G1573" s="140"/>
      <c r="H1573" s="22"/>
      <c r="I1573" s="23">
        <f t="shared" ref="I1573:I1580" si="108">IF(H1573*F1573&gt;0,H1573*F1573,0)</f>
        <v>0</v>
      </c>
      <c r="J1573" s="140"/>
      <c r="K1573" s="108" t="s">
        <v>1492</v>
      </c>
      <c r="L1573" s="108" t="s">
        <v>12</v>
      </c>
      <c r="M1573" s="108">
        <v>600</v>
      </c>
      <c r="N1573" s="108">
        <v>420</v>
      </c>
      <c r="O1573" s="108" t="s">
        <v>59</v>
      </c>
      <c r="P1573" s="108" t="s">
        <v>444</v>
      </c>
      <c r="Q1573" s="108">
        <v>1</v>
      </c>
      <c r="R1573" s="108">
        <v>267</v>
      </c>
      <c r="S1573" s="108">
        <v>5.73</v>
      </c>
      <c r="T1573" s="108">
        <v>8</v>
      </c>
    </row>
    <row r="1574" spans="1:20" s="98" customFormat="1" ht="31.5" outlineLevel="1" x14ac:dyDescent="0.2">
      <c r="A1574" s="168" t="s">
        <v>1493</v>
      </c>
      <c r="B1574" s="169" t="s">
        <v>1494</v>
      </c>
      <c r="C1574" s="170"/>
      <c r="D1574" s="171" t="s">
        <v>56</v>
      </c>
      <c r="E1574" s="172">
        <v>43680</v>
      </c>
      <c r="F1574" s="163">
        <f t="shared" si="105"/>
        <v>30576</v>
      </c>
      <c r="G1574" s="140"/>
      <c r="H1574" s="164"/>
      <c r="I1574" s="165">
        <f t="shared" si="108"/>
        <v>0</v>
      </c>
      <c r="J1574" s="140"/>
      <c r="K1574" s="173" t="s">
        <v>1492</v>
      </c>
      <c r="L1574" s="173" t="s">
        <v>12</v>
      </c>
      <c r="M1574" s="173">
        <v>800</v>
      </c>
      <c r="N1574" s="173">
        <v>420</v>
      </c>
      <c r="O1574" s="173" t="s">
        <v>59</v>
      </c>
      <c r="P1574" s="173" t="s">
        <v>444</v>
      </c>
      <c r="Q1574" s="173">
        <v>1</v>
      </c>
      <c r="R1574" s="173">
        <v>267</v>
      </c>
      <c r="S1574" s="173">
        <v>6.6</v>
      </c>
      <c r="T1574" s="173">
        <v>8</v>
      </c>
    </row>
    <row r="1575" spans="1:20" s="98" customFormat="1" ht="32.25" outlineLevel="1" thickBot="1" x14ac:dyDescent="0.25">
      <c r="A1575" s="227" t="s">
        <v>1495</v>
      </c>
      <c r="B1575" s="228" t="s">
        <v>1496</v>
      </c>
      <c r="C1575" s="229"/>
      <c r="D1575" s="230" t="s">
        <v>56</v>
      </c>
      <c r="E1575" s="231">
        <v>44400</v>
      </c>
      <c r="F1575" s="232">
        <f t="shared" si="105"/>
        <v>31080</v>
      </c>
      <c r="G1575" s="140"/>
      <c r="H1575" s="233"/>
      <c r="I1575" s="234">
        <f t="shared" si="108"/>
        <v>0</v>
      </c>
      <c r="J1575" s="140"/>
      <c r="K1575" s="235" t="s">
        <v>1492</v>
      </c>
      <c r="L1575" s="235" t="s">
        <v>12</v>
      </c>
      <c r="M1575" s="235">
        <v>900</v>
      </c>
      <c r="N1575" s="235">
        <v>420</v>
      </c>
      <c r="O1575" s="235" t="s">
        <v>59</v>
      </c>
      <c r="P1575" s="235" t="s">
        <v>444</v>
      </c>
      <c r="Q1575" s="235">
        <v>1</v>
      </c>
      <c r="R1575" s="235">
        <v>267</v>
      </c>
      <c r="S1575" s="235">
        <v>7.05</v>
      </c>
      <c r="T1575" s="235">
        <v>8</v>
      </c>
    </row>
    <row r="1576" spans="1:20" s="98" customFormat="1" ht="32.25" outlineLevel="1" thickBot="1" x14ac:dyDescent="0.25">
      <c r="A1576" s="147" t="s">
        <v>1497</v>
      </c>
      <c r="B1576" s="148" t="s">
        <v>1498</v>
      </c>
      <c r="C1576" s="149"/>
      <c r="D1576" s="150" t="s">
        <v>56</v>
      </c>
      <c r="E1576" s="151">
        <v>50880</v>
      </c>
      <c r="F1576" s="266">
        <f t="shared" ref="F1576:F1639" si="109">E1576-E1576*$F$4</f>
        <v>35616</v>
      </c>
      <c r="G1576" s="140"/>
      <c r="H1576" s="152"/>
      <c r="I1576" s="153">
        <f t="shared" si="108"/>
        <v>0</v>
      </c>
      <c r="J1576" s="140"/>
      <c r="K1576" s="154" t="s">
        <v>1492</v>
      </c>
      <c r="L1576" s="154" t="s">
        <v>12</v>
      </c>
      <c r="M1576" s="154">
        <v>600</v>
      </c>
      <c r="N1576" s="154">
        <v>605</v>
      </c>
      <c r="O1576" s="154" t="s">
        <v>59</v>
      </c>
      <c r="P1576" s="154" t="s">
        <v>444</v>
      </c>
      <c r="Q1576" s="154">
        <v>2</v>
      </c>
      <c r="R1576" s="154">
        <v>267</v>
      </c>
      <c r="S1576" s="154">
        <v>8.14</v>
      </c>
      <c r="T1576" s="154">
        <v>8</v>
      </c>
    </row>
    <row r="1577" spans="1:20" s="98" customFormat="1" ht="32.25" outlineLevel="1" thickTop="1" x14ac:dyDescent="0.2">
      <c r="A1577" s="104" t="s">
        <v>1499</v>
      </c>
      <c r="B1577" s="105" t="s">
        <v>1500</v>
      </c>
      <c r="C1577" s="106"/>
      <c r="D1577" s="107" t="s">
        <v>56</v>
      </c>
      <c r="E1577" s="11">
        <v>39480</v>
      </c>
      <c r="F1577" s="187">
        <f t="shared" si="109"/>
        <v>27636</v>
      </c>
      <c r="G1577" s="140"/>
      <c r="H1577" s="22"/>
      <c r="I1577" s="23">
        <f t="shared" si="108"/>
        <v>0</v>
      </c>
      <c r="J1577" s="140"/>
      <c r="K1577" s="108" t="s">
        <v>1492</v>
      </c>
      <c r="L1577" s="108" t="s">
        <v>12</v>
      </c>
      <c r="M1577" s="108">
        <v>600</v>
      </c>
      <c r="N1577" s="108">
        <v>420</v>
      </c>
      <c r="O1577" s="108" t="s">
        <v>87</v>
      </c>
      <c r="P1577" s="108" t="s">
        <v>444</v>
      </c>
      <c r="Q1577" s="108">
        <v>1</v>
      </c>
      <c r="R1577" s="108">
        <v>267</v>
      </c>
      <c r="S1577" s="108">
        <v>5.73</v>
      </c>
      <c r="T1577" s="108">
        <v>8</v>
      </c>
    </row>
    <row r="1578" spans="1:20" s="98" customFormat="1" ht="31.5" outlineLevel="1" x14ac:dyDescent="0.2">
      <c r="A1578" s="168" t="s">
        <v>1501</v>
      </c>
      <c r="B1578" s="169" t="s">
        <v>1502</v>
      </c>
      <c r="C1578" s="170"/>
      <c r="D1578" s="171" t="s">
        <v>56</v>
      </c>
      <c r="E1578" s="172">
        <v>42360</v>
      </c>
      <c r="F1578" s="163">
        <f t="shared" si="109"/>
        <v>29652</v>
      </c>
      <c r="G1578" s="140"/>
      <c r="H1578" s="164"/>
      <c r="I1578" s="165">
        <f t="shared" si="108"/>
        <v>0</v>
      </c>
      <c r="J1578" s="140"/>
      <c r="K1578" s="173" t="s">
        <v>1492</v>
      </c>
      <c r="L1578" s="173" t="s">
        <v>12</v>
      </c>
      <c r="M1578" s="173">
        <v>800</v>
      </c>
      <c r="N1578" s="173">
        <v>420</v>
      </c>
      <c r="O1578" s="173" t="s">
        <v>87</v>
      </c>
      <c r="P1578" s="173" t="s">
        <v>444</v>
      </c>
      <c r="Q1578" s="173">
        <v>1</v>
      </c>
      <c r="R1578" s="173">
        <v>267</v>
      </c>
      <c r="S1578" s="173">
        <v>6.6</v>
      </c>
      <c r="T1578" s="173">
        <v>8</v>
      </c>
    </row>
    <row r="1579" spans="1:20" s="98" customFormat="1" ht="32.25" outlineLevel="1" thickBot="1" x14ac:dyDescent="0.25">
      <c r="A1579" s="227" t="s">
        <v>1503</v>
      </c>
      <c r="B1579" s="228" t="s">
        <v>1504</v>
      </c>
      <c r="C1579" s="229"/>
      <c r="D1579" s="230" t="s">
        <v>56</v>
      </c>
      <c r="E1579" s="231">
        <v>43200</v>
      </c>
      <c r="F1579" s="232">
        <f t="shared" si="109"/>
        <v>30240</v>
      </c>
      <c r="G1579" s="140"/>
      <c r="H1579" s="233"/>
      <c r="I1579" s="234">
        <f t="shared" si="108"/>
        <v>0</v>
      </c>
      <c r="J1579" s="140"/>
      <c r="K1579" s="235" t="s">
        <v>1492</v>
      </c>
      <c r="L1579" s="235" t="s">
        <v>12</v>
      </c>
      <c r="M1579" s="235">
        <v>900</v>
      </c>
      <c r="N1579" s="235">
        <v>420</v>
      </c>
      <c r="O1579" s="235" t="s">
        <v>87</v>
      </c>
      <c r="P1579" s="235" t="s">
        <v>444</v>
      </c>
      <c r="Q1579" s="235">
        <v>1</v>
      </c>
      <c r="R1579" s="235">
        <v>267</v>
      </c>
      <c r="S1579" s="235">
        <v>7.05</v>
      </c>
      <c r="T1579" s="235">
        <v>8</v>
      </c>
    </row>
    <row r="1580" spans="1:20" s="98" customFormat="1" ht="32.25" outlineLevel="1" thickBot="1" x14ac:dyDescent="0.25">
      <c r="A1580" s="116" t="s">
        <v>1505</v>
      </c>
      <c r="B1580" s="117" t="s">
        <v>1506</v>
      </c>
      <c r="C1580" s="118"/>
      <c r="D1580" s="119" t="s">
        <v>56</v>
      </c>
      <c r="E1580" s="13">
        <v>48360</v>
      </c>
      <c r="F1580" s="181">
        <f t="shared" si="109"/>
        <v>33852</v>
      </c>
      <c r="G1580" s="140"/>
      <c r="H1580" s="26"/>
      <c r="I1580" s="27">
        <f t="shared" si="108"/>
        <v>0</v>
      </c>
      <c r="J1580" s="140"/>
      <c r="K1580" s="120" t="s">
        <v>1492</v>
      </c>
      <c r="L1580" s="120" t="s">
        <v>12</v>
      </c>
      <c r="M1580" s="120">
        <v>600</v>
      </c>
      <c r="N1580" s="120">
        <v>605</v>
      </c>
      <c r="O1580" s="120" t="s">
        <v>87</v>
      </c>
      <c r="P1580" s="120" t="s">
        <v>444</v>
      </c>
      <c r="Q1580" s="120">
        <v>2</v>
      </c>
      <c r="R1580" s="120">
        <v>267</v>
      </c>
      <c r="S1580" s="120">
        <v>8.14</v>
      </c>
      <c r="T1580" s="120">
        <v>8</v>
      </c>
    </row>
    <row r="1581" spans="1:20" s="98" customFormat="1" ht="23.45" customHeight="1" thickTop="1" thickBot="1" x14ac:dyDescent="0.25">
      <c r="A1581" s="336" t="s">
        <v>11</v>
      </c>
      <c r="B1581" s="335" t="s">
        <v>13</v>
      </c>
      <c r="C1581" s="89"/>
      <c r="D1581" s="90"/>
      <c r="E1581" s="15"/>
      <c r="F1581" s="16"/>
      <c r="G1581" s="140"/>
      <c r="H1581" s="17"/>
      <c r="I1581" s="18"/>
      <c r="J1581" s="140"/>
      <c r="K1581" s="92"/>
      <c r="L1581" s="92"/>
      <c r="M1581" s="92"/>
      <c r="N1581" s="92"/>
      <c r="O1581" s="92"/>
      <c r="P1581" s="92"/>
      <c r="Q1581" s="92"/>
      <c r="R1581" s="92"/>
      <c r="S1581" s="92"/>
      <c r="T1581" s="92"/>
    </row>
    <row r="1582" spans="1:20" s="98" customFormat="1" ht="32.25" outlineLevel="1" thickTop="1" x14ac:dyDescent="0.2">
      <c r="A1582" s="168" t="s">
        <v>1507</v>
      </c>
      <c r="B1582" s="169" t="s">
        <v>1508</v>
      </c>
      <c r="C1582" s="170"/>
      <c r="D1582" s="171" t="s">
        <v>56</v>
      </c>
      <c r="E1582" s="172">
        <v>52080</v>
      </c>
      <c r="F1582" s="163">
        <f t="shared" si="109"/>
        <v>36456</v>
      </c>
      <c r="G1582" s="140"/>
      <c r="H1582" s="164"/>
      <c r="I1582" s="165">
        <f t="shared" ref="I1582:I1587" si="110">IF(H1582*F1582&gt;0,H1582*F1582,0)</f>
        <v>0</v>
      </c>
      <c r="J1582" s="140"/>
      <c r="K1582" s="173" t="s">
        <v>1492</v>
      </c>
      <c r="L1582" s="173" t="s">
        <v>13</v>
      </c>
      <c r="M1582" s="173" t="s">
        <v>444</v>
      </c>
      <c r="N1582" s="173" t="s">
        <v>444</v>
      </c>
      <c r="O1582" s="173" t="s">
        <v>59</v>
      </c>
      <c r="P1582" s="173" t="s">
        <v>241</v>
      </c>
      <c r="Q1582" s="173">
        <v>2</v>
      </c>
      <c r="R1582" s="173" t="s">
        <v>444</v>
      </c>
      <c r="S1582" s="173">
        <v>6.9420000000000002</v>
      </c>
      <c r="T1582" s="173">
        <v>16</v>
      </c>
    </row>
    <row r="1583" spans="1:20" s="98" customFormat="1" ht="31.5" outlineLevel="1" x14ac:dyDescent="0.2">
      <c r="A1583" s="168" t="s">
        <v>1509</v>
      </c>
      <c r="B1583" s="169" t="s">
        <v>1510</v>
      </c>
      <c r="C1583" s="170"/>
      <c r="D1583" s="171" t="s">
        <v>56</v>
      </c>
      <c r="E1583" s="172">
        <v>54000</v>
      </c>
      <c r="F1583" s="163">
        <f t="shared" si="109"/>
        <v>37800</v>
      </c>
      <c r="G1583" s="140"/>
      <c r="H1583" s="164"/>
      <c r="I1583" s="165">
        <f t="shared" si="110"/>
        <v>0</v>
      </c>
      <c r="J1583" s="140"/>
      <c r="K1583" s="173" t="s">
        <v>1492</v>
      </c>
      <c r="L1583" s="173" t="s">
        <v>13</v>
      </c>
      <c r="M1583" s="173" t="s">
        <v>444</v>
      </c>
      <c r="N1583" s="173" t="s">
        <v>444</v>
      </c>
      <c r="O1583" s="173" t="s">
        <v>76</v>
      </c>
      <c r="P1583" s="173" t="s">
        <v>250</v>
      </c>
      <c r="Q1583" s="173">
        <v>2</v>
      </c>
      <c r="R1583" s="173" t="s">
        <v>444</v>
      </c>
      <c r="S1583" s="173">
        <v>6.9420000000000002</v>
      </c>
      <c r="T1583" s="173">
        <v>16</v>
      </c>
    </row>
    <row r="1584" spans="1:20" s="98" customFormat="1" ht="31.5" outlineLevel="1" x14ac:dyDescent="0.2">
      <c r="A1584" s="168" t="s">
        <v>1511</v>
      </c>
      <c r="B1584" s="169" t="s">
        <v>1512</v>
      </c>
      <c r="C1584" s="170"/>
      <c r="D1584" s="171" t="s">
        <v>56</v>
      </c>
      <c r="E1584" s="172">
        <v>51000</v>
      </c>
      <c r="F1584" s="163">
        <f t="shared" si="109"/>
        <v>35700</v>
      </c>
      <c r="G1584" s="140"/>
      <c r="H1584" s="164"/>
      <c r="I1584" s="165">
        <f t="shared" si="110"/>
        <v>0</v>
      </c>
      <c r="J1584" s="140"/>
      <c r="K1584" s="173" t="s">
        <v>1492</v>
      </c>
      <c r="L1584" s="173" t="s">
        <v>13</v>
      </c>
      <c r="M1584" s="173" t="s">
        <v>444</v>
      </c>
      <c r="N1584" s="173" t="s">
        <v>444</v>
      </c>
      <c r="O1584" s="173" t="s">
        <v>87</v>
      </c>
      <c r="P1584" s="173" t="s">
        <v>250</v>
      </c>
      <c r="Q1584" s="173">
        <v>2</v>
      </c>
      <c r="R1584" s="173" t="s">
        <v>444</v>
      </c>
      <c r="S1584" s="173">
        <v>6.9420000000000002</v>
      </c>
      <c r="T1584" s="173">
        <v>16</v>
      </c>
    </row>
    <row r="1585" spans="1:20" s="98" customFormat="1" ht="31.5" outlineLevel="1" x14ac:dyDescent="0.2">
      <c r="A1585" s="168" t="s">
        <v>1513</v>
      </c>
      <c r="B1585" s="169" t="s">
        <v>1514</v>
      </c>
      <c r="C1585" s="170"/>
      <c r="D1585" s="171" t="s">
        <v>56</v>
      </c>
      <c r="E1585" s="172">
        <v>59520</v>
      </c>
      <c r="F1585" s="163">
        <f t="shared" si="109"/>
        <v>41664</v>
      </c>
      <c r="G1585" s="140"/>
      <c r="H1585" s="164"/>
      <c r="I1585" s="165">
        <f t="shared" si="110"/>
        <v>0</v>
      </c>
      <c r="J1585" s="140"/>
      <c r="K1585" s="173" t="s">
        <v>1492</v>
      </c>
      <c r="L1585" s="173" t="s">
        <v>13</v>
      </c>
      <c r="M1585" s="173">
        <v>270</v>
      </c>
      <c r="N1585" s="173" t="s">
        <v>1515</v>
      </c>
      <c r="O1585" s="173" t="s">
        <v>59</v>
      </c>
      <c r="P1585" s="173" t="s">
        <v>241</v>
      </c>
      <c r="Q1585" s="173">
        <v>3</v>
      </c>
      <c r="R1585" s="173">
        <v>295</v>
      </c>
      <c r="S1585" s="173">
        <v>10.050000000000001</v>
      </c>
      <c r="T1585" s="173">
        <v>24</v>
      </c>
    </row>
    <row r="1586" spans="1:20" s="98" customFormat="1" ht="31.5" outlineLevel="1" x14ac:dyDescent="0.2">
      <c r="A1586" s="168" t="s">
        <v>1516</v>
      </c>
      <c r="B1586" s="169" t="s">
        <v>1517</v>
      </c>
      <c r="C1586" s="170"/>
      <c r="D1586" s="171" t="s">
        <v>56</v>
      </c>
      <c r="E1586" s="172">
        <v>66120</v>
      </c>
      <c r="F1586" s="163">
        <f t="shared" si="109"/>
        <v>46284</v>
      </c>
      <c r="G1586" s="140"/>
      <c r="H1586" s="164"/>
      <c r="I1586" s="165">
        <f t="shared" si="110"/>
        <v>0</v>
      </c>
      <c r="J1586" s="140"/>
      <c r="K1586" s="173" t="s">
        <v>1492</v>
      </c>
      <c r="L1586" s="173" t="s">
        <v>13</v>
      </c>
      <c r="M1586" s="173">
        <v>270</v>
      </c>
      <c r="N1586" s="173" t="s">
        <v>1515</v>
      </c>
      <c r="O1586" s="173" t="s">
        <v>76</v>
      </c>
      <c r="P1586" s="173" t="s">
        <v>250</v>
      </c>
      <c r="Q1586" s="173">
        <v>3</v>
      </c>
      <c r="R1586" s="173">
        <v>295</v>
      </c>
      <c r="S1586" s="173">
        <v>10.018000000000001</v>
      </c>
      <c r="T1586" s="173">
        <v>24</v>
      </c>
    </row>
    <row r="1587" spans="1:20" s="98" customFormat="1" ht="32.25" outlineLevel="1" thickBot="1" x14ac:dyDescent="0.25">
      <c r="A1587" s="168" t="s">
        <v>1518</v>
      </c>
      <c r="B1587" s="169" t="s">
        <v>1519</v>
      </c>
      <c r="C1587" s="170"/>
      <c r="D1587" s="171" t="s">
        <v>56</v>
      </c>
      <c r="E1587" s="172">
        <v>58080</v>
      </c>
      <c r="F1587" s="163">
        <f t="shared" si="109"/>
        <v>40656</v>
      </c>
      <c r="G1587" s="140"/>
      <c r="H1587" s="164"/>
      <c r="I1587" s="165">
        <f t="shared" si="110"/>
        <v>0</v>
      </c>
      <c r="J1587" s="140"/>
      <c r="K1587" s="173" t="s">
        <v>1492</v>
      </c>
      <c r="L1587" s="173" t="s">
        <v>13</v>
      </c>
      <c r="M1587" s="173">
        <v>270</v>
      </c>
      <c r="N1587" s="173" t="s">
        <v>1515</v>
      </c>
      <c r="O1587" s="173" t="s">
        <v>87</v>
      </c>
      <c r="P1587" s="173" t="s">
        <v>250</v>
      </c>
      <c r="Q1587" s="173">
        <v>3</v>
      </c>
      <c r="R1587" s="173">
        <v>295</v>
      </c>
      <c r="S1587" s="173">
        <v>10.018000000000001</v>
      </c>
      <c r="T1587" s="173">
        <v>24</v>
      </c>
    </row>
    <row r="1588" spans="1:20" s="98" customFormat="1" ht="25.15" customHeight="1" thickTop="1" thickBot="1" x14ac:dyDescent="0.25">
      <c r="A1588" s="336" t="s">
        <v>14</v>
      </c>
      <c r="B1588" s="335" t="s">
        <v>15</v>
      </c>
      <c r="C1588" s="89"/>
      <c r="D1588" s="90"/>
      <c r="E1588" s="15"/>
      <c r="F1588" s="16"/>
      <c r="G1588" s="140"/>
      <c r="H1588" s="17"/>
      <c r="I1588" s="18"/>
      <c r="J1588" s="140"/>
      <c r="K1588" s="92"/>
      <c r="L1588" s="92"/>
      <c r="M1588" s="92"/>
      <c r="N1588" s="92"/>
      <c r="O1588" s="92"/>
      <c r="P1588" s="92"/>
      <c r="Q1588" s="92"/>
      <c r="R1588" s="92"/>
      <c r="S1588" s="93"/>
      <c r="T1588" s="92"/>
    </row>
    <row r="1589" spans="1:20" s="98" customFormat="1" ht="36.6" customHeight="1" outlineLevel="1" thickTop="1" x14ac:dyDescent="0.2">
      <c r="A1589" s="104" t="s">
        <v>1521</v>
      </c>
      <c r="B1589" s="105" t="s">
        <v>1522</v>
      </c>
      <c r="C1589" s="106"/>
      <c r="D1589" s="107" t="s">
        <v>56</v>
      </c>
      <c r="E1589" s="11">
        <v>10920</v>
      </c>
      <c r="F1589" s="187">
        <f t="shared" si="109"/>
        <v>7644</v>
      </c>
      <c r="G1589" s="140"/>
      <c r="H1589" s="22"/>
      <c r="I1589" s="23">
        <f t="shared" ref="I1589:I1621" si="111">IF(H1589*F1589&gt;0,H1589*F1589,0)</f>
        <v>0</v>
      </c>
      <c r="J1589" s="140"/>
      <c r="K1589" s="108" t="s">
        <v>14</v>
      </c>
      <c r="L1589" s="108" t="s">
        <v>15</v>
      </c>
      <c r="M1589" s="108" t="s">
        <v>444</v>
      </c>
      <c r="N1589" s="108" t="s">
        <v>1523</v>
      </c>
      <c r="O1589" s="108" t="s">
        <v>444</v>
      </c>
      <c r="P1589" s="108" t="s">
        <v>444</v>
      </c>
      <c r="Q1589" s="108" t="s">
        <v>444</v>
      </c>
      <c r="R1589" s="108">
        <v>270</v>
      </c>
      <c r="S1589" s="109">
        <v>1.8979999999999999</v>
      </c>
      <c r="T1589" s="108" t="s">
        <v>1524</v>
      </c>
    </row>
    <row r="1590" spans="1:20" s="98" customFormat="1" ht="36.6" customHeight="1" outlineLevel="1" x14ac:dyDescent="0.2">
      <c r="A1590" s="168" t="s">
        <v>1525</v>
      </c>
      <c r="B1590" s="169" t="s">
        <v>1526</v>
      </c>
      <c r="C1590" s="170"/>
      <c r="D1590" s="171" t="s">
        <v>56</v>
      </c>
      <c r="E1590" s="172">
        <v>11280</v>
      </c>
      <c r="F1590" s="163">
        <f t="shared" si="109"/>
        <v>7896</v>
      </c>
      <c r="G1590" s="140"/>
      <c r="H1590" s="164"/>
      <c r="I1590" s="165">
        <f t="shared" si="111"/>
        <v>0</v>
      </c>
      <c r="J1590" s="140"/>
      <c r="K1590" s="173" t="s">
        <v>14</v>
      </c>
      <c r="L1590" s="173" t="s">
        <v>15</v>
      </c>
      <c r="M1590" s="173" t="s">
        <v>444</v>
      </c>
      <c r="N1590" s="173" t="s">
        <v>1523</v>
      </c>
      <c r="O1590" s="173" t="s">
        <v>444</v>
      </c>
      <c r="P1590" s="173" t="s">
        <v>444</v>
      </c>
      <c r="Q1590" s="173" t="s">
        <v>444</v>
      </c>
      <c r="R1590" s="173">
        <v>270</v>
      </c>
      <c r="S1590" s="263">
        <v>1.99</v>
      </c>
      <c r="T1590" s="173" t="s">
        <v>1527</v>
      </c>
    </row>
    <row r="1591" spans="1:20" s="98" customFormat="1" ht="36.6" customHeight="1" outlineLevel="1" x14ac:dyDescent="0.2">
      <c r="A1591" s="168" t="s">
        <v>1528</v>
      </c>
      <c r="B1591" s="169" t="s">
        <v>1529</v>
      </c>
      <c r="C1591" s="170"/>
      <c r="D1591" s="171" t="s">
        <v>56</v>
      </c>
      <c r="E1591" s="172">
        <v>11520</v>
      </c>
      <c r="F1591" s="163">
        <f t="shared" si="109"/>
        <v>8064</v>
      </c>
      <c r="G1591" s="140"/>
      <c r="H1591" s="164"/>
      <c r="I1591" s="165">
        <f t="shared" si="111"/>
        <v>0</v>
      </c>
      <c r="J1591" s="140"/>
      <c r="K1591" s="173" t="s">
        <v>14</v>
      </c>
      <c r="L1591" s="173" t="s">
        <v>15</v>
      </c>
      <c r="M1591" s="173" t="s">
        <v>444</v>
      </c>
      <c r="N1591" s="173" t="s">
        <v>1523</v>
      </c>
      <c r="O1591" s="173" t="s">
        <v>444</v>
      </c>
      <c r="P1591" s="173" t="s">
        <v>444</v>
      </c>
      <c r="Q1591" s="173" t="s">
        <v>444</v>
      </c>
      <c r="R1591" s="173">
        <v>270</v>
      </c>
      <c r="S1591" s="263">
        <v>2.008</v>
      </c>
      <c r="T1591" s="173" t="s">
        <v>1530</v>
      </c>
    </row>
    <row r="1592" spans="1:20" s="98" customFormat="1" ht="36.6" customHeight="1" outlineLevel="1" thickBot="1" x14ac:dyDescent="0.25">
      <c r="A1592" s="227" t="s">
        <v>1531</v>
      </c>
      <c r="B1592" s="228" t="s">
        <v>1532</v>
      </c>
      <c r="C1592" s="229"/>
      <c r="D1592" s="230" t="s">
        <v>56</v>
      </c>
      <c r="E1592" s="231">
        <v>11760</v>
      </c>
      <c r="F1592" s="232">
        <f t="shared" si="109"/>
        <v>8232</v>
      </c>
      <c r="G1592" s="140"/>
      <c r="H1592" s="233"/>
      <c r="I1592" s="234">
        <f t="shared" si="111"/>
        <v>0</v>
      </c>
      <c r="J1592" s="140"/>
      <c r="K1592" s="235" t="s">
        <v>14</v>
      </c>
      <c r="L1592" s="235" t="s">
        <v>15</v>
      </c>
      <c r="M1592" s="235" t="s">
        <v>444</v>
      </c>
      <c r="N1592" s="235" t="s">
        <v>1523</v>
      </c>
      <c r="O1592" s="235" t="s">
        <v>444</v>
      </c>
      <c r="P1592" s="235" t="s">
        <v>444</v>
      </c>
      <c r="Q1592" s="235" t="s">
        <v>444</v>
      </c>
      <c r="R1592" s="235">
        <v>270</v>
      </c>
      <c r="S1592" s="264">
        <v>2.1259999999999999</v>
      </c>
      <c r="T1592" s="235" t="s">
        <v>1533</v>
      </c>
    </row>
    <row r="1593" spans="1:20" s="98" customFormat="1" ht="36.6" customHeight="1" outlineLevel="1" x14ac:dyDescent="0.2">
      <c r="A1593" s="122" t="s">
        <v>1534</v>
      </c>
      <c r="B1593" s="123" t="s">
        <v>1535</v>
      </c>
      <c r="C1593" s="124"/>
      <c r="D1593" s="125" t="s">
        <v>56</v>
      </c>
      <c r="E1593" s="14">
        <v>11040</v>
      </c>
      <c r="F1593" s="236">
        <f t="shared" si="109"/>
        <v>7728</v>
      </c>
      <c r="G1593" s="140"/>
      <c r="H1593" s="28"/>
      <c r="I1593" s="29">
        <f t="shared" si="111"/>
        <v>0</v>
      </c>
      <c r="J1593" s="140"/>
      <c r="K1593" s="126" t="s">
        <v>14</v>
      </c>
      <c r="L1593" s="126" t="s">
        <v>15</v>
      </c>
      <c r="M1593" s="126" t="s">
        <v>444</v>
      </c>
      <c r="N1593" s="126" t="s">
        <v>1536</v>
      </c>
      <c r="O1593" s="126" t="s">
        <v>444</v>
      </c>
      <c r="P1593" s="126" t="s">
        <v>444</v>
      </c>
      <c r="Q1593" s="126" t="s">
        <v>444</v>
      </c>
      <c r="R1593" s="126">
        <v>270</v>
      </c>
      <c r="S1593" s="127">
        <v>1.9219999999999999</v>
      </c>
      <c r="T1593" s="126" t="s">
        <v>1537</v>
      </c>
    </row>
    <row r="1594" spans="1:20" s="98" customFormat="1" ht="36.6" customHeight="1" outlineLevel="1" x14ac:dyDescent="0.2">
      <c r="A1594" s="168" t="s">
        <v>1538</v>
      </c>
      <c r="B1594" s="169" t="s">
        <v>1539</v>
      </c>
      <c r="C1594" s="170"/>
      <c r="D1594" s="171" t="s">
        <v>56</v>
      </c>
      <c r="E1594" s="172">
        <v>11280</v>
      </c>
      <c r="F1594" s="163">
        <f t="shared" si="109"/>
        <v>7896</v>
      </c>
      <c r="G1594" s="140"/>
      <c r="H1594" s="164"/>
      <c r="I1594" s="165">
        <f t="shared" si="111"/>
        <v>0</v>
      </c>
      <c r="J1594" s="140"/>
      <c r="K1594" s="173" t="s">
        <v>14</v>
      </c>
      <c r="L1594" s="173" t="s">
        <v>15</v>
      </c>
      <c r="M1594" s="173" t="s">
        <v>444</v>
      </c>
      <c r="N1594" s="173" t="s">
        <v>1536</v>
      </c>
      <c r="O1594" s="173" t="s">
        <v>444</v>
      </c>
      <c r="P1594" s="173" t="s">
        <v>444</v>
      </c>
      <c r="Q1594" s="173" t="s">
        <v>444</v>
      </c>
      <c r="R1594" s="173">
        <v>270</v>
      </c>
      <c r="S1594" s="263">
        <v>2.0139999999999998</v>
      </c>
      <c r="T1594" s="173" t="s">
        <v>1540</v>
      </c>
    </row>
    <row r="1595" spans="1:20" s="98" customFormat="1" ht="36.6" customHeight="1" outlineLevel="1" x14ac:dyDescent="0.2">
      <c r="A1595" s="168" t="s">
        <v>1541</v>
      </c>
      <c r="B1595" s="169" t="s">
        <v>1542</v>
      </c>
      <c r="C1595" s="170"/>
      <c r="D1595" s="171" t="s">
        <v>56</v>
      </c>
      <c r="E1595" s="172">
        <v>11640</v>
      </c>
      <c r="F1595" s="163">
        <f t="shared" si="109"/>
        <v>8148</v>
      </c>
      <c r="G1595" s="140"/>
      <c r="H1595" s="164"/>
      <c r="I1595" s="165">
        <f t="shared" si="111"/>
        <v>0</v>
      </c>
      <c r="J1595" s="140"/>
      <c r="K1595" s="173" t="s">
        <v>14</v>
      </c>
      <c r="L1595" s="173" t="s">
        <v>15</v>
      </c>
      <c r="M1595" s="173" t="s">
        <v>444</v>
      </c>
      <c r="N1595" s="173" t="s">
        <v>1536</v>
      </c>
      <c r="O1595" s="173" t="s">
        <v>444</v>
      </c>
      <c r="P1595" s="173" t="s">
        <v>444</v>
      </c>
      <c r="Q1595" s="173" t="s">
        <v>444</v>
      </c>
      <c r="R1595" s="173">
        <v>270</v>
      </c>
      <c r="S1595" s="263">
        <v>2.0339999999999998</v>
      </c>
      <c r="T1595" s="173" t="s">
        <v>1543</v>
      </c>
    </row>
    <row r="1596" spans="1:20" s="98" customFormat="1" ht="36.6" customHeight="1" outlineLevel="1" thickBot="1" x14ac:dyDescent="0.25">
      <c r="A1596" s="227" t="s">
        <v>1544</v>
      </c>
      <c r="B1596" s="228" t="s">
        <v>1545</v>
      </c>
      <c r="C1596" s="229"/>
      <c r="D1596" s="230" t="s">
        <v>56</v>
      </c>
      <c r="E1596" s="231">
        <v>11880</v>
      </c>
      <c r="F1596" s="232">
        <f t="shared" si="109"/>
        <v>8316</v>
      </c>
      <c r="G1596" s="140"/>
      <c r="H1596" s="233"/>
      <c r="I1596" s="234">
        <f t="shared" si="111"/>
        <v>0</v>
      </c>
      <c r="J1596" s="140"/>
      <c r="K1596" s="235" t="s">
        <v>14</v>
      </c>
      <c r="L1596" s="235" t="s">
        <v>15</v>
      </c>
      <c r="M1596" s="235" t="s">
        <v>444</v>
      </c>
      <c r="N1596" s="235" t="s">
        <v>1536</v>
      </c>
      <c r="O1596" s="235" t="s">
        <v>444</v>
      </c>
      <c r="P1596" s="235" t="s">
        <v>444</v>
      </c>
      <c r="Q1596" s="235" t="s">
        <v>444</v>
      </c>
      <c r="R1596" s="235">
        <v>270</v>
      </c>
      <c r="S1596" s="264">
        <v>2.1459999999999999</v>
      </c>
      <c r="T1596" s="235" t="s">
        <v>1546</v>
      </c>
    </row>
    <row r="1597" spans="1:20" s="98" customFormat="1" ht="36.6" customHeight="1" outlineLevel="1" x14ac:dyDescent="0.2">
      <c r="A1597" s="122" t="s">
        <v>1547</v>
      </c>
      <c r="B1597" s="123" t="s">
        <v>1548</v>
      </c>
      <c r="C1597" s="124"/>
      <c r="D1597" s="125" t="s">
        <v>56</v>
      </c>
      <c r="E1597" s="14">
        <v>11400</v>
      </c>
      <c r="F1597" s="236">
        <f t="shared" si="109"/>
        <v>7980</v>
      </c>
      <c r="G1597" s="140"/>
      <c r="H1597" s="28"/>
      <c r="I1597" s="29">
        <f t="shared" si="111"/>
        <v>0</v>
      </c>
      <c r="J1597" s="140"/>
      <c r="K1597" s="126" t="s">
        <v>14</v>
      </c>
      <c r="L1597" s="126" t="s">
        <v>15</v>
      </c>
      <c r="M1597" s="126" t="s">
        <v>444</v>
      </c>
      <c r="N1597" s="126" t="s">
        <v>1549</v>
      </c>
      <c r="O1597" s="126" t="s">
        <v>444</v>
      </c>
      <c r="P1597" s="126" t="s">
        <v>444</v>
      </c>
      <c r="Q1597" s="126" t="s">
        <v>444</v>
      </c>
      <c r="R1597" s="126">
        <v>270</v>
      </c>
      <c r="S1597" s="127">
        <v>2.044</v>
      </c>
      <c r="T1597" s="126" t="s">
        <v>1550</v>
      </c>
    </row>
    <row r="1598" spans="1:20" s="98" customFormat="1" ht="36.6" customHeight="1" outlineLevel="1" x14ac:dyDescent="0.2">
      <c r="A1598" s="168" t="s">
        <v>1551</v>
      </c>
      <c r="B1598" s="169" t="s">
        <v>1552</v>
      </c>
      <c r="C1598" s="170"/>
      <c r="D1598" s="171" t="s">
        <v>56</v>
      </c>
      <c r="E1598" s="172">
        <v>11640</v>
      </c>
      <c r="F1598" s="163">
        <f t="shared" si="109"/>
        <v>8148</v>
      </c>
      <c r="G1598" s="140"/>
      <c r="H1598" s="164"/>
      <c r="I1598" s="165">
        <f t="shared" si="111"/>
        <v>0</v>
      </c>
      <c r="J1598" s="140"/>
      <c r="K1598" s="173" t="s">
        <v>14</v>
      </c>
      <c r="L1598" s="173" t="s">
        <v>15</v>
      </c>
      <c r="M1598" s="173" t="s">
        <v>444</v>
      </c>
      <c r="N1598" s="173" t="s">
        <v>1549</v>
      </c>
      <c r="O1598" s="173" t="s">
        <v>444</v>
      </c>
      <c r="P1598" s="173" t="s">
        <v>444</v>
      </c>
      <c r="Q1598" s="173" t="s">
        <v>444</v>
      </c>
      <c r="R1598" s="173">
        <v>270</v>
      </c>
      <c r="S1598" s="263">
        <v>2.06</v>
      </c>
      <c r="T1598" s="173" t="s">
        <v>1553</v>
      </c>
    </row>
    <row r="1599" spans="1:20" s="98" customFormat="1" ht="36.6" customHeight="1" outlineLevel="1" thickBot="1" x14ac:dyDescent="0.25">
      <c r="A1599" s="227" t="s">
        <v>1554</v>
      </c>
      <c r="B1599" s="228" t="s">
        <v>1555</v>
      </c>
      <c r="C1599" s="229"/>
      <c r="D1599" s="230" t="s">
        <v>56</v>
      </c>
      <c r="E1599" s="231">
        <v>11880</v>
      </c>
      <c r="F1599" s="232">
        <f t="shared" si="109"/>
        <v>8316</v>
      </c>
      <c r="G1599" s="140"/>
      <c r="H1599" s="233"/>
      <c r="I1599" s="234">
        <f t="shared" si="111"/>
        <v>0</v>
      </c>
      <c r="J1599" s="140"/>
      <c r="K1599" s="235" t="s">
        <v>14</v>
      </c>
      <c r="L1599" s="235" t="s">
        <v>15</v>
      </c>
      <c r="M1599" s="235" t="s">
        <v>444</v>
      </c>
      <c r="N1599" s="235" t="s">
        <v>1549</v>
      </c>
      <c r="O1599" s="235" t="s">
        <v>444</v>
      </c>
      <c r="P1599" s="235" t="s">
        <v>444</v>
      </c>
      <c r="Q1599" s="235" t="s">
        <v>444</v>
      </c>
      <c r="R1599" s="235">
        <v>270</v>
      </c>
      <c r="S1599" s="264">
        <v>2.1680000000000001</v>
      </c>
      <c r="T1599" s="235" t="s">
        <v>1556</v>
      </c>
    </row>
    <row r="1600" spans="1:20" s="98" customFormat="1" ht="36.6" customHeight="1" outlineLevel="1" x14ac:dyDescent="0.2">
      <c r="A1600" s="122" t="s">
        <v>1557</v>
      </c>
      <c r="B1600" s="123" t="s">
        <v>1558</v>
      </c>
      <c r="C1600" s="124"/>
      <c r="D1600" s="125" t="s">
        <v>56</v>
      </c>
      <c r="E1600" s="14">
        <v>11400</v>
      </c>
      <c r="F1600" s="236">
        <f t="shared" si="109"/>
        <v>7980</v>
      </c>
      <c r="G1600" s="140"/>
      <c r="H1600" s="28"/>
      <c r="I1600" s="29">
        <f t="shared" si="111"/>
        <v>0</v>
      </c>
      <c r="J1600" s="140"/>
      <c r="K1600" s="126" t="s">
        <v>14</v>
      </c>
      <c r="L1600" s="126" t="s">
        <v>15</v>
      </c>
      <c r="M1600" s="126" t="s">
        <v>444</v>
      </c>
      <c r="N1600" s="126" t="s">
        <v>1559</v>
      </c>
      <c r="O1600" s="126" t="s">
        <v>444</v>
      </c>
      <c r="P1600" s="126" t="s">
        <v>444</v>
      </c>
      <c r="Q1600" s="126" t="s">
        <v>444</v>
      </c>
      <c r="R1600" s="126">
        <v>270</v>
      </c>
      <c r="S1600" s="127">
        <v>2.0699999999999998</v>
      </c>
      <c r="T1600" s="126" t="s">
        <v>1560</v>
      </c>
    </row>
    <row r="1601" spans="1:20" s="98" customFormat="1" ht="36.6" customHeight="1" outlineLevel="1" x14ac:dyDescent="0.2">
      <c r="A1601" s="168" t="s">
        <v>1561</v>
      </c>
      <c r="B1601" s="169" t="s">
        <v>1562</v>
      </c>
      <c r="C1601" s="170"/>
      <c r="D1601" s="171" t="s">
        <v>56</v>
      </c>
      <c r="E1601" s="172">
        <v>11760</v>
      </c>
      <c r="F1601" s="163">
        <f t="shared" si="109"/>
        <v>8232</v>
      </c>
      <c r="G1601" s="140"/>
      <c r="H1601" s="164"/>
      <c r="I1601" s="165">
        <f t="shared" si="111"/>
        <v>0</v>
      </c>
      <c r="J1601" s="140"/>
      <c r="K1601" s="173" t="s">
        <v>14</v>
      </c>
      <c r="L1601" s="173" t="s">
        <v>15</v>
      </c>
      <c r="M1601" s="173" t="s">
        <v>444</v>
      </c>
      <c r="N1601" s="173" t="s">
        <v>1559</v>
      </c>
      <c r="O1601" s="173" t="s">
        <v>444</v>
      </c>
      <c r="P1601" s="173" t="s">
        <v>444</v>
      </c>
      <c r="Q1601" s="173" t="s">
        <v>444</v>
      </c>
      <c r="R1601" s="173">
        <v>270</v>
      </c>
      <c r="S1601" s="263">
        <v>2.0779999999999998</v>
      </c>
      <c r="T1601" s="173" t="s">
        <v>1563</v>
      </c>
    </row>
    <row r="1602" spans="1:20" s="98" customFormat="1" ht="36.6" customHeight="1" outlineLevel="1" x14ac:dyDescent="0.2">
      <c r="A1602" s="168" t="s">
        <v>1564</v>
      </c>
      <c r="B1602" s="169" t="s">
        <v>1565</v>
      </c>
      <c r="C1602" s="170"/>
      <c r="D1602" s="171" t="s">
        <v>56</v>
      </c>
      <c r="E1602" s="172">
        <v>11880</v>
      </c>
      <c r="F1602" s="163">
        <f t="shared" si="109"/>
        <v>8316</v>
      </c>
      <c r="G1602" s="140"/>
      <c r="H1602" s="164"/>
      <c r="I1602" s="165">
        <f t="shared" si="111"/>
        <v>0</v>
      </c>
      <c r="J1602" s="140"/>
      <c r="K1602" s="173" t="s">
        <v>14</v>
      </c>
      <c r="L1602" s="173" t="s">
        <v>15</v>
      </c>
      <c r="M1602" s="173" t="s">
        <v>444</v>
      </c>
      <c r="N1602" s="173" t="s">
        <v>1559</v>
      </c>
      <c r="O1602" s="173" t="s">
        <v>444</v>
      </c>
      <c r="P1602" s="173" t="s">
        <v>444</v>
      </c>
      <c r="Q1602" s="173" t="s">
        <v>444</v>
      </c>
      <c r="R1602" s="173">
        <v>270</v>
      </c>
      <c r="S1602" s="263">
        <v>2.1960000000000002</v>
      </c>
      <c r="T1602" s="173" t="s">
        <v>1566</v>
      </c>
    </row>
    <row r="1603" spans="1:20" s="98" customFormat="1" ht="36.6" customHeight="1" outlineLevel="1" thickBot="1" x14ac:dyDescent="0.25">
      <c r="A1603" s="227" t="s">
        <v>1567</v>
      </c>
      <c r="B1603" s="228" t="s">
        <v>1568</v>
      </c>
      <c r="C1603" s="229"/>
      <c r="D1603" s="230" t="s">
        <v>56</v>
      </c>
      <c r="E1603" s="231">
        <v>14520</v>
      </c>
      <c r="F1603" s="232">
        <f t="shared" si="109"/>
        <v>10164</v>
      </c>
      <c r="G1603" s="140"/>
      <c r="H1603" s="233"/>
      <c r="I1603" s="234">
        <f t="shared" si="111"/>
        <v>0</v>
      </c>
      <c r="J1603" s="140"/>
      <c r="K1603" s="235" t="s">
        <v>14</v>
      </c>
      <c r="L1603" s="235" t="s">
        <v>15</v>
      </c>
      <c r="M1603" s="235" t="s">
        <v>444</v>
      </c>
      <c r="N1603" s="235" t="s">
        <v>1559</v>
      </c>
      <c r="O1603" s="235" t="s">
        <v>444</v>
      </c>
      <c r="P1603" s="235" t="s">
        <v>444</v>
      </c>
      <c r="Q1603" s="235" t="s">
        <v>444</v>
      </c>
      <c r="R1603" s="235">
        <v>270</v>
      </c>
      <c r="S1603" s="264">
        <v>2.754</v>
      </c>
      <c r="T1603" s="235" t="s">
        <v>1569</v>
      </c>
    </row>
    <row r="1604" spans="1:20" s="98" customFormat="1" ht="47.25" outlineLevel="1" x14ac:dyDescent="0.2">
      <c r="A1604" s="122" t="s">
        <v>1570</v>
      </c>
      <c r="B1604" s="123" t="s">
        <v>1571</v>
      </c>
      <c r="C1604" s="124"/>
      <c r="D1604" s="125" t="s">
        <v>56</v>
      </c>
      <c r="E1604" s="14">
        <v>12840</v>
      </c>
      <c r="F1604" s="236">
        <f t="shared" si="109"/>
        <v>8988</v>
      </c>
      <c r="G1604" s="140"/>
      <c r="H1604" s="28"/>
      <c r="I1604" s="29">
        <f t="shared" si="111"/>
        <v>0</v>
      </c>
      <c r="J1604" s="140"/>
      <c r="K1604" s="126" t="s">
        <v>14</v>
      </c>
      <c r="L1604" s="126" t="s">
        <v>15</v>
      </c>
      <c r="M1604" s="126" t="s">
        <v>444</v>
      </c>
      <c r="N1604" s="126" t="s">
        <v>1572</v>
      </c>
      <c r="O1604" s="126" t="s">
        <v>444</v>
      </c>
      <c r="P1604" s="126" t="s">
        <v>444</v>
      </c>
      <c r="Q1604" s="126" t="s">
        <v>444</v>
      </c>
      <c r="R1604" s="126">
        <v>270</v>
      </c>
      <c r="S1604" s="127">
        <v>2.1059999999999999</v>
      </c>
      <c r="T1604" s="126" t="s">
        <v>1573</v>
      </c>
    </row>
    <row r="1605" spans="1:20" s="98" customFormat="1" ht="47.25" outlineLevel="1" x14ac:dyDescent="0.2">
      <c r="A1605" s="168" t="s">
        <v>1574</v>
      </c>
      <c r="B1605" s="169" t="s">
        <v>1575</v>
      </c>
      <c r="C1605" s="170"/>
      <c r="D1605" s="171" t="s">
        <v>56</v>
      </c>
      <c r="E1605" s="172">
        <v>13320</v>
      </c>
      <c r="F1605" s="163">
        <f t="shared" si="109"/>
        <v>9324</v>
      </c>
      <c r="G1605" s="140"/>
      <c r="H1605" s="164"/>
      <c r="I1605" s="165">
        <f t="shared" si="111"/>
        <v>0</v>
      </c>
      <c r="J1605" s="140"/>
      <c r="K1605" s="173" t="s">
        <v>14</v>
      </c>
      <c r="L1605" s="173" t="s">
        <v>15</v>
      </c>
      <c r="M1605" s="173" t="s">
        <v>444</v>
      </c>
      <c r="N1605" s="173" t="s">
        <v>1572</v>
      </c>
      <c r="O1605" s="173" t="s">
        <v>444</v>
      </c>
      <c r="P1605" s="173" t="s">
        <v>444</v>
      </c>
      <c r="Q1605" s="173" t="s">
        <v>444</v>
      </c>
      <c r="R1605" s="173">
        <v>270</v>
      </c>
      <c r="S1605" s="263">
        <v>2.2160000000000002</v>
      </c>
      <c r="T1605" s="173" t="s">
        <v>1576</v>
      </c>
    </row>
    <row r="1606" spans="1:20" s="98" customFormat="1" ht="48" outlineLevel="1" thickBot="1" x14ac:dyDescent="0.25">
      <c r="A1606" s="227" t="s">
        <v>1577</v>
      </c>
      <c r="B1606" s="228" t="s">
        <v>1578</v>
      </c>
      <c r="C1606" s="229"/>
      <c r="D1606" s="230" t="s">
        <v>56</v>
      </c>
      <c r="E1606" s="231">
        <v>16080</v>
      </c>
      <c r="F1606" s="232">
        <f t="shared" si="109"/>
        <v>11256</v>
      </c>
      <c r="G1606" s="140"/>
      <c r="H1606" s="233"/>
      <c r="I1606" s="234">
        <f t="shared" si="111"/>
        <v>0</v>
      </c>
      <c r="J1606" s="140"/>
      <c r="K1606" s="235" t="s">
        <v>14</v>
      </c>
      <c r="L1606" s="235" t="s">
        <v>15</v>
      </c>
      <c r="M1606" s="235" t="s">
        <v>444</v>
      </c>
      <c r="N1606" s="235" t="s">
        <v>1572</v>
      </c>
      <c r="O1606" s="235" t="s">
        <v>444</v>
      </c>
      <c r="P1606" s="235" t="s">
        <v>444</v>
      </c>
      <c r="Q1606" s="235" t="s">
        <v>444</v>
      </c>
      <c r="R1606" s="235">
        <v>270</v>
      </c>
      <c r="S1606" s="264">
        <v>2.7679999999999998</v>
      </c>
      <c r="T1606" s="235" t="s">
        <v>1579</v>
      </c>
    </row>
    <row r="1607" spans="1:20" s="98" customFormat="1" ht="38.450000000000003" customHeight="1" outlineLevel="1" x14ac:dyDescent="0.2">
      <c r="A1607" s="122" t="s">
        <v>1580</v>
      </c>
      <c r="B1607" s="123" t="s">
        <v>1581</v>
      </c>
      <c r="C1607" s="124"/>
      <c r="D1607" s="125" t="s">
        <v>56</v>
      </c>
      <c r="E1607" s="14">
        <v>13920</v>
      </c>
      <c r="F1607" s="236">
        <f t="shared" si="109"/>
        <v>9744</v>
      </c>
      <c r="G1607" s="140"/>
      <c r="H1607" s="28"/>
      <c r="I1607" s="29">
        <f t="shared" si="111"/>
        <v>0</v>
      </c>
      <c r="J1607" s="140"/>
      <c r="K1607" s="126" t="s">
        <v>14</v>
      </c>
      <c r="L1607" s="126" t="s">
        <v>15</v>
      </c>
      <c r="M1607" s="126" t="s">
        <v>444</v>
      </c>
      <c r="N1607" s="126" t="s">
        <v>1582</v>
      </c>
      <c r="O1607" s="126" t="s">
        <v>444</v>
      </c>
      <c r="P1607" s="126" t="s">
        <v>444</v>
      </c>
      <c r="Q1607" s="126" t="s">
        <v>444</v>
      </c>
      <c r="R1607" s="126">
        <v>270</v>
      </c>
      <c r="S1607" s="127">
        <v>2.1419999999999999</v>
      </c>
      <c r="T1607" s="126" t="s">
        <v>1583</v>
      </c>
    </row>
    <row r="1608" spans="1:20" s="98" customFormat="1" ht="38.450000000000003" customHeight="1" outlineLevel="1" x14ac:dyDescent="0.2">
      <c r="A1608" s="168" t="s">
        <v>1584</v>
      </c>
      <c r="B1608" s="169" t="s">
        <v>1585</v>
      </c>
      <c r="C1608" s="170"/>
      <c r="D1608" s="171" t="s">
        <v>56</v>
      </c>
      <c r="E1608" s="172">
        <v>14280</v>
      </c>
      <c r="F1608" s="163">
        <f t="shared" si="109"/>
        <v>9996</v>
      </c>
      <c r="G1608" s="140"/>
      <c r="H1608" s="164"/>
      <c r="I1608" s="165">
        <f t="shared" si="111"/>
        <v>0</v>
      </c>
      <c r="J1608" s="140"/>
      <c r="K1608" s="173" t="s">
        <v>14</v>
      </c>
      <c r="L1608" s="173" t="s">
        <v>15</v>
      </c>
      <c r="M1608" s="173" t="s">
        <v>444</v>
      </c>
      <c r="N1608" s="173" t="s">
        <v>1582</v>
      </c>
      <c r="O1608" s="173" t="s">
        <v>444</v>
      </c>
      <c r="P1608" s="173" t="s">
        <v>444</v>
      </c>
      <c r="Q1608" s="173" t="s">
        <v>444</v>
      </c>
      <c r="R1608" s="173">
        <v>270</v>
      </c>
      <c r="S1608" s="263">
        <v>2.2440000000000002</v>
      </c>
      <c r="T1608" s="173" t="s">
        <v>1586</v>
      </c>
    </row>
    <row r="1609" spans="1:20" s="98" customFormat="1" ht="38.450000000000003" customHeight="1" outlineLevel="1" thickBot="1" x14ac:dyDescent="0.25">
      <c r="A1609" s="227" t="s">
        <v>1587</v>
      </c>
      <c r="B1609" s="228" t="s">
        <v>1588</v>
      </c>
      <c r="C1609" s="229"/>
      <c r="D1609" s="230" t="s">
        <v>56</v>
      </c>
      <c r="E1609" s="231">
        <v>17280</v>
      </c>
      <c r="F1609" s="232">
        <f t="shared" si="109"/>
        <v>12096</v>
      </c>
      <c r="G1609" s="140"/>
      <c r="H1609" s="233"/>
      <c r="I1609" s="234">
        <f t="shared" si="111"/>
        <v>0</v>
      </c>
      <c r="J1609" s="140"/>
      <c r="K1609" s="235" t="s">
        <v>14</v>
      </c>
      <c r="L1609" s="235" t="s">
        <v>15</v>
      </c>
      <c r="M1609" s="235" t="s">
        <v>444</v>
      </c>
      <c r="N1609" s="235" t="s">
        <v>1582</v>
      </c>
      <c r="O1609" s="235" t="s">
        <v>444</v>
      </c>
      <c r="P1609" s="235" t="s">
        <v>444</v>
      </c>
      <c r="Q1609" s="235" t="s">
        <v>444</v>
      </c>
      <c r="R1609" s="235">
        <v>270</v>
      </c>
      <c r="S1609" s="264">
        <v>2.778</v>
      </c>
      <c r="T1609" s="235" t="s">
        <v>1589</v>
      </c>
    </row>
    <row r="1610" spans="1:20" s="98" customFormat="1" ht="38.450000000000003" customHeight="1" outlineLevel="1" x14ac:dyDescent="0.2">
      <c r="A1610" s="122" t="s">
        <v>1590</v>
      </c>
      <c r="B1610" s="123" t="s">
        <v>1591</v>
      </c>
      <c r="C1610" s="124"/>
      <c r="D1610" s="125" t="s">
        <v>56</v>
      </c>
      <c r="E1610" s="14">
        <v>14040</v>
      </c>
      <c r="F1610" s="236">
        <f t="shared" si="109"/>
        <v>9828</v>
      </c>
      <c r="G1610" s="140"/>
      <c r="H1610" s="28"/>
      <c r="I1610" s="29">
        <f t="shared" si="111"/>
        <v>0</v>
      </c>
      <c r="J1610" s="140"/>
      <c r="K1610" s="126" t="s">
        <v>14</v>
      </c>
      <c r="L1610" s="126" t="s">
        <v>15</v>
      </c>
      <c r="M1610" s="126" t="s">
        <v>444</v>
      </c>
      <c r="N1610" s="126" t="s">
        <v>1592</v>
      </c>
      <c r="O1610" s="126" t="s">
        <v>444</v>
      </c>
      <c r="P1610" s="126" t="s">
        <v>444</v>
      </c>
      <c r="Q1610" s="126" t="s">
        <v>444</v>
      </c>
      <c r="R1610" s="126">
        <v>270</v>
      </c>
      <c r="S1610" s="127">
        <v>2.1560000000000001</v>
      </c>
      <c r="T1610" s="126" t="s">
        <v>1593</v>
      </c>
    </row>
    <row r="1611" spans="1:20" s="98" customFormat="1" ht="38.450000000000003" customHeight="1" outlineLevel="1" x14ac:dyDescent="0.2">
      <c r="A1611" s="168" t="s">
        <v>1594</v>
      </c>
      <c r="B1611" s="169" t="s">
        <v>1595</v>
      </c>
      <c r="C1611" s="170"/>
      <c r="D1611" s="171" t="s">
        <v>56</v>
      </c>
      <c r="E1611" s="172">
        <v>15600</v>
      </c>
      <c r="F1611" s="163">
        <f t="shared" si="109"/>
        <v>10920</v>
      </c>
      <c r="G1611" s="140"/>
      <c r="H1611" s="164"/>
      <c r="I1611" s="165">
        <f t="shared" si="111"/>
        <v>0</v>
      </c>
      <c r="J1611" s="140"/>
      <c r="K1611" s="173" t="s">
        <v>14</v>
      </c>
      <c r="L1611" s="173" t="s">
        <v>15</v>
      </c>
      <c r="M1611" s="173" t="s">
        <v>444</v>
      </c>
      <c r="N1611" s="173" t="s">
        <v>1592</v>
      </c>
      <c r="O1611" s="173" t="s">
        <v>444</v>
      </c>
      <c r="P1611" s="173" t="s">
        <v>444</v>
      </c>
      <c r="Q1611" s="173" t="s">
        <v>444</v>
      </c>
      <c r="R1611" s="173">
        <v>270</v>
      </c>
      <c r="S1611" s="263">
        <v>2.2599999999999998</v>
      </c>
      <c r="T1611" s="173" t="s">
        <v>1596</v>
      </c>
    </row>
    <row r="1612" spans="1:20" s="98" customFormat="1" ht="38.450000000000003" customHeight="1" outlineLevel="1" thickBot="1" x14ac:dyDescent="0.25">
      <c r="A1612" s="227" t="s">
        <v>1597</v>
      </c>
      <c r="B1612" s="228" t="s">
        <v>1598</v>
      </c>
      <c r="C1612" s="229"/>
      <c r="D1612" s="230" t="s">
        <v>56</v>
      </c>
      <c r="E1612" s="231">
        <v>18480</v>
      </c>
      <c r="F1612" s="232">
        <f t="shared" si="109"/>
        <v>12936</v>
      </c>
      <c r="G1612" s="140"/>
      <c r="H1612" s="233"/>
      <c r="I1612" s="234">
        <f t="shared" si="111"/>
        <v>0</v>
      </c>
      <c r="J1612" s="140"/>
      <c r="K1612" s="235" t="s">
        <v>14</v>
      </c>
      <c r="L1612" s="235" t="s">
        <v>15</v>
      </c>
      <c r="M1612" s="235" t="s">
        <v>444</v>
      </c>
      <c r="N1612" s="235" t="s">
        <v>1592</v>
      </c>
      <c r="O1612" s="235" t="s">
        <v>444</v>
      </c>
      <c r="P1612" s="235" t="s">
        <v>444</v>
      </c>
      <c r="Q1612" s="235" t="s">
        <v>444</v>
      </c>
      <c r="R1612" s="235">
        <v>270</v>
      </c>
      <c r="S1612" s="264">
        <v>2.794</v>
      </c>
      <c r="T1612" s="235" t="s">
        <v>1599</v>
      </c>
    </row>
    <row r="1613" spans="1:20" s="98" customFormat="1" ht="38.450000000000003" customHeight="1" outlineLevel="1" x14ac:dyDescent="0.2">
      <c r="A1613" s="122" t="s">
        <v>1600</v>
      </c>
      <c r="B1613" s="123" t="s">
        <v>1601</v>
      </c>
      <c r="C1613" s="124"/>
      <c r="D1613" s="125" t="s">
        <v>56</v>
      </c>
      <c r="E1613" s="14">
        <v>15240</v>
      </c>
      <c r="F1613" s="236">
        <f t="shared" si="109"/>
        <v>10668</v>
      </c>
      <c r="G1613" s="140"/>
      <c r="H1613" s="28"/>
      <c r="I1613" s="29">
        <f t="shared" si="111"/>
        <v>0</v>
      </c>
      <c r="J1613" s="140"/>
      <c r="K1613" s="126" t="s">
        <v>14</v>
      </c>
      <c r="L1613" s="126" t="s">
        <v>15</v>
      </c>
      <c r="M1613" s="126" t="s">
        <v>444</v>
      </c>
      <c r="N1613" s="126" t="s">
        <v>1602</v>
      </c>
      <c r="O1613" s="126" t="s">
        <v>444</v>
      </c>
      <c r="P1613" s="126" t="s">
        <v>444</v>
      </c>
      <c r="Q1613" s="126" t="s">
        <v>444</v>
      </c>
      <c r="R1613" s="126">
        <v>270</v>
      </c>
      <c r="S1613" s="127">
        <v>2.1720000000000002</v>
      </c>
      <c r="T1613" s="126" t="s">
        <v>1603</v>
      </c>
    </row>
    <row r="1614" spans="1:20" s="98" customFormat="1" ht="38.450000000000003" customHeight="1" outlineLevel="1" x14ac:dyDescent="0.2">
      <c r="A1614" s="168" t="s">
        <v>1604</v>
      </c>
      <c r="B1614" s="169" t="s">
        <v>1605</v>
      </c>
      <c r="C1614" s="170"/>
      <c r="D1614" s="171" t="s">
        <v>56</v>
      </c>
      <c r="E1614" s="172">
        <v>15720</v>
      </c>
      <c r="F1614" s="163">
        <f t="shared" si="109"/>
        <v>11004</v>
      </c>
      <c r="G1614" s="140"/>
      <c r="H1614" s="164"/>
      <c r="I1614" s="165">
        <f t="shared" si="111"/>
        <v>0</v>
      </c>
      <c r="J1614" s="140"/>
      <c r="K1614" s="173" t="s">
        <v>14</v>
      </c>
      <c r="L1614" s="173" t="s">
        <v>15</v>
      </c>
      <c r="M1614" s="173" t="s">
        <v>444</v>
      </c>
      <c r="N1614" s="173" t="s">
        <v>1602</v>
      </c>
      <c r="O1614" s="173" t="s">
        <v>444</v>
      </c>
      <c r="P1614" s="173" t="s">
        <v>444</v>
      </c>
      <c r="Q1614" s="173" t="s">
        <v>444</v>
      </c>
      <c r="R1614" s="173">
        <v>270</v>
      </c>
      <c r="S1614" s="263">
        <v>2.282</v>
      </c>
      <c r="T1614" s="173" t="s">
        <v>1606</v>
      </c>
    </row>
    <row r="1615" spans="1:20" s="98" customFormat="1" ht="38.450000000000003" customHeight="1" outlineLevel="1" thickBot="1" x14ac:dyDescent="0.25">
      <c r="A1615" s="227" t="s">
        <v>1607</v>
      </c>
      <c r="B1615" s="228" t="s">
        <v>1608</v>
      </c>
      <c r="C1615" s="229"/>
      <c r="D1615" s="230" t="s">
        <v>56</v>
      </c>
      <c r="E1615" s="231">
        <v>18840</v>
      </c>
      <c r="F1615" s="232">
        <f t="shared" si="109"/>
        <v>13188</v>
      </c>
      <c r="G1615" s="140"/>
      <c r="H1615" s="233"/>
      <c r="I1615" s="234">
        <f t="shared" si="111"/>
        <v>0</v>
      </c>
      <c r="J1615" s="140"/>
      <c r="K1615" s="235" t="s">
        <v>14</v>
      </c>
      <c r="L1615" s="235" t="s">
        <v>15</v>
      </c>
      <c r="M1615" s="235" t="s">
        <v>444</v>
      </c>
      <c r="N1615" s="235" t="s">
        <v>1602</v>
      </c>
      <c r="O1615" s="235" t="s">
        <v>444</v>
      </c>
      <c r="P1615" s="235" t="s">
        <v>444</v>
      </c>
      <c r="Q1615" s="235" t="s">
        <v>444</v>
      </c>
      <c r="R1615" s="235">
        <v>270</v>
      </c>
      <c r="S1615" s="264">
        <v>2.8359999999999999</v>
      </c>
      <c r="T1615" s="235" t="s">
        <v>1609</v>
      </c>
    </row>
    <row r="1616" spans="1:20" s="98" customFormat="1" ht="23.45" customHeight="1" outlineLevel="1" x14ac:dyDescent="0.2">
      <c r="A1616" s="116" t="s">
        <v>1610</v>
      </c>
      <c r="B1616" s="117" t="s">
        <v>1611</v>
      </c>
      <c r="C1616" s="118"/>
      <c r="D1616" s="119" t="s">
        <v>63</v>
      </c>
      <c r="E1616" s="13">
        <v>960</v>
      </c>
      <c r="F1616" s="181">
        <f t="shared" si="109"/>
        <v>672</v>
      </c>
      <c r="G1616" s="140"/>
      <c r="H1616" s="26"/>
      <c r="I1616" s="27">
        <f t="shared" si="111"/>
        <v>0</v>
      </c>
      <c r="J1616" s="140"/>
      <c r="K1616" s="120" t="s">
        <v>14</v>
      </c>
      <c r="L1616" s="120" t="s">
        <v>15</v>
      </c>
      <c r="M1616" s="120" t="s">
        <v>444</v>
      </c>
      <c r="N1616" s="120" t="s">
        <v>444</v>
      </c>
      <c r="O1616" s="120" t="s">
        <v>482</v>
      </c>
      <c r="P1616" s="120" t="s">
        <v>444</v>
      </c>
      <c r="Q1616" s="120" t="s">
        <v>444</v>
      </c>
      <c r="R1616" s="120" t="s">
        <v>444</v>
      </c>
      <c r="S1616" s="121">
        <v>0.14000000000000001</v>
      </c>
      <c r="T1616" s="120" t="s">
        <v>444</v>
      </c>
    </row>
    <row r="1617" spans="1:20" s="98" customFormat="1" ht="23.45" customHeight="1" outlineLevel="1" x14ac:dyDescent="0.2">
      <c r="A1617" s="168" t="s">
        <v>1612</v>
      </c>
      <c r="B1617" s="169" t="s">
        <v>1613</v>
      </c>
      <c r="C1617" s="170"/>
      <c r="D1617" s="171" t="s">
        <v>63</v>
      </c>
      <c r="E1617" s="172">
        <v>960</v>
      </c>
      <c r="F1617" s="163">
        <f t="shared" si="109"/>
        <v>672</v>
      </c>
      <c r="G1617" s="140"/>
      <c r="H1617" s="164"/>
      <c r="I1617" s="165">
        <f t="shared" si="111"/>
        <v>0</v>
      </c>
      <c r="J1617" s="140"/>
      <c r="K1617" s="173" t="s">
        <v>14</v>
      </c>
      <c r="L1617" s="173" t="s">
        <v>15</v>
      </c>
      <c r="M1617" s="173" t="s">
        <v>444</v>
      </c>
      <c r="N1617" s="173" t="s">
        <v>444</v>
      </c>
      <c r="O1617" s="173" t="s">
        <v>445</v>
      </c>
      <c r="P1617" s="173" t="s">
        <v>444</v>
      </c>
      <c r="Q1617" s="173" t="s">
        <v>444</v>
      </c>
      <c r="R1617" s="173" t="s">
        <v>444</v>
      </c>
      <c r="S1617" s="263">
        <v>0.14000000000000001</v>
      </c>
      <c r="T1617" s="173" t="s">
        <v>444</v>
      </c>
    </row>
    <row r="1618" spans="1:20" s="98" customFormat="1" ht="32.25" outlineLevel="1" thickBot="1" x14ac:dyDescent="0.25">
      <c r="A1618" s="227" t="s">
        <v>1614</v>
      </c>
      <c r="B1618" s="228" t="s">
        <v>1615</v>
      </c>
      <c r="C1618" s="229"/>
      <c r="D1618" s="230" t="s">
        <v>63</v>
      </c>
      <c r="E1618" s="231">
        <v>960</v>
      </c>
      <c r="F1618" s="232">
        <f t="shared" si="109"/>
        <v>672</v>
      </c>
      <c r="G1618" s="140"/>
      <c r="H1618" s="233"/>
      <c r="I1618" s="234">
        <f t="shared" si="111"/>
        <v>0</v>
      </c>
      <c r="J1618" s="140"/>
      <c r="K1618" s="235" t="s">
        <v>14</v>
      </c>
      <c r="L1618" s="235" t="s">
        <v>15</v>
      </c>
      <c r="M1618" s="235" t="s">
        <v>444</v>
      </c>
      <c r="N1618" s="235" t="s">
        <v>444</v>
      </c>
      <c r="O1618" s="235" t="s">
        <v>59</v>
      </c>
      <c r="P1618" s="235" t="s">
        <v>444</v>
      </c>
      <c r="Q1618" s="235" t="s">
        <v>444</v>
      </c>
      <c r="R1618" s="235" t="s">
        <v>444</v>
      </c>
      <c r="S1618" s="264">
        <v>0.14000000000000001</v>
      </c>
      <c r="T1618" s="235" t="s">
        <v>444</v>
      </c>
    </row>
    <row r="1619" spans="1:20" s="98" customFormat="1" ht="31.5" outlineLevel="1" x14ac:dyDescent="0.2">
      <c r="A1619" s="116" t="s">
        <v>1616</v>
      </c>
      <c r="B1619" s="117" t="s">
        <v>1617</v>
      </c>
      <c r="C1619" s="118"/>
      <c r="D1619" s="119" t="s">
        <v>63</v>
      </c>
      <c r="E1619" s="13">
        <v>720</v>
      </c>
      <c r="F1619" s="181">
        <f t="shared" si="109"/>
        <v>504</v>
      </c>
      <c r="G1619" s="140"/>
      <c r="H1619" s="26"/>
      <c r="I1619" s="27">
        <f t="shared" si="111"/>
        <v>0</v>
      </c>
      <c r="J1619" s="140"/>
      <c r="K1619" s="120" t="s">
        <v>14</v>
      </c>
      <c r="L1619" s="120" t="s">
        <v>21</v>
      </c>
      <c r="M1619" s="120" t="s">
        <v>444</v>
      </c>
      <c r="N1619" s="120" t="s">
        <v>444</v>
      </c>
      <c r="O1619" s="120" t="s">
        <v>1618</v>
      </c>
      <c r="P1619" s="120" t="s">
        <v>444</v>
      </c>
      <c r="Q1619" s="120" t="s">
        <v>444</v>
      </c>
      <c r="R1619" s="120" t="s">
        <v>444</v>
      </c>
      <c r="S1619" s="121">
        <v>0.08</v>
      </c>
      <c r="T1619" s="120" t="s">
        <v>444</v>
      </c>
    </row>
    <row r="1620" spans="1:20" s="98" customFormat="1" ht="31.5" outlineLevel="1" x14ac:dyDescent="0.2">
      <c r="A1620" s="168" t="s">
        <v>1619</v>
      </c>
      <c r="B1620" s="169" t="s">
        <v>1620</v>
      </c>
      <c r="C1620" s="170"/>
      <c r="D1620" s="171" t="s">
        <v>63</v>
      </c>
      <c r="E1620" s="172">
        <v>600</v>
      </c>
      <c r="F1620" s="163">
        <f t="shared" si="109"/>
        <v>420</v>
      </c>
      <c r="G1620" s="140"/>
      <c r="H1620" s="164"/>
      <c r="I1620" s="165">
        <f t="shared" si="111"/>
        <v>0</v>
      </c>
      <c r="J1620" s="140"/>
      <c r="K1620" s="173" t="s">
        <v>14</v>
      </c>
      <c r="L1620" s="173" t="s">
        <v>21</v>
      </c>
      <c r="M1620" s="173" t="s">
        <v>444</v>
      </c>
      <c r="N1620" s="173" t="s">
        <v>444</v>
      </c>
      <c r="O1620" s="173" t="s">
        <v>1618</v>
      </c>
      <c r="P1620" s="173" t="s">
        <v>444</v>
      </c>
      <c r="Q1620" s="173" t="s">
        <v>444</v>
      </c>
      <c r="R1620" s="173" t="s">
        <v>444</v>
      </c>
      <c r="S1620" s="263">
        <v>0.128</v>
      </c>
      <c r="T1620" s="173" t="s">
        <v>444</v>
      </c>
    </row>
    <row r="1621" spans="1:20" s="98" customFormat="1" ht="32.25" outlineLevel="1" thickBot="1" x14ac:dyDescent="0.25">
      <c r="A1621" s="168" t="s">
        <v>1621</v>
      </c>
      <c r="B1621" s="169" t="s">
        <v>1622</v>
      </c>
      <c r="C1621" s="170"/>
      <c r="D1621" s="171" t="s">
        <v>56</v>
      </c>
      <c r="E1621" s="172">
        <v>480</v>
      </c>
      <c r="F1621" s="163">
        <f t="shared" si="109"/>
        <v>336</v>
      </c>
      <c r="G1621" s="140"/>
      <c r="H1621" s="164"/>
      <c r="I1621" s="165">
        <f t="shared" si="111"/>
        <v>0</v>
      </c>
      <c r="J1621" s="140"/>
      <c r="K1621" s="173" t="s">
        <v>14</v>
      </c>
      <c r="L1621" s="173" t="s">
        <v>21</v>
      </c>
      <c r="M1621" s="173" t="s">
        <v>444</v>
      </c>
      <c r="N1621" s="173" t="s">
        <v>444</v>
      </c>
      <c r="O1621" s="173" t="s">
        <v>482</v>
      </c>
      <c r="P1621" s="173" t="s">
        <v>444</v>
      </c>
      <c r="Q1621" s="173" t="s">
        <v>444</v>
      </c>
      <c r="R1621" s="173" t="s">
        <v>444</v>
      </c>
      <c r="S1621" s="263">
        <v>1.7999999999999999E-2</v>
      </c>
      <c r="T1621" s="173" t="s">
        <v>444</v>
      </c>
    </row>
    <row r="1622" spans="1:20" s="98" customFormat="1" ht="27.6" customHeight="1" thickTop="1" thickBot="1" x14ac:dyDescent="0.25">
      <c r="A1622" s="336" t="s">
        <v>14</v>
      </c>
      <c r="B1622" s="335" t="s">
        <v>19</v>
      </c>
      <c r="C1622" s="89"/>
      <c r="D1622" s="90"/>
      <c r="E1622" s="15"/>
      <c r="F1622" s="16"/>
      <c r="G1622" s="140"/>
      <c r="H1622" s="17"/>
      <c r="I1622" s="18"/>
      <c r="J1622" s="140"/>
      <c r="K1622" s="92"/>
      <c r="L1622" s="92"/>
      <c r="M1622" s="92" t="s">
        <v>444</v>
      </c>
      <c r="N1622" s="92" t="s">
        <v>444</v>
      </c>
      <c r="O1622" s="92"/>
      <c r="P1622" s="92"/>
      <c r="Q1622" s="92"/>
      <c r="R1622" s="92"/>
      <c r="S1622" s="93"/>
      <c r="T1622" s="92" t="s">
        <v>444</v>
      </c>
    </row>
    <row r="1623" spans="1:20" s="98" customFormat="1" ht="32.450000000000003" customHeight="1" outlineLevel="1" thickTop="1" x14ac:dyDescent="0.2">
      <c r="A1623" s="116" t="s">
        <v>1623</v>
      </c>
      <c r="B1623" s="117" t="s">
        <v>1624</v>
      </c>
      <c r="C1623" s="118"/>
      <c r="D1623" s="119" t="s">
        <v>56</v>
      </c>
      <c r="E1623" s="13">
        <v>4200</v>
      </c>
      <c r="F1623" s="181">
        <f t="shared" si="109"/>
        <v>2940</v>
      </c>
      <c r="G1623" s="140"/>
      <c r="H1623" s="26"/>
      <c r="I1623" s="27">
        <f t="shared" ref="I1623:I1668" si="112">IF(H1623*F1623&gt;0,H1623*F1623,0)</f>
        <v>0</v>
      </c>
      <c r="J1623" s="140"/>
      <c r="K1623" s="120" t="s">
        <v>14</v>
      </c>
      <c r="L1623" s="120" t="s">
        <v>19</v>
      </c>
      <c r="M1623" s="120" t="s">
        <v>444</v>
      </c>
      <c r="N1623" s="120" t="s">
        <v>1625</v>
      </c>
      <c r="O1623" s="120" t="s">
        <v>1626</v>
      </c>
      <c r="P1623" s="120" t="s">
        <v>444</v>
      </c>
      <c r="Q1623" s="120" t="s">
        <v>444</v>
      </c>
      <c r="R1623" s="120">
        <v>63</v>
      </c>
      <c r="S1623" s="121">
        <v>0.42899999999999999</v>
      </c>
      <c r="T1623" s="120" t="s">
        <v>1627</v>
      </c>
    </row>
    <row r="1624" spans="1:20" s="98" customFormat="1" ht="32.450000000000003" customHeight="1" outlineLevel="1" x14ac:dyDescent="0.2">
      <c r="A1624" s="168" t="s">
        <v>1628</v>
      </c>
      <c r="B1624" s="169" t="s">
        <v>1629</v>
      </c>
      <c r="C1624" s="170"/>
      <c r="D1624" s="171" t="s">
        <v>56</v>
      </c>
      <c r="E1624" s="172">
        <v>4200</v>
      </c>
      <c r="F1624" s="163">
        <f t="shared" si="109"/>
        <v>2940</v>
      </c>
      <c r="G1624" s="140"/>
      <c r="H1624" s="164"/>
      <c r="I1624" s="165">
        <f t="shared" si="112"/>
        <v>0</v>
      </c>
      <c r="J1624" s="140"/>
      <c r="K1624" s="173" t="s">
        <v>14</v>
      </c>
      <c r="L1624" s="173" t="s">
        <v>19</v>
      </c>
      <c r="M1624" s="173" t="s">
        <v>444</v>
      </c>
      <c r="N1624" s="173" t="s">
        <v>1625</v>
      </c>
      <c r="O1624" s="173" t="s">
        <v>1626</v>
      </c>
      <c r="P1624" s="173" t="s">
        <v>444</v>
      </c>
      <c r="Q1624" s="173" t="s">
        <v>444</v>
      </c>
      <c r="R1624" s="173">
        <v>63</v>
      </c>
      <c r="S1624" s="263">
        <v>0.44400000000000001</v>
      </c>
      <c r="T1624" s="173" t="s">
        <v>1630</v>
      </c>
    </row>
    <row r="1625" spans="1:20" s="98" customFormat="1" ht="32.450000000000003" customHeight="1" outlineLevel="1" x14ac:dyDescent="0.2">
      <c r="A1625" s="168" t="s">
        <v>1631</v>
      </c>
      <c r="B1625" s="169" t="s">
        <v>1632</v>
      </c>
      <c r="C1625" s="170"/>
      <c r="D1625" s="171" t="s">
        <v>56</v>
      </c>
      <c r="E1625" s="172">
        <v>4200</v>
      </c>
      <c r="F1625" s="163">
        <f t="shared" si="109"/>
        <v>2940</v>
      </c>
      <c r="G1625" s="140"/>
      <c r="H1625" s="164"/>
      <c r="I1625" s="165">
        <f t="shared" si="112"/>
        <v>0</v>
      </c>
      <c r="J1625" s="140"/>
      <c r="K1625" s="173" t="s">
        <v>14</v>
      </c>
      <c r="L1625" s="173" t="s">
        <v>19</v>
      </c>
      <c r="M1625" s="173" t="s">
        <v>444</v>
      </c>
      <c r="N1625" s="173" t="s">
        <v>1625</v>
      </c>
      <c r="O1625" s="173" t="s">
        <v>1626</v>
      </c>
      <c r="P1625" s="173" t="s">
        <v>444</v>
      </c>
      <c r="Q1625" s="173" t="s">
        <v>444</v>
      </c>
      <c r="R1625" s="173">
        <v>63</v>
      </c>
      <c r="S1625" s="263">
        <v>0.45400000000000001</v>
      </c>
      <c r="T1625" s="173" t="s">
        <v>1633</v>
      </c>
    </row>
    <row r="1626" spans="1:20" s="98" customFormat="1" ht="32.450000000000003" customHeight="1" outlineLevel="1" x14ac:dyDescent="0.2">
      <c r="A1626" s="168" t="s">
        <v>1634</v>
      </c>
      <c r="B1626" s="169" t="s">
        <v>1635</v>
      </c>
      <c r="C1626" s="170"/>
      <c r="D1626" s="171" t="s">
        <v>56</v>
      </c>
      <c r="E1626" s="172">
        <v>4440</v>
      </c>
      <c r="F1626" s="163">
        <f t="shared" si="109"/>
        <v>3108</v>
      </c>
      <c r="G1626" s="140"/>
      <c r="H1626" s="164"/>
      <c r="I1626" s="165">
        <f t="shared" si="112"/>
        <v>0</v>
      </c>
      <c r="J1626" s="140"/>
      <c r="K1626" s="173" t="s">
        <v>14</v>
      </c>
      <c r="L1626" s="173" t="s">
        <v>19</v>
      </c>
      <c r="M1626" s="173" t="s">
        <v>444</v>
      </c>
      <c r="N1626" s="173" t="s">
        <v>1625</v>
      </c>
      <c r="O1626" s="173" t="s">
        <v>1626</v>
      </c>
      <c r="P1626" s="173" t="s">
        <v>444</v>
      </c>
      <c r="Q1626" s="173" t="s">
        <v>444</v>
      </c>
      <c r="R1626" s="173">
        <v>63</v>
      </c>
      <c r="S1626" s="263">
        <v>0.46400000000000002</v>
      </c>
      <c r="T1626" s="173" t="s">
        <v>1636</v>
      </c>
    </row>
    <row r="1627" spans="1:20" s="98" customFormat="1" ht="32.450000000000003" customHeight="1" outlineLevel="1" x14ac:dyDescent="0.2">
      <c r="A1627" s="168" t="s">
        <v>1637</v>
      </c>
      <c r="B1627" s="169" t="s">
        <v>1638</v>
      </c>
      <c r="C1627" s="170"/>
      <c r="D1627" s="171" t="s">
        <v>56</v>
      </c>
      <c r="E1627" s="172">
        <v>4440</v>
      </c>
      <c r="F1627" s="163">
        <f t="shared" si="109"/>
        <v>3108</v>
      </c>
      <c r="G1627" s="140"/>
      <c r="H1627" s="164"/>
      <c r="I1627" s="165">
        <f t="shared" si="112"/>
        <v>0</v>
      </c>
      <c r="J1627" s="140"/>
      <c r="K1627" s="173" t="s">
        <v>14</v>
      </c>
      <c r="L1627" s="173" t="s">
        <v>19</v>
      </c>
      <c r="M1627" s="173" t="s">
        <v>444</v>
      </c>
      <c r="N1627" s="173" t="s">
        <v>1625</v>
      </c>
      <c r="O1627" s="173" t="s">
        <v>1626</v>
      </c>
      <c r="P1627" s="173" t="s">
        <v>444</v>
      </c>
      <c r="Q1627" s="173" t="s">
        <v>444</v>
      </c>
      <c r="R1627" s="173">
        <v>63</v>
      </c>
      <c r="S1627" s="263">
        <v>0.47599999999999998</v>
      </c>
      <c r="T1627" s="173" t="s">
        <v>1639</v>
      </c>
    </row>
    <row r="1628" spans="1:20" s="98" customFormat="1" ht="32.450000000000003" customHeight="1" outlineLevel="1" x14ac:dyDescent="0.2">
      <c r="A1628" s="168" t="s">
        <v>1640</v>
      </c>
      <c r="B1628" s="169" t="s">
        <v>1641</v>
      </c>
      <c r="C1628" s="170"/>
      <c r="D1628" s="171" t="s">
        <v>56</v>
      </c>
      <c r="E1628" s="172">
        <v>10440</v>
      </c>
      <c r="F1628" s="165">
        <f t="shared" si="109"/>
        <v>7308</v>
      </c>
      <c r="G1628" s="140"/>
      <c r="H1628" s="164"/>
      <c r="I1628" s="165">
        <f t="shared" si="112"/>
        <v>0</v>
      </c>
      <c r="J1628" s="140"/>
      <c r="K1628" s="173" t="s">
        <v>14</v>
      </c>
      <c r="L1628" s="173" t="s">
        <v>19</v>
      </c>
      <c r="M1628" s="173"/>
      <c r="N1628" s="173" t="s">
        <v>1642</v>
      </c>
      <c r="O1628" s="173" t="s">
        <v>1626</v>
      </c>
      <c r="P1628" s="173"/>
      <c r="Q1628" s="173"/>
      <c r="R1628" s="173">
        <v>72</v>
      </c>
      <c r="S1628" s="263">
        <v>1.02</v>
      </c>
      <c r="T1628" s="173" t="s">
        <v>1643</v>
      </c>
    </row>
    <row r="1629" spans="1:20" s="98" customFormat="1" ht="32.450000000000003" customHeight="1" outlineLevel="1" thickBot="1" x14ac:dyDescent="0.25">
      <c r="A1629" s="203" t="s">
        <v>1644</v>
      </c>
      <c r="B1629" s="204" t="s">
        <v>1645</v>
      </c>
      <c r="C1629" s="205"/>
      <c r="D1629" s="206" t="s">
        <v>56</v>
      </c>
      <c r="E1629" s="207">
        <v>10560</v>
      </c>
      <c r="F1629" s="210">
        <f t="shared" si="109"/>
        <v>7392</v>
      </c>
      <c r="G1629" s="140"/>
      <c r="H1629" s="209"/>
      <c r="I1629" s="210">
        <f t="shared" si="112"/>
        <v>0</v>
      </c>
      <c r="J1629" s="140"/>
      <c r="K1629" s="211" t="s">
        <v>14</v>
      </c>
      <c r="L1629" s="211" t="s">
        <v>19</v>
      </c>
      <c r="M1629" s="211"/>
      <c r="N1629" s="211" t="s">
        <v>1642</v>
      </c>
      <c r="O1629" s="211" t="s">
        <v>1626</v>
      </c>
      <c r="P1629" s="211"/>
      <c r="Q1629" s="211"/>
      <c r="R1629" s="211">
        <v>72</v>
      </c>
      <c r="S1629" s="265">
        <v>1.08</v>
      </c>
      <c r="T1629" s="211" t="s">
        <v>1646</v>
      </c>
    </row>
    <row r="1630" spans="1:20" s="98" customFormat="1" ht="32.450000000000003" customHeight="1" outlineLevel="1" thickTop="1" x14ac:dyDescent="0.2">
      <c r="A1630" s="104" t="s">
        <v>1647</v>
      </c>
      <c r="B1630" s="105" t="s">
        <v>1648</v>
      </c>
      <c r="C1630" s="106"/>
      <c r="D1630" s="107" t="s">
        <v>56</v>
      </c>
      <c r="E1630" s="11">
        <v>4200</v>
      </c>
      <c r="F1630" s="187">
        <f t="shared" si="109"/>
        <v>2940</v>
      </c>
      <c r="G1630" s="140"/>
      <c r="H1630" s="22"/>
      <c r="I1630" s="23">
        <f t="shared" si="112"/>
        <v>0</v>
      </c>
      <c r="J1630" s="140"/>
      <c r="K1630" s="108" t="s">
        <v>14</v>
      </c>
      <c r="L1630" s="108" t="s">
        <v>19</v>
      </c>
      <c r="M1630" s="108" t="s">
        <v>444</v>
      </c>
      <c r="N1630" s="108" t="s">
        <v>1625</v>
      </c>
      <c r="O1630" s="108" t="s">
        <v>1649</v>
      </c>
      <c r="P1630" s="108" t="s">
        <v>444</v>
      </c>
      <c r="Q1630" s="108" t="s">
        <v>444</v>
      </c>
      <c r="R1630" s="108">
        <v>63</v>
      </c>
      <c r="S1630" s="109">
        <v>0.42899999999999999</v>
      </c>
      <c r="T1630" s="108" t="s">
        <v>1627</v>
      </c>
    </row>
    <row r="1631" spans="1:20" s="98" customFormat="1" ht="32.450000000000003" customHeight="1" outlineLevel="1" x14ac:dyDescent="0.2">
      <c r="A1631" s="168" t="s">
        <v>1650</v>
      </c>
      <c r="B1631" s="169" t="s">
        <v>1651</v>
      </c>
      <c r="C1631" s="170"/>
      <c r="D1631" s="171" t="s">
        <v>56</v>
      </c>
      <c r="E1631" s="172">
        <v>4200</v>
      </c>
      <c r="F1631" s="163">
        <f t="shared" si="109"/>
        <v>2940</v>
      </c>
      <c r="G1631" s="140"/>
      <c r="H1631" s="164"/>
      <c r="I1631" s="165">
        <f t="shared" si="112"/>
        <v>0</v>
      </c>
      <c r="J1631" s="140"/>
      <c r="K1631" s="173" t="s">
        <v>14</v>
      </c>
      <c r="L1631" s="173" t="s">
        <v>19</v>
      </c>
      <c r="M1631" s="173" t="s">
        <v>444</v>
      </c>
      <c r="N1631" s="173" t="s">
        <v>1625</v>
      </c>
      <c r="O1631" s="173" t="s">
        <v>1649</v>
      </c>
      <c r="P1631" s="173" t="s">
        <v>444</v>
      </c>
      <c r="Q1631" s="173" t="s">
        <v>444</v>
      </c>
      <c r="R1631" s="173">
        <v>63</v>
      </c>
      <c r="S1631" s="263">
        <v>0.44400000000000001</v>
      </c>
      <c r="T1631" s="173" t="s">
        <v>1630</v>
      </c>
    </row>
    <row r="1632" spans="1:20" s="98" customFormat="1" ht="32.450000000000003" customHeight="1" outlineLevel="1" x14ac:dyDescent="0.2">
      <c r="A1632" s="168" t="s">
        <v>1652</v>
      </c>
      <c r="B1632" s="169" t="s">
        <v>1653</v>
      </c>
      <c r="C1632" s="170"/>
      <c r="D1632" s="171" t="s">
        <v>56</v>
      </c>
      <c r="E1632" s="172">
        <v>4200</v>
      </c>
      <c r="F1632" s="163">
        <f t="shared" si="109"/>
        <v>2940</v>
      </c>
      <c r="G1632" s="140"/>
      <c r="H1632" s="164"/>
      <c r="I1632" s="165">
        <f t="shared" si="112"/>
        <v>0</v>
      </c>
      <c r="J1632" s="140"/>
      <c r="K1632" s="173" t="s">
        <v>14</v>
      </c>
      <c r="L1632" s="173" t="s">
        <v>19</v>
      </c>
      <c r="M1632" s="173" t="s">
        <v>444</v>
      </c>
      <c r="N1632" s="173" t="s">
        <v>1625</v>
      </c>
      <c r="O1632" s="173" t="s">
        <v>1649</v>
      </c>
      <c r="P1632" s="173" t="s">
        <v>444</v>
      </c>
      <c r="Q1632" s="173" t="s">
        <v>444</v>
      </c>
      <c r="R1632" s="173">
        <v>63</v>
      </c>
      <c r="S1632" s="263">
        <v>0.45400000000000001</v>
      </c>
      <c r="T1632" s="173" t="s">
        <v>1633</v>
      </c>
    </row>
    <row r="1633" spans="1:20" s="98" customFormat="1" ht="32.450000000000003" customHeight="1" outlineLevel="1" x14ac:dyDescent="0.2">
      <c r="A1633" s="168" t="s">
        <v>1654</v>
      </c>
      <c r="B1633" s="169" t="s">
        <v>1655</v>
      </c>
      <c r="C1633" s="170"/>
      <c r="D1633" s="171" t="s">
        <v>56</v>
      </c>
      <c r="E1633" s="172">
        <v>4440</v>
      </c>
      <c r="F1633" s="163">
        <f t="shared" si="109"/>
        <v>3108</v>
      </c>
      <c r="G1633" s="140"/>
      <c r="H1633" s="164"/>
      <c r="I1633" s="165">
        <f t="shared" si="112"/>
        <v>0</v>
      </c>
      <c r="J1633" s="140"/>
      <c r="K1633" s="173" t="s">
        <v>14</v>
      </c>
      <c r="L1633" s="173" t="s">
        <v>19</v>
      </c>
      <c r="M1633" s="173" t="s">
        <v>444</v>
      </c>
      <c r="N1633" s="173" t="s">
        <v>1625</v>
      </c>
      <c r="O1633" s="173" t="s">
        <v>1649</v>
      </c>
      <c r="P1633" s="173" t="s">
        <v>444</v>
      </c>
      <c r="Q1633" s="173" t="s">
        <v>444</v>
      </c>
      <c r="R1633" s="173">
        <v>63</v>
      </c>
      <c r="S1633" s="263">
        <v>0.46400000000000002</v>
      </c>
      <c r="T1633" s="173" t="s">
        <v>1636</v>
      </c>
    </row>
    <row r="1634" spans="1:20" s="98" customFormat="1" ht="32.450000000000003" customHeight="1" outlineLevel="1" x14ac:dyDescent="0.2">
      <c r="A1634" s="168" t="s">
        <v>1656</v>
      </c>
      <c r="B1634" s="169" t="s">
        <v>1657</v>
      </c>
      <c r="C1634" s="170"/>
      <c r="D1634" s="171" t="s">
        <v>56</v>
      </c>
      <c r="E1634" s="172">
        <v>4440</v>
      </c>
      <c r="F1634" s="163">
        <f t="shared" si="109"/>
        <v>3108</v>
      </c>
      <c r="G1634" s="140"/>
      <c r="H1634" s="164"/>
      <c r="I1634" s="165">
        <f t="shared" si="112"/>
        <v>0</v>
      </c>
      <c r="J1634" s="140"/>
      <c r="K1634" s="173" t="s">
        <v>14</v>
      </c>
      <c r="L1634" s="173" t="s">
        <v>19</v>
      </c>
      <c r="M1634" s="173" t="s">
        <v>444</v>
      </c>
      <c r="N1634" s="173" t="s">
        <v>1625</v>
      </c>
      <c r="O1634" s="173" t="s">
        <v>1649</v>
      </c>
      <c r="P1634" s="173" t="s">
        <v>444</v>
      </c>
      <c r="Q1634" s="173" t="s">
        <v>444</v>
      </c>
      <c r="R1634" s="173">
        <v>63</v>
      </c>
      <c r="S1634" s="263">
        <v>0.47599999999999998</v>
      </c>
      <c r="T1634" s="173" t="s">
        <v>1639</v>
      </c>
    </row>
    <row r="1635" spans="1:20" s="98" customFormat="1" ht="32.450000000000003" customHeight="1" outlineLevel="1" x14ac:dyDescent="0.2">
      <c r="A1635" s="168" t="s">
        <v>1658</v>
      </c>
      <c r="B1635" s="169" t="s">
        <v>1659</v>
      </c>
      <c r="C1635" s="170"/>
      <c r="D1635" s="171" t="s">
        <v>56</v>
      </c>
      <c r="E1635" s="172">
        <v>10440</v>
      </c>
      <c r="F1635" s="165">
        <f t="shared" si="109"/>
        <v>7308</v>
      </c>
      <c r="G1635" s="140"/>
      <c r="H1635" s="164"/>
      <c r="I1635" s="165">
        <f t="shared" si="112"/>
        <v>0</v>
      </c>
      <c r="J1635" s="140"/>
      <c r="K1635" s="173" t="s">
        <v>14</v>
      </c>
      <c r="L1635" s="173" t="s">
        <v>19</v>
      </c>
      <c r="M1635" s="173"/>
      <c r="N1635" s="173" t="s">
        <v>1642</v>
      </c>
      <c r="O1635" s="173" t="s">
        <v>1649</v>
      </c>
      <c r="P1635" s="173"/>
      <c r="Q1635" s="173"/>
      <c r="R1635" s="173">
        <v>72</v>
      </c>
      <c r="S1635" s="263">
        <v>1.02</v>
      </c>
      <c r="T1635" s="173" t="s">
        <v>1643</v>
      </c>
    </row>
    <row r="1636" spans="1:20" s="98" customFormat="1" ht="32.450000000000003" customHeight="1" outlineLevel="1" thickBot="1" x14ac:dyDescent="0.25">
      <c r="A1636" s="227" t="s">
        <v>1660</v>
      </c>
      <c r="B1636" s="228" t="s">
        <v>1661</v>
      </c>
      <c r="C1636" s="229"/>
      <c r="D1636" s="230" t="s">
        <v>56</v>
      </c>
      <c r="E1636" s="231">
        <v>10560</v>
      </c>
      <c r="F1636" s="234">
        <f t="shared" si="109"/>
        <v>7392</v>
      </c>
      <c r="G1636" s="140"/>
      <c r="H1636" s="233"/>
      <c r="I1636" s="234">
        <f t="shared" si="112"/>
        <v>0</v>
      </c>
      <c r="J1636" s="140"/>
      <c r="K1636" s="235" t="s">
        <v>14</v>
      </c>
      <c r="L1636" s="235" t="s">
        <v>19</v>
      </c>
      <c r="M1636" s="235"/>
      <c r="N1636" s="235" t="s">
        <v>1642</v>
      </c>
      <c r="O1636" s="235" t="s">
        <v>1649</v>
      </c>
      <c r="P1636" s="235"/>
      <c r="Q1636" s="235"/>
      <c r="R1636" s="235">
        <v>72</v>
      </c>
      <c r="S1636" s="264">
        <v>1.08</v>
      </c>
      <c r="T1636" s="235" t="s">
        <v>1646</v>
      </c>
    </row>
    <row r="1637" spans="1:20" s="98" customFormat="1" ht="32.450000000000003" customHeight="1" outlineLevel="1" x14ac:dyDescent="0.2">
      <c r="A1637" s="122" t="s">
        <v>1662</v>
      </c>
      <c r="B1637" s="123" t="s">
        <v>1663</v>
      </c>
      <c r="C1637" s="124"/>
      <c r="D1637" s="125" t="s">
        <v>56</v>
      </c>
      <c r="E1637" s="14">
        <v>4200</v>
      </c>
      <c r="F1637" s="236">
        <f t="shared" si="109"/>
        <v>2940</v>
      </c>
      <c r="G1637" s="140"/>
      <c r="H1637" s="28"/>
      <c r="I1637" s="29">
        <f t="shared" si="112"/>
        <v>0</v>
      </c>
      <c r="J1637" s="140"/>
      <c r="K1637" s="126" t="s">
        <v>14</v>
      </c>
      <c r="L1637" s="126" t="s">
        <v>19</v>
      </c>
      <c r="M1637" s="126" t="s">
        <v>444</v>
      </c>
      <c r="N1637" s="126" t="s">
        <v>1625</v>
      </c>
      <c r="O1637" s="126" t="s">
        <v>1664</v>
      </c>
      <c r="P1637" s="126" t="s">
        <v>444</v>
      </c>
      <c r="Q1637" s="126" t="s">
        <v>444</v>
      </c>
      <c r="R1637" s="126">
        <v>63</v>
      </c>
      <c r="S1637" s="127">
        <v>0.42899999999999999</v>
      </c>
      <c r="T1637" s="126" t="s">
        <v>1627</v>
      </c>
    </row>
    <row r="1638" spans="1:20" s="98" customFormat="1" ht="32.450000000000003" customHeight="1" outlineLevel="1" x14ac:dyDescent="0.2">
      <c r="A1638" s="168" t="s">
        <v>1665</v>
      </c>
      <c r="B1638" s="169" t="s">
        <v>1666</v>
      </c>
      <c r="C1638" s="170"/>
      <c r="D1638" s="171" t="s">
        <v>56</v>
      </c>
      <c r="E1638" s="172">
        <v>4200</v>
      </c>
      <c r="F1638" s="163">
        <f t="shared" si="109"/>
        <v>2940</v>
      </c>
      <c r="G1638" s="140"/>
      <c r="H1638" s="164"/>
      <c r="I1638" s="165">
        <f t="shared" si="112"/>
        <v>0</v>
      </c>
      <c r="J1638" s="140"/>
      <c r="K1638" s="173" t="s">
        <v>14</v>
      </c>
      <c r="L1638" s="173" t="s">
        <v>19</v>
      </c>
      <c r="M1638" s="173" t="s">
        <v>444</v>
      </c>
      <c r="N1638" s="173" t="s">
        <v>1625</v>
      </c>
      <c r="O1638" s="173" t="s">
        <v>1664</v>
      </c>
      <c r="P1638" s="173" t="s">
        <v>444</v>
      </c>
      <c r="Q1638" s="173" t="s">
        <v>444</v>
      </c>
      <c r="R1638" s="173">
        <v>63</v>
      </c>
      <c r="S1638" s="263">
        <v>0.44400000000000001</v>
      </c>
      <c r="T1638" s="173" t="s">
        <v>1630</v>
      </c>
    </row>
    <row r="1639" spans="1:20" s="98" customFormat="1" ht="32.450000000000003" customHeight="1" outlineLevel="1" x14ac:dyDescent="0.2">
      <c r="A1639" s="168" t="s">
        <v>1667</v>
      </c>
      <c r="B1639" s="169" t="s">
        <v>1668</v>
      </c>
      <c r="C1639" s="170"/>
      <c r="D1639" s="171" t="s">
        <v>56</v>
      </c>
      <c r="E1639" s="172">
        <v>4200</v>
      </c>
      <c r="F1639" s="163">
        <f t="shared" si="109"/>
        <v>2940</v>
      </c>
      <c r="G1639" s="140"/>
      <c r="H1639" s="164"/>
      <c r="I1639" s="165">
        <f t="shared" si="112"/>
        <v>0</v>
      </c>
      <c r="J1639" s="140"/>
      <c r="K1639" s="173" t="s">
        <v>14</v>
      </c>
      <c r="L1639" s="173" t="s">
        <v>19</v>
      </c>
      <c r="M1639" s="173" t="s">
        <v>444</v>
      </c>
      <c r="N1639" s="173" t="s">
        <v>1625</v>
      </c>
      <c r="O1639" s="173" t="s">
        <v>1664</v>
      </c>
      <c r="P1639" s="173" t="s">
        <v>444</v>
      </c>
      <c r="Q1639" s="173" t="s">
        <v>444</v>
      </c>
      <c r="R1639" s="173">
        <v>63</v>
      </c>
      <c r="S1639" s="263">
        <v>0.45400000000000001</v>
      </c>
      <c r="T1639" s="173" t="s">
        <v>1633</v>
      </c>
    </row>
    <row r="1640" spans="1:20" s="98" customFormat="1" ht="32.450000000000003" customHeight="1" outlineLevel="1" x14ac:dyDescent="0.2">
      <c r="A1640" s="168" t="s">
        <v>1669</v>
      </c>
      <c r="B1640" s="169" t="s">
        <v>1670</v>
      </c>
      <c r="C1640" s="170"/>
      <c r="D1640" s="171" t="s">
        <v>56</v>
      </c>
      <c r="E1640" s="172">
        <v>4440</v>
      </c>
      <c r="F1640" s="163">
        <f t="shared" ref="F1640:F1703" si="113">E1640-E1640*$F$4</f>
        <v>3108</v>
      </c>
      <c r="G1640" s="140"/>
      <c r="H1640" s="164"/>
      <c r="I1640" s="165">
        <f t="shared" si="112"/>
        <v>0</v>
      </c>
      <c r="J1640" s="140"/>
      <c r="K1640" s="173" t="s">
        <v>14</v>
      </c>
      <c r="L1640" s="173" t="s">
        <v>19</v>
      </c>
      <c r="M1640" s="173" t="s">
        <v>444</v>
      </c>
      <c r="N1640" s="173" t="s">
        <v>1625</v>
      </c>
      <c r="O1640" s="173" t="s">
        <v>1664</v>
      </c>
      <c r="P1640" s="173" t="s">
        <v>444</v>
      </c>
      <c r="Q1640" s="173" t="s">
        <v>444</v>
      </c>
      <c r="R1640" s="173">
        <v>63</v>
      </c>
      <c r="S1640" s="263">
        <v>0.46400000000000002</v>
      </c>
      <c r="T1640" s="173" t="s">
        <v>1636</v>
      </c>
    </row>
    <row r="1641" spans="1:20" s="98" customFormat="1" ht="32.450000000000003" customHeight="1" outlineLevel="1" x14ac:dyDescent="0.2">
      <c r="A1641" s="168" t="s">
        <v>1671</v>
      </c>
      <c r="B1641" s="169" t="s">
        <v>1672</v>
      </c>
      <c r="C1641" s="170"/>
      <c r="D1641" s="171" t="s">
        <v>56</v>
      </c>
      <c r="E1641" s="172">
        <v>4440</v>
      </c>
      <c r="F1641" s="163">
        <f t="shared" si="113"/>
        <v>3108</v>
      </c>
      <c r="G1641" s="140"/>
      <c r="H1641" s="164"/>
      <c r="I1641" s="165">
        <f t="shared" si="112"/>
        <v>0</v>
      </c>
      <c r="J1641" s="140"/>
      <c r="K1641" s="173" t="s">
        <v>14</v>
      </c>
      <c r="L1641" s="173" t="s">
        <v>19</v>
      </c>
      <c r="M1641" s="173" t="s">
        <v>444</v>
      </c>
      <c r="N1641" s="173" t="s">
        <v>1625</v>
      </c>
      <c r="O1641" s="173" t="s">
        <v>1664</v>
      </c>
      <c r="P1641" s="173" t="s">
        <v>444</v>
      </c>
      <c r="Q1641" s="173" t="s">
        <v>444</v>
      </c>
      <c r="R1641" s="173">
        <v>63</v>
      </c>
      <c r="S1641" s="263">
        <v>0.47599999999999998</v>
      </c>
      <c r="T1641" s="173" t="s">
        <v>1639</v>
      </c>
    </row>
    <row r="1642" spans="1:20" s="98" customFormat="1" ht="32.450000000000003" customHeight="1" outlineLevel="1" x14ac:dyDescent="0.2">
      <c r="A1642" s="168" t="s">
        <v>1673</v>
      </c>
      <c r="B1642" s="169" t="s">
        <v>1674</v>
      </c>
      <c r="C1642" s="170"/>
      <c r="D1642" s="171" t="s">
        <v>56</v>
      </c>
      <c r="E1642" s="172">
        <v>10440</v>
      </c>
      <c r="F1642" s="165">
        <f t="shared" si="113"/>
        <v>7308</v>
      </c>
      <c r="G1642" s="140"/>
      <c r="H1642" s="164"/>
      <c r="I1642" s="165">
        <f t="shared" si="112"/>
        <v>0</v>
      </c>
      <c r="J1642" s="140"/>
      <c r="K1642" s="173" t="s">
        <v>14</v>
      </c>
      <c r="L1642" s="173" t="s">
        <v>19</v>
      </c>
      <c r="M1642" s="173"/>
      <c r="N1642" s="173" t="s">
        <v>1642</v>
      </c>
      <c r="O1642" s="173" t="s">
        <v>1664</v>
      </c>
      <c r="P1642" s="173"/>
      <c r="Q1642" s="173"/>
      <c r="R1642" s="173">
        <v>72</v>
      </c>
      <c r="S1642" s="263">
        <v>1.02</v>
      </c>
      <c r="T1642" s="173" t="s">
        <v>1643</v>
      </c>
    </row>
    <row r="1643" spans="1:20" s="98" customFormat="1" ht="32.450000000000003" customHeight="1" outlineLevel="1" thickBot="1" x14ac:dyDescent="0.25">
      <c r="A1643" s="203" t="s">
        <v>1675</v>
      </c>
      <c r="B1643" s="204" t="s">
        <v>1676</v>
      </c>
      <c r="C1643" s="205"/>
      <c r="D1643" s="206" t="s">
        <v>56</v>
      </c>
      <c r="E1643" s="207">
        <v>10560</v>
      </c>
      <c r="F1643" s="210">
        <f t="shared" si="113"/>
        <v>7392</v>
      </c>
      <c r="G1643" s="140"/>
      <c r="H1643" s="209"/>
      <c r="I1643" s="210">
        <f t="shared" si="112"/>
        <v>0</v>
      </c>
      <c r="J1643" s="140"/>
      <c r="K1643" s="211" t="s">
        <v>14</v>
      </c>
      <c r="L1643" s="211" t="s">
        <v>19</v>
      </c>
      <c r="M1643" s="211"/>
      <c r="N1643" s="211" t="s">
        <v>1642</v>
      </c>
      <c r="O1643" s="211" t="s">
        <v>1664</v>
      </c>
      <c r="P1643" s="211"/>
      <c r="Q1643" s="211"/>
      <c r="R1643" s="211">
        <v>72</v>
      </c>
      <c r="S1643" s="265">
        <v>1.08</v>
      </c>
      <c r="T1643" s="211" t="s">
        <v>1646</v>
      </c>
    </row>
    <row r="1644" spans="1:20" s="98" customFormat="1" ht="48" outlineLevel="1" thickTop="1" x14ac:dyDescent="0.2">
      <c r="A1644" s="104" t="s">
        <v>1677</v>
      </c>
      <c r="B1644" s="105" t="s">
        <v>1678</v>
      </c>
      <c r="C1644" s="106"/>
      <c r="D1644" s="107" t="s">
        <v>56</v>
      </c>
      <c r="E1644" s="11">
        <v>4920</v>
      </c>
      <c r="F1644" s="187">
        <f t="shared" si="113"/>
        <v>3444</v>
      </c>
      <c r="G1644" s="140"/>
      <c r="H1644" s="22"/>
      <c r="I1644" s="23">
        <f t="shared" si="112"/>
        <v>0</v>
      </c>
      <c r="J1644" s="140"/>
      <c r="K1644" s="108" t="s">
        <v>14</v>
      </c>
      <c r="L1644" s="108" t="s">
        <v>19</v>
      </c>
      <c r="M1644" s="108" t="s">
        <v>444</v>
      </c>
      <c r="N1644" s="108" t="s">
        <v>1625</v>
      </c>
      <c r="O1644" s="108" t="s">
        <v>1626</v>
      </c>
      <c r="P1644" s="108" t="s">
        <v>444</v>
      </c>
      <c r="Q1644" s="108" t="s">
        <v>444</v>
      </c>
      <c r="R1644" s="108">
        <v>63</v>
      </c>
      <c r="S1644" s="109">
        <v>0.42799999999999999</v>
      </c>
      <c r="T1644" s="108" t="s">
        <v>1627</v>
      </c>
    </row>
    <row r="1645" spans="1:20" s="98" customFormat="1" ht="47.25" outlineLevel="1" x14ac:dyDescent="0.2">
      <c r="A1645" s="168" t="s">
        <v>1679</v>
      </c>
      <c r="B1645" s="169" t="s">
        <v>1680</v>
      </c>
      <c r="C1645" s="170"/>
      <c r="D1645" s="171" t="s">
        <v>56</v>
      </c>
      <c r="E1645" s="172">
        <v>4920</v>
      </c>
      <c r="F1645" s="163">
        <f t="shared" si="113"/>
        <v>3444</v>
      </c>
      <c r="G1645" s="140"/>
      <c r="H1645" s="164"/>
      <c r="I1645" s="165">
        <f t="shared" si="112"/>
        <v>0</v>
      </c>
      <c r="J1645" s="140"/>
      <c r="K1645" s="173" t="s">
        <v>14</v>
      </c>
      <c r="L1645" s="173" t="s">
        <v>19</v>
      </c>
      <c r="M1645" s="173" t="s">
        <v>444</v>
      </c>
      <c r="N1645" s="173" t="s">
        <v>1625</v>
      </c>
      <c r="O1645" s="173" t="s">
        <v>1626</v>
      </c>
      <c r="P1645" s="173" t="s">
        <v>444</v>
      </c>
      <c r="Q1645" s="173" t="s">
        <v>444</v>
      </c>
      <c r="R1645" s="173">
        <v>63</v>
      </c>
      <c r="S1645" s="263">
        <v>0.44800000000000001</v>
      </c>
      <c r="T1645" s="173" t="s">
        <v>1630</v>
      </c>
    </row>
    <row r="1646" spans="1:20" s="98" customFormat="1" ht="47.25" outlineLevel="1" x14ac:dyDescent="0.2">
      <c r="A1646" s="168" t="s">
        <v>1681</v>
      </c>
      <c r="B1646" s="169" t="s">
        <v>1682</v>
      </c>
      <c r="C1646" s="170"/>
      <c r="D1646" s="171" t="s">
        <v>56</v>
      </c>
      <c r="E1646" s="172">
        <v>5160</v>
      </c>
      <c r="F1646" s="163">
        <f t="shared" si="113"/>
        <v>3612</v>
      </c>
      <c r="G1646" s="140"/>
      <c r="H1646" s="164"/>
      <c r="I1646" s="165">
        <f t="shared" si="112"/>
        <v>0</v>
      </c>
      <c r="J1646" s="140"/>
      <c r="K1646" s="173" t="s">
        <v>14</v>
      </c>
      <c r="L1646" s="173" t="s">
        <v>19</v>
      </c>
      <c r="M1646" s="173" t="s">
        <v>444</v>
      </c>
      <c r="N1646" s="173" t="s">
        <v>1625</v>
      </c>
      <c r="O1646" s="173" t="s">
        <v>1626</v>
      </c>
      <c r="P1646" s="173" t="s">
        <v>444</v>
      </c>
      <c r="Q1646" s="173" t="s">
        <v>444</v>
      </c>
      <c r="R1646" s="173">
        <v>63</v>
      </c>
      <c r="S1646" s="263">
        <v>0.46600000000000003</v>
      </c>
      <c r="T1646" s="173" t="s">
        <v>1633</v>
      </c>
    </row>
    <row r="1647" spans="1:20" s="98" customFormat="1" ht="47.25" outlineLevel="1" x14ac:dyDescent="0.2">
      <c r="A1647" s="168" t="s">
        <v>1683</v>
      </c>
      <c r="B1647" s="169" t="s">
        <v>1684</v>
      </c>
      <c r="C1647" s="170"/>
      <c r="D1647" s="171" t="s">
        <v>56</v>
      </c>
      <c r="E1647" s="172">
        <v>5160</v>
      </c>
      <c r="F1647" s="163">
        <f t="shared" si="113"/>
        <v>3612</v>
      </c>
      <c r="G1647" s="140"/>
      <c r="H1647" s="164"/>
      <c r="I1647" s="165">
        <f t="shared" si="112"/>
        <v>0</v>
      </c>
      <c r="J1647" s="140"/>
      <c r="K1647" s="173" t="s">
        <v>14</v>
      </c>
      <c r="L1647" s="173" t="s">
        <v>19</v>
      </c>
      <c r="M1647" s="173" t="s">
        <v>444</v>
      </c>
      <c r="N1647" s="173" t="s">
        <v>1625</v>
      </c>
      <c r="O1647" s="173" t="s">
        <v>1626</v>
      </c>
      <c r="P1647" s="173" t="s">
        <v>444</v>
      </c>
      <c r="Q1647" s="173" t="s">
        <v>444</v>
      </c>
      <c r="R1647" s="173">
        <v>63</v>
      </c>
      <c r="S1647" s="263">
        <v>0.47199999999999998</v>
      </c>
      <c r="T1647" s="173" t="s">
        <v>1636</v>
      </c>
    </row>
    <row r="1648" spans="1:20" s="98" customFormat="1" ht="47.25" outlineLevel="1" x14ac:dyDescent="0.2">
      <c r="A1648" s="168" t="s">
        <v>1685</v>
      </c>
      <c r="B1648" s="169" t="s">
        <v>1686</v>
      </c>
      <c r="C1648" s="170"/>
      <c r="D1648" s="171" t="s">
        <v>56</v>
      </c>
      <c r="E1648" s="172">
        <v>11880</v>
      </c>
      <c r="F1648" s="165">
        <f t="shared" si="113"/>
        <v>8316</v>
      </c>
      <c r="G1648" s="140"/>
      <c r="H1648" s="164"/>
      <c r="I1648" s="165">
        <f t="shared" si="112"/>
        <v>0</v>
      </c>
      <c r="J1648" s="140"/>
      <c r="K1648" s="173" t="s">
        <v>14</v>
      </c>
      <c r="L1648" s="173" t="s">
        <v>19</v>
      </c>
      <c r="M1648" s="173"/>
      <c r="N1648" s="173" t="s">
        <v>1642</v>
      </c>
      <c r="O1648" s="173" t="s">
        <v>1626</v>
      </c>
      <c r="P1648" s="173"/>
      <c r="Q1648" s="173"/>
      <c r="R1648" s="173">
        <v>72</v>
      </c>
      <c r="S1648" s="263">
        <v>1.01</v>
      </c>
      <c r="T1648" s="173" t="s">
        <v>1687</v>
      </c>
    </row>
    <row r="1649" spans="1:20" s="98" customFormat="1" ht="47.25" outlineLevel="1" x14ac:dyDescent="0.2">
      <c r="A1649" s="168" t="s">
        <v>1688</v>
      </c>
      <c r="B1649" s="169" t="s">
        <v>1689</v>
      </c>
      <c r="C1649" s="170"/>
      <c r="D1649" s="171" t="s">
        <v>56</v>
      </c>
      <c r="E1649" s="172">
        <v>11880</v>
      </c>
      <c r="F1649" s="165">
        <f t="shared" si="113"/>
        <v>8316</v>
      </c>
      <c r="G1649" s="140"/>
      <c r="H1649" s="164"/>
      <c r="I1649" s="165">
        <f t="shared" si="112"/>
        <v>0</v>
      </c>
      <c r="J1649" s="140"/>
      <c r="K1649" s="173" t="s">
        <v>14</v>
      </c>
      <c r="L1649" s="173" t="s">
        <v>19</v>
      </c>
      <c r="M1649" s="173"/>
      <c r="N1649" s="173" t="s">
        <v>1642</v>
      </c>
      <c r="O1649" s="173" t="s">
        <v>1626</v>
      </c>
      <c r="P1649" s="173"/>
      <c r="Q1649" s="173"/>
      <c r="R1649" s="173">
        <v>72</v>
      </c>
      <c r="S1649" s="263">
        <v>1.02</v>
      </c>
      <c r="T1649" s="173" t="s">
        <v>1643</v>
      </c>
    </row>
    <row r="1650" spans="1:20" s="98" customFormat="1" ht="48" outlineLevel="1" thickBot="1" x14ac:dyDescent="0.25">
      <c r="A1650" s="227" t="s">
        <v>1690</v>
      </c>
      <c r="B1650" s="228" t="s">
        <v>1691</v>
      </c>
      <c r="C1650" s="229"/>
      <c r="D1650" s="230" t="s">
        <v>56</v>
      </c>
      <c r="E1650" s="231">
        <v>12000</v>
      </c>
      <c r="F1650" s="234">
        <f t="shared" si="113"/>
        <v>8400</v>
      </c>
      <c r="G1650" s="140"/>
      <c r="H1650" s="233"/>
      <c r="I1650" s="234">
        <f t="shared" si="112"/>
        <v>0</v>
      </c>
      <c r="J1650" s="140"/>
      <c r="K1650" s="235" t="s">
        <v>14</v>
      </c>
      <c r="L1650" s="235" t="s">
        <v>19</v>
      </c>
      <c r="M1650" s="235"/>
      <c r="N1650" s="235" t="s">
        <v>1642</v>
      </c>
      <c r="O1650" s="235" t="s">
        <v>1626</v>
      </c>
      <c r="P1650" s="235"/>
      <c r="Q1650" s="235"/>
      <c r="R1650" s="235">
        <v>72</v>
      </c>
      <c r="S1650" s="264">
        <v>1.08</v>
      </c>
      <c r="T1650" s="235" t="s">
        <v>1646</v>
      </c>
    </row>
    <row r="1651" spans="1:20" s="98" customFormat="1" ht="47.25" outlineLevel="1" x14ac:dyDescent="0.2">
      <c r="A1651" s="116" t="s">
        <v>1692</v>
      </c>
      <c r="B1651" s="117" t="s">
        <v>1693</v>
      </c>
      <c r="C1651" s="118"/>
      <c r="D1651" s="119" t="s">
        <v>56</v>
      </c>
      <c r="E1651" s="13">
        <v>4920</v>
      </c>
      <c r="F1651" s="181">
        <f t="shared" si="113"/>
        <v>3444</v>
      </c>
      <c r="G1651" s="140"/>
      <c r="H1651" s="26"/>
      <c r="I1651" s="27">
        <f t="shared" si="112"/>
        <v>0</v>
      </c>
      <c r="J1651" s="140"/>
      <c r="K1651" s="120" t="s">
        <v>14</v>
      </c>
      <c r="L1651" s="120" t="s">
        <v>19</v>
      </c>
      <c r="M1651" s="120" t="s">
        <v>444</v>
      </c>
      <c r="N1651" s="120" t="s">
        <v>1625</v>
      </c>
      <c r="O1651" s="120" t="s">
        <v>1649</v>
      </c>
      <c r="P1651" s="120" t="s">
        <v>444</v>
      </c>
      <c r="Q1651" s="120" t="s">
        <v>444</v>
      </c>
      <c r="R1651" s="120">
        <v>63</v>
      </c>
      <c r="S1651" s="121">
        <v>0.42799999999999999</v>
      </c>
      <c r="T1651" s="120" t="s">
        <v>1627</v>
      </c>
    </row>
    <row r="1652" spans="1:20" s="98" customFormat="1" ht="47.25" outlineLevel="1" x14ac:dyDescent="0.2">
      <c r="A1652" s="168" t="s">
        <v>1694</v>
      </c>
      <c r="B1652" s="169" t="s">
        <v>1695</v>
      </c>
      <c r="C1652" s="170"/>
      <c r="D1652" s="171" t="s">
        <v>56</v>
      </c>
      <c r="E1652" s="172">
        <v>4920</v>
      </c>
      <c r="F1652" s="163">
        <f t="shared" si="113"/>
        <v>3444</v>
      </c>
      <c r="G1652" s="140"/>
      <c r="H1652" s="164"/>
      <c r="I1652" s="165">
        <f t="shared" si="112"/>
        <v>0</v>
      </c>
      <c r="J1652" s="140"/>
      <c r="K1652" s="173" t="s">
        <v>14</v>
      </c>
      <c r="L1652" s="173" t="s">
        <v>19</v>
      </c>
      <c r="M1652" s="173" t="s">
        <v>444</v>
      </c>
      <c r="N1652" s="173" t="s">
        <v>1625</v>
      </c>
      <c r="O1652" s="173" t="s">
        <v>1649</v>
      </c>
      <c r="P1652" s="173" t="s">
        <v>444</v>
      </c>
      <c r="Q1652" s="173" t="s">
        <v>444</v>
      </c>
      <c r="R1652" s="173">
        <v>63</v>
      </c>
      <c r="S1652" s="263">
        <v>0.44800000000000001</v>
      </c>
      <c r="T1652" s="173" t="s">
        <v>1630</v>
      </c>
    </row>
    <row r="1653" spans="1:20" s="98" customFormat="1" ht="47.25" outlineLevel="1" x14ac:dyDescent="0.2">
      <c r="A1653" s="168" t="s">
        <v>1696</v>
      </c>
      <c r="B1653" s="169" t="s">
        <v>1697</v>
      </c>
      <c r="C1653" s="170"/>
      <c r="D1653" s="171" t="s">
        <v>56</v>
      </c>
      <c r="E1653" s="172">
        <v>5160</v>
      </c>
      <c r="F1653" s="163">
        <f t="shared" si="113"/>
        <v>3612</v>
      </c>
      <c r="G1653" s="140"/>
      <c r="H1653" s="164"/>
      <c r="I1653" s="165">
        <f t="shared" si="112"/>
        <v>0</v>
      </c>
      <c r="J1653" s="140"/>
      <c r="K1653" s="173" t="s">
        <v>14</v>
      </c>
      <c r="L1653" s="173" t="s">
        <v>19</v>
      </c>
      <c r="M1653" s="173" t="s">
        <v>444</v>
      </c>
      <c r="N1653" s="173" t="s">
        <v>1625</v>
      </c>
      <c r="O1653" s="173" t="s">
        <v>1649</v>
      </c>
      <c r="P1653" s="173" t="s">
        <v>444</v>
      </c>
      <c r="Q1653" s="173" t="s">
        <v>444</v>
      </c>
      <c r="R1653" s="173">
        <v>63</v>
      </c>
      <c r="S1653" s="263">
        <v>0.46600000000000003</v>
      </c>
      <c r="T1653" s="173" t="s">
        <v>1633</v>
      </c>
    </row>
    <row r="1654" spans="1:20" s="98" customFormat="1" ht="47.25" outlineLevel="1" x14ac:dyDescent="0.2">
      <c r="A1654" s="168" t="s">
        <v>1698</v>
      </c>
      <c r="B1654" s="169" t="s">
        <v>1699</v>
      </c>
      <c r="C1654" s="170"/>
      <c r="D1654" s="171" t="s">
        <v>56</v>
      </c>
      <c r="E1654" s="172">
        <v>5160</v>
      </c>
      <c r="F1654" s="163">
        <f t="shared" si="113"/>
        <v>3612</v>
      </c>
      <c r="G1654" s="140"/>
      <c r="H1654" s="164"/>
      <c r="I1654" s="165">
        <f t="shared" si="112"/>
        <v>0</v>
      </c>
      <c r="J1654" s="140"/>
      <c r="K1654" s="173" t="s">
        <v>14</v>
      </c>
      <c r="L1654" s="173" t="s">
        <v>19</v>
      </c>
      <c r="M1654" s="173" t="s">
        <v>444</v>
      </c>
      <c r="N1654" s="173" t="s">
        <v>1625</v>
      </c>
      <c r="O1654" s="173" t="s">
        <v>1649</v>
      </c>
      <c r="P1654" s="173" t="s">
        <v>444</v>
      </c>
      <c r="Q1654" s="173" t="s">
        <v>444</v>
      </c>
      <c r="R1654" s="173">
        <v>63</v>
      </c>
      <c r="S1654" s="263">
        <v>0.47199999999999998</v>
      </c>
      <c r="T1654" s="173" t="s">
        <v>1636</v>
      </c>
    </row>
    <row r="1655" spans="1:20" s="98" customFormat="1" ht="47.25" outlineLevel="1" x14ac:dyDescent="0.2">
      <c r="A1655" s="168" t="s">
        <v>1700</v>
      </c>
      <c r="B1655" s="169" t="s">
        <v>1701</v>
      </c>
      <c r="C1655" s="170"/>
      <c r="D1655" s="171" t="s">
        <v>56</v>
      </c>
      <c r="E1655" s="172">
        <v>11880</v>
      </c>
      <c r="F1655" s="165">
        <f t="shared" si="113"/>
        <v>8316</v>
      </c>
      <c r="G1655" s="140"/>
      <c r="H1655" s="164"/>
      <c r="I1655" s="165">
        <f t="shared" si="112"/>
        <v>0</v>
      </c>
      <c r="J1655" s="140"/>
      <c r="K1655" s="173" t="s">
        <v>14</v>
      </c>
      <c r="L1655" s="173" t="s">
        <v>19</v>
      </c>
      <c r="M1655" s="173"/>
      <c r="N1655" s="173" t="s">
        <v>1642</v>
      </c>
      <c r="O1655" s="173" t="s">
        <v>1649</v>
      </c>
      <c r="P1655" s="173"/>
      <c r="Q1655" s="173"/>
      <c r="R1655" s="173">
        <v>72</v>
      </c>
      <c r="S1655" s="263">
        <v>1.01</v>
      </c>
      <c r="T1655" s="173" t="s">
        <v>1687</v>
      </c>
    </row>
    <row r="1656" spans="1:20" s="98" customFormat="1" ht="47.25" outlineLevel="1" x14ac:dyDescent="0.2">
      <c r="A1656" s="168" t="s">
        <v>1702</v>
      </c>
      <c r="B1656" s="169" t="s">
        <v>1703</v>
      </c>
      <c r="C1656" s="170"/>
      <c r="D1656" s="171" t="s">
        <v>56</v>
      </c>
      <c r="E1656" s="172">
        <v>11880</v>
      </c>
      <c r="F1656" s="165">
        <f t="shared" si="113"/>
        <v>8316</v>
      </c>
      <c r="G1656" s="140"/>
      <c r="H1656" s="164"/>
      <c r="I1656" s="165">
        <f t="shared" si="112"/>
        <v>0</v>
      </c>
      <c r="J1656" s="140"/>
      <c r="K1656" s="173" t="s">
        <v>14</v>
      </c>
      <c r="L1656" s="173" t="s">
        <v>19</v>
      </c>
      <c r="M1656" s="173"/>
      <c r="N1656" s="173" t="s">
        <v>1642</v>
      </c>
      <c r="O1656" s="173" t="s">
        <v>1649</v>
      </c>
      <c r="P1656" s="173"/>
      <c r="Q1656" s="173"/>
      <c r="R1656" s="173">
        <v>72</v>
      </c>
      <c r="S1656" s="263">
        <v>1.02</v>
      </c>
      <c r="T1656" s="173" t="s">
        <v>1643</v>
      </c>
    </row>
    <row r="1657" spans="1:20" s="98" customFormat="1" ht="48" outlineLevel="1" thickBot="1" x14ac:dyDescent="0.25">
      <c r="A1657" s="227" t="s">
        <v>1704</v>
      </c>
      <c r="B1657" s="228" t="s">
        <v>1705</v>
      </c>
      <c r="C1657" s="229"/>
      <c r="D1657" s="230" t="s">
        <v>56</v>
      </c>
      <c r="E1657" s="231">
        <v>12000</v>
      </c>
      <c r="F1657" s="234">
        <f t="shared" si="113"/>
        <v>8400</v>
      </c>
      <c r="G1657" s="140"/>
      <c r="H1657" s="233"/>
      <c r="I1657" s="234">
        <f t="shared" si="112"/>
        <v>0</v>
      </c>
      <c r="J1657" s="140"/>
      <c r="K1657" s="235" t="s">
        <v>14</v>
      </c>
      <c r="L1657" s="235" t="s">
        <v>19</v>
      </c>
      <c r="M1657" s="235"/>
      <c r="N1657" s="235" t="s">
        <v>1642</v>
      </c>
      <c r="O1657" s="235" t="s">
        <v>1649</v>
      </c>
      <c r="P1657" s="235"/>
      <c r="Q1657" s="235"/>
      <c r="R1657" s="235">
        <v>72</v>
      </c>
      <c r="S1657" s="264">
        <v>1.08</v>
      </c>
      <c r="T1657" s="235" t="s">
        <v>1646</v>
      </c>
    </row>
    <row r="1658" spans="1:20" s="98" customFormat="1" ht="47.25" outlineLevel="1" x14ac:dyDescent="0.2">
      <c r="A1658" s="122" t="s">
        <v>1706</v>
      </c>
      <c r="B1658" s="123" t="s">
        <v>1707</v>
      </c>
      <c r="C1658" s="124"/>
      <c r="D1658" s="125" t="s">
        <v>56</v>
      </c>
      <c r="E1658" s="14">
        <v>4920</v>
      </c>
      <c r="F1658" s="236">
        <f t="shared" si="113"/>
        <v>3444</v>
      </c>
      <c r="G1658" s="140"/>
      <c r="H1658" s="28"/>
      <c r="I1658" s="29">
        <f t="shared" si="112"/>
        <v>0</v>
      </c>
      <c r="J1658" s="140"/>
      <c r="K1658" s="126" t="s">
        <v>14</v>
      </c>
      <c r="L1658" s="126" t="s">
        <v>19</v>
      </c>
      <c r="M1658" s="126" t="s">
        <v>444</v>
      </c>
      <c r="N1658" s="126" t="s">
        <v>1625</v>
      </c>
      <c r="O1658" s="126" t="s">
        <v>1664</v>
      </c>
      <c r="P1658" s="126" t="s">
        <v>444</v>
      </c>
      <c r="Q1658" s="126" t="s">
        <v>444</v>
      </c>
      <c r="R1658" s="126">
        <v>63</v>
      </c>
      <c r="S1658" s="127">
        <v>0.42799999999999999</v>
      </c>
      <c r="T1658" s="126" t="s">
        <v>1627</v>
      </c>
    </row>
    <row r="1659" spans="1:20" s="98" customFormat="1" ht="47.25" outlineLevel="1" x14ac:dyDescent="0.2">
      <c r="A1659" s="168" t="s">
        <v>1708</v>
      </c>
      <c r="B1659" s="169" t="s">
        <v>1709</v>
      </c>
      <c r="C1659" s="170"/>
      <c r="D1659" s="171" t="s">
        <v>56</v>
      </c>
      <c r="E1659" s="172">
        <v>4920</v>
      </c>
      <c r="F1659" s="163">
        <f t="shared" si="113"/>
        <v>3444</v>
      </c>
      <c r="G1659" s="140"/>
      <c r="H1659" s="164"/>
      <c r="I1659" s="165">
        <f t="shared" si="112"/>
        <v>0</v>
      </c>
      <c r="J1659" s="140"/>
      <c r="K1659" s="173" t="s">
        <v>14</v>
      </c>
      <c r="L1659" s="173" t="s">
        <v>19</v>
      </c>
      <c r="M1659" s="173" t="s">
        <v>444</v>
      </c>
      <c r="N1659" s="173" t="s">
        <v>1625</v>
      </c>
      <c r="O1659" s="173" t="s">
        <v>1664</v>
      </c>
      <c r="P1659" s="173" t="s">
        <v>444</v>
      </c>
      <c r="Q1659" s="173" t="s">
        <v>444</v>
      </c>
      <c r="R1659" s="173">
        <v>63</v>
      </c>
      <c r="S1659" s="263">
        <v>0.44800000000000001</v>
      </c>
      <c r="T1659" s="173" t="s">
        <v>1630</v>
      </c>
    </row>
    <row r="1660" spans="1:20" s="98" customFormat="1" ht="47.25" outlineLevel="1" x14ac:dyDescent="0.2">
      <c r="A1660" s="168" t="s">
        <v>1710</v>
      </c>
      <c r="B1660" s="169" t="s">
        <v>1711</v>
      </c>
      <c r="C1660" s="170"/>
      <c r="D1660" s="171" t="s">
        <v>56</v>
      </c>
      <c r="E1660" s="172">
        <v>5160</v>
      </c>
      <c r="F1660" s="163">
        <f t="shared" si="113"/>
        <v>3612</v>
      </c>
      <c r="G1660" s="140"/>
      <c r="H1660" s="164"/>
      <c r="I1660" s="165">
        <f t="shared" si="112"/>
        <v>0</v>
      </c>
      <c r="J1660" s="140"/>
      <c r="K1660" s="173" t="s">
        <v>14</v>
      </c>
      <c r="L1660" s="173" t="s">
        <v>19</v>
      </c>
      <c r="M1660" s="173" t="s">
        <v>444</v>
      </c>
      <c r="N1660" s="173" t="s">
        <v>1625</v>
      </c>
      <c r="O1660" s="173" t="s">
        <v>1664</v>
      </c>
      <c r="P1660" s="173" t="s">
        <v>444</v>
      </c>
      <c r="Q1660" s="173" t="s">
        <v>444</v>
      </c>
      <c r="R1660" s="173">
        <v>63</v>
      </c>
      <c r="S1660" s="263">
        <v>0.46600000000000003</v>
      </c>
      <c r="T1660" s="173" t="s">
        <v>1633</v>
      </c>
    </row>
    <row r="1661" spans="1:20" s="98" customFormat="1" ht="47.25" outlineLevel="1" x14ac:dyDescent="0.2">
      <c r="A1661" s="168" t="s">
        <v>1712</v>
      </c>
      <c r="B1661" s="169" t="s">
        <v>1713</v>
      </c>
      <c r="C1661" s="170"/>
      <c r="D1661" s="171" t="s">
        <v>56</v>
      </c>
      <c r="E1661" s="172">
        <v>5160</v>
      </c>
      <c r="F1661" s="163">
        <f t="shared" si="113"/>
        <v>3612</v>
      </c>
      <c r="G1661" s="140"/>
      <c r="H1661" s="164"/>
      <c r="I1661" s="165">
        <f t="shared" si="112"/>
        <v>0</v>
      </c>
      <c r="J1661" s="140"/>
      <c r="K1661" s="173" t="s">
        <v>14</v>
      </c>
      <c r="L1661" s="173" t="s">
        <v>19</v>
      </c>
      <c r="M1661" s="173" t="s">
        <v>444</v>
      </c>
      <c r="N1661" s="173" t="s">
        <v>1625</v>
      </c>
      <c r="O1661" s="173" t="s">
        <v>1664</v>
      </c>
      <c r="P1661" s="173" t="s">
        <v>444</v>
      </c>
      <c r="Q1661" s="173" t="s">
        <v>444</v>
      </c>
      <c r="R1661" s="173">
        <v>63</v>
      </c>
      <c r="S1661" s="263">
        <v>0.47199999999999998</v>
      </c>
      <c r="T1661" s="173" t="s">
        <v>1636</v>
      </c>
    </row>
    <row r="1662" spans="1:20" s="98" customFormat="1" ht="47.25" outlineLevel="1" x14ac:dyDescent="0.2">
      <c r="A1662" s="168" t="s">
        <v>1714</v>
      </c>
      <c r="B1662" s="169" t="s">
        <v>1715</v>
      </c>
      <c r="C1662" s="170"/>
      <c r="D1662" s="171" t="s">
        <v>56</v>
      </c>
      <c r="E1662" s="172">
        <v>11880</v>
      </c>
      <c r="F1662" s="165">
        <f t="shared" si="113"/>
        <v>8316</v>
      </c>
      <c r="G1662" s="140"/>
      <c r="H1662" s="164"/>
      <c r="I1662" s="165">
        <f t="shared" si="112"/>
        <v>0</v>
      </c>
      <c r="J1662" s="140"/>
      <c r="K1662" s="173" t="s">
        <v>14</v>
      </c>
      <c r="L1662" s="173" t="s">
        <v>19</v>
      </c>
      <c r="M1662" s="173"/>
      <c r="N1662" s="173" t="s">
        <v>1642</v>
      </c>
      <c r="O1662" s="173" t="s">
        <v>1664</v>
      </c>
      <c r="P1662" s="173"/>
      <c r="Q1662" s="173"/>
      <c r="R1662" s="173">
        <v>72</v>
      </c>
      <c r="S1662" s="263">
        <v>1.01</v>
      </c>
      <c r="T1662" s="173" t="s">
        <v>1687</v>
      </c>
    </row>
    <row r="1663" spans="1:20" s="98" customFormat="1" ht="47.25" outlineLevel="1" x14ac:dyDescent="0.2">
      <c r="A1663" s="168" t="s">
        <v>1716</v>
      </c>
      <c r="B1663" s="169" t="s">
        <v>1717</v>
      </c>
      <c r="C1663" s="170"/>
      <c r="D1663" s="171" t="s">
        <v>56</v>
      </c>
      <c r="E1663" s="172">
        <v>11880</v>
      </c>
      <c r="F1663" s="165">
        <f t="shared" si="113"/>
        <v>8316</v>
      </c>
      <c r="G1663" s="140"/>
      <c r="H1663" s="164"/>
      <c r="I1663" s="165">
        <f t="shared" si="112"/>
        <v>0</v>
      </c>
      <c r="J1663" s="140"/>
      <c r="K1663" s="173" t="s">
        <v>14</v>
      </c>
      <c r="L1663" s="173" t="s">
        <v>19</v>
      </c>
      <c r="M1663" s="173"/>
      <c r="N1663" s="173" t="s">
        <v>1642</v>
      </c>
      <c r="O1663" s="173" t="s">
        <v>1664</v>
      </c>
      <c r="P1663" s="173"/>
      <c r="Q1663" s="173"/>
      <c r="R1663" s="173">
        <v>72</v>
      </c>
      <c r="S1663" s="263">
        <v>1.02</v>
      </c>
      <c r="T1663" s="173" t="s">
        <v>1643</v>
      </c>
    </row>
    <row r="1664" spans="1:20" s="98" customFormat="1" ht="48" outlineLevel="1" thickBot="1" x14ac:dyDescent="0.25">
      <c r="A1664" s="203" t="s">
        <v>1718</v>
      </c>
      <c r="B1664" s="204" t="s">
        <v>1719</v>
      </c>
      <c r="C1664" s="205"/>
      <c r="D1664" s="206" t="s">
        <v>56</v>
      </c>
      <c r="E1664" s="207">
        <v>12000</v>
      </c>
      <c r="F1664" s="210">
        <f t="shared" si="113"/>
        <v>8400</v>
      </c>
      <c r="G1664" s="140"/>
      <c r="H1664" s="209"/>
      <c r="I1664" s="210">
        <f t="shared" si="112"/>
        <v>0</v>
      </c>
      <c r="J1664" s="140"/>
      <c r="K1664" s="211" t="s">
        <v>14</v>
      </c>
      <c r="L1664" s="211" t="s">
        <v>19</v>
      </c>
      <c r="M1664" s="211"/>
      <c r="N1664" s="211" t="s">
        <v>1642</v>
      </c>
      <c r="O1664" s="211" t="s">
        <v>1664</v>
      </c>
      <c r="P1664" s="211"/>
      <c r="Q1664" s="211"/>
      <c r="R1664" s="211">
        <v>72</v>
      </c>
      <c r="S1664" s="265">
        <v>1.08</v>
      </c>
      <c r="T1664" s="211" t="s">
        <v>1646</v>
      </c>
    </row>
    <row r="1665" spans="1:20" s="98" customFormat="1" ht="32.25" outlineLevel="1" thickTop="1" x14ac:dyDescent="0.2">
      <c r="A1665" s="116" t="s">
        <v>1720</v>
      </c>
      <c r="B1665" s="117" t="s">
        <v>1721</v>
      </c>
      <c r="C1665" s="118"/>
      <c r="D1665" s="119" t="s">
        <v>56</v>
      </c>
      <c r="E1665" s="13">
        <v>1200</v>
      </c>
      <c r="F1665" s="181">
        <f t="shared" si="113"/>
        <v>840</v>
      </c>
      <c r="G1665" s="140"/>
      <c r="H1665" s="26"/>
      <c r="I1665" s="27">
        <f t="shared" si="112"/>
        <v>0</v>
      </c>
      <c r="J1665" s="140"/>
      <c r="K1665" s="120" t="s">
        <v>14</v>
      </c>
      <c r="L1665" s="120" t="s">
        <v>19</v>
      </c>
      <c r="M1665" s="120" t="s">
        <v>444</v>
      </c>
      <c r="N1665" s="120" t="s">
        <v>444</v>
      </c>
      <c r="O1665" s="120" t="s">
        <v>1618</v>
      </c>
      <c r="P1665" s="120" t="s">
        <v>444</v>
      </c>
      <c r="Q1665" s="120" t="s">
        <v>444</v>
      </c>
      <c r="R1665" s="120" t="s">
        <v>444</v>
      </c>
      <c r="S1665" s="121">
        <v>8.9999999999999993E-3</v>
      </c>
      <c r="T1665" s="120" t="s">
        <v>444</v>
      </c>
    </row>
    <row r="1666" spans="1:20" s="98" customFormat="1" ht="32.25" outlineLevel="1" thickBot="1" x14ac:dyDescent="0.25">
      <c r="A1666" s="227" t="s">
        <v>1722</v>
      </c>
      <c r="B1666" s="228" t="s">
        <v>1723</v>
      </c>
      <c r="C1666" s="229"/>
      <c r="D1666" s="230" t="s">
        <v>56</v>
      </c>
      <c r="E1666" s="231">
        <v>3480</v>
      </c>
      <c r="F1666" s="232">
        <f t="shared" si="113"/>
        <v>2436</v>
      </c>
      <c r="G1666" s="140"/>
      <c r="H1666" s="233"/>
      <c r="I1666" s="234">
        <f t="shared" si="112"/>
        <v>0</v>
      </c>
      <c r="J1666" s="140"/>
      <c r="K1666" s="235" t="s">
        <v>14</v>
      </c>
      <c r="L1666" s="235" t="s">
        <v>19</v>
      </c>
      <c r="M1666" s="235"/>
      <c r="N1666" s="235"/>
      <c r="O1666" s="235" t="s">
        <v>1618</v>
      </c>
      <c r="P1666" s="235"/>
      <c r="Q1666" s="235"/>
      <c r="R1666" s="235"/>
      <c r="S1666" s="264">
        <v>0.13</v>
      </c>
      <c r="T1666" s="235"/>
    </row>
    <row r="1667" spans="1:20" s="98" customFormat="1" ht="31.5" outlineLevel="1" x14ac:dyDescent="0.2">
      <c r="A1667" s="116" t="s">
        <v>1724</v>
      </c>
      <c r="B1667" s="117" t="s">
        <v>1725</v>
      </c>
      <c r="C1667" s="118"/>
      <c r="D1667" s="119" t="s">
        <v>56</v>
      </c>
      <c r="E1667" s="13">
        <v>1200</v>
      </c>
      <c r="F1667" s="181">
        <f t="shared" si="113"/>
        <v>840</v>
      </c>
      <c r="G1667" s="140"/>
      <c r="H1667" s="26"/>
      <c r="I1667" s="27">
        <f t="shared" si="112"/>
        <v>0</v>
      </c>
      <c r="J1667" s="140"/>
      <c r="K1667" s="120" t="s">
        <v>14</v>
      </c>
      <c r="L1667" s="120" t="s">
        <v>19</v>
      </c>
      <c r="M1667" s="120"/>
      <c r="N1667" s="120"/>
      <c r="O1667" s="120" t="s">
        <v>1618</v>
      </c>
      <c r="P1667" s="120"/>
      <c r="Q1667" s="120"/>
      <c r="R1667" s="120"/>
      <c r="S1667" s="121">
        <v>8.9999999999999993E-3</v>
      </c>
      <c r="T1667" s="120"/>
    </row>
    <row r="1668" spans="1:20" s="98" customFormat="1" ht="32.25" outlineLevel="1" thickBot="1" x14ac:dyDescent="0.25">
      <c r="A1668" s="168" t="s">
        <v>1726</v>
      </c>
      <c r="B1668" s="169" t="s">
        <v>1727</v>
      </c>
      <c r="C1668" s="170"/>
      <c r="D1668" s="171" t="s">
        <v>56</v>
      </c>
      <c r="E1668" s="172">
        <v>3780</v>
      </c>
      <c r="F1668" s="163">
        <f t="shared" si="113"/>
        <v>2646</v>
      </c>
      <c r="G1668" s="140"/>
      <c r="H1668" s="164"/>
      <c r="I1668" s="165">
        <f t="shared" si="112"/>
        <v>0</v>
      </c>
      <c r="J1668" s="140"/>
      <c r="K1668" s="173" t="s">
        <v>14</v>
      </c>
      <c r="L1668" s="173" t="s">
        <v>19</v>
      </c>
      <c r="M1668" s="173"/>
      <c r="N1668" s="173"/>
      <c r="O1668" s="173" t="s">
        <v>1618</v>
      </c>
      <c r="P1668" s="173"/>
      <c r="Q1668" s="173"/>
      <c r="R1668" s="173"/>
      <c r="S1668" s="263">
        <v>0.13</v>
      </c>
      <c r="T1668" s="173"/>
    </row>
    <row r="1669" spans="1:20" s="98" customFormat="1" ht="24.6" customHeight="1" thickTop="1" thickBot="1" x14ac:dyDescent="0.25">
      <c r="A1669" s="336" t="s">
        <v>14</v>
      </c>
      <c r="B1669" s="335" t="s">
        <v>20</v>
      </c>
      <c r="C1669" s="89"/>
      <c r="D1669" s="90"/>
      <c r="E1669" s="15"/>
      <c r="F1669" s="16"/>
      <c r="G1669" s="140"/>
      <c r="H1669" s="17"/>
      <c r="I1669" s="18"/>
      <c r="J1669" s="140"/>
      <c r="K1669" s="92"/>
      <c r="L1669" s="92"/>
      <c r="M1669" s="92" t="s">
        <v>444</v>
      </c>
      <c r="N1669" s="92"/>
      <c r="O1669" s="92"/>
      <c r="P1669" s="92"/>
      <c r="Q1669" s="92"/>
      <c r="R1669" s="92"/>
      <c r="S1669" s="93"/>
      <c r="T1669" s="92"/>
    </row>
    <row r="1670" spans="1:20" s="98" customFormat="1" ht="48" outlineLevel="1" thickTop="1" x14ac:dyDescent="0.2">
      <c r="A1670" s="104" t="s">
        <v>1728</v>
      </c>
      <c r="B1670" s="105" t="s">
        <v>1729</v>
      </c>
      <c r="C1670" s="106"/>
      <c r="D1670" s="107" t="s">
        <v>56</v>
      </c>
      <c r="E1670" s="11">
        <v>5280</v>
      </c>
      <c r="F1670" s="187">
        <f t="shared" si="113"/>
        <v>3696</v>
      </c>
      <c r="G1670" s="140"/>
      <c r="H1670" s="22"/>
      <c r="I1670" s="23">
        <f t="shared" ref="I1670:I1700" si="114">IF(H1670*F1670&gt;0,H1670*F1670,0)</f>
        <v>0</v>
      </c>
      <c r="J1670" s="140"/>
      <c r="K1670" s="108" t="s">
        <v>14</v>
      </c>
      <c r="L1670" s="108" t="s">
        <v>20</v>
      </c>
      <c r="M1670" s="108" t="s">
        <v>444</v>
      </c>
      <c r="N1670" s="108" t="s">
        <v>1730</v>
      </c>
      <c r="O1670" s="108" t="s">
        <v>1731</v>
      </c>
      <c r="P1670" s="108" t="s">
        <v>444</v>
      </c>
      <c r="Q1670" s="108" t="s">
        <v>444</v>
      </c>
      <c r="R1670" s="108">
        <v>107</v>
      </c>
      <c r="S1670" s="109">
        <v>1.4079999999999999</v>
      </c>
      <c r="T1670" s="108" t="s">
        <v>1732</v>
      </c>
    </row>
    <row r="1671" spans="1:20" s="98" customFormat="1" ht="47.25" outlineLevel="1" x14ac:dyDescent="0.2">
      <c r="A1671" s="168" t="s">
        <v>1733</v>
      </c>
      <c r="B1671" s="169" t="s">
        <v>1734</v>
      </c>
      <c r="C1671" s="170"/>
      <c r="D1671" s="171" t="s">
        <v>56</v>
      </c>
      <c r="E1671" s="172">
        <v>5280</v>
      </c>
      <c r="F1671" s="163">
        <f t="shared" si="113"/>
        <v>3696</v>
      </c>
      <c r="G1671" s="140"/>
      <c r="H1671" s="164"/>
      <c r="I1671" s="165">
        <f t="shared" si="114"/>
        <v>0</v>
      </c>
      <c r="J1671" s="140"/>
      <c r="K1671" s="173" t="s">
        <v>14</v>
      </c>
      <c r="L1671" s="173" t="s">
        <v>20</v>
      </c>
      <c r="M1671" s="173" t="s">
        <v>444</v>
      </c>
      <c r="N1671" s="173" t="s">
        <v>1730</v>
      </c>
      <c r="O1671" s="173" t="s">
        <v>1731</v>
      </c>
      <c r="P1671" s="173" t="s">
        <v>444</v>
      </c>
      <c r="Q1671" s="173" t="s">
        <v>444</v>
      </c>
      <c r="R1671" s="173">
        <v>107</v>
      </c>
      <c r="S1671" s="263">
        <v>1.4139999999999999</v>
      </c>
      <c r="T1671" s="173" t="s">
        <v>1735</v>
      </c>
    </row>
    <row r="1672" spans="1:20" s="98" customFormat="1" ht="47.25" outlineLevel="1" x14ac:dyDescent="0.2">
      <c r="A1672" s="168" t="s">
        <v>1736</v>
      </c>
      <c r="B1672" s="169" t="s">
        <v>1737</v>
      </c>
      <c r="C1672" s="170"/>
      <c r="D1672" s="171" t="s">
        <v>56</v>
      </c>
      <c r="E1672" s="172">
        <v>5400</v>
      </c>
      <c r="F1672" s="163">
        <f t="shared" si="113"/>
        <v>3780</v>
      </c>
      <c r="G1672" s="140"/>
      <c r="H1672" s="164"/>
      <c r="I1672" s="165">
        <f t="shared" si="114"/>
        <v>0</v>
      </c>
      <c r="J1672" s="140"/>
      <c r="K1672" s="173" t="s">
        <v>14</v>
      </c>
      <c r="L1672" s="173" t="s">
        <v>20</v>
      </c>
      <c r="M1672" s="173" t="s">
        <v>444</v>
      </c>
      <c r="N1672" s="173" t="s">
        <v>1730</v>
      </c>
      <c r="O1672" s="173" t="s">
        <v>1731</v>
      </c>
      <c r="P1672" s="173" t="s">
        <v>444</v>
      </c>
      <c r="Q1672" s="173" t="s">
        <v>444</v>
      </c>
      <c r="R1672" s="173">
        <v>107</v>
      </c>
      <c r="S1672" s="263">
        <v>1.42</v>
      </c>
      <c r="T1672" s="173" t="s">
        <v>1738</v>
      </c>
    </row>
    <row r="1673" spans="1:20" s="98" customFormat="1" ht="47.25" outlineLevel="1" x14ac:dyDescent="0.2">
      <c r="A1673" s="168" t="s">
        <v>1739</v>
      </c>
      <c r="B1673" s="169" t="s">
        <v>1740</v>
      </c>
      <c r="C1673" s="170"/>
      <c r="D1673" s="171" t="s">
        <v>56</v>
      </c>
      <c r="E1673" s="172">
        <v>7200</v>
      </c>
      <c r="F1673" s="163">
        <f t="shared" si="113"/>
        <v>5040</v>
      </c>
      <c r="G1673" s="140"/>
      <c r="H1673" s="164"/>
      <c r="I1673" s="165">
        <f t="shared" si="114"/>
        <v>0</v>
      </c>
      <c r="J1673" s="140"/>
      <c r="K1673" s="173" t="s">
        <v>14</v>
      </c>
      <c r="L1673" s="173" t="s">
        <v>20</v>
      </c>
      <c r="M1673" s="173" t="s">
        <v>444</v>
      </c>
      <c r="N1673" s="173" t="s">
        <v>1642</v>
      </c>
      <c r="O1673" s="173" t="s">
        <v>1731</v>
      </c>
      <c r="P1673" s="173" t="s">
        <v>444</v>
      </c>
      <c r="Q1673" s="173" t="s">
        <v>444</v>
      </c>
      <c r="R1673" s="173">
        <v>130</v>
      </c>
      <c r="S1673" s="263">
        <v>1.976</v>
      </c>
      <c r="T1673" s="173" t="s">
        <v>1741</v>
      </c>
    </row>
    <row r="1674" spans="1:20" s="98" customFormat="1" ht="47.25" outlineLevel="1" x14ac:dyDescent="0.2">
      <c r="A1674" s="168" t="s">
        <v>1742</v>
      </c>
      <c r="B1674" s="169" t="s">
        <v>1743</v>
      </c>
      <c r="C1674" s="170"/>
      <c r="D1674" s="171" t="s">
        <v>56</v>
      </c>
      <c r="E1674" s="172">
        <v>7200</v>
      </c>
      <c r="F1674" s="163">
        <f t="shared" si="113"/>
        <v>5040</v>
      </c>
      <c r="G1674" s="140"/>
      <c r="H1674" s="164"/>
      <c r="I1674" s="165">
        <f t="shared" si="114"/>
        <v>0</v>
      </c>
      <c r="J1674" s="140"/>
      <c r="K1674" s="173" t="s">
        <v>14</v>
      </c>
      <c r="L1674" s="173" t="s">
        <v>20</v>
      </c>
      <c r="M1674" s="173" t="s">
        <v>444</v>
      </c>
      <c r="N1674" s="173" t="s">
        <v>1642</v>
      </c>
      <c r="O1674" s="173" t="s">
        <v>1731</v>
      </c>
      <c r="P1674" s="173" t="s">
        <v>444</v>
      </c>
      <c r="Q1674" s="173" t="s">
        <v>444</v>
      </c>
      <c r="R1674" s="173">
        <v>130</v>
      </c>
      <c r="S1674" s="263">
        <v>2.0419999999999998</v>
      </c>
      <c r="T1674" s="173" t="s">
        <v>1744</v>
      </c>
    </row>
    <row r="1675" spans="1:20" s="98" customFormat="1" ht="47.25" outlineLevel="1" x14ac:dyDescent="0.2">
      <c r="A1675" s="168" t="s">
        <v>1745</v>
      </c>
      <c r="B1675" s="169" t="s">
        <v>1746</v>
      </c>
      <c r="C1675" s="170"/>
      <c r="D1675" s="171" t="s">
        <v>56</v>
      </c>
      <c r="E1675" s="172">
        <v>7320</v>
      </c>
      <c r="F1675" s="163">
        <f t="shared" si="113"/>
        <v>5124</v>
      </c>
      <c r="G1675" s="140"/>
      <c r="H1675" s="164"/>
      <c r="I1675" s="165">
        <f t="shared" si="114"/>
        <v>0</v>
      </c>
      <c r="J1675" s="140"/>
      <c r="K1675" s="173" t="s">
        <v>14</v>
      </c>
      <c r="L1675" s="173" t="s">
        <v>20</v>
      </c>
      <c r="M1675" s="173" t="s">
        <v>444</v>
      </c>
      <c r="N1675" s="173" t="s">
        <v>1642</v>
      </c>
      <c r="O1675" s="173" t="s">
        <v>1731</v>
      </c>
      <c r="P1675" s="173" t="s">
        <v>444</v>
      </c>
      <c r="Q1675" s="173" t="s">
        <v>444</v>
      </c>
      <c r="R1675" s="173">
        <v>130</v>
      </c>
      <c r="S1675" s="263">
        <v>2.11</v>
      </c>
      <c r="T1675" s="173" t="s">
        <v>1747</v>
      </c>
    </row>
    <row r="1676" spans="1:20" s="98" customFormat="1" ht="48" outlineLevel="1" thickBot="1" x14ac:dyDescent="0.25">
      <c r="A1676" s="203" t="s">
        <v>1748</v>
      </c>
      <c r="B1676" s="204" t="s">
        <v>1749</v>
      </c>
      <c r="C1676" s="205"/>
      <c r="D1676" s="206" t="s">
        <v>56</v>
      </c>
      <c r="E1676" s="207">
        <v>7440</v>
      </c>
      <c r="F1676" s="208">
        <f t="shared" si="113"/>
        <v>5208</v>
      </c>
      <c r="G1676" s="140"/>
      <c r="H1676" s="209"/>
      <c r="I1676" s="210">
        <f t="shared" si="114"/>
        <v>0</v>
      </c>
      <c r="J1676" s="140"/>
      <c r="K1676" s="211" t="s">
        <v>14</v>
      </c>
      <c r="L1676" s="211" t="s">
        <v>20</v>
      </c>
      <c r="M1676" s="211" t="s">
        <v>444</v>
      </c>
      <c r="N1676" s="211" t="s">
        <v>1642</v>
      </c>
      <c r="O1676" s="211" t="s">
        <v>1731</v>
      </c>
      <c r="P1676" s="211" t="s">
        <v>444</v>
      </c>
      <c r="Q1676" s="211" t="s">
        <v>444</v>
      </c>
      <c r="R1676" s="211">
        <v>130</v>
      </c>
      <c r="S1676" s="265">
        <v>2.1059999999999999</v>
      </c>
      <c r="T1676" s="211" t="s">
        <v>1750</v>
      </c>
    </row>
    <row r="1677" spans="1:20" s="98" customFormat="1" ht="32.25" outlineLevel="1" thickTop="1" x14ac:dyDescent="0.2">
      <c r="A1677" s="104" t="s">
        <v>1751</v>
      </c>
      <c r="B1677" s="105" t="s">
        <v>1752</v>
      </c>
      <c r="C1677" s="106"/>
      <c r="D1677" s="107" t="s">
        <v>56</v>
      </c>
      <c r="E1677" s="11">
        <v>5280</v>
      </c>
      <c r="F1677" s="187">
        <f t="shared" si="113"/>
        <v>3696</v>
      </c>
      <c r="G1677" s="140"/>
      <c r="H1677" s="22"/>
      <c r="I1677" s="23">
        <f t="shared" si="114"/>
        <v>0</v>
      </c>
      <c r="J1677" s="140"/>
      <c r="K1677" s="108" t="s">
        <v>14</v>
      </c>
      <c r="L1677" s="108" t="s">
        <v>20</v>
      </c>
      <c r="M1677" s="108" t="s">
        <v>444</v>
      </c>
      <c r="N1677" s="108" t="s">
        <v>1730</v>
      </c>
      <c r="O1677" s="108" t="s">
        <v>482</v>
      </c>
      <c r="P1677" s="108" t="s">
        <v>444</v>
      </c>
      <c r="Q1677" s="108" t="s">
        <v>444</v>
      </c>
      <c r="R1677" s="108">
        <v>130</v>
      </c>
      <c r="S1677" s="109">
        <v>1.4079999999999999</v>
      </c>
      <c r="T1677" s="108" t="s">
        <v>1732</v>
      </c>
    </row>
    <row r="1678" spans="1:20" s="98" customFormat="1" ht="31.5" outlineLevel="1" x14ac:dyDescent="0.2">
      <c r="A1678" s="168" t="s">
        <v>1753</v>
      </c>
      <c r="B1678" s="169" t="s">
        <v>1754</v>
      </c>
      <c r="C1678" s="170"/>
      <c r="D1678" s="171" t="s">
        <v>56</v>
      </c>
      <c r="E1678" s="172">
        <v>5280</v>
      </c>
      <c r="F1678" s="163">
        <f t="shared" si="113"/>
        <v>3696</v>
      </c>
      <c r="G1678" s="140"/>
      <c r="H1678" s="164"/>
      <c r="I1678" s="165">
        <f t="shared" si="114"/>
        <v>0</v>
      </c>
      <c r="J1678" s="140"/>
      <c r="K1678" s="173" t="s">
        <v>14</v>
      </c>
      <c r="L1678" s="173" t="s">
        <v>20</v>
      </c>
      <c r="M1678" s="173" t="s">
        <v>444</v>
      </c>
      <c r="N1678" s="173" t="s">
        <v>1730</v>
      </c>
      <c r="O1678" s="173" t="s">
        <v>482</v>
      </c>
      <c r="P1678" s="173" t="s">
        <v>444</v>
      </c>
      <c r="Q1678" s="173" t="s">
        <v>444</v>
      </c>
      <c r="R1678" s="173">
        <v>130</v>
      </c>
      <c r="S1678" s="263">
        <v>1.4139999999999999</v>
      </c>
      <c r="T1678" s="173" t="s">
        <v>1735</v>
      </c>
    </row>
    <row r="1679" spans="1:20" s="98" customFormat="1" ht="31.5" outlineLevel="1" x14ac:dyDescent="0.2">
      <c r="A1679" s="168" t="s">
        <v>1755</v>
      </c>
      <c r="B1679" s="169" t="s">
        <v>1756</v>
      </c>
      <c r="C1679" s="170"/>
      <c r="D1679" s="171" t="s">
        <v>56</v>
      </c>
      <c r="E1679" s="172">
        <v>5400</v>
      </c>
      <c r="F1679" s="163">
        <f t="shared" si="113"/>
        <v>3780</v>
      </c>
      <c r="G1679" s="140"/>
      <c r="H1679" s="164"/>
      <c r="I1679" s="165">
        <f t="shared" si="114"/>
        <v>0</v>
      </c>
      <c r="J1679" s="140"/>
      <c r="K1679" s="173" t="s">
        <v>14</v>
      </c>
      <c r="L1679" s="173" t="s">
        <v>20</v>
      </c>
      <c r="M1679" s="173" t="s">
        <v>444</v>
      </c>
      <c r="N1679" s="173" t="s">
        <v>1730</v>
      </c>
      <c r="O1679" s="173" t="s">
        <v>482</v>
      </c>
      <c r="P1679" s="173" t="s">
        <v>444</v>
      </c>
      <c r="Q1679" s="173" t="s">
        <v>444</v>
      </c>
      <c r="R1679" s="173">
        <v>130</v>
      </c>
      <c r="S1679" s="263">
        <v>1.42</v>
      </c>
      <c r="T1679" s="173" t="s">
        <v>1738</v>
      </c>
    </row>
    <row r="1680" spans="1:20" s="98" customFormat="1" ht="31.5" outlineLevel="1" x14ac:dyDescent="0.2">
      <c r="A1680" s="168" t="s">
        <v>1757</v>
      </c>
      <c r="B1680" s="169" t="s">
        <v>1758</v>
      </c>
      <c r="C1680" s="170"/>
      <c r="D1680" s="171" t="s">
        <v>56</v>
      </c>
      <c r="E1680" s="172">
        <v>7200</v>
      </c>
      <c r="F1680" s="163">
        <f t="shared" si="113"/>
        <v>5040</v>
      </c>
      <c r="G1680" s="140"/>
      <c r="H1680" s="164"/>
      <c r="I1680" s="165">
        <f t="shared" si="114"/>
        <v>0</v>
      </c>
      <c r="J1680" s="140"/>
      <c r="K1680" s="173" t="s">
        <v>14</v>
      </c>
      <c r="L1680" s="173" t="s">
        <v>20</v>
      </c>
      <c r="M1680" s="173" t="s">
        <v>444</v>
      </c>
      <c r="N1680" s="173" t="s">
        <v>1642</v>
      </c>
      <c r="O1680" s="173" t="s">
        <v>482</v>
      </c>
      <c r="P1680" s="173" t="s">
        <v>444</v>
      </c>
      <c r="Q1680" s="173" t="s">
        <v>444</v>
      </c>
      <c r="R1680" s="173">
        <v>130</v>
      </c>
      <c r="S1680" s="263">
        <v>1.976</v>
      </c>
      <c r="T1680" s="173" t="s">
        <v>1741</v>
      </c>
    </row>
    <row r="1681" spans="1:20" s="98" customFormat="1" ht="31.5" outlineLevel="1" x14ac:dyDescent="0.2">
      <c r="A1681" s="168" t="s">
        <v>1759</v>
      </c>
      <c r="B1681" s="169" t="s">
        <v>1760</v>
      </c>
      <c r="C1681" s="170"/>
      <c r="D1681" s="171" t="s">
        <v>56</v>
      </c>
      <c r="E1681" s="172">
        <v>7200</v>
      </c>
      <c r="F1681" s="163">
        <f t="shared" si="113"/>
        <v>5040</v>
      </c>
      <c r="G1681" s="140"/>
      <c r="H1681" s="164"/>
      <c r="I1681" s="165">
        <f t="shared" si="114"/>
        <v>0</v>
      </c>
      <c r="J1681" s="140"/>
      <c r="K1681" s="173" t="s">
        <v>14</v>
      </c>
      <c r="L1681" s="173" t="s">
        <v>20</v>
      </c>
      <c r="M1681" s="173" t="s">
        <v>444</v>
      </c>
      <c r="N1681" s="173" t="s">
        <v>1642</v>
      </c>
      <c r="O1681" s="173" t="s">
        <v>482</v>
      </c>
      <c r="P1681" s="173" t="s">
        <v>444</v>
      </c>
      <c r="Q1681" s="173" t="s">
        <v>444</v>
      </c>
      <c r="R1681" s="173">
        <v>130</v>
      </c>
      <c r="S1681" s="263">
        <v>2.0419999999999998</v>
      </c>
      <c r="T1681" s="173" t="s">
        <v>1744</v>
      </c>
    </row>
    <row r="1682" spans="1:20" s="98" customFormat="1" ht="31.5" outlineLevel="1" x14ac:dyDescent="0.2">
      <c r="A1682" s="168" t="s">
        <v>1761</v>
      </c>
      <c r="B1682" s="169" t="s">
        <v>1762</v>
      </c>
      <c r="C1682" s="170"/>
      <c r="D1682" s="171" t="s">
        <v>56</v>
      </c>
      <c r="E1682" s="172">
        <v>7320</v>
      </c>
      <c r="F1682" s="163">
        <f t="shared" si="113"/>
        <v>5124</v>
      </c>
      <c r="G1682" s="140"/>
      <c r="H1682" s="164"/>
      <c r="I1682" s="165">
        <f t="shared" si="114"/>
        <v>0</v>
      </c>
      <c r="J1682" s="140"/>
      <c r="K1682" s="173" t="s">
        <v>14</v>
      </c>
      <c r="L1682" s="173" t="s">
        <v>20</v>
      </c>
      <c r="M1682" s="173" t="s">
        <v>444</v>
      </c>
      <c r="N1682" s="173" t="s">
        <v>1642</v>
      </c>
      <c r="O1682" s="173" t="s">
        <v>482</v>
      </c>
      <c r="P1682" s="173" t="s">
        <v>444</v>
      </c>
      <c r="Q1682" s="173" t="s">
        <v>444</v>
      </c>
      <c r="R1682" s="173">
        <v>130</v>
      </c>
      <c r="S1682" s="263">
        <v>2.11</v>
      </c>
      <c r="T1682" s="173" t="s">
        <v>1747</v>
      </c>
    </row>
    <row r="1683" spans="1:20" s="98" customFormat="1" ht="32.25" outlineLevel="1" thickBot="1" x14ac:dyDescent="0.25">
      <c r="A1683" s="227" t="s">
        <v>1763</v>
      </c>
      <c r="B1683" s="228" t="s">
        <v>1764</v>
      </c>
      <c r="C1683" s="229"/>
      <c r="D1683" s="230" t="s">
        <v>56</v>
      </c>
      <c r="E1683" s="231">
        <v>7440</v>
      </c>
      <c r="F1683" s="232">
        <f t="shared" si="113"/>
        <v>5208</v>
      </c>
      <c r="G1683" s="140"/>
      <c r="H1683" s="233"/>
      <c r="I1683" s="234">
        <f t="shared" si="114"/>
        <v>0</v>
      </c>
      <c r="J1683" s="140"/>
      <c r="K1683" s="235" t="s">
        <v>14</v>
      </c>
      <c r="L1683" s="235" t="s">
        <v>20</v>
      </c>
      <c r="M1683" s="235" t="s">
        <v>444</v>
      </c>
      <c r="N1683" s="235" t="s">
        <v>1642</v>
      </c>
      <c r="O1683" s="235" t="s">
        <v>482</v>
      </c>
      <c r="P1683" s="235" t="s">
        <v>444</v>
      </c>
      <c r="Q1683" s="235" t="s">
        <v>444</v>
      </c>
      <c r="R1683" s="235">
        <v>130</v>
      </c>
      <c r="S1683" s="264">
        <v>2.1059999999999999</v>
      </c>
      <c r="T1683" s="235" t="s">
        <v>1750</v>
      </c>
    </row>
    <row r="1684" spans="1:20" s="98" customFormat="1" ht="31.5" outlineLevel="1" x14ac:dyDescent="0.2">
      <c r="A1684" s="122" t="s">
        <v>1765</v>
      </c>
      <c r="B1684" s="123" t="s">
        <v>1766</v>
      </c>
      <c r="C1684" s="124"/>
      <c r="D1684" s="125" t="s">
        <v>56</v>
      </c>
      <c r="E1684" s="14">
        <v>5280</v>
      </c>
      <c r="F1684" s="236">
        <f t="shared" si="113"/>
        <v>3696</v>
      </c>
      <c r="G1684" s="140"/>
      <c r="H1684" s="28"/>
      <c r="I1684" s="29">
        <f t="shared" si="114"/>
        <v>0</v>
      </c>
      <c r="J1684" s="140"/>
      <c r="K1684" s="126" t="s">
        <v>14</v>
      </c>
      <c r="L1684" s="126" t="s">
        <v>20</v>
      </c>
      <c r="M1684" s="126" t="s">
        <v>444</v>
      </c>
      <c r="N1684" s="126" t="s">
        <v>1730</v>
      </c>
      <c r="O1684" s="126" t="s">
        <v>445</v>
      </c>
      <c r="P1684" s="126" t="s">
        <v>444</v>
      </c>
      <c r="Q1684" s="126" t="s">
        <v>444</v>
      </c>
      <c r="R1684" s="126">
        <v>107</v>
      </c>
      <c r="S1684" s="127">
        <v>1.4079999999999999</v>
      </c>
      <c r="T1684" s="126" t="s">
        <v>1732</v>
      </c>
    </row>
    <row r="1685" spans="1:20" s="98" customFormat="1" ht="31.5" outlineLevel="1" x14ac:dyDescent="0.2">
      <c r="A1685" s="168" t="s">
        <v>1767</v>
      </c>
      <c r="B1685" s="169" t="s">
        <v>1768</v>
      </c>
      <c r="C1685" s="170"/>
      <c r="D1685" s="171" t="s">
        <v>56</v>
      </c>
      <c r="E1685" s="172">
        <v>5280</v>
      </c>
      <c r="F1685" s="163">
        <f t="shared" si="113"/>
        <v>3696</v>
      </c>
      <c r="G1685" s="140"/>
      <c r="H1685" s="164"/>
      <c r="I1685" s="165">
        <f t="shared" si="114"/>
        <v>0</v>
      </c>
      <c r="J1685" s="140"/>
      <c r="K1685" s="173" t="s">
        <v>14</v>
      </c>
      <c r="L1685" s="173" t="s">
        <v>20</v>
      </c>
      <c r="M1685" s="173" t="s">
        <v>444</v>
      </c>
      <c r="N1685" s="173" t="s">
        <v>1730</v>
      </c>
      <c r="O1685" s="173" t="s">
        <v>445</v>
      </c>
      <c r="P1685" s="173" t="s">
        <v>444</v>
      </c>
      <c r="Q1685" s="173" t="s">
        <v>444</v>
      </c>
      <c r="R1685" s="173">
        <v>107</v>
      </c>
      <c r="S1685" s="263">
        <v>1.4139999999999999</v>
      </c>
      <c r="T1685" s="173" t="s">
        <v>1735</v>
      </c>
    </row>
    <row r="1686" spans="1:20" s="98" customFormat="1" ht="31.5" outlineLevel="1" x14ac:dyDescent="0.2">
      <c r="A1686" s="168" t="s">
        <v>1769</v>
      </c>
      <c r="B1686" s="169" t="s">
        <v>1770</v>
      </c>
      <c r="C1686" s="170"/>
      <c r="D1686" s="171" t="s">
        <v>56</v>
      </c>
      <c r="E1686" s="172">
        <v>5400</v>
      </c>
      <c r="F1686" s="163">
        <f t="shared" si="113"/>
        <v>3780</v>
      </c>
      <c r="G1686" s="140"/>
      <c r="H1686" s="164"/>
      <c r="I1686" s="165">
        <f t="shared" si="114"/>
        <v>0</v>
      </c>
      <c r="J1686" s="140"/>
      <c r="K1686" s="173" t="s">
        <v>14</v>
      </c>
      <c r="L1686" s="173" t="s">
        <v>20</v>
      </c>
      <c r="M1686" s="173" t="s">
        <v>444</v>
      </c>
      <c r="N1686" s="173" t="s">
        <v>1730</v>
      </c>
      <c r="O1686" s="173" t="s">
        <v>445</v>
      </c>
      <c r="P1686" s="173" t="s">
        <v>444</v>
      </c>
      <c r="Q1686" s="173" t="s">
        <v>444</v>
      </c>
      <c r="R1686" s="173">
        <v>107</v>
      </c>
      <c r="S1686" s="263">
        <v>1.42</v>
      </c>
      <c r="T1686" s="173" t="s">
        <v>1738</v>
      </c>
    </row>
    <row r="1687" spans="1:20" s="98" customFormat="1" ht="31.5" outlineLevel="1" x14ac:dyDescent="0.2">
      <c r="A1687" s="168" t="s">
        <v>1771</v>
      </c>
      <c r="B1687" s="169" t="s">
        <v>1772</v>
      </c>
      <c r="C1687" s="170"/>
      <c r="D1687" s="171" t="s">
        <v>56</v>
      </c>
      <c r="E1687" s="172">
        <v>7200</v>
      </c>
      <c r="F1687" s="163">
        <f t="shared" si="113"/>
        <v>5040</v>
      </c>
      <c r="G1687" s="140"/>
      <c r="H1687" s="164"/>
      <c r="I1687" s="165">
        <f t="shared" si="114"/>
        <v>0</v>
      </c>
      <c r="J1687" s="140"/>
      <c r="K1687" s="173" t="s">
        <v>14</v>
      </c>
      <c r="L1687" s="173" t="s">
        <v>20</v>
      </c>
      <c r="M1687" s="173" t="s">
        <v>444</v>
      </c>
      <c r="N1687" s="173" t="s">
        <v>1642</v>
      </c>
      <c r="O1687" s="173" t="s">
        <v>445</v>
      </c>
      <c r="P1687" s="173" t="s">
        <v>444</v>
      </c>
      <c r="Q1687" s="173" t="s">
        <v>444</v>
      </c>
      <c r="R1687" s="173">
        <v>130</v>
      </c>
      <c r="S1687" s="263">
        <v>1.976</v>
      </c>
      <c r="T1687" s="173" t="s">
        <v>1741</v>
      </c>
    </row>
    <row r="1688" spans="1:20" s="98" customFormat="1" ht="31.5" outlineLevel="1" x14ac:dyDescent="0.2">
      <c r="A1688" s="168" t="s">
        <v>1773</v>
      </c>
      <c r="B1688" s="169" t="s">
        <v>1774</v>
      </c>
      <c r="C1688" s="170"/>
      <c r="D1688" s="171" t="s">
        <v>56</v>
      </c>
      <c r="E1688" s="172">
        <v>7200</v>
      </c>
      <c r="F1688" s="163">
        <f t="shared" si="113"/>
        <v>5040</v>
      </c>
      <c r="G1688" s="140"/>
      <c r="H1688" s="164"/>
      <c r="I1688" s="165">
        <f t="shared" si="114"/>
        <v>0</v>
      </c>
      <c r="J1688" s="140"/>
      <c r="K1688" s="173" t="s">
        <v>14</v>
      </c>
      <c r="L1688" s="173" t="s">
        <v>20</v>
      </c>
      <c r="M1688" s="173" t="s">
        <v>444</v>
      </c>
      <c r="N1688" s="173" t="s">
        <v>1642</v>
      </c>
      <c r="O1688" s="173" t="s">
        <v>445</v>
      </c>
      <c r="P1688" s="173" t="s">
        <v>444</v>
      </c>
      <c r="Q1688" s="173" t="s">
        <v>444</v>
      </c>
      <c r="R1688" s="173">
        <v>130</v>
      </c>
      <c r="S1688" s="263">
        <v>2.0419999999999998</v>
      </c>
      <c r="T1688" s="173" t="s">
        <v>1744</v>
      </c>
    </row>
    <row r="1689" spans="1:20" s="98" customFormat="1" ht="31.5" outlineLevel="1" x14ac:dyDescent="0.2">
      <c r="A1689" s="168" t="s">
        <v>1775</v>
      </c>
      <c r="B1689" s="169" t="s">
        <v>1776</v>
      </c>
      <c r="C1689" s="170"/>
      <c r="D1689" s="171" t="s">
        <v>56</v>
      </c>
      <c r="E1689" s="172">
        <v>7320</v>
      </c>
      <c r="F1689" s="163">
        <f t="shared" si="113"/>
        <v>5124</v>
      </c>
      <c r="G1689" s="140"/>
      <c r="H1689" s="164"/>
      <c r="I1689" s="165">
        <f t="shared" si="114"/>
        <v>0</v>
      </c>
      <c r="J1689" s="140"/>
      <c r="K1689" s="173" t="s">
        <v>14</v>
      </c>
      <c r="L1689" s="173" t="s">
        <v>20</v>
      </c>
      <c r="M1689" s="173" t="s">
        <v>444</v>
      </c>
      <c r="N1689" s="173" t="s">
        <v>1642</v>
      </c>
      <c r="O1689" s="173" t="s">
        <v>445</v>
      </c>
      <c r="P1689" s="173" t="s">
        <v>444</v>
      </c>
      <c r="Q1689" s="173" t="s">
        <v>444</v>
      </c>
      <c r="R1689" s="173">
        <v>130</v>
      </c>
      <c r="S1689" s="263">
        <v>2.11</v>
      </c>
      <c r="T1689" s="173" t="s">
        <v>1747</v>
      </c>
    </row>
    <row r="1690" spans="1:20" s="98" customFormat="1" ht="32.25" outlineLevel="1" thickBot="1" x14ac:dyDescent="0.25">
      <c r="A1690" s="203" t="s">
        <v>1777</v>
      </c>
      <c r="B1690" s="204" t="s">
        <v>1778</v>
      </c>
      <c r="C1690" s="205"/>
      <c r="D1690" s="206" t="s">
        <v>56</v>
      </c>
      <c r="E1690" s="207">
        <v>7440</v>
      </c>
      <c r="F1690" s="208">
        <f t="shared" si="113"/>
        <v>5208</v>
      </c>
      <c r="G1690" s="140"/>
      <c r="H1690" s="209"/>
      <c r="I1690" s="210">
        <f t="shared" si="114"/>
        <v>0</v>
      </c>
      <c r="J1690" s="140"/>
      <c r="K1690" s="211" t="s">
        <v>14</v>
      </c>
      <c r="L1690" s="211" t="s">
        <v>20</v>
      </c>
      <c r="M1690" s="211" t="s">
        <v>444</v>
      </c>
      <c r="N1690" s="211" t="s">
        <v>1642</v>
      </c>
      <c r="O1690" s="211" t="s">
        <v>445</v>
      </c>
      <c r="P1690" s="211" t="s">
        <v>444</v>
      </c>
      <c r="Q1690" s="211" t="s">
        <v>444</v>
      </c>
      <c r="R1690" s="211">
        <v>130</v>
      </c>
      <c r="S1690" s="265">
        <v>2.1059999999999999</v>
      </c>
      <c r="T1690" s="211" t="s">
        <v>1750</v>
      </c>
    </row>
    <row r="1691" spans="1:20" s="98" customFormat="1" ht="32.25" outlineLevel="1" thickTop="1" x14ac:dyDescent="0.2">
      <c r="A1691" s="116" t="s">
        <v>1779</v>
      </c>
      <c r="B1691" s="117" t="s">
        <v>1780</v>
      </c>
      <c r="C1691" s="118"/>
      <c r="D1691" s="119" t="s">
        <v>63</v>
      </c>
      <c r="E1691" s="13">
        <v>48</v>
      </c>
      <c r="F1691" s="181">
        <f t="shared" si="113"/>
        <v>33.6</v>
      </c>
      <c r="G1691" s="140"/>
      <c r="H1691" s="26"/>
      <c r="I1691" s="27">
        <f t="shared" si="114"/>
        <v>0</v>
      </c>
      <c r="J1691" s="140"/>
      <c r="K1691" s="120" t="s">
        <v>14</v>
      </c>
      <c r="L1691" s="120" t="s">
        <v>21</v>
      </c>
      <c r="M1691" s="120" t="s">
        <v>444</v>
      </c>
      <c r="N1691" s="120" t="s">
        <v>444</v>
      </c>
      <c r="O1691" s="120" t="s">
        <v>444</v>
      </c>
      <c r="P1691" s="120" t="s">
        <v>444</v>
      </c>
      <c r="Q1691" s="120" t="s">
        <v>444</v>
      </c>
      <c r="R1691" s="120" t="s">
        <v>444</v>
      </c>
      <c r="S1691" s="121">
        <v>1E-4</v>
      </c>
      <c r="T1691" s="120" t="s">
        <v>444</v>
      </c>
    </row>
    <row r="1692" spans="1:20" s="98" customFormat="1" ht="48" outlineLevel="1" thickBot="1" x14ac:dyDescent="0.25">
      <c r="A1692" s="227" t="s">
        <v>1781</v>
      </c>
      <c r="B1692" s="228" t="s">
        <v>1782</v>
      </c>
      <c r="C1692" s="229"/>
      <c r="D1692" s="230" t="s">
        <v>56</v>
      </c>
      <c r="E1692" s="231">
        <v>720</v>
      </c>
      <c r="F1692" s="232">
        <f t="shared" si="113"/>
        <v>504</v>
      </c>
      <c r="G1692" s="140"/>
      <c r="H1692" s="233"/>
      <c r="I1692" s="234">
        <f t="shared" si="114"/>
        <v>0</v>
      </c>
      <c r="J1692" s="140"/>
      <c r="K1692" s="235" t="s">
        <v>14</v>
      </c>
      <c r="L1692" s="235" t="s">
        <v>21</v>
      </c>
      <c r="M1692" s="235" t="s">
        <v>444</v>
      </c>
      <c r="N1692" s="235" t="s">
        <v>444</v>
      </c>
      <c r="O1692" s="235" t="s">
        <v>1618</v>
      </c>
      <c r="P1692" s="235" t="s">
        <v>444</v>
      </c>
      <c r="Q1692" s="235" t="s">
        <v>444</v>
      </c>
      <c r="R1692" s="235" t="s">
        <v>444</v>
      </c>
      <c r="S1692" s="264">
        <v>0.1</v>
      </c>
      <c r="T1692" s="235" t="s">
        <v>444</v>
      </c>
    </row>
    <row r="1693" spans="1:20" s="98" customFormat="1" ht="31.5" outlineLevel="1" x14ac:dyDescent="0.2">
      <c r="A1693" s="116" t="s">
        <v>1783</v>
      </c>
      <c r="B1693" s="117" t="s">
        <v>1784</v>
      </c>
      <c r="C1693" s="118"/>
      <c r="D1693" s="119" t="s">
        <v>63</v>
      </c>
      <c r="E1693" s="13">
        <v>840</v>
      </c>
      <c r="F1693" s="181">
        <f t="shared" si="113"/>
        <v>588</v>
      </c>
      <c r="G1693" s="140"/>
      <c r="H1693" s="26"/>
      <c r="I1693" s="27">
        <f t="shared" si="114"/>
        <v>0</v>
      </c>
      <c r="J1693" s="140"/>
      <c r="K1693" s="120" t="s">
        <v>14</v>
      </c>
      <c r="L1693" s="120" t="s">
        <v>21</v>
      </c>
      <c r="M1693" s="120"/>
      <c r="N1693" s="120"/>
      <c r="O1693" s="120" t="s">
        <v>59</v>
      </c>
      <c r="P1693" s="120"/>
      <c r="Q1693" s="120"/>
      <c r="R1693" s="120"/>
      <c r="S1693" s="120">
        <v>0.01</v>
      </c>
      <c r="T1693" s="120"/>
    </row>
    <row r="1694" spans="1:20" s="98" customFormat="1" ht="31.5" outlineLevel="1" x14ac:dyDescent="0.2">
      <c r="A1694" s="168" t="s">
        <v>1785</v>
      </c>
      <c r="B1694" s="169" t="s">
        <v>1786</v>
      </c>
      <c r="C1694" s="170"/>
      <c r="D1694" s="171" t="s">
        <v>63</v>
      </c>
      <c r="E1694" s="172">
        <v>840</v>
      </c>
      <c r="F1694" s="163">
        <f t="shared" si="113"/>
        <v>588</v>
      </c>
      <c r="G1694" s="140"/>
      <c r="H1694" s="164"/>
      <c r="I1694" s="165">
        <f t="shared" si="114"/>
        <v>0</v>
      </c>
      <c r="J1694" s="140"/>
      <c r="K1694" s="173" t="s">
        <v>14</v>
      </c>
      <c r="L1694" s="173" t="s">
        <v>21</v>
      </c>
      <c r="M1694" s="173"/>
      <c r="N1694" s="173"/>
      <c r="O1694" s="173" t="s">
        <v>59</v>
      </c>
      <c r="P1694" s="173"/>
      <c r="Q1694" s="173"/>
      <c r="R1694" s="173"/>
      <c r="S1694" s="173">
        <v>1.2E-2</v>
      </c>
      <c r="T1694" s="173"/>
    </row>
    <row r="1695" spans="1:20" s="98" customFormat="1" ht="31.5" outlineLevel="1" x14ac:dyDescent="0.2">
      <c r="A1695" s="168" t="s">
        <v>1787</v>
      </c>
      <c r="B1695" s="169" t="s">
        <v>1788</v>
      </c>
      <c r="C1695" s="170"/>
      <c r="D1695" s="171" t="s">
        <v>63</v>
      </c>
      <c r="E1695" s="172">
        <v>840</v>
      </c>
      <c r="F1695" s="163">
        <f t="shared" si="113"/>
        <v>588</v>
      </c>
      <c r="G1695" s="140"/>
      <c r="H1695" s="164"/>
      <c r="I1695" s="165">
        <f t="shared" si="114"/>
        <v>0</v>
      </c>
      <c r="J1695" s="140"/>
      <c r="K1695" s="173" t="s">
        <v>14</v>
      </c>
      <c r="L1695" s="173" t="s">
        <v>21</v>
      </c>
      <c r="M1695" s="173"/>
      <c r="N1695" s="173"/>
      <c r="O1695" s="173" t="s">
        <v>59</v>
      </c>
      <c r="P1695" s="173"/>
      <c r="Q1695" s="173"/>
      <c r="R1695" s="173"/>
      <c r="S1695" s="173">
        <v>1.2E-2</v>
      </c>
      <c r="T1695" s="173"/>
    </row>
    <row r="1696" spans="1:20" s="98" customFormat="1" ht="32.25" outlineLevel="1" thickBot="1" x14ac:dyDescent="0.25">
      <c r="A1696" s="227" t="s">
        <v>1789</v>
      </c>
      <c r="B1696" s="228" t="s">
        <v>1790</v>
      </c>
      <c r="C1696" s="229"/>
      <c r="D1696" s="230" t="s">
        <v>63</v>
      </c>
      <c r="E1696" s="231">
        <v>360</v>
      </c>
      <c r="F1696" s="232">
        <f t="shared" si="113"/>
        <v>252</v>
      </c>
      <c r="G1696" s="140"/>
      <c r="H1696" s="233"/>
      <c r="I1696" s="234">
        <f t="shared" si="114"/>
        <v>0</v>
      </c>
      <c r="J1696" s="140"/>
      <c r="K1696" s="235" t="s">
        <v>14</v>
      </c>
      <c r="L1696" s="235" t="s">
        <v>21</v>
      </c>
      <c r="M1696" s="235"/>
      <c r="N1696" s="235"/>
      <c r="O1696" s="235" t="s">
        <v>59</v>
      </c>
      <c r="P1696" s="235"/>
      <c r="Q1696" s="235"/>
      <c r="R1696" s="235"/>
      <c r="S1696" s="235">
        <v>0.02</v>
      </c>
      <c r="T1696" s="235"/>
    </row>
    <row r="1697" spans="1:20" s="98" customFormat="1" ht="31.5" outlineLevel="1" x14ac:dyDescent="0.2">
      <c r="A1697" s="116" t="s">
        <v>1791</v>
      </c>
      <c r="B1697" s="117" t="s">
        <v>1792</v>
      </c>
      <c r="C1697" s="118"/>
      <c r="D1697" s="119" t="s">
        <v>63</v>
      </c>
      <c r="E1697" s="13">
        <v>600</v>
      </c>
      <c r="F1697" s="181">
        <f t="shared" si="113"/>
        <v>420</v>
      </c>
      <c r="G1697" s="140"/>
      <c r="H1697" s="26"/>
      <c r="I1697" s="27">
        <f t="shared" si="114"/>
        <v>0</v>
      </c>
      <c r="J1697" s="140"/>
      <c r="K1697" s="120" t="s">
        <v>14</v>
      </c>
      <c r="L1697" s="120" t="s">
        <v>21</v>
      </c>
      <c r="M1697" s="120" t="s">
        <v>444</v>
      </c>
      <c r="N1697" s="120" t="s">
        <v>444</v>
      </c>
      <c r="O1697" s="120" t="s">
        <v>482</v>
      </c>
      <c r="P1697" s="120" t="s">
        <v>444</v>
      </c>
      <c r="Q1697" s="120" t="s">
        <v>444</v>
      </c>
      <c r="R1697" s="120" t="s">
        <v>444</v>
      </c>
      <c r="S1697" s="121">
        <v>0.01</v>
      </c>
      <c r="T1697" s="120" t="s">
        <v>444</v>
      </c>
    </row>
    <row r="1698" spans="1:20" s="98" customFormat="1" ht="31.5" outlineLevel="1" x14ac:dyDescent="0.2">
      <c r="A1698" s="168" t="s">
        <v>1793</v>
      </c>
      <c r="B1698" s="169" t="s">
        <v>1794</v>
      </c>
      <c r="C1698" s="170"/>
      <c r="D1698" s="171" t="s">
        <v>63</v>
      </c>
      <c r="E1698" s="172">
        <v>600</v>
      </c>
      <c r="F1698" s="163">
        <f t="shared" si="113"/>
        <v>420</v>
      </c>
      <c r="G1698" s="140"/>
      <c r="H1698" s="164"/>
      <c r="I1698" s="165">
        <f t="shared" si="114"/>
        <v>0</v>
      </c>
      <c r="J1698" s="140"/>
      <c r="K1698" s="173" t="s">
        <v>14</v>
      </c>
      <c r="L1698" s="173" t="s">
        <v>21</v>
      </c>
      <c r="M1698" s="173" t="s">
        <v>444</v>
      </c>
      <c r="N1698" s="173" t="s">
        <v>444</v>
      </c>
      <c r="O1698" s="173" t="s">
        <v>482</v>
      </c>
      <c r="P1698" s="173" t="s">
        <v>444</v>
      </c>
      <c r="Q1698" s="173" t="s">
        <v>444</v>
      </c>
      <c r="R1698" s="173" t="s">
        <v>444</v>
      </c>
      <c r="S1698" s="263">
        <v>1.2E-2</v>
      </c>
      <c r="T1698" s="173" t="s">
        <v>444</v>
      </c>
    </row>
    <row r="1699" spans="1:20" s="98" customFormat="1" ht="31.5" outlineLevel="1" x14ac:dyDescent="0.2">
      <c r="A1699" s="168" t="s">
        <v>1795</v>
      </c>
      <c r="B1699" s="169" t="s">
        <v>1796</v>
      </c>
      <c r="C1699" s="170"/>
      <c r="D1699" s="171" t="s">
        <v>63</v>
      </c>
      <c r="E1699" s="172">
        <v>600</v>
      </c>
      <c r="F1699" s="163">
        <f t="shared" si="113"/>
        <v>420</v>
      </c>
      <c r="G1699" s="140"/>
      <c r="H1699" s="164"/>
      <c r="I1699" s="165">
        <f t="shared" si="114"/>
        <v>0</v>
      </c>
      <c r="J1699" s="140"/>
      <c r="K1699" s="173" t="s">
        <v>14</v>
      </c>
      <c r="L1699" s="173" t="s">
        <v>21</v>
      </c>
      <c r="M1699" s="173" t="s">
        <v>444</v>
      </c>
      <c r="N1699" s="173" t="s">
        <v>444</v>
      </c>
      <c r="O1699" s="173" t="s">
        <v>482</v>
      </c>
      <c r="P1699" s="173" t="s">
        <v>444</v>
      </c>
      <c r="Q1699" s="173" t="s">
        <v>444</v>
      </c>
      <c r="R1699" s="173" t="s">
        <v>444</v>
      </c>
      <c r="S1699" s="263">
        <v>1.2E-2</v>
      </c>
      <c r="T1699" s="173" t="s">
        <v>444</v>
      </c>
    </row>
    <row r="1700" spans="1:20" s="98" customFormat="1" ht="32.25" outlineLevel="1" thickBot="1" x14ac:dyDescent="0.25">
      <c r="A1700" s="168" t="s">
        <v>1797</v>
      </c>
      <c r="B1700" s="169" t="s">
        <v>1798</v>
      </c>
      <c r="C1700" s="170"/>
      <c r="D1700" s="171" t="s">
        <v>63</v>
      </c>
      <c r="E1700" s="172">
        <v>240</v>
      </c>
      <c r="F1700" s="163">
        <f t="shared" si="113"/>
        <v>168</v>
      </c>
      <c r="G1700" s="140"/>
      <c r="H1700" s="164"/>
      <c r="I1700" s="165">
        <f t="shared" si="114"/>
        <v>0</v>
      </c>
      <c r="J1700" s="140"/>
      <c r="K1700" s="173" t="s">
        <v>14</v>
      </c>
      <c r="L1700" s="173" t="s">
        <v>21</v>
      </c>
      <c r="M1700" s="173" t="s">
        <v>444</v>
      </c>
      <c r="N1700" s="173" t="s">
        <v>444</v>
      </c>
      <c r="O1700" s="173" t="s">
        <v>482</v>
      </c>
      <c r="P1700" s="173" t="s">
        <v>444</v>
      </c>
      <c r="Q1700" s="173" t="s">
        <v>444</v>
      </c>
      <c r="R1700" s="173" t="s">
        <v>444</v>
      </c>
      <c r="S1700" s="263">
        <v>0.02</v>
      </c>
      <c r="T1700" s="173" t="s">
        <v>444</v>
      </c>
    </row>
    <row r="1701" spans="1:20" s="98" customFormat="1" ht="27.6" customHeight="1" thickTop="1" thickBot="1" x14ac:dyDescent="0.25">
      <c r="A1701" s="336" t="s">
        <v>14</v>
      </c>
      <c r="B1701" s="335" t="s">
        <v>16</v>
      </c>
      <c r="C1701" s="89"/>
      <c r="D1701" s="90"/>
      <c r="E1701" s="15"/>
      <c r="F1701" s="16"/>
      <c r="G1701" s="140"/>
      <c r="H1701" s="17"/>
      <c r="I1701" s="18"/>
      <c r="J1701" s="140"/>
      <c r="K1701" s="92"/>
      <c r="L1701" s="92"/>
      <c r="M1701" s="92" t="s">
        <v>444</v>
      </c>
      <c r="N1701" s="92" t="s">
        <v>444</v>
      </c>
      <c r="O1701" s="92"/>
      <c r="P1701" s="92"/>
      <c r="Q1701" s="92"/>
      <c r="R1701" s="92"/>
      <c r="S1701" s="93"/>
      <c r="T1701" s="92" t="s">
        <v>444</v>
      </c>
    </row>
    <row r="1702" spans="1:20" s="98" customFormat="1" ht="48" outlineLevel="1" thickTop="1" x14ac:dyDescent="0.2">
      <c r="A1702" s="104" t="s">
        <v>1799</v>
      </c>
      <c r="B1702" s="105" t="s">
        <v>1800</v>
      </c>
      <c r="C1702" s="106"/>
      <c r="D1702" s="107" t="s">
        <v>56</v>
      </c>
      <c r="E1702" s="11">
        <v>13560</v>
      </c>
      <c r="F1702" s="187">
        <f t="shared" si="113"/>
        <v>9492</v>
      </c>
      <c r="G1702" s="140"/>
      <c r="H1702" s="22"/>
      <c r="I1702" s="23">
        <f t="shared" ref="I1702:I1718" si="115">IF(H1702*F1702&gt;0,H1702*F1702,0)</f>
        <v>0</v>
      </c>
      <c r="J1702" s="140"/>
      <c r="K1702" s="108" t="s">
        <v>14</v>
      </c>
      <c r="L1702" s="108" t="s">
        <v>16</v>
      </c>
      <c r="M1702" s="108" t="s">
        <v>444</v>
      </c>
      <c r="N1702" s="108" t="s">
        <v>1801</v>
      </c>
      <c r="O1702" s="108" t="s">
        <v>444</v>
      </c>
      <c r="P1702" s="108" t="s">
        <v>444</v>
      </c>
      <c r="Q1702" s="108" t="s">
        <v>444</v>
      </c>
      <c r="R1702" s="108">
        <v>280</v>
      </c>
      <c r="S1702" s="109">
        <v>2.3039999999999998</v>
      </c>
      <c r="T1702" s="108" t="s">
        <v>1802</v>
      </c>
    </row>
    <row r="1703" spans="1:20" s="98" customFormat="1" ht="47.25" outlineLevel="1" x14ac:dyDescent="0.2">
      <c r="A1703" s="168" t="s">
        <v>1803</v>
      </c>
      <c r="B1703" s="169" t="s">
        <v>1804</v>
      </c>
      <c r="C1703" s="170"/>
      <c r="D1703" s="171" t="s">
        <v>56</v>
      </c>
      <c r="E1703" s="172">
        <v>13800</v>
      </c>
      <c r="F1703" s="163">
        <f t="shared" si="113"/>
        <v>9660</v>
      </c>
      <c r="G1703" s="140"/>
      <c r="H1703" s="164"/>
      <c r="I1703" s="165">
        <f t="shared" si="115"/>
        <v>0</v>
      </c>
      <c r="J1703" s="140"/>
      <c r="K1703" s="173" t="s">
        <v>14</v>
      </c>
      <c r="L1703" s="173" t="s">
        <v>16</v>
      </c>
      <c r="M1703" s="173" t="s">
        <v>444</v>
      </c>
      <c r="N1703" s="173" t="s">
        <v>1801</v>
      </c>
      <c r="O1703" s="173" t="s">
        <v>444</v>
      </c>
      <c r="P1703" s="173" t="s">
        <v>444</v>
      </c>
      <c r="Q1703" s="173" t="s">
        <v>444</v>
      </c>
      <c r="R1703" s="173">
        <v>280</v>
      </c>
      <c r="S1703" s="263">
        <v>2.448</v>
      </c>
      <c r="T1703" s="173" t="s">
        <v>1805</v>
      </c>
    </row>
    <row r="1704" spans="1:20" s="98" customFormat="1" ht="48" outlineLevel="1" thickBot="1" x14ac:dyDescent="0.25">
      <c r="A1704" s="227" t="s">
        <v>1806</v>
      </c>
      <c r="B1704" s="228" t="s">
        <v>1807</v>
      </c>
      <c r="C1704" s="229"/>
      <c r="D1704" s="230" t="s">
        <v>56</v>
      </c>
      <c r="E1704" s="231">
        <v>14160</v>
      </c>
      <c r="F1704" s="232">
        <f t="shared" ref="F1704:F1767" si="116">E1704-E1704*$F$4</f>
        <v>9912</v>
      </c>
      <c r="G1704" s="140"/>
      <c r="H1704" s="233"/>
      <c r="I1704" s="234">
        <f t="shared" si="115"/>
        <v>0</v>
      </c>
      <c r="J1704" s="140"/>
      <c r="K1704" s="235" t="s">
        <v>14</v>
      </c>
      <c r="L1704" s="235" t="s">
        <v>16</v>
      </c>
      <c r="M1704" s="235" t="s">
        <v>444</v>
      </c>
      <c r="N1704" s="235" t="s">
        <v>1801</v>
      </c>
      <c r="O1704" s="235" t="s">
        <v>444</v>
      </c>
      <c r="P1704" s="235" t="s">
        <v>444</v>
      </c>
      <c r="Q1704" s="235" t="s">
        <v>444</v>
      </c>
      <c r="R1704" s="235">
        <v>280</v>
      </c>
      <c r="S1704" s="264">
        <v>2.484</v>
      </c>
      <c r="T1704" s="235" t="s">
        <v>1808</v>
      </c>
    </row>
    <row r="1705" spans="1:20" s="98" customFormat="1" ht="47.25" outlineLevel="1" x14ac:dyDescent="0.2">
      <c r="A1705" s="116" t="s">
        <v>1809</v>
      </c>
      <c r="B1705" s="117" t="s">
        <v>1810</v>
      </c>
      <c r="C1705" s="118"/>
      <c r="D1705" s="119" t="s">
        <v>56</v>
      </c>
      <c r="E1705" s="13">
        <v>13560</v>
      </c>
      <c r="F1705" s="181">
        <f t="shared" si="116"/>
        <v>9492</v>
      </c>
      <c r="G1705" s="140"/>
      <c r="H1705" s="26"/>
      <c r="I1705" s="27">
        <f t="shared" si="115"/>
        <v>0</v>
      </c>
      <c r="J1705" s="140"/>
      <c r="K1705" s="120" t="s">
        <v>14</v>
      </c>
      <c r="L1705" s="120" t="s">
        <v>16</v>
      </c>
      <c r="M1705" s="120" t="s">
        <v>444</v>
      </c>
      <c r="N1705" s="120" t="s">
        <v>1811</v>
      </c>
      <c r="O1705" s="120" t="s">
        <v>444</v>
      </c>
      <c r="P1705" s="120" t="s">
        <v>444</v>
      </c>
      <c r="Q1705" s="120" t="s">
        <v>444</v>
      </c>
      <c r="R1705" s="120">
        <v>308</v>
      </c>
      <c r="S1705" s="121">
        <v>2.3679999999999999</v>
      </c>
      <c r="T1705" s="120" t="s">
        <v>1812</v>
      </c>
    </row>
    <row r="1706" spans="1:20" s="98" customFormat="1" ht="47.25" outlineLevel="1" x14ac:dyDescent="0.2">
      <c r="A1706" s="168" t="s">
        <v>1813</v>
      </c>
      <c r="B1706" s="169" t="s">
        <v>1814</v>
      </c>
      <c r="C1706" s="170"/>
      <c r="D1706" s="171" t="s">
        <v>56</v>
      </c>
      <c r="E1706" s="172">
        <v>13920</v>
      </c>
      <c r="F1706" s="163">
        <f t="shared" si="116"/>
        <v>9744</v>
      </c>
      <c r="G1706" s="140"/>
      <c r="H1706" s="164"/>
      <c r="I1706" s="165">
        <f t="shared" si="115"/>
        <v>0</v>
      </c>
      <c r="J1706" s="140"/>
      <c r="K1706" s="173" t="s">
        <v>14</v>
      </c>
      <c r="L1706" s="173" t="s">
        <v>16</v>
      </c>
      <c r="M1706" s="173" t="s">
        <v>444</v>
      </c>
      <c r="N1706" s="173" t="s">
        <v>1811</v>
      </c>
      <c r="O1706" s="173" t="s">
        <v>444</v>
      </c>
      <c r="P1706" s="173" t="s">
        <v>444</v>
      </c>
      <c r="Q1706" s="173" t="s">
        <v>444</v>
      </c>
      <c r="R1706" s="173">
        <v>308</v>
      </c>
      <c r="S1706" s="263">
        <v>2.488</v>
      </c>
      <c r="T1706" s="173" t="s">
        <v>1815</v>
      </c>
    </row>
    <row r="1707" spans="1:20" s="98" customFormat="1" ht="48" outlineLevel="1" thickBot="1" x14ac:dyDescent="0.25">
      <c r="A1707" s="227" t="s">
        <v>1816</v>
      </c>
      <c r="B1707" s="228" t="s">
        <v>1817</v>
      </c>
      <c r="C1707" s="229"/>
      <c r="D1707" s="230" t="s">
        <v>56</v>
      </c>
      <c r="E1707" s="231">
        <v>14280</v>
      </c>
      <c r="F1707" s="232">
        <f t="shared" si="116"/>
        <v>9996</v>
      </c>
      <c r="G1707" s="140"/>
      <c r="H1707" s="233"/>
      <c r="I1707" s="234">
        <f t="shared" si="115"/>
        <v>0</v>
      </c>
      <c r="J1707" s="140"/>
      <c r="K1707" s="235" t="s">
        <v>14</v>
      </c>
      <c r="L1707" s="235" t="s">
        <v>16</v>
      </c>
      <c r="M1707" s="235" t="s">
        <v>444</v>
      </c>
      <c r="N1707" s="235" t="s">
        <v>1811</v>
      </c>
      <c r="O1707" s="235" t="s">
        <v>444</v>
      </c>
      <c r="P1707" s="235" t="s">
        <v>444</v>
      </c>
      <c r="Q1707" s="235" t="s">
        <v>444</v>
      </c>
      <c r="R1707" s="235">
        <v>308</v>
      </c>
      <c r="S1707" s="264">
        <v>2.5259999999999998</v>
      </c>
      <c r="T1707" s="235" t="s">
        <v>1818</v>
      </c>
    </row>
    <row r="1708" spans="1:20" s="98" customFormat="1" ht="47.25" outlineLevel="1" x14ac:dyDescent="0.2">
      <c r="A1708" s="116" t="s">
        <v>1819</v>
      </c>
      <c r="B1708" s="117" t="s">
        <v>1820</v>
      </c>
      <c r="C1708" s="118"/>
      <c r="D1708" s="119" t="s">
        <v>56</v>
      </c>
      <c r="E1708" s="13">
        <v>13800</v>
      </c>
      <c r="F1708" s="181">
        <f t="shared" si="116"/>
        <v>9660</v>
      </c>
      <c r="G1708" s="140"/>
      <c r="H1708" s="26"/>
      <c r="I1708" s="27">
        <f t="shared" si="115"/>
        <v>0</v>
      </c>
      <c r="J1708" s="140"/>
      <c r="K1708" s="120" t="s">
        <v>14</v>
      </c>
      <c r="L1708" s="120" t="s">
        <v>16</v>
      </c>
      <c r="M1708" s="120" t="s">
        <v>444</v>
      </c>
      <c r="N1708" s="120" t="s">
        <v>1821</v>
      </c>
      <c r="O1708" s="120" t="s">
        <v>444</v>
      </c>
      <c r="P1708" s="120" t="s">
        <v>444</v>
      </c>
      <c r="Q1708" s="120" t="s">
        <v>444</v>
      </c>
      <c r="R1708" s="120">
        <v>343</v>
      </c>
      <c r="S1708" s="121">
        <v>2.4119999999999999</v>
      </c>
      <c r="T1708" s="120" t="s">
        <v>1822</v>
      </c>
    </row>
    <row r="1709" spans="1:20" s="98" customFormat="1" ht="47.25" outlineLevel="1" x14ac:dyDescent="0.2">
      <c r="A1709" s="168" t="s">
        <v>1823</v>
      </c>
      <c r="B1709" s="169" t="s">
        <v>1824</v>
      </c>
      <c r="C1709" s="170"/>
      <c r="D1709" s="171" t="s">
        <v>56</v>
      </c>
      <c r="E1709" s="172">
        <v>14040</v>
      </c>
      <c r="F1709" s="163">
        <f t="shared" si="116"/>
        <v>9828</v>
      </c>
      <c r="G1709" s="140"/>
      <c r="H1709" s="164"/>
      <c r="I1709" s="165">
        <f t="shared" si="115"/>
        <v>0</v>
      </c>
      <c r="J1709" s="140"/>
      <c r="K1709" s="173" t="s">
        <v>14</v>
      </c>
      <c r="L1709" s="173" t="s">
        <v>16</v>
      </c>
      <c r="M1709" s="173" t="s">
        <v>444</v>
      </c>
      <c r="N1709" s="173" t="s">
        <v>1821</v>
      </c>
      <c r="O1709" s="173" t="s">
        <v>444</v>
      </c>
      <c r="P1709" s="173" t="s">
        <v>444</v>
      </c>
      <c r="Q1709" s="173" t="s">
        <v>444</v>
      </c>
      <c r="R1709" s="173">
        <v>343</v>
      </c>
      <c r="S1709" s="263">
        <v>2.5619999999999998</v>
      </c>
      <c r="T1709" s="173" t="s">
        <v>1825</v>
      </c>
    </row>
    <row r="1710" spans="1:20" s="98" customFormat="1" ht="47.25" outlineLevel="1" x14ac:dyDescent="0.2">
      <c r="A1710" s="168" t="s">
        <v>1826</v>
      </c>
      <c r="B1710" s="169" t="s">
        <v>1827</v>
      </c>
      <c r="C1710" s="170"/>
      <c r="D1710" s="171" t="s">
        <v>56</v>
      </c>
      <c r="E1710" s="172">
        <v>14400</v>
      </c>
      <c r="F1710" s="163">
        <f t="shared" si="116"/>
        <v>10080</v>
      </c>
      <c r="G1710" s="140"/>
      <c r="H1710" s="164"/>
      <c r="I1710" s="165">
        <f t="shared" si="115"/>
        <v>0</v>
      </c>
      <c r="J1710" s="140"/>
      <c r="K1710" s="173" t="s">
        <v>14</v>
      </c>
      <c r="L1710" s="173" t="s">
        <v>16</v>
      </c>
      <c r="M1710" s="173" t="s">
        <v>444</v>
      </c>
      <c r="N1710" s="173" t="s">
        <v>1821</v>
      </c>
      <c r="O1710" s="173" t="s">
        <v>444</v>
      </c>
      <c r="P1710" s="173" t="s">
        <v>444</v>
      </c>
      <c r="Q1710" s="173" t="s">
        <v>444</v>
      </c>
      <c r="R1710" s="173">
        <v>343</v>
      </c>
      <c r="S1710" s="263">
        <v>3.02</v>
      </c>
      <c r="T1710" s="173" t="s">
        <v>1828</v>
      </c>
    </row>
    <row r="1711" spans="1:20" s="98" customFormat="1" ht="48" outlineLevel="1" thickBot="1" x14ac:dyDescent="0.25">
      <c r="A1711" s="227" t="s">
        <v>1829</v>
      </c>
      <c r="B1711" s="228" t="s">
        <v>1830</v>
      </c>
      <c r="C1711" s="229"/>
      <c r="D1711" s="230" t="s">
        <v>56</v>
      </c>
      <c r="E1711" s="231">
        <v>14880</v>
      </c>
      <c r="F1711" s="232">
        <f t="shared" si="116"/>
        <v>10416</v>
      </c>
      <c r="G1711" s="140"/>
      <c r="H1711" s="233"/>
      <c r="I1711" s="234">
        <f t="shared" si="115"/>
        <v>0</v>
      </c>
      <c r="J1711" s="140"/>
      <c r="K1711" s="235" t="s">
        <v>14</v>
      </c>
      <c r="L1711" s="235" t="s">
        <v>16</v>
      </c>
      <c r="M1711" s="235" t="s">
        <v>444</v>
      </c>
      <c r="N1711" s="235" t="s">
        <v>1821</v>
      </c>
      <c r="O1711" s="235" t="s">
        <v>444</v>
      </c>
      <c r="P1711" s="235" t="s">
        <v>444</v>
      </c>
      <c r="Q1711" s="235" t="s">
        <v>444</v>
      </c>
      <c r="R1711" s="235">
        <v>343</v>
      </c>
      <c r="S1711" s="264">
        <v>2.758</v>
      </c>
      <c r="T1711" s="235" t="s">
        <v>1831</v>
      </c>
    </row>
    <row r="1712" spans="1:20" s="98" customFormat="1" ht="47.25" outlineLevel="1" x14ac:dyDescent="0.2">
      <c r="A1712" s="116" t="s">
        <v>1832</v>
      </c>
      <c r="B1712" s="117" t="s">
        <v>1833</v>
      </c>
      <c r="C1712" s="118"/>
      <c r="D1712" s="119" t="s">
        <v>56</v>
      </c>
      <c r="E1712" s="13">
        <v>14040</v>
      </c>
      <c r="F1712" s="181">
        <f t="shared" si="116"/>
        <v>9828</v>
      </c>
      <c r="G1712" s="140"/>
      <c r="H1712" s="26"/>
      <c r="I1712" s="27">
        <f t="shared" si="115"/>
        <v>0</v>
      </c>
      <c r="J1712" s="140"/>
      <c r="K1712" s="120" t="s">
        <v>14</v>
      </c>
      <c r="L1712" s="120" t="s">
        <v>16</v>
      </c>
      <c r="M1712" s="120" t="s">
        <v>444</v>
      </c>
      <c r="N1712" s="120" t="s">
        <v>1834</v>
      </c>
      <c r="O1712" s="120" t="s">
        <v>444</v>
      </c>
      <c r="P1712" s="120" t="s">
        <v>444</v>
      </c>
      <c r="Q1712" s="120" t="s">
        <v>444</v>
      </c>
      <c r="R1712" s="120">
        <v>388</v>
      </c>
      <c r="S1712" s="121">
        <v>2.4940000000000002</v>
      </c>
      <c r="T1712" s="120" t="s">
        <v>1835</v>
      </c>
    </row>
    <row r="1713" spans="1:20" s="98" customFormat="1" ht="47.25" outlineLevel="1" x14ac:dyDescent="0.2">
      <c r="A1713" s="168" t="s">
        <v>1836</v>
      </c>
      <c r="B1713" s="169" t="s">
        <v>1837</v>
      </c>
      <c r="C1713" s="170"/>
      <c r="D1713" s="171" t="s">
        <v>56</v>
      </c>
      <c r="E1713" s="172">
        <v>14280</v>
      </c>
      <c r="F1713" s="163">
        <f t="shared" si="116"/>
        <v>9996</v>
      </c>
      <c r="G1713" s="140"/>
      <c r="H1713" s="164"/>
      <c r="I1713" s="165">
        <f t="shared" si="115"/>
        <v>0</v>
      </c>
      <c r="J1713" s="140"/>
      <c r="K1713" s="173" t="s">
        <v>14</v>
      </c>
      <c r="L1713" s="173" t="s">
        <v>16</v>
      </c>
      <c r="M1713" s="173" t="s">
        <v>444</v>
      </c>
      <c r="N1713" s="173" t="s">
        <v>1834</v>
      </c>
      <c r="O1713" s="173" t="s">
        <v>444</v>
      </c>
      <c r="P1713" s="173" t="s">
        <v>444</v>
      </c>
      <c r="Q1713" s="173" t="s">
        <v>444</v>
      </c>
      <c r="R1713" s="173">
        <v>388</v>
      </c>
      <c r="S1713" s="263">
        <v>2.6440000000000001</v>
      </c>
      <c r="T1713" s="173" t="s">
        <v>1838</v>
      </c>
    </row>
    <row r="1714" spans="1:20" s="98" customFormat="1" ht="47.25" outlineLevel="1" x14ac:dyDescent="0.2">
      <c r="A1714" s="168" t="s">
        <v>1839</v>
      </c>
      <c r="B1714" s="169" t="s">
        <v>1840</v>
      </c>
      <c r="C1714" s="170"/>
      <c r="D1714" s="171" t="s">
        <v>56</v>
      </c>
      <c r="E1714" s="172">
        <v>14640</v>
      </c>
      <c r="F1714" s="163">
        <f t="shared" si="116"/>
        <v>10248</v>
      </c>
      <c r="G1714" s="140"/>
      <c r="H1714" s="164"/>
      <c r="I1714" s="165">
        <f t="shared" si="115"/>
        <v>0</v>
      </c>
      <c r="J1714" s="140"/>
      <c r="K1714" s="173" t="s">
        <v>14</v>
      </c>
      <c r="L1714" s="173" t="s">
        <v>16</v>
      </c>
      <c r="M1714" s="173" t="s">
        <v>444</v>
      </c>
      <c r="N1714" s="173" t="s">
        <v>1834</v>
      </c>
      <c r="O1714" s="173" t="s">
        <v>444</v>
      </c>
      <c r="P1714" s="173" t="s">
        <v>444</v>
      </c>
      <c r="Q1714" s="173" t="s">
        <v>444</v>
      </c>
      <c r="R1714" s="173">
        <v>388</v>
      </c>
      <c r="S1714" s="263">
        <v>2.69</v>
      </c>
      <c r="T1714" s="173" t="s">
        <v>1841</v>
      </c>
    </row>
    <row r="1715" spans="1:20" s="98" customFormat="1" ht="48" outlineLevel="1" thickBot="1" x14ac:dyDescent="0.25">
      <c r="A1715" s="203" t="s">
        <v>1842</v>
      </c>
      <c r="B1715" s="204" t="s">
        <v>1843</v>
      </c>
      <c r="C1715" s="205"/>
      <c r="D1715" s="206" t="s">
        <v>56</v>
      </c>
      <c r="E1715" s="207">
        <v>15120</v>
      </c>
      <c r="F1715" s="208">
        <f t="shared" si="116"/>
        <v>10584</v>
      </c>
      <c r="G1715" s="140"/>
      <c r="H1715" s="209"/>
      <c r="I1715" s="210">
        <f t="shared" si="115"/>
        <v>0</v>
      </c>
      <c r="J1715" s="140"/>
      <c r="K1715" s="211" t="s">
        <v>14</v>
      </c>
      <c r="L1715" s="211" t="s">
        <v>16</v>
      </c>
      <c r="M1715" s="211" t="s">
        <v>444</v>
      </c>
      <c r="N1715" s="211" t="s">
        <v>1834</v>
      </c>
      <c r="O1715" s="211" t="s">
        <v>444</v>
      </c>
      <c r="P1715" s="211" t="s">
        <v>444</v>
      </c>
      <c r="Q1715" s="211" t="s">
        <v>444</v>
      </c>
      <c r="R1715" s="211">
        <v>388</v>
      </c>
      <c r="S1715" s="265">
        <v>2.84</v>
      </c>
      <c r="T1715" s="211" t="s">
        <v>1844</v>
      </c>
    </row>
    <row r="1716" spans="1:20" s="98" customFormat="1" ht="18.75" outlineLevel="1" thickTop="1" x14ac:dyDescent="0.2">
      <c r="A1716" s="116" t="s">
        <v>1845</v>
      </c>
      <c r="B1716" s="117" t="s">
        <v>1846</v>
      </c>
      <c r="C1716" s="118"/>
      <c r="D1716" s="119" t="s">
        <v>56</v>
      </c>
      <c r="E1716" s="13">
        <v>960</v>
      </c>
      <c r="F1716" s="181">
        <f t="shared" si="116"/>
        <v>672</v>
      </c>
      <c r="G1716" s="140"/>
      <c r="H1716" s="26"/>
      <c r="I1716" s="27">
        <f t="shared" si="115"/>
        <v>0</v>
      </c>
      <c r="J1716" s="140"/>
      <c r="K1716" s="120" t="s">
        <v>14</v>
      </c>
      <c r="L1716" s="120" t="s">
        <v>16</v>
      </c>
      <c r="M1716" s="120" t="s">
        <v>444</v>
      </c>
      <c r="N1716" s="120" t="s">
        <v>444</v>
      </c>
      <c r="O1716" s="120" t="s">
        <v>482</v>
      </c>
      <c r="P1716" s="120" t="s">
        <v>444</v>
      </c>
      <c r="Q1716" s="120" t="s">
        <v>444</v>
      </c>
      <c r="R1716" s="120" t="s">
        <v>444</v>
      </c>
      <c r="S1716" s="121">
        <v>0.124</v>
      </c>
      <c r="T1716" s="120" t="s">
        <v>444</v>
      </c>
    </row>
    <row r="1717" spans="1:20" s="98" customFormat="1" ht="18" outlineLevel="1" x14ac:dyDescent="0.2">
      <c r="A1717" s="168" t="s">
        <v>1847</v>
      </c>
      <c r="B1717" s="169" t="s">
        <v>1848</v>
      </c>
      <c r="C1717" s="170"/>
      <c r="D1717" s="171" t="s">
        <v>56</v>
      </c>
      <c r="E1717" s="172">
        <v>960</v>
      </c>
      <c r="F1717" s="163">
        <f t="shared" si="116"/>
        <v>672</v>
      </c>
      <c r="G1717" s="140"/>
      <c r="H1717" s="164"/>
      <c r="I1717" s="165">
        <f t="shared" si="115"/>
        <v>0</v>
      </c>
      <c r="J1717" s="140"/>
      <c r="K1717" s="173" t="s">
        <v>14</v>
      </c>
      <c r="L1717" s="173" t="s">
        <v>16</v>
      </c>
      <c r="M1717" s="173" t="s">
        <v>444</v>
      </c>
      <c r="N1717" s="173" t="s">
        <v>444</v>
      </c>
      <c r="O1717" s="173" t="s">
        <v>445</v>
      </c>
      <c r="P1717" s="173" t="s">
        <v>444</v>
      </c>
      <c r="Q1717" s="173" t="s">
        <v>444</v>
      </c>
      <c r="R1717" s="173" t="s">
        <v>444</v>
      </c>
      <c r="S1717" s="263">
        <v>0.124</v>
      </c>
      <c r="T1717" s="173" t="s">
        <v>444</v>
      </c>
    </row>
    <row r="1718" spans="1:20" s="98" customFormat="1" ht="32.25" outlineLevel="1" thickBot="1" x14ac:dyDescent="0.25">
      <c r="A1718" s="168" t="s">
        <v>1849</v>
      </c>
      <c r="B1718" s="169" t="s">
        <v>1850</v>
      </c>
      <c r="C1718" s="170"/>
      <c r="D1718" s="171" t="s">
        <v>56</v>
      </c>
      <c r="E1718" s="172">
        <v>960</v>
      </c>
      <c r="F1718" s="163">
        <f t="shared" si="116"/>
        <v>672</v>
      </c>
      <c r="G1718" s="140"/>
      <c r="H1718" s="164"/>
      <c r="I1718" s="165">
        <f t="shared" si="115"/>
        <v>0</v>
      </c>
      <c r="J1718" s="140"/>
      <c r="K1718" s="173" t="s">
        <v>14</v>
      </c>
      <c r="L1718" s="173" t="s">
        <v>16</v>
      </c>
      <c r="M1718" s="173" t="s">
        <v>444</v>
      </c>
      <c r="N1718" s="173" t="s">
        <v>444</v>
      </c>
      <c r="O1718" s="173" t="s">
        <v>59</v>
      </c>
      <c r="P1718" s="173" t="s">
        <v>444</v>
      </c>
      <c r="Q1718" s="173" t="s">
        <v>444</v>
      </c>
      <c r="R1718" s="173" t="s">
        <v>444</v>
      </c>
      <c r="S1718" s="263">
        <v>0.124</v>
      </c>
      <c r="T1718" s="173" t="s">
        <v>444</v>
      </c>
    </row>
    <row r="1719" spans="1:20" s="98" customFormat="1" ht="27.6" customHeight="1" thickTop="1" thickBot="1" x14ac:dyDescent="0.25">
      <c r="A1719" s="336" t="s">
        <v>14</v>
      </c>
      <c r="B1719" s="335" t="s">
        <v>17</v>
      </c>
      <c r="C1719" s="89"/>
      <c r="D1719" s="90"/>
      <c r="E1719" s="15"/>
      <c r="F1719" s="16"/>
      <c r="G1719" s="140"/>
      <c r="H1719" s="17"/>
      <c r="I1719" s="18"/>
      <c r="J1719" s="140"/>
      <c r="K1719" s="92"/>
      <c r="L1719" s="92"/>
      <c r="M1719" s="92" t="s">
        <v>444</v>
      </c>
      <c r="N1719" s="92" t="s">
        <v>444</v>
      </c>
      <c r="O1719" s="92"/>
      <c r="P1719" s="92"/>
      <c r="Q1719" s="92"/>
      <c r="R1719" s="92"/>
      <c r="S1719" s="93"/>
      <c r="T1719" s="92" t="s">
        <v>444</v>
      </c>
    </row>
    <row r="1720" spans="1:20" s="98" customFormat="1" ht="32.25" outlineLevel="1" thickTop="1" x14ac:dyDescent="0.2">
      <c r="A1720" s="104" t="s">
        <v>1851</v>
      </c>
      <c r="B1720" s="105" t="s">
        <v>1852</v>
      </c>
      <c r="C1720" s="106"/>
      <c r="D1720" s="107" t="s">
        <v>56</v>
      </c>
      <c r="E1720" s="11">
        <v>13560</v>
      </c>
      <c r="F1720" s="187">
        <f t="shared" si="116"/>
        <v>9492</v>
      </c>
      <c r="G1720" s="140"/>
      <c r="H1720" s="22"/>
      <c r="I1720" s="23">
        <f t="shared" ref="I1720:I1728" si="117">IF(H1720*F1720&gt;0,H1720*F1720,0)</f>
        <v>0</v>
      </c>
      <c r="J1720" s="140"/>
      <c r="K1720" s="108" t="s">
        <v>14</v>
      </c>
      <c r="L1720" s="108" t="s">
        <v>17</v>
      </c>
      <c r="M1720" s="108" t="s">
        <v>444</v>
      </c>
      <c r="N1720" s="108" t="s">
        <v>1853</v>
      </c>
      <c r="O1720" s="108" t="s">
        <v>444</v>
      </c>
      <c r="P1720" s="108" t="s">
        <v>444</v>
      </c>
      <c r="Q1720" s="108" t="s">
        <v>444</v>
      </c>
      <c r="R1720" s="108">
        <v>273</v>
      </c>
      <c r="S1720" s="109">
        <v>2.242</v>
      </c>
      <c r="T1720" s="108" t="s">
        <v>1854</v>
      </c>
    </row>
    <row r="1721" spans="1:20" s="98" customFormat="1" ht="31.5" outlineLevel="1" x14ac:dyDescent="0.2">
      <c r="A1721" s="168" t="s">
        <v>1855</v>
      </c>
      <c r="B1721" s="169" t="s">
        <v>1856</v>
      </c>
      <c r="C1721" s="170"/>
      <c r="D1721" s="171" t="s">
        <v>56</v>
      </c>
      <c r="E1721" s="172">
        <v>13800</v>
      </c>
      <c r="F1721" s="163">
        <f t="shared" si="116"/>
        <v>9660</v>
      </c>
      <c r="G1721" s="140"/>
      <c r="H1721" s="164"/>
      <c r="I1721" s="165">
        <f t="shared" si="117"/>
        <v>0</v>
      </c>
      <c r="J1721" s="140"/>
      <c r="K1721" s="173" t="s">
        <v>14</v>
      </c>
      <c r="L1721" s="173" t="s">
        <v>17</v>
      </c>
      <c r="M1721" s="173" t="s">
        <v>444</v>
      </c>
      <c r="N1721" s="173" t="s">
        <v>1857</v>
      </c>
      <c r="O1721" s="173" t="s">
        <v>444</v>
      </c>
      <c r="P1721" s="173" t="s">
        <v>444</v>
      </c>
      <c r="Q1721" s="173" t="s">
        <v>444</v>
      </c>
      <c r="R1721" s="173">
        <v>273</v>
      </c>
      <c r="S1721" s="263">
        <v>2.3559999999999999</v>
      </c>
      <c r="T1721" s="173" t="s">
        <v>1858</v>
      </c>
    </row>
    <row r="1722" spans="1:20" ht="31.5" outlineLevel="1" x14ac:dyDescent="0.2">
      <c r="A1722" s="168" t="s">
        <v>1859</v>
      </c>
      <c r="B1722" s="169" t="s">
        <v>1860</v>
      </c>
      <c r="C1722" s="170"/>
      <c r="D1722" s="171" t="s">
        <v>56</v>
      </c>
      <c r="E1722" s="172">
        <v>14160</v>
      </c>
      <c r="F1722" s="163">
        <f t="shared" si="116"/>
        <v>9912</v>
      </c>
      <c r="G1722" s="140"/>
      <c r="H1722" s="164"/>
      <c r="I1722" s="165">
        <f t="shared" si="117"/>
        <v>0</v>
      </c>
      <c r="J1722" s="140"/>
      <c r="K1722" s="173" t="s">
        <v>14</v>
      </c>
      <c r="L1722" s="173" t="s">
        <v>17</v>
      </c>
      <c r="M1722" s="173" t="s">
        <v>444</v>
      </c>
      <c r="N1722" s="173" t="s">
        <v>1861</v>
      </c>
      <c r="O1722" s="173" t="s">
        <v>444</v>
      </c>
      <c r="P1722" s="173" t="s">
        <v>444</v>
      </c>
      <c r="Q1722" s="173" t="s">
        <v>444</v>
      </c>
      <c r="R1722" s="173">
        <v>273</v>
      </c>
      <c r="S1722" s="263">
        <v>2.4020000000000001</v>
      </c>
      <c r="T1722" s="173" t="s">
        <v>1862</v>
      </c>
    </row>
    <row r="1723" spans="1:20" ht="31.5" outlineLevel="1" x14ac:dyDescent="0.2">
      <c r="A1723" s="168" t="s">
        <v>1863</v>
      </c>
      <c r="B1723" s="169" t="s">
        <v>1864</v>
      </c>
      <c r="C1723" s="170"/>
      <c r="D1723" s="171" t="s">
        <v>56</v>
      </c>
      <c r="E1723" s="172">
        <v>13800</v>
      </c>
      <c r="F1723" s="163">
        <f t="shared" si="116"/>
        <v>9660</v>
      </c>
      <c r="G1723" s="140"/>
      <c r="H1723" s="164"/>
      <c r="I1723" s="165">
        <f t="shared" si="117"/>
        <v>0</v>
      </c>
      <c r="J1723" s="140"/>
      <c r="K1723" s="173" t="s">
        <v>14</v>
      </c>
      <c r="L1723" s="173" t="s">
        <v>17</v>
      </c>
      <c r="M1723" s="173" t="s">
        <v>444</v>
      </c>
      <c r="N1723" s="173" t="s">
        <v>1853</v>
      </c>
      <c r="O1723" s="173" t="s">
        <v>444</v>
      </c>
      <c r="P1723" s="173" t="s">
        <v>444</v>
      </c>
      <c r="Q1723" s="173" t="s">
        <v>444</v>
      </c>
      <c r="R1723" s="173">
        <v>273</v>
      </c>
      <c r="S1723" s="263">
        <v>2.3780000000000001</v>
      </c>
      <c r="T1723" s="173" t="s">
        <v>1865</v>
      </c>
    </row>
    <row r="1724" spans="1:20" ht="31.5" outlineLevel="1" x14ac:dyDescent="0.2">
      <c r="A1724" s="168" t="s">
        <v>1866</v>
      </c>
      <c r="B1724" s="169" t="s">
        <v>1867</v>
      </c>
      <c r="C1724" s="170"/>
      <c r="D1724" s="171" t="s">
        <v>56</v>
      </c>
      <c r="E1724" s="172">
        <v>13920</v>
      </c>
      <c r="F1724" s="163">
        <f t="shared" si="116"/>
        <v>9744</v>
      </c>
      <c r="G1724" s="140"/>
      <c r="H1724" s="164"/>
      <c r="I1724" s="165">
        <f t="shared" si="117"/>
        <v>0</v>
      </c>
      <c r="J1724" s="140"/>
      <c r="K1724" s="173" t="s">
        <v>14</v>
      </c>
      <c r="L1724" s="173" t="s">
        <v>17</v>
      </c>
      <c r="M1724" s="173" t="s">
        <v>444</v>
      </c>
      <c r="N1724" s="173" t="s">
        <v>1857</v>
      </c>
      <c r="O1724" s="173" t="s">
        <v>444</v>
      </c>
      <c r="P1724" s="173" t="s">
        <v>444</v>
      </c>
      <c r="Q1724" s="173" t="s">
        <v>444</v>
      </c>
      <c r="R1724" s="173">
        <v>273</v>
      </c>
      <c r="S1724" s="263">
        <v>2.4980000000000002</v>
      </c>
      <c r="T1724" s="173" t="s">
        <v>1868</v>
      </c>
    </row>
    <row r="1725" spans="1:20" ht="32.25" outlineLevel="1" thickBot="1" x14ac:dyDescent="0.25">
      <c r="A1725" s="227" t="s">
        <v>1869</v>
      </c>
      <c r="B1725" s="228" t="s">
        <v>1870</v>
      </c>
      <c r="C1725" s="229"/>
      <c r="D1725" s="230" t="s">
        <v>56</v>
      </c>
      <c r="E1725" s="231">
        <v>14640</v>
      </c>
      <c r="F1725" s="232">
        <f t="shared" si="116"/>
        <v>10248</v>
      </c>
      <c r="G1725" s="140"/>
      <c r="H1725" s="233"/>
      <c r="I1725" s="234">
        <f t="shared" si="117"/>
        <v>0</v>
      </c>
      <c r="J1725" s="140"/>
      <c r="K1725" s="235" t="s">
        <v>14</v>
      </c>
      <c r="L1725" s="235" t="s">
        <v>17</v>
      </c>
      <c r="M1725" s="235" t="s">
        <v>444</v>
      </c>
      <c r="N1725" s="235" t="s">
        <v>1861</v>
      </c>
      <c r="O1725" s="235" t="s">
        <v>444</v>
      </c>
      <c r="P1725" s="235" t="s">
        <v>444</v>
      </c>
      <c r="Q1725" s="235" t="s">
        <v>444</v>
      </c>
      <c r="R1725" s="235">
        <v>273</v>
      </c>
      <c r="S1725" s="264">
        <v>2.58</v>
      </c>
      <c r="T1725" s="235" t="s">
        <v>1871</v>
      </c>
    </row>
    <row r="1726" spans="1:20" ht="18" outlineLevel="1" x14ac:dyDescent="0.2">
      <c r="A1726" s="116" t="s">
        <v>1872</v>
      </c>
      <c r="B1726" s="117" t="s">
        <v>1873</v>
      </c>
      <c r="C1726" s="118"/>
      <c r="D1726" s="119" t="s">
        <v>56</v>
      </c>
      <c r="E1726" s="13">
        <v>960</v>
      </c>
      <c r="F1726" s="181">
        <f t="shared" si="116"/>
        <v>672</v>
      </c>
      <c r="G1726" s="140"/>
      <c r="H1726" s="26"/>
      <c r="I1726" s="27">
        <f t="shared" si="117"/>
        <v>0</v>
      </c>
      <c r="J1726" s="140"/>
      <c r="K1726" s="120" t="s">
        <v>14</v>
      </c>
      <c r="L1726" s="120" t="s">
        <v>17</v>
      </c>
      <c r="M1726" s="120" t="s">
        <v>444</v>
      </c>
      <c r="N1726" s="120" t="s">
        <v>444</v>
      </c>
      <c r="O1726" s="120" t="s">
        <v>482</v>
      </c>
      <c r="P1726" s="120" t="s">
        <v>444</v>
      </c>
      <c r="Q1726" s="120" t="s">
        <v>444</v>
      </c>
      <c r="R1726" s="120" t="s">
        <v>444</v>
      </c>
      <c r="S1726" s="121">
        <v>0.124</v>
      </c>
      <c r="T1726" s="120" t="s">
        <v>444</v>
      </c>
    </row>
    <row r="1727" spans="1:20" ht="18" outlineLevel="1" x14ac:dyDescent="0.2">
      <c r="A1727" s="168" t="s">
        <v>1874</v>
      </c>
      <c r="B1727" s="169" t="s">
        <v>1875</v>
      </c>
      <c r="C1727" s="170"/>
      <c r="D1727" s="171" t="s">
        <v>56</v>
      </c>
      <c r="E1727" s="172">
        <v>960</v>
      </c>
      <c r="F1727" s="163">
        <f t="shared" si="116"/>
        <v>672</v>
      </c>
      <c r="G1727" s="140"/>
      <c r="H1727" s="164"/>
      <c r="I1727" s="165">
        <f t="shared" si="117"/>
        <v>0</v>
      </c>
      <c r="J1727" s="140"/>
      <c r="K1727" s="173" t="s">
        <v>14</v>
      </c>
      <c r="L1727" s="173" t="s">
        <v>17</v>
      </c>
      <c r="M1727" s="173" t="s">
        <v>444</v>
      </c>
      <c r="N1727" s="173" t="s">
        <v>444</v>
      </c>
      <c r="O1727" s="173" t="s">
        <v>445</v>
      </c>
      <c r="P1727" s="173" t="s">
        <v>444</v>
      </c>
      <c r="Q1727" s="173" t="s">
        <v>444</v>
      </c>
      <c r="R1727" s="173" t="s">
        <v>444</v>
      </c>
      <c r="S1727" s="263">
        <v>0.124</v>
      </c>
      <c r="T1727" s="173" t="s">
        <v>444</v>
      </c>
    </row>
    <row r="1728" spans="1:20" ht="21" customHeight="1" outlineLevel="1" thickBot="1" x14ac:dyDescent="0.25">
      <c r="A1728" s="168" t="s">
        <v>1876</v>
      </c>
      <c r="B1728" s="169" t="s">
        <v>1877</v>
      </c>
      <c r="C1728" s="170"/>
      <c r="D1728" s="171" t="s">
        <v>56</v>
      </c>
      <c r="E1728" s="172">
        <v>960</v>
      </c>
      <c r="F1728" s="163">
        <f t="shared" si="116"/>
        <v>672</v>
      </c>
      <c r="G1728" s="140"/>
      <c r="H1728" s="164"/>
      <c r="I1728" s="165">
        <f t="shared" si="117"/>
        <v>0</v>
      </c>
      <c r="J1728" s="140"/>
      <c r="K1728" s="173" t="s">
        <v>14</v>
      </c>
      <c r="L1728" s="173" t="s">
        <v>17</v>
      </c>
      <c r="M1728" s="173" t="s">
        <v>444</v>
      </c>
      <c r="N1728" s="173" t="s">
        <v>444</v>
      </c>
      <c r="O1728" s="173" t="s">
        <v>59</v>
      </c>
      <c r="P1728" s="173" t="s">
        <v>444</v>
      </c>
      <c r="Q1728" s="173" t="s">
        <v>444</v>
      </c>
      <c r="R1728" s="173" t="s">
        <v>444</v>
      </c>
      <c r="S1728" s="263">
        <v>0.124</v>
      </c>
      <c r="T1728" s="173" t="s">
        <v>444</v>
      </c>
    </row>
    <row r="1729" spans="1:20" s="98" customFormat="1" ht="25.15" customHeight="1" thickTop="1" thickBot="1" x14ac:dyDescent="0.25">
      <c r="A1729" s="336" t="s">
        <v>14</v>
      </c>
      <c r="B1729" s="335" t="s">
        <v>1878</v>
      </c>
      <c r="C1729" s="89"/>
      <c r="D1729" s="90"/>
      <c r="E1729" s="15"/>
      <c r="F1729" s="16"/>
      <c r="G1729" s="140"/>
      <c r="H1729" s="17"/>
      <c r="I1729" s="18"/>
      <c r="J1729" s="140"/>
      <c r="K1729" s="92"/>
      <c r="L1729" s="92"/>
      <c r="M1729" s="92"/>
      <c r="N1729" s="92"/>
      <c r="O1729" s="92"/>
      <c r="P1729" s="92"/>
      <c r="Q1729" s="92"/>
      <c r="R1729" s="92"/>
      <c r="S1729" s="93"/>
      <c r="T1729" s="92"/>
    </row>
    <row r="1730" spans="1:20" s="98" customFormat="1" ht="32.25" outlineLevel="1" thickTop="1" x14ac:dyDescent="0.2">
      <c r="A1730" s="168" t="s">
        <v>1879</v>
      </c>
      <c r="B1730" s="169" t="s">
        <v>1880</v>
      </c>
      <c r="C1730" s="170"/>
      <c r="D1730" s="171" t="s">
        <v>63</v>
      </c>
      <c r="E1730" s="172">
        <v>840</v>
      </c>
      <c r="F1730" s="163">
        <f t="shared" si="116"/>
        <v>588</v>
      </c>
      <c r="G1730" s="140"/>
      <c r="H1730" s="164"/>
      <c r="I1730" s="165">
        <f>IF(H1730*F1730&gt;0,H1730*F1730,0)</f>
        <v>0</v>
      </c>
      <c r="J1730" s="140"/>
      <c r="K1730" s="173" t="s">
        <v>14</v>
      </c>
      <c r="L1730" s="173" t="s">
        <v>21</v>
      </c>
      <c r="M1730" s="173" t="s">
        <v>444</v>
      </c>
      <c r="N1730" s="173" t="s">
        <v>444</v>
      </c>
      <c r="O1730" s="173" t="s">
        <v>1881</v>
      </c>
      <c r="P1730" s="173" t="s">
        <v>444</v>
      </c>
      <c r="Q1730" s="173" t="s">
        <v>444</v>
      </c>
      <c r="R1730" s="173" t="s">
        <v>444</v>
      </c>
      <c r="S1730" s="263">
        <v>0.128</v>
      </c>
      <c r="T1730" s="173" t="s">
        <v>444</v>
      </c>
    </row>
    <row r="1731" spans="1:20" s="98" customFormat="1" ht="31.5" outlineLevel="1" x14ac:dyDescent="0.2">
      <c r="A1731" s="168" t="s">
        <v>1882</v>
      </c>
      <c r="B1731" s="169" t="s">
        <v>1883</v>
      </c>
      <c r="C1731" s="170"/>
      <c r="D1731" s="171" t="s">
        <v>63</v>
      </c>
      <c r="E1731" s="172">
        <v>1080</v>
      </c>
      <c r="F1731" s="163">
        <f t="shared" si="116"/>
        <v>756</v>
      </c>
      <c r="G1731" s="140"/>
      <c r="H1731" s="164"/>
      <c r="I1731" s="165">
        <f>IF(H1731*F1731&gt;0,H1731*F1731,0)</f>
        <v>0</v>
      </c>
      <c r="J1731" s="140"/>
      <c r="K1731" s="173" t="s">
        <v>14</v>
      </c>
      <c r="L1731" s="173" t="s">
        <v>21</v>
      </c>
      <c r="M1731" s="173" t="s">
        <v>444</v>
      </c>
      <c r="N1731" s="173" t="s">
        <v>444</v>
      </c>
      <c r="O1731" s="173" t="s">
        <v>1881</v>
      </c>
      <c r="P1731" s="173" t="s">
        <v>444</v>
      </c>
      <c r="Q1731" s="173" t="s">
        <v>444</v>
      </c>
      <c r="R1731" s="173" t="s">
        <v>444</v>
      </c>
      <c r="S1731" s="263">
        <v>0.186</v>
      </c>
      <c r="T1731" s="173" t="s">
        <v>444</v>
      </c>
    </row>
    <row r="1732" spans="1:20" s="98" customFormat="1" ht="31.5" outlineLevel="1" x14ac:dyDescent="0.2">
      <c r="A1732" s="168" t="s">
        <v>1884</v>
      </c>
      <c r="B1732" s="169" t="s">
        <v>1885</v>
      </c>
      <c r="C1732" s="170"/>
      <c r="D1732" s="171" t="s">
        <v>63</v>
      </c>
      <c r="E1732" s="172">
        <v>1320</v>
      </c>
      <c r="F1732" s="163">
        <f t="shared" si="116"/>
        <v>924</v>
      </c>
      <c r="G1732" s="140"/>
      <c r="H1732" s="164"/>
      <c r="I1732" s="165">
        <f>IF(H1732*F1732&gt;0,H1732*F1732,0)</f>
        <v>0</v>
      </c>
      <c r="J1732" s="140"/>
      <c r="K1732" s="173" t="s">
        <v>14</v>
      </c>
      <c r="L1732" s="173" t="s">
        <v>21</v>
      </c>
      <c r="M1732" s="173" t="s">
        <v>444</v>
      </c>
      <c r="N1732" s="173" t="s">
        <v>444</v>
      </c>
      <c r="O1732" s="173" t="s">
        <v>1881</v>
      </c>
      <c r="P1732" s="173" t="s">
        <v>444</v>
      </c>
      <c r="Q1732" s="173" t="s">
        <v>444</v>
      </c>
      <c r="R1732" s="173" t="s">
        <v>444</v>
      </c>
      <c r="S1732" s="263">
        <v>0.20799999999999999</v>
      </c>
      <c r="T1732" s="173" t="s">
        <v>444</v>
      </c>
    </row>
    <row r="1733" spans="1:20" s="98" customFormat="1" ht="31.5" outlineLevel="1" x14ac:dyDescent="0.2">
      <c r="A1733" s="168" t="s">
        <v>1886</v>
      </c>
      <c r="B1733" s="169" t="s">
        <v>1887</v>
      </c>
      <c r="C1733" s="170"/>
      <c r="D1733" s="171" t="s">
        <v>63</v>
      </c>
      <c r="E1733" s="172">
        <v>1560</v>
      </c>
      <c r="F1733" s="163">
        <f t="shared" si="116"/>
        <v>1092</v>
      </c>
      <c r="G1733" s="140"/>
      <c r="H1733" s="164"/>
      <c r="I1733" s="165">
        <f>IF(H1733*F1733&gt;0,H1733*F1733,0)</f>
        <v>0</v>
      </c>
      <c r="J1733" s="140"/>
      <c r="K1733" s="173" t="s">
        <v>14</v>
      </c>
      <c r="L1733" s="173" t="s">
        <v>21</v>
      </c>
      <c r="M1733" s="173" t="s">
        <v>444</v>
      </c>
      <c r="N1733" s="173" t="s">
        <v>444</v>
      </c>
      <c r="O1733" s="173" t="s">
        <v>1881</v>
      </c>
      <c r="P1733" s="173" t="s">
        <v>444</v>
      </c>
      <c r="Q1733" s="173" t="s">
        <v>444</v>
      </c>
      <c r="R1733" s="173" t="s">
        <v>444</v>
      </c>
      <c r="S1733" s="263">
        <v>0.23799999999999999</v>
      </c>
      <c r="T1733" s="173" t="s">
        <v>444</v>
      </c>
    </row>
    <row r="1734" spans="1:20" s="98" customFormat="1" ht="32.25" outlineLevel="1" thickBot="1" x14ac:dyDescent="0.25">
      <c r="A1734" s="168" t="s">
        <v>1888</v>
      </c>
      <c r="B1734" s="169" t="s">
        <v>1889</v>
      </c>
      <c r="C1734" s="170"/>
      <c r="D1734" s="171" t="s">
        <v>63</v>
      </c>
      <c r="E1734" s="172">
        <v>1680</v>
      </c>
      <c r="F1734" s="163">
        <f t="shared" si="116"/>
        <v>1176</v>
      </c>
      <c r="G1734" s="140"/>
      <c r="H1734" s="164"/>
      <c r="I1734" s="165">
        <f>IF(H1734*F1734&gt;0,H1734*F1734,0)</f>
        <v>0</v>
      </c>
      <c r="J1734" s="140"/>
      <c r="K1734" s="173" t="s">
        <v>14</v>
      </c>
      <c r="L1734" s="173" t="s">
        <v>21</v>
      </c>
      <c r="M1734" s="173" t="s">
        <v>444</v>
      </c>
      <c r="N1734" s="173" t="s">
        <v>444</v>
      </c>
      <c r="O1734" s="173" t="s">
        <v>1881</v>
      </c>
      <c r="P1734" s="173" t="s">
        <v>444</v>
      </c>
      <c r="Q1734" s="173" t="s">
        <v>444</v>
      </c>
      <c r="R1734" s="173" t="s">
        <v>444</v>
      </c>
      <c r="S1734" s="263">
        <v>0.28999999999999998</v>
      </c>
      <c r="T1734" s="173" t="s">
        <v>444</v>
      </c>
    </row>
    <row r="1735" spans="1:20" s="98" customFormat="1" ht="23.45" customHeight="1" thickTop="1" thickBot="1" x14ac:dyDescent="0.25">
      <c r="A1735" s="336" t="s">
        <v>14</v>
      </c>
      <c r="B1735" s="335" t="s">
        <v>1892</v>
      </c>
      <c r="C1735" s="89"/>
      <c r="D1735" s="90"/>
      <c r="E1735" s="15"/>
      <c r="F1735" s="16"/>
      <c r="G1735" s="140"/>
      <c r="H1735" s="17"/>
      <c r="I1735" s="18"/>
      <c r="J1735" s="140"/>
      <c r="K1735" s="92"/>
      <c r="L1735" s="92"/>
      <c r="M1735" s="92" t="s">
        <v>444</v>
      </c>
      <c r="N1735" s="92" t="s">
        <v>444</v>
      </c>
      <c r="O1735" s="92"/>
      <c r="P1735" s="92"/>
      <c r="Q1735" s="92"/>
      <c r="R1735" s="92"/>
      <c r="S1735" s="93"/>
      <c r="T1735" s="92" t="s">
        <v>444</v>
      </c>
    </row>
    <row r="1736" spans="1:20" ht="18.75" outlineLevel="1" thickTop="1" x14ac:dyDescent="0.2">
      <c r="A1736" s="168" t="s">
        <v>1890</v>
      </c>
      <c r="B1736" s="169" t="s">
        <v>1891</v>
      </c>
      <c r="C1736" s="170"/>
      <c r="D1736" s="171" t="s">
        <v>56</v>
      </c>
      <c r="E1736" s="172">
        <v>1200</v>
      </c>
      <c r="F1736" s="163">
        <f t="shared" si="116"/>
        <v>840</v>
      </c>
      <c r="G1736" s="140"/>
      <c r="H1736" s="164"/>
      <c r="I1736" s="165">
        <f>IF(H1736*F1736&gt;0,H1736*F1736,0)</f>
        <v>0</v>
      </c>
      <c r="J1736" s="140"/>
      <c r="K1736" s="173" t="s">
        <v>14</v>
      </c>
      <c r="L1736" s="173" t="s">
        <v>1892</v>
      </c>
      <c r="M1736" s="173" t="s">
        <v>444</v>
      </c>
      <c r="N1736" s="173" t="s">
        <v>444</v>
      </c>
      <c r="O1736" s="173" t="s">
        <v>1618</v>
      </c>
      <c r="P1736" s="173" t="s">
        <v>444</v>
      </c>
      <c r="Q1736" s="173" t="s">
        <v>444</v>
      </c>
      <c r="R1736" s="173" t="s">
        <v>444</v>
      </c>
      <c r="S1736" s="263">
        <v>0.186</v>
      </c>
      <c r="T1736" s="173" t="s">
        <v>444</v>
      </c>
    </row>
    <row r="1737" spans="1:20" ht="22.9" customHeight="1" outlineLevel="1" x14ac:dyDescent="0.2">
      <c r="A1737" s="168" t="s">
        <v>1893</v>
      </c>
      <c r="B1737" s="169" t="s">
        <v>1894</v>
      </c>
      <c r="C1737" s="170"/>
      <c r="D1737" s="171" t="s">
        <v>56</v>
      </c>
      <c r="E1737" s="172">
        <v>1560</v>
      </c>
      <c r="F1737" s="163">
        <f t="shared" si="116"/>
        <v>1092</v>
      </c>
      <c r="G1737" s="140"/>
      <c r="H1737" s="164"/>
      <c r="I1737" s="165">
        <f>IF(H1737*F1737&gt;0,H1737*F1737,0)</f>
        <v>0</v>
      </c>
      <c r="J1737" s="140"/>
      <c r="K1737" s="173" t="s">
        <v>14</v>
      </c>
      <c r="L1737" s="173" t="s">
        <v>1892</v>
      </c>
      <c r="M1737" s="173" t="s">
        <v>444</v>
      </c>
      <c r="N1737" s="173" t="s">
        <v>444</v>
      </c>
      <c r="O1737" s="173" t="s">
        <v>1618</v>
      </c>
      <c r="P1737" s="173" t="s">
        <v>444</v>
      </c>
      <c r="Q1737" s="173" t="s">
        <v>444</v>
      </c>
      <c r="R1737" s="173" t="s">
        <v>444</v>
      </c>
      <c r="S1737" s="263">
        <v>0.222</v>
      </c>
      <c r="T1737" s="173" t="s">
        <v>444</v>
      </c>
    </row>
    <row r="1738" spans="1:20" s="98" customFormat="1" ht="32.25" outlineLevel="1" thickBot="1" x14ac:dyDescent="0.25">
      <c r="A1738" s="168" t="s">
        <v>1895</v>
      </c>
      <c r="B1738" s="169" t="s">
        <v>1896</v>
      </c>
      <c r="C1738" s="170"/>
      <c r="D1738" s="171" t="s">
        <v>63</v>
      </c>
      <c r="E1738" s="172">
        <v>162</v>
      </c>
      <c r="F1738" s="163">
        <f t="shared" si="116"/>
        <v>113.4</v>
      </c>
      <c r="G1738" s="140"/>
      <c r="H1738" s="164"/>
      <c r="I1738" s="165">
        <f>IF(H1738*F1738&gt;0,H1738*F1738,0)</f>
        <v>0</v>
      </c>
      <c r="J1738" s="140"/>
      <c r="K1738" s="173" t="s">
        <v>14</v>
      </c>
      <c r="L1738" s="173" t="s">
        <v>21</v>
      </c>
      <c r="M1738" s="173"/>
      <c r="N1738" s="173"/>
      <c r="O1738" s="173" t="s">
        <v>1618</v>
      </c>
      <c r="P1738" s="173"/>
      <c r="Q1738" s="173"/>
      <c r="R1738" s="173"/>
      <c r="S1738" s="263"/>
      <c r="T1738" s="173"/>
    </row>
    <row r="1739" spans="1:20" s="98" customFormat="1" ht="25.15" customHeight="1" thickTop="1" thickBot="1" x14ac:dyDescent="0.25">
      <c r="A1739" s="336" t="s">
        <v>14</v>
      </c>
      <c r="B1739" s="335" t="s">
        <v>1899</v>
      </c>
      <c r="C1739" s="89"/>
      <c r="D1739" s="90"/>
      <c r="E1739" s="15"/>
      <c r="F1739" s="16"/>
      <c r="G1739" s="140"/>
      <c r="H1739" s="17"/>
      <c r="I1739" s="18"/>
      <c r="J1739" s="140"/>
      <c r="K1739" s="92"/>
      <c r="L1739" s="92"/>
      <c r="M1739" s="92" t="s">
        <v>444</v>
      </c>
      <c r="N1739" s="92" t="s">
        <v>444</v>
      </c>
      <c r="O1739" s="92"/>
      <c r="P1739" s="92"/>
      <c r="Q1739" s="92"/>
      <c r="R1739" s="92"/>
      <c r="S1739" s="93"/>
      <c r="T1739" s="92" t="s">
        <v>444</v>
      </c>
    </row>
    <row r="1740" spans="1:20" ht="32.25" outlineLevel="1" thickTop="1" x14ac:dyDescent="0.2">
      <c r="A1740" s="104" t="s">
        <v>1897</v>
      </c>
      <c r="B1740" s="295" t="s">
        <v>1898</v>
      </c>
      <c r="C1740" s="104"/>
      <c r="D1740" s="107" t="s">
        <v>56</v>
      </c>
      <c r="E1740" s="11">
        <v>3720</v>
      </c>
      <c r="F1740" s="187">
        <f t="shared" si="116"/>
        <v>2604</v>
      </c>
      <c r="G1740" s="140"/>
      <c r="H1740" s="22"/>
      <c r="I1740" s="23">
        <f t="shared" ref="I1740:I1747" si="118">IF(H1740*F1740&gt;0,H1740*F1740,0)</f>
        <v>0</v>
      </c>
      <c r="J1740" s="140"/>
      <c r="K1740" s="108" t="s">
        <v>14</v>
      </c>
      <c r="L1740" s="108" t="s">
        <v>1899</v>
      </c>
      <c r="M1740" s="108" t="s">
        <v>444</v>
      </c>
      <c r="N1740" s="108" t="s">
        <v>444</v>
      </c>
      <c r="O1740" s="108" t="s">
        <v>1618</v>
      </c>
      <c r="P1740" s="108" t="s">
        <v>444</v>
      </c>
      <c r="Q1740" s="108" t="s">
        <v>444</v>
      </c>
      <c r="R1740" s="108" t="s">
        <v>444</v>
      </c>
      <c r="S1740" s="109">
        <v>0.45</v>
      </c>
      <c r="T1740" s="108" t="s">
        <v>444</v>
      </c>
    </row>
    <row r="1741" spans="1:20" ht="31.5" outlineLevel="1" x14ac:dyDescent="0.2">
      <c r="A1741" s="168" t="s">
        <v>1900</v>
      </c>
      <c r="B1741" s="294" t="s">
        <v>1901</v>
      </c>
      <c r="C1741" s="168"/>
      <c r="D1741" s="171" t="s">
        <v>56</v>
      </c>
      <c r="E1741" s="172">
        <v>4200</v>
      </c>
      <c r="F1741" s="163">
        <f t="shared" si="116"/>
        <v>2940</v>
      </c>
      <c r="G1741" s="140"/>
      <c r="H1741" s="164"/>
      <c r="I1741" s="165">
        <f t="shared" si="118"/>
        <v>0</v>
      </c>
      <c r="J1741" s="140"/>
      <c r="K1741" s="173" t="s">
        <v>14</v>
      </c>
      <c r="L1741" s="173" t="s">
        <v>1899</v>
      </c>
      <c r="M1741" s="173" t="s">
        <v>444</v>
      </c>
      <c r="N1741" s="173" t="s">
        <v>444</v>
      </c>
      <c r="O1741" s="173" t="s">
        <v>1618</v>
      </c>
      <c r="P1741" s="173" t="s">
        <v>444</v>
      </c>
      <c r="Q1741" s="173" t="s">
        <v>444</v>
      </c>
      <c r="R1741" s="173" t="s">
        <v>444</v>
      </c>
      <c r="S1741" s="263">
        <v>0.88600000000000001</v>
      </c>
      <c r="T1741" s="173" t="s">
        <v>444</v>
      </c>
    </row>
    <row r="1742" spans="1:20" ht="31.5" outlineLevel="1" x14ac:dyDescent="0.2">
      <c r="A1742" s="168" t="s">
        <v>1902</v>
      </c>
      <c r="B1742" s="294" t="s">
        <v>1903</v>
      </c>
      <c r="C1742" s="168"/>
      <c r="D1742" s="171" t="s">
        <v>56</v>
      </c>
      <c r="E1742" s="172">
        <v>4200</v>
      </c>
      <c r="F1742" s="163">
        <f t="shared" si="116"/>
        <v>2940</v>
      </c>
      <c r="G1742" s="140"/>
      <c r="H1742" s="164"/>
      <c r="I1742" s="165">
        <f t="shared" si="118"/>
        <v>0</v>
      </c>
      <c r="J1742" s="140"/>
      <c r="K1742" s="173" t="s">
        <v>14</v>
      </c>
      <c r="L1742" s="173" t="s">
        <v>1899</v>
      </c>
      <c r="M1742" s="173" t="s">
        <v>444</v>
      </c>
      <c r="N1742" s="173" t="s">
        <v>444</v>
      </c>
      <c r="O1742" s="173" t="s">
        <v>1618</v>
      </c>
      <c r="P1742" s="173" t="s">
        <v>444</v>
      </c>
      <c r="Q1742" s="173" t="s">
        <v>444</v>
      </c>
      <c r="R1742" s="173" t="s">
        <v>444</v>
      </c>
      <c r="S1742" s="263">
        <v>1.34</v>
      </c>
      <c r="T1742" s="173" t="s">
        <v>444</v>
      </c>
    </row>
    <row r="1743" spans="1:20" ht="32.25" outlineLevel="1" thickBot="1" x14ac:dyDescent="0.25">
      <c r="A1743" s="227" t="s">
        <v>1904</v>
      </c>
      <c r="B1743" s="296" t="s">
        <v>1905</v>
      </c>
      <c r="C1743" s="227"/>
      <c r="D1743" s="230" t="s">
        <v>56</v>
      </c>
      <c r="E1743" s="231">
        <v>4200</v>
      </c>
      <c r="F1743" s="232">
        <f t="shared" si="116"/>
        <v>2940</v>
      </c>
      <c r="G1743" s="140"/>
      <c r="H1743" s="233"/>
      <c r="I1743" s="234">
        <f t="shared" si="118"/>
        <v>0</v>
      </c>
      <c r="J1743" s="140"/>
      <c r="K1743" s="235" t="s">
        <v>14</v>
      </c>
      <c r="L1743" s="235" t="s">
        <v>1899</v>
      </c>
      <c r="M1743" s="235" t="s">
        <v>444</v>
      </c>
      <c r="N1743" s="235" t="s">
        <v>444</v>
      </c>
      <c r="O1743" s="235" t="s">
        <v>1618</v>
      </c>
      <c r="P1743" s="235" t="s">
        <v>444</v>
      </c>
      <c r="Q1743" s="235" t="s">
        <v>444</v>
      </c>
      <c r="R1743" s="235" t="s">
        <v>444</v>
      </c>
      <c r="S1743" s="264">
        <v>0.45800000000000002</v>
      </c>
      <c r="T1743" s="235" t="s">
        <v>444</v>
      </c>
    </row>
    <row r="1744" spans="1:20" s="99" customFormat="1" ht="31.5" outlineLevel="1" x14ac:dyDescent="0.2">
      <c r="A1744" s="176" t="s">
        <v>1906</v>
      </c>
      <c r="B1744" s="198" t="s">
        <v>1907</v>
      </c>
      <c r="C1744" s="178"/>
      <c r="D1744" s="179" t="s">
        <v>56</v>
      </c>
      <c r="E1744" s="180">
        <v>4560</v>
      </c>
      <c r="F1744" s="181">
        <f t="shared" si="116"/>
        <v>3192</v>
      </c>
      <c r="G1744" s="140"/>
      <c r="H1744" s="26"/>
      <c r="I1744" s="27">
        <f t="shared" si="118"/>
        <v>0</v>
      </c>
      <c r="J1744" s="140"/>
      <c r="K1744" s="178" t="s">
        <v>14</v>
      </c>
      <c r="L1744" s="178" t="s">
        <v>1899</v>
      </c>
      <c r="M1744" s="178" t="s">
        <v>444</v>
      </c>
      <c r="N1744" s="178" t="s">
        <v>444</v>
      </c>
      <c r="O1744" s="178" t="s">
        <v>1618</v>
      </c>
      <c r="P1744" s="178" t="s">
        <v>444</v>
      </c>
      <c r="Q1744" s="178" t="s">
        <v>444</v>
      </c>
      <c r="R1744" s="178" t="s">
        <v>444</v>
      </c>
      <c r="S1744" s="269">
        <v>0.55000000000000004</v>
      </c>
      <c r="T1744" s="178" t="s">
        <v>444</v>
      </c>
    </row>
    <row r="1745" spans="1:20" s="99" customFormat="1" ht="18" outlineLevel="1" x14ac:dyDescent="0.2">
      <c r="A1745" s="79" t="s">
        <v>1908</v>
      </c>
      <c r="B1745" s="80" t="s">
        <v>1909</v>
      </c>
      <c r="C1745" s="81">
        <v>1</v>
      </c>
      <c r="D1745" s="82" t="s">
        <v>63</v>
      </c>
      <c r="E1745" s="2">
        <v>3240</v>
      </c>
      <c r="F1745" s="166">
        <f t="shared" si="116"/>
        <v>2268</v>
      </c>
      <c r="G1745" s="140"/>
      <c r="H1745" s="30"/>
      <c r="I1745" s="31">
        <f t="shared" si="118"/>
        <v>0</v>
      </c>
      <c r="J1745" s="140"/>
      <c r="K1745" s="81" t="s">
        <v>14</v>
      </c>
      <c r="L1745" s="81" t="s">
        <v>1899</v>
      </c>
      <c r="M1745" s="81" t="s">
        <v>444</v>
      </c>
      <c r="N1745" s="81" t="s">
        <v>444</v>
      </c>
      <c r="O1745" s="81" t="s">
        <v>1618</v>
      </c>
      <c r="P1745" s="81" t="s">
        <v>444</v>
      </c>
      <c r="Q1745" s="81" t="s">
        <v>444</v>
      </c>
      <c r="R1745" s="81" t="s">
        <v>444</v>
      </c>
      <c r="S1745" s="83">
        <v>0.43</v>
      </c>
      <c r="T1745" s="81" t="s">
        <v>444</v>
      </c>
    </row>
    <row r="1746" spans="1:20" s="99" customFormat="1" ht="18" outlineLevel="1" x14ac:dyDescent="0.2">
      <c r="A1746" s="79" t="s">
        <v>1910</v>
      </c>
      <c r="B1746" s="80" t="s">
        <v>1911</v>
      </c>
      <c r="C1746" s="81">
        <v>1</v>
      </c>
      <c r="D1746" s="82" t="s">
        <v>63</v>
      </c>
      <c r="E1746" s="2">
        <v>1080</v>
      </c>
      <c r="F1746" s="166">
        <f t="shared" si="116"/>
        <v>756</v>
      </c>
      <c r="G1746" s="140"/>
      <c r="H1746" s="30"/>
      <c r="I1746" s="31">
        <f t="shared" si="118"/>
        <v>0</v>
      </c>
      <c r="J1746" s="140"/>
      <c r="K1746" s="81" t="s">
        <v>14</v>
      </c>
      <c r="L1746" s="81" t="s">
        <v>1899</v>
      </c>
      <c r="M1746" s="81" t="s">
        <v>444</v>
      </c>
      <c r="N1746" s="81" t="s">
        <v>444</v>
      </c>
      <c r="O1746" s="81" t="s">
        <v>1618</v>
      </c>
      <c r="P1746" s="81" t="s">
        <v>444</v>
      </c>
      <c r="Q1746" s="81" t="s">
        <v>444</v>
      </c>
      <c r="R1746" s="81" t="s">
        <v>444</v>
      </c>
      <c r="S1746" s="83">
        <v>0.1</v>
      </c>
      <c r="T1746" s="81" t="s">
        <v>444</v>
      </c>
    </row>
    <row r="1747" spans="1:20" s="99" customFormat="1" ht="18.75" outlineLevel="1" thickBot="1" x14ac:dyDescent="0.25">
      <c r="A1747" s="79" t="s">
        <v>1912</v>
      </c>
      <c r="B1747" s="80" t="s">
        <v>1913</v>
      </c>
      <c r="C1747" s="81">
        <v>1</v>
      </c>
      <c r="D1747" s="82" t="s">
        <v>63</v>
      </c>
      <c r="E1747" s="2">
        <v>200</v>
      </c>
      <c r="F1747" s="166">
        <f t="shared" si="116"/>
        <v>140</v>
      </c>
      <c r="G1747" s="140"/>
      <c r="H1747" s="30"/>
      <c r="I1747" s="31">
        <f t="shared" si="118"/>
        <v>0</v>
      </c>
      <c r="J1747" s="140"/>
      <c r="K1747" s="81" t="s">
        <v>14</v>
      </c>
      <c r="L1747" s="81" t="s">
        <v>1899</v>
      </c>
      <c r="M1747" s="81" t="s">
        <v>444</v>
      </c>
      <c r="N1747" s="81" t="s">
        <v>444</v>
      </c>
      <c r="O1747" s="81" t="s">
        <v>1618</v>
      </c>
      <c r="P1747" s="81" t="s">
        <v>444</v>
      </c>
      <c r="Q1747" s="81" t="s">
        <v>444</v>
      </c>
      <c r="R1747" s="81" t="s">
        <v>444</v>
      </c>
      <c r="S1747" s="83">
        <v>0.02</v>
      </c>
      <c r="T1747" s="81" t="s">
        <v>444</v>
      </c>
    </row>
    <row r="1748" spans="1:20" s="98" customFormat="1" ht="25.9" customHeight="1" thickTop="1" thickBot="1" x14ac:dyDescent="0.25">
      <c r="A1748" s="336" t="s">
        <v>14</v>
      </c>
      <c r="B1748" s="335" t="s">
        <v>18</v>
      </c>
      <c r="C1748" s="89"/>
      <c r="D1748" s="90"/>
      <c r="E1748" s="15"/>
      <c r="F1748" s="16"/>
      <c r="G1748" s="140"/>
      <c r="H1748" s="17"/>
      <c r="I1748" s="18"/>
      <c r="J1748" s="140"/>
      <c r="K1748" s="92"/>
      <c r="L1748" s="92"/>
      <c r="M1748" s="92" t="s">
        <v>444</v>
      </c>
      <c r="N1748" s="92"/>
      <c r="O1748" s="92"/>
      <c r="P1748" s="92"/>
      <c r="Q1748" s="92"/>
      <c r="R1748" s="92"/>
      <c r="S1748" s="93"/>
      <c r="T1748" s="92"/>
    </row>
    <row r="1749" spans="1:20" ht="32.25" outlineLevel="1" thickTop="1" x14ac:dyDescent="0.2">
      <c r="A1749" s="104" t="s">
        <v>1914</v>
      </c>
      <c r="B1749" s="105" t="s">
        <v>1915</v>
      </c>
      <c r="C1749" s="106"/>
      <c r="D1749" s="107" t="s">
        <v>56</v>
      </c>
      <c r="E1749" s="11">
        <v>1560</v>
      </c>
      <c r="F1749" s="187">
        <f t="shared" si="116"/>
        <v>1092</v>
      </c>
      <c r="G1749" s="140"/>
      <c r="H1749" s="22"/>
      <c r="I1749" s="23">
        <f t="shared" ref="I1749:I1759" si="119">IF(H1749*F1749&gt;0,H1749*F1749,0)</f>
        <v>0</v>
      </c>
      <c r="J1749" s="140"/>
      <c r="K1749" s="108" t="s">
        <v>14</v>
      </c>
      <c r="L1749" s="108" t="s">
        <v>18</v>
      </c>
      <c r="M1749" s="108" t="s">
        <v>444</v>
      </c>
      <c r="N1749" s="108" t="s">
        <v>444</v>
      </c>
      <c r="O1749" s="108" t="s">
        <v>482</v>
      </c>
      <c r="P1749" s="108" t="s">
        <v>444</v>
      </c>
      <c r="Q1749" s="108" t="s">
        <v>444</v>
      </c>
      <c r="R1749" s="108" t="s">
        <v>444</v>
      </c>
      <c r="S1749" s="109">
        <v>0.2</v>
      </c>
      <c r="T1749" s="108" t="s">
        <v>444</v>
      </c>
    </row>
    <row r="1750" spans="1:20" ht="31.5" outlineLevel="1" x14ac:dyDescent="0.2">
      <c r="A1750" s="168" t="s">
        <v>1916</v>
      </c>
      <c r="B1750" s="169" t="s">
        <v>1917</v>
      </c>
      <c r="C1750" s="170"/>
      <c r="D1750" s="171" t="s">
        <v>56</v>
      </c>
      <c r="E1750" s="172">
        <v>1560</v>
      </c>
      <c r="F1750" s="163">
        <f t="shared" si="116"/>
        <v>1092</v>
      </c>
      <c r="G1750" s="140"/>
      <c r="H1750" s="164"/>
      <c r="I1750" s="165">
        <f t="shared" si="119"/>
        <v>0</v>
      </c>
      <c r="J1750" s="140"/>
      <c r="K1750" s="173" t="s">
        <v>14</v>
      </c>
      <c r="L1750" s="173" t="s">
        <v>18</v>
      </c>
      <c r="M1750" s="173" t="s">
        <v>444</v>
      </c>
      <c r="N1750" s="173" t="s">
        <v>444</v>
      </c>
      <c r="O1750" s="173" t="s">
        <v>482</v>
      </c>
      <c r="P1750" s="173" t="s">
        <v>444</v>
      </c>
      <c r="Q1750" s="173" t="s">
        <v>444</v>
      </c>
      <c r="R1750" s="173" t="s">
        <v>444</v>
      </c>
      <c r="S1750" s="263">
        <v>0.20799999999999999</v>
      </c>
      <c r="T1750" s="173" t="s">
        <v>444</v>
      </c>
    </row>
    <row r="1751" spans="1:20" ht="31.5" outlineLevel="1" x14ac:dyDescent="0.2">
      <c r="A1751" s="168" t="s">
        <v>1918</v>
      </c>
      <c r="B1751" s="169" t="s">
        <v>1919</v>
      </c>
      <c r="C1751" s="170"/>
      <c r="D1751" s="171" t="s">
        <v>56</v>
      </c>
      <c r="E1751" s="172">
        <v>1560</v>
      </c>
      <c r="F1751" s="163">
        <f t="shared" si="116"/>
        <v>1092</v>
      </c>
      <c r="G1751" s="140"/>
      <c r="H1751" s="164"/>
      <c r="I1751" s="165">
        <f t="shared" si="119"/>
        <v>0</v>
      </c>
      <c r="J1751" s="140"/>
      <c r="K1751" s="173" t="s">
        <v>14</v>
      </c>
      <c r="L1751" s="173" t="s">
        <v>18</v>
      </c>
      <c r="M1751" s="173" t="s">
        <v>444</v>
      </c>
      <c r="N1751" s="173" t="s">
        <v>444</v>
      </c>
      <c r="O1751" s="173" t="s">
        <v>482</v>
      </c>
      <c r="P1751" s="173" t="s">
        <v>444</v>
      </c>
      <c r="Q1751" s="173" t="s">
        <v>444</v>
      </c>
      <c r="R1751" s="173" t="s">
        <v>444</v>
      </c>
      <c r="S1751" s="263">
        <v>0.20200000000000001</v>
      </c>
      <c r="T1751" s="173" t="s">
        <v>444</v>
      </c>
    </row>
    <row r="1752" spans="1:20" ht="32.25" outlineLevel="1" thickBot="1" x14ac:dyDescent="0.25">
      <c r="A1752" s="227" t="s">
        <v>1920</v>
      </c>
      <c r="B1752" s="228" t="s">
        <v>1921</v>
      </c>
      <c r="C1752" s="229"/>
      <c r="D1752" s="230" t="s">
        <v>56</v>
      </c>
      <c r="E1752" s="231">
        <v>1560</v>
      </c>
      <c r="F1752" s="232">
        <f t="shared" si="116"/>
        <v>1092</v>
      </c>
      <c r="G1752" s="140"/>
      <c r="H1752" s="233"/>
      <c r="I1752" s="234">
        <f t="shared" si="119"/>
        <v>0</v>
      </c>
      <c r="J1752" s="140"/>
      <c r="K1752" s="235" t="s">
        <v>14</v>
      </c>
      <c r="L1752" s="235" t="s">
        <v>18</v>
      </c>
      <c r="M1752" s="235" t="s">
        <v>444</v>
      </c>
      <c r="N1752" s="235" t="s">
        <v>444</v>
      </c>
      <c r="O1752" s="235" t="s">
        <v>482</v>
      </c>
      <c r="P1752" s="235" t="s">
        <v>444</v>
      </c>
      <c r="Q1752" s="235" t="s">
        <v>444</v>
      </c>
      <c r="R1752" s="235" t="s">
        <v>444</v>
      </c>
      <c r="S1752" s="264">
        <v>0.21199999999999999</v>
      </c>
      <c r="T1752" s="235" t="s">
        <v>444</v>
      </c>
    </row>
    <row r="1753" spans="1:20" ht="31.5" outlineLevel="1" x14ac:dyDescent="0.2">
      <c r="A1753" s="116" t="s">
        <v>1922</v>
      </c>
      <c r="B1753" s="117" t="s">
        <v>1923</v>
      </c>
      <c r="C1753" s="118"/>
      <c r="D1753" s="119" t="s">
        <v>56</v>
      </c>
      <c r="E1753" s="13">
        <v>1560</v>
      </c>
      <c r="F1753" s="181">
        <f t="shared" si="116"/>
        <v>1092</v>
      </c>
      <c r="G1753" s="140"/>
      <c r="H1753" s="26"/>
      <c r="I1753" s="27">
        <f t="shared" si="119"/>
        <v>0</v>
      </c>
      <c r="J1753" s="140"/>
      <c r="K1753" s="120" t="s">
        <v>14</v>
      </c>
      <c r="L1753" s="120" t="s">
        <v>18</v>
      </c>
      <c r="M1753" s="120" t="s">
        <v>444</v>
      </c>
      <c r="N1753" s="120" t="s">
        <v>444</v>
      </c>
      <c r="O1753" s="120" t="s">
        <v>445</v>
      </c>
      <c r="P1753" s="120" t="s">
        <v>444</v>
      </c>
      <c r="Q1753" s="120" t="s">
        <v>444</v>
      </c>
      <c r="R1753" s="120" t="s">
        <v>444</v>
      </c>
      <c r="S1753" s="121">
        <v>0.2</v>
      </c>
      <c r="T1753" s="120" t="s">
        <v>444</v>
      </c>
    </row>
    <row r="1754" spans="1:20" ht="31.5" outlineLevel="1" x14ac:dyDescent="0.2">
      <c r="A1754" s="168" t="s">
        <v>1924</v>
      </c>
      <c r="B1754" s="169" t="s">
        <v>1925</v>
      </c>
      <c r="C1754" s="170"/>
      <c r="D1754" s="171" t="s">
        <v>56</v>
      </c>
      <c r="E1754" s="172">
        <v>1560</v>
      </c>
      <c r="F1754" s="163">
        <f t="shared" si="116"/>
        <v>1092</v>
      </c>
      <c r="G1754" s="140"/>
      <c r="H1754" s="164"/>
      <c r="I1754" s="165">
        <f t="shared" si="119"/>
        <v>0</v>
      </c>
      <c r="J1754" s="140"/>
      <c r="K1754" s="173" t="s">
        <v>14</v>
      </c>
      <c r="L1754" s="173" t="s">
        <v>18</v>
      </c>
      <c r="M1754" s="173" t="s">
        <v>444</v>
      </c>
      <c r="N1754" s="173" t="s">
        <v>444</v>
      </c>
      <c r="O1754" s="173" t="s">
        <v>445</v>
      </c>
      <c r="P1754" s="173" t="s">
        <v>444</v>
      </c>
      <c r="Q1754" s="173" t="s">
        <v>444</v>
      </c>
      <c r="R1754" s="173" t="s">
        <v>444</v>
      </c>
      <c r="S1754" s="263">
        <v>0.20799999999999999</v>
      </c>
      <c r="T1754" s="173" t="s">
        <v>444</v>
      </c>
    </row>
    <row r="1755" spans="1:20" ht="31.5" outlineLevel="1" x14ac:dyDescent="0.2">
      <c r="A1755" s="168" t="s">
        <v>1926</v>
      </c>
      <c r="B1755" s="169" t="s">
        <v>1927</v>
      </c>
      <c r="C1755" s="170"/>
      <c r="D1755" s="171" t="s">
        <v>56</v>
      </c>
      <c r="E1755" s="172">
        <v>1560</v>
      </c>
      <c r="F1755" s="163">
        <f t="shared" si="116"/>
        <v>1092</v>
      </c>
      <c r="G1755" s="140"/>
      <c r="H1755" s="164"/>
      <c r="I1755" s="165">
        <f t="shared" si="119"/>
        <v>0</v>
      </c>
      <c r="J1755" s="140"/>
      <c r="K1755" s="173" t="s">
        <v>14</v>
      </c>
      <c r="L1755" s="173" t="s">
        <v>18</v>
      </c>
      <c r="M1755" s="173" t="s">
        <v>444</v>
      </c>
      <c r="N1755" s="173" t="s">
        <v>444</v>
      </c>
      <c r="O1755" s="173" t="s">
        <v>445</v>
      </c>
      <c r="P1755" s="173" t="s">
        <v>444</v>
      </c>
      <c r="Q1755" s="173" t="s">
        <v>444</v>
      </c>
      <c r="R1755" s="173" t="s">
        <v>444</v>
      </c>
      <c r="S1755" s="263">
        <v>0.20200000000000001</v>
      </c>
      <c r="T1755" s="173" t="s">
        <v>444</v>
      </c>
    </row>
    <row r="1756" spans="1:20" ht="32.25" outlineLevel="1" thickBot="1" x14ac:dyDescent="0.25">
      <c r="A1756" s="203" t="s">
        <v>1928</v>
      </c>
      <c r="B1756" s="204" t="s">
        <v>1929</v>
      </c>
      <c r="C1756" s="205"/>
      <c r="D1756" s="206" t="s">
        <v>56</v>
      </c>
      <c r="E1756" s="207">
        <v>1560</v>
      </c>
      <c r="F1756" s="208">
        <f t="shared" si="116"/>
        <v>1092</v>
      </c>
      <c r="G1756" s="140"/>
      <c r="H1756" s="209"/>
      <c r="I1756" s="210">
        <f t="shared" si="119"/>
        <v>0</v>
      </c>
      <c r="J1756" s="140"/>
      <c r="K1756" s="211" t="s">
        <v>14</v>
      </c>
      <c r="L1756" s="211" t="s">
        <v>18</v>
      </c>
      <c r="M1756" s="211" t="s">
        <v>444</v>
      </c>
      <c r="N1756" s="211" t="s">
        <v>444</v>
      </c>
      <c r="O1756" s="211" t="s">
        <v>445</v>
      </c>
      <c r="P1756" s="211" t="s">
        <v>444</v>
      </c>
      <c r="Q1756" s="211" t="s">
        <v>444</v>
      </c>
      <c r="R1756" s="211" t="s">
        <v>444</v>
      </c>
      <c r="S1756" s="265">
        <v>0.21199999999999999</v>
      </c>
      <c r="T1756" s="211" t="s">
        <v>444</v>
      </c>
    </row>
    <row r="1757" spans="1:20" ht="18.75" outlineLevel="1" thickTop="1" x14ac:dyDescent="0.2">
      <c r="A1757" s="116" t="s">
        <v>1930</v>
      </c>
      <c r="B1757" s="117" t="s">
        <v>1931</v>
      </c>
      <c r="C1757" s="118"/>
      <c r="D1757" s="119" t="s">
        <v>56</v>
      </c>
      <c r="E1757" s="13">
        <v>1800</v>
      </c>
      <c r="F1757" s="181">
        <f t="shared" si="116"/>
        <v>1260</v>
      </c>
      <c r="G1757" s="140"/>
      <c r="H1757" s="26"/>
      <c r="I1757" s="27">
        <f t="shared" si="119"/>
        <v>0</v>
      </c>
      <c r="J1757" s="140"/>
      <c r="K1757" s="120" t="s">
        <v>14</v>
      </c>
      <c r="L1757" s="120" t="s">
        <v>18</v>
      </c>
      <c r="M1757" s="120" t="s">
        <v>444</v>
      </c>
      <c r="N1757" s="120" t="s">
        <v>444</v>
      </c>
      <c r="O1757" s="120" t="s">
        <v>444</v>
      </c>
      <c r="P1757" s="120" t="s">
        <v>444</v>
      </c>
      <c r="Q1757" s="120" t="s">
        <v>444</v>
      </c>
      <c r="R1757" s="120" t="s">
        <v>444</v>
      </c>
      <c r="S1757" s="121">
        <v>8.0000000000000002E-3</v>
      </c>
      <c r="T1757" s="120" t="s">
        <v>444</v>
      </c>
    </row>
    <row r="1758" spans="1:20" ht="18" outlineLevel="1" x14ac:dyDescent="0.2">
      <c r="A1758" s="168" t="s">
        <v>1932</v>
      </c>
      <c r="B1758" s="169" t="s">
        <v>1933</v>
      </c>
      <c r="C1758" s="170"/>
      <c r="D1758" s="171" t="s">
        <v>56</v>
      </c>
      <c r="E1758" s="172">
        <v>2040</v>
      </c>
      <c r="F1758" s="163">
        <f t="shared" si="116"/>
        <v>1428</v>
      </c>
      <c r="G1758" s="140"/>
      <c r="H1758" s="164"/>
      <c r="I1758" s="165">
        <f t="shared" si="119"/>
        <v>0</v>
      </c>
      <c r="J1758" s="140"/>
      <c r="K1758" s="173" t="s">
        <v>14</v>
      </c>
      <c r="L1758" s="173" t="s">
        <v>18</v>
      </c>
      <c r="M1758" s="173" t="s">
        <v>444</v>
      </c>
      <c r="N1758" s="173" t="s">
        <v>444</v>
      </c>
      <c r="O1758" s="173" t="s">
        <v>444</v>
      </c>
      <c r="P1758" s="173" t="s">
        <v>444</v>
      </c>
      <c r="Q1758" s="173" t="s">
        <v>444</v>
      </c>
      <c r="R1758" s="173" t="s">
        <v>444</v>
      </c>
      <c r="S1758" s="263">
        <v>7.0000000000000001E-3</v>
      </c>
      <c r="T1758" s="173" t="s">
        <v>444</v>
      </c>
    </row>
    <row r="1759" spans="1:20" ht="32.25" outlineLevel="1" thickBot="1" x14ac:dyDescent="0.25">
      <c r="A1759" s="168" t="s">
        <v>1934</v>
      </c>
      <c r="B1759" s="169" t="s">
        <v>1935</v>
      </c>
      <c r="C1759" s="170"/>
      <c r="D1759" s="171" t="s">
        <v>63</v>
      </c>
      <c r="E1759" s="172">
        <v>180</v>
      </c>
      <c r="F1759" s="163">
        <f t="shared" si="116"/>
        <v>126</v>
      </c>
      <c r="G1759" s="140"/>
      <c r="H1759" s="164"/>
      <c r="I1759" s="165">
        <f t="shared" si="119"/>
        <v>0</v>
      </c>
      <c r="J1759" s="140"/>
      <c r="K1759" s="173" t="s">
        <v>14</v>
      </c>
      <c r="L1759" s="173" t="s">
        <v>18</v>
      </c>
      <c r="M1759" s="173" t="s">
        <v>444</v>
      </c>
      <c r="N1759" s="173" t="s">
        <v>444</v>
      </c>
      <c r="O1759" s="173" t="s">
        <v>444</v>
      </c>
      <c r="P1759" s="173" t="s">
        <v>444</v>
      </c>
      <c r="Q1759" s="173" t="s">
        <v>444</v>
      </c>
      <c r="R1759" s="173" t="s">
        <v>444</v>
      </c>
      <c r="S1759" s="263">
        <v>6.0000000000000001E-3</v>
      </c>
      <c r="T1759" s="173" t="s">
        <v>444</v>
      </c>
    </row>
    <row r="1760" spans="1:20" s="98" customFormat="1" ht="26.45" customHeight="1" thickTop="1" thickBot="1" x14ac:dyDescent="0.25">
      <c r="A1760" s="336" t="s">
        <v>14</v>
      </c>
      <c r="B1760" s="335" t="s">
        <v>22</v>
      </c>
      <c r="C1760" s="89"/>
      <c r="D1760" s="90"/>
      <c r="E1760" s="15"/>
      <c r="F1760" s="16"/>
      <c r="G1760" s="140"/>
      <c r="H1760" s="17"/>
      <c r="I1760" s="18"/>
      <c r="J1760" s="140"/>
      <c r="K1760" s="92"/>
      <c r="L1760" s="92"/>
      <c r="M1760" s="92" t="s">
        <v>444</v>
      </c>
      <c r="N1760" s="92" t="s">
        <v>444</v>
      </c>
      <c r="O1760" s="92"/>
      <c r="P1760" s="92"/>
      <c r="Q1760" s="92"/>
      <c r="R1760" s="92"/>
      <c r="S1760" s="93"/>
      <c r="T1760" s="92" t="s">
        <v>444</v>
      </c>
    </row>
    <row r="1761" spans="1:22" s="98" customFormat="1" ht="32.25" outlineLevel="1" thickTop="1" x14ac:dyDescent="0.2">
      <c r="A1761" s="168" t="s">
        <v>1936</v>
      </c>
      <c r="B1761" s="169" t="s">
        <v>1937</v>
      </c>
      <c r="C1761" s="170"/>
      <c r="D1761" s="171" t="s">
        <v>63</v>
      </c>
      <c r="E1761" s="172">
        <v>2160</v>
      </c>
      <c r="F1761" s="163">
        <f t="shared" si="116"/>
        <v>1512</v>
      </c>
      <c r="G1761" s="140"/>
      <c r="H1761" s="164"/>
      <c r="I1761" s="165">
        <f>IF(H1761*F1761&gt;0,H1761*F1761,0)</f>
        <v>0</v>
      </c>
      <c r="J1761" s="140"/>
      <c r="K1761" s="173" t="s">
        <v>14</v>
      </c>
      <c r="L1761" s="173" t="s">
        <v>22</v>
      </c>
      <c r="M1761" s="173" t="s">
        <v>444</v>
      </c>
      <c r="N1761" s="173" t="s">
        <v>444</v>
      </c>
      <c r="O1761" s="173" t="s">
        <v>1938</v>
      </c>
      <c r="P1761" s="173" t="s">
        <v>444</v>
      </c>
      <c r="Q1761" s="173" t="s">
        <v>444</v>
      </c>
      <c r="R1761" s="173" t="s">
        <v>444</v>
      </c>
      <c r="S1761" s="263">
        <v>0.14000000000000001</v>
      </c>
      <c r="T1761" s="173" t="s">
        <v>444</v>
      </c>
    </row>
    <row r="1762" spans="1:22" s="98" customFormat="1" ht="31.5" outlineLevel="1" x14ac:dyDescent="0.2">
      <c r="A1762" s="168" t="s">
        <v>1939</v>
      </c>
      <c r="B1762" s="169" t="s">
        <v>1940</v>
      </c>
      <c r="C1762" s="170"/>
      <c r="D1762" s="171" t="s">
        <v>63</v>
      </c>
      <c r="E1762" s="172">
        <v>2160</v>
      </c>
      <c r="F1762" s="163">
        <f t="shared" si="116"/>
        <v>1512</v>
      </c>
      <c r="G1762" s="140"/>
      <c r="H1762" s="164"/>
      <c r="I1762" s="165">
        <f>IF(H1762*F1762&gt;0,H1762*F1762,0)</f>
        <v>0</v>
      </c>
      <c r="J1762" s="140"/>
      <c r="K1762" s="173" t="s">
        <v>14</v>
      </c>
      <c r="L1762" s="173" t="s">
        <v>22</v>
      </c>
      <c r="M1762" s="173" t="s">
        <v>444</v>
      </c>
      <c r="N1762" s="173" t="s">
        <v>444</v>
      </c>
      <c r="O1762" s="173" t="s">
        <v>1938</v>
      </c>
      <c r="P1762" s="173" t="s">
        <v>444</v>
      </c>
      <c r="Q1762" s="173" t="s">
        <v>444</v>
      </c>
      <c r="R1762" s="173" t="s">
        <v>444</v>
      </c>
      <c r="S1762" s="263">
        <v>0.12</v>
      </c>
      <c r="T1762" s="173" t="s">
        <v>444</v>
      </c>
    </row>
    <row r="1763" spans="1:22" s="98" customFormat="1" ht="31.5" outlineLevel="1" x14ac:dyDescent="0.2">
      <c r="A1763" s="168" t="s">
        <v>1941</v>
      </c>
      <c r="B1763" s="169" t="s">
        <v>1942</v>
      </c>
      <c r="C1763" s="170"/>
      <c r="D1763" s="171" t="s">
        <v>63</v>
      </c>
      <c r="E1763" s="172">
        <v>2160</v>
      </c>
      <c r="F1763" s="163">
        <f t="shared" si="116"/>
        <v>1512</v>
      </c>
      <c r="G1763" s="140"/>
      <c r="H1763" s="164"/>
      <c r="I1763" s="165">
        <f>IF(H1763*F1763&gt;0,H1763*F1763,0)</f>
        <v>0</v>
      </c>
      <c r="J1763" s="140"/>
      <c r="K1763" s="173" t="s">
        <v>14</v>
      </c>
      <c r="L1763" s="173" t="s">
        <v>22</v>
      </c>
      <c r="M1763" s="173" t="s">
        <v>444</v>
      </c>
      <c r="N1763" s="173" t="s">
        <v>444</v>
      </c>
      <c r="O1763" s="173" t="s">
        <v>1938</v>
      </c>
      <c r="P1763" s="173" t="s">
        <v>444</v>
      </c>
      <c r="Q1763" s="173" t="s">
        <v>444</v>
      </c>
      <c r="R1763" s="173" t="s">
        <v>444</v>
      </c>
      <c r="S1763" s="263">
        <v>0.13</v>
      </c>
      <c r="T1763" s="173" t="s">
        <v>444</v>
      </c>
    </row>
    <row r="1764" spans="1:22" s="98" customFormat="1" ht="31.5" outlineLevel="1" x14ac:dyDescent="0.2">
      <c r="A1764" s="168" t="s">
        <v>1943</v>
      </c>
      <c r="B1764" s="169" t="s">
        <v>1944</v>
      </c>
      <c r="C1764" s="170"/>
      <c r="D1764" s="171" t="s">
        <v>63</v>
      </c>
      <c r="E1764" s="172">
        <v>2160</v>
      </c>
      <c r="F1764" s="163">
        <f t="shared" si="116"/>
        <v>1512</v>
      </c>
      <c r="G1764" s="140"/>
      <c r="H1764" s="164"/>
      <c r="I1764" s="165">
        <f>IF(H1764*F1764&gt;0,H1764*F1764,0)</f>
        <v>0</v>
      </c>
      <c r="J1764" s="140"/>
      <c r="K1764" s="173" t="s">
        <v>14</v>
      </c>
      <c r="L1764" s="173" t="s">
        <v>22</v>
      </c>
      <c r="M1764" s="173" t="s">
        <v>444</v>
      </c>
      <c r="N1764" s="173" t="s">
        <v>444</v>
      </c>
      <c r="O1764" s="173" t="s">
        <v>1938</v>
      </c>
      <c r="P1764" s="173" t="s">
        <v>444</v>
      </c>
      <c r="Q1764" s="173" t="s">
        <v>444</v>
      </c>
      <c r="R1764" s="173" t="s">
        <v>444</v>
      </c>
      <c r="S1764" s="263">
        <v>0.13</v>
      </c>
      <c r="T1764" s="173" t="s">
        <v>444</v>
      </c>
    </row>
    <row r="1765" spans="1:22" s="98" customFormat="1" ht="32.25" outlineLevel="1" thickBot="1" x14ac:dyDescent="0.25">
      <c r="A1765" s="168" t="s">
        <v>1945</v>
      </c>
      <c r="B1765" s="169" t="s">
        <v>1946</v>
      </c>
      <c r="C1765" s="170"/>
      <c r="D1765" s="171" t="s">
        <v>63</v>
      </c>
      <c r="E1765" s="172">
        <v>2400</v>
      </c>
      <c r="F1765" s="163">
        <f t="shared" si="116"/>
        <v>1680</v>
      </c>
      <c r="G1765" s="140"/>
      <c r="H1765" s="164"/>
      <c r="I1765" s="165">
        <f>IF(H1765*F1765&gt;0,H1765*F1765,0)</f>
        <v>0</v>
      </c>
      <c r="J1765" s="140"/>
      <c r="K1765" s="173" t="s">
        <v>14</v>
      </c>
      <c r="L1765" s="173" t="s">
        <v>22</v>
      </c>
      <c r="M1765" s="173" t="s">
        <v>444</v>
      </c>
      <c r="N1765" s="173" t="s">
        <v>444</v>
      </c>
      <c r="O1765" s="173" t="s">
        <v>1938</v>
      </c>
      <c r="P1765" s="173" t="s">
        <v>444</v>
      </c>
      <c r="Q1765" s="173" t="s">
        <v>444</v>
      </c>
      <c r="R1765" s="173" t="s">
        <v>444</v>
      </c>
      <c r="S1765" s="263">
        <v>0.12</v>
      </c>
      <c r="T1765" s="173" t="s">
        <v>444</v>
      </c>
    </row>
    <row r="1766" spans="1:22" s="98" customFormat="1" ht="26.45" customHeight="1" thickTop="1" thickBot="1" x14ac:dyDescent="0.25">
      <c r="A1766" s="336" t="s">
        <v>14</v>
      </c>
      <c r="B1766" s="335" t="s">
        <v>3293</v>
      </c>
      <c r="C1766" s="89"/>
      <c r="D1766" s="90"/>
      <c r="E1766" s="15"/>
      <c r="F1766" s="16"/>
      <c r="G1766" s="140"/>
      <c r="H1766" s="17"/>
      <c r="I1766" s="18"/>
      <c r="J1766" s="140"/>
      <c r="K1766" s="92"/>
      <c r="L1766" s="92"/>
      <c r="M1766" s="92"/>
      <c r="N1766" s="92"/>
      <c r="O1766" s="92"/>
      <c r="P1766" s="92"/>
      <c r="Q1766" s="92"/>
      <c r="R1766" s="92"/>
      <c r="S1766" s="93"/>
      <c r="T1766" s="92"/>
    </row>
    <row r="1767" spans="1:22" ht="32.25" outlineLevel="1" thickTop="1" x14ac:dyDescent="0.2">
      <c r="A1767" s="168" t="s">
        <v>1947</v>
      </c>
      <c r="B1767" s="169" t="s">
        <v>1948</v>
      </c>
      <c r="C1767" s="170"/>
      <c r="D1767" s="171" t="s">
        <v>56</v>
      </c>
      <c r="E1767" s="332">
        <v>186600</v>
      </c>
      <c r="F1767" s="163">
        <f t="shared" si="116"/>
        <v>130620</v>
      </c>
      <c r="G1767" s="140"/>
      <c r="H1767" s="164"/>
      <c r="I1767" s="165">
        <f>IF(H1767*F1767&gt;0,H1767*F1767,0)</f>
        <v>0</v>
      </c>
      <c r="J1767" s="140"/>
      <c r="K1767" s="173" t="s">
        <v>14</v>
      </c>
      <c r="L1767" s="173" t="s">
        <v>481</v>
      </c>
      <c r="M1767" s="173"/>
      <c r="N1767" s="173"/>
      <c r="O1767" s="173"/>
      <c r="P1767" s="173"/>
      <c r="Q1767" s="173"/>
      <c r="R1767" s="173"/>
      <c r="S1767" s="263">
        <v>3.2</v>
      </c>
      <c r="T1767" s="173"/>
    </row>
    <row r="1768" spans="1:22" ht="31.5" outlineLevel="1" x14ac:dyDescent="0.2">
      <c r="A1768" s="168" t="s">
        <v>1949</v>
      </c>
      <c r="B1768" s="169" t="s">
        <v>1950</v>
      </c>
      <c r="C1768" s="170"/>
      <c r="D1768" s="171" t="s">
        <v>63</v>
      </c>
      <c r="E1768" s="332">
        <v>5640</v>
      </c>
      <c r="F1768" s="163">
        <f t="shared" ref="F1768:F1831" si="120">E1768-E1768*$F$4</f>
        <v>3948</v>
      </c>
      <c r="G1768" s="140"/>
      <c r="H1768" s="164"/>
      <c r="I1768" s="165">
        <f>IF(H1768*F1768&gt;0,H1768*F1768,0)</f>
        <v>0</v>
      </c>
      <c r="J1768" s="140"/>
      <c r="K1768" s="173" t="s">
        <v>14</v>
      </c>
      <c r="L1768" s="173" t="s">
        <v>481</v>
      </c>
      <c r="M1768" s="173"/>
      <c r="N1768" s="173"/>
      <c r="O1768" s="173"/>
      <c r="P1768" s="173"/>
      <c r="Q1768" s="173"/>
      <c r="R1768" s="173"/>
      <c r="S1768" s="263">
        <v>0.24399999999999999</v>
      </c>
      <c r="T1768" s="173"/>
    </row>
    <row r="1769" spans="1:22" ht="31.5" outlineLevel="1" x14ac:dyDescent="0.2">
      <c r="A1769" s="168" t="s">
        <v>1951</v>
      </c>
      <c r="B1769" s="169" t="s">
        <v>1952</v>
      </c>
      <c r="C1769" s="170"/>
      <c r="D1769" s="171" t="s">
        <v>56</v>
      </c>
      <c r="E1769" s="332">
        <v>141480</v>
      </c>
      <c r="F1769" s="163">
        <f t="shared" si="120"/>
        <v>99036</v>
      </c>
      <c r="G1769" s="140"/>
      <c r="H1769" s="164"/>
      <c r="I1769" s="165">
        <f>IF(H1769*F1769&gt;0,H1769*F1769,0)</f>
        <v>0</v>
      </c>
      <c r="J1769" s="140"/>
      <c r="K1769" s="173" t="s">
        <v>14</v>
      </c>
      <c r="L1769" s="173" t="s">
        <v>481</v>
      </c>
      <c r="M1769" s="173"/>
      <c r="N1769" s="173"/>
      <c r="O1769" s="173"/>
      <c r="P1769" s="173"/>
      <c r="Q1769" s="173"/>
      <c r="R1769" s="173"/>
      <c r="S1769" s="263">
        <v>2.2040000000000002</v>
      </c>
      <c r="T1769" s="173"/>
    </row>
    <row r="1770" spans="1:22" s="98" customFormat="1" ht="32.25" outlineLevel="1" thickBot="1" x14ac:dyDescent="0.25">
      <c r="A1770" s="168" t="s">
        <v>1953</v>
      </c>
      <c r="B1770" s="169" t="s">
        <v>1954</v>
      </c>
      <c r="C1770" s="170"/>
      <c r="D1770" s="171" t="s">
        <v>63</v>
      </c>
      <c r="E1770" s="332">
        <v>5640</v>
      </c>
      <c r="F1770" s="163">
        <f t="shared" si="120"/>
        <v>3948</v>
      </c>
      <c r="G1770" s="140"/>
      <c r="H1770" s="164"/>
      <c r="I1770" s="165">
        <f>IF(H1770*F1770&gt;0,H1770*F1770,0)</f>
        <v>0</v>
      </c>
      <c r="J1770" s="140"/>
      <c r="K1770" s="173" t="s">
        <v>14</v>
      </c>
      <c r="L1770" s="173" t="s">
        <v>481</v>
      </c>
      <c r="M1770" s="173"/>
      <c r="N1770" s="173"/>
      <c r="O1770" s="173"/>
      <c r="P1770" s="173"/>
      <c r="Q1770" s="173"/>
      <c r="R1770" s="173"/>
      <c r="S1770" s="263">
        <v>0.182</v>
      </c>
      <c r="T1770" s="173"/>
    </row>
    <row r="1771" spans="1:22" s="98" customFormat="1" ht="26.45" customHeight="1" thickTop="1" thickBot="1" x14ac:dyDescent="0.25">
      <c r="A1771" s="336" t="s">
        <v>14</v>
      </c>
      <c r="B1771" s="335" t="s">
        <v>1955</v>
      </c>
      <c r="C1771" s="89"/>
      <c r="D1771" s="90"/>
      <c r="E1771" s="15"/>
      <c r="F1771" s="16"/>
      <c r="G1771" s="140"/>
      <c r="H1771" s="17"/>
      <c r="I1771" s="18"/>
      <c r="J1771" s="140"/>
      <c r="K1771" s="92"/>
      <c r="L1771" s="92"/>
      <c r="M1771" s="92"/>
      <c r="N1771" s="92"/>
      <c r="O1771" s="92"/>
      <c r="P1771" s="92"/>
      <c r="Q1771" s="92"/>
      <c r="R1771" s="92"/>
      <c r="S1771" s="93"/>
      <c r="T1771" s="92"/>
    </row>
    <row r="1772" spans="1:22" s="98" customFormat="1" ht="18.75" outlineLevel="1" thickTop="1" x14ac:dyDescent="0.2">
      <c r="A1772" s="168" t="s">
        <v>1956</v>
      </c>
      <c r="B1772" s="169" t="s">
        <v>3536</v>
      </c>
      <c r="C1772" s="170"/>
      <c r="D1772" s="171" t="s">
        <v>63</v>
      </c>
      <c r="E1772" s="172">
        <v>9000</v>
      </c>
      <c r="F1772" s="163">
        <f t="shared" si="120"/>
        <v>6300</v>
      </c>
      <c r="G1772" s="140"/>
      <c r="H1772" s="164"/>
      <c r="I1772" s="165">
        <f>IF(H1772*F1772&gt;0,H1772*F1772,0)</f>
        <v>0</v>
      </c>
      <c r="J1772" s="140"/>
      <c r="K1772" s="173" t="s">
        <v>14</v>
      </c>
      <c r="L1772" s="173" t="s">
        <v>15</v>
      </c>
      <c r="M1772" s="173"/>
      <c r="N1772" s="173"/>
      <c r="O1772" s="173"/>
      <c r="P1772" s="173"/>
      <c r="Q1772" s="173"/>
      <c r="R1772" s="173"/>
      <c r="S1772" s="263"/>
      <c r="T1772" s="173"/>
    </row>
    <row r="1773" spans="1:22" ht="18.75" outlineLevel="1" thickBot="1" x14ac:dyDescent="0.25">
      <c r="A1773" s="168" t="s">
        <v>1957</v>
      </c>
      <c r="B1773" s="169" t="s">
        <v>3537</v>
      </c>
      <c r="C1773" s="170"/>
      <c r="D1773" s="171" t="s">
        <v>63</v>
      </c>
      <c r="E1773" s="172">
        <v>2700</v>
      </c>
      <c r="F1773" s="163">
        <f t="shared" si="120"/>
        <v>1890</v>
      </c>
      <c r="G1773" s="140"/>
      <c r="H1773" s="164"/>
      <c r="I1773" s="165">
        <f>IF(H1773*F1773&gt;0,H1773*F1773,0)</f>
        <v>0</v>
      </c>
      <c r="J1773" s="140"/>
      <c r="K1773" s="173" t="s">
        <v>14</v>
      </c>
      <c r="L1773" s="173" t="s">
        <v>19</v>
      </c>
      <c r="M1773" s="173"/>
      <c r="N1773" s="173"/>
      <c r="O1773" s="173"/>
      <c r="P1773" s="173"/>
      <c r="Q1773" s="173"/>
      <c r="R1773" s="173"/>
      <c r="S1773" s="263"/>
      <c r="T1773" s="173"/>
      <c r="U1773" s="98"/>
      <c r="V1773" s="98"/>
    </row>
    <row r="1774" spans="1:22" s="98" customFormat="1" ht="24.6" customHeight="1" thickTop="1" thickBot="1" x14ac:dyDescent="0.25">
      <c r="A1774" s="336" t="s">
        <v>23</v>
      </c>
      <c r="B1774" s="335" t="s">
        <v>3269</v>
      </c>
      <c r="C1774" s="89"/>
      <c r="D1774" s="90"/>
      <c r="E1774" s="15"/>
      <c r="F1774" s="16"/>
      <c r="G1774" s="41"/>
      <c r="H1774" s="17"/>
      <c r="I1774" s="18"/>
      <c r="J1774" s="41"/>
      <c r="K1774" s="92"/>
      <c r="L1774" s="92"/>
      <c r="M1774" s="92" t="s">
        <v>444</v>
      </c>
      <c r="N1774" s="92" t="s">
        <v>444</v>
      </c>
      <c r="O1774" s="92"/>
      <c r="P1774" s="92"/>
      <c r="Q1774" s="92"/>
      <c r="R1774" s="92"/>
      <c r="S1774" s="93"/>
      <c r="T1774" s="92" t="s">
        <v>444</v>
      </c>
    </row>
    <row r="1775" spans="1:22" s="98" customFormat="1" ht="33" outlineLevel="1" thickTop="1" thickBot="1" x14ac:dyDescent="0.25">
      <c r="A1775" s="100" t="s">
        <v>784</v>
      </c>
      <c r="B1775" s="297" t="s">
        <v>785</v>
      </c>
      <c r="C1775" s="101"/>
      <c r="D1775" s="102" t="s">
        <v>56</v>
      </c>
      <c r="E1775" s="10">
        <v>19920</v>
      </c>
      <c r="F1775" s="298">
        <f t="shared" si="120"/>
        <v>13944</v>
      </c>
      <c r="G1775" s="41"/>
      <c r="H1775" s="20"/>
      <c r="I1775" s="21">
        <f>IF(H1775*F1775&gt;0,H1775*F1775,0)</f>
        <v>0</v>
      </c>
      <c r="J1775" s="41"/>
      <c r="K1775" s="103" t="s">
        <v>57</v>
      </c>
      <c r="L1775" s="103" t="s">
        <v>786</v>
      </c>
      <c r="M1775" s="103">
        <v>600</v>
      </c>
      <c r="N1775" s="103" t="s">
        <v>787</v>
      </c>
      <c r="O1775" s="103" t="s">
        <v>59</v>
      </c>
      <c r="P1775" s="103" t="s">
        <v>241</v>
      </c>
      <c r="Q1775" s="103">
        <v>2</v>
      </c>
      <c r="R1775" s="103">
        <v>480</v>
      </c>
      <c r="S1775" s="103">
        <v>8.39</v>
      </c>
      <c r="T1775" s="103">
        <v>60</v>
      </c>
    </row>
    <row r="1776" spans="1:22" s="98" customFormat="1" ht="25.15" customHeight="1" thickTop="1" thickBot="1" x14ac:dyDescent="0.25">
      <c r="A1776" s="336" t="s">
        <v>23</v>
      </c>
      <c r="B1776" s="335" t="s">
        <v>1960</v>
      </c>
      <c r="C1776" s="89"/>
      <c r="D1776" s="90"/>
      <c r="E1776" s="15"/>
      <c r="F1776" s="16"/>
      <c r="G1776" s="41"/>
      <c r="H1776" s="17"/>
      <c r="I1776" s="18"/>
      <c r="J1776" s="41"/>
      <c r="K1776" s="92"/>
      <c r="L1776" s="92"/>
      <c r="M1776" s="92" t="s">
        <v>444</v>
      </c>
      <c r="N1776" s="92" t="s">
        <v>444</v>
      </c>
      <c r="O1776" s="92"/>
      <c r="P1776" s="92"/>
      <c r="Q1776" s="92"/>
      <c r="R1776" s="92"/>
      <c r="S1776" s="93"/>
      <c r="T1776" s="92" t="s">
        <v>444</v>
      </c>
    </row>
    <row r="1777" spans="1:20" s="98" customFormat="1" ht="33" outlineLevel="1" thickTop="1" thickBot="1" x14ac:dyDescent="0.25">
      <c r="A1777" s="116" t="s">
        <v>1958</v>
      </c>
      <c r="B1777" s="117" t="s">
        <v>1959</v>
      </c>
      <c r="C1777" s="118"/>
      <c r="D1777" s="119" t="s">
        <v>56</v>
      </c>
      <c r="E1777" s="13">
        <v>9960</v>
      </c>
      <c r="F1777" s="181">
        <f t="shared" si="120"/>
        <v>6972</v>
      </c>
      <c r="G1777" s="41"/>
      <c r="H1777" s="26"/>
      <c r="I1777" s="27">
        <f>IF(H1777*F1777&gt;0,H1777*F1777,0)</f>
        <v>0</v>
      </c>
      <c r="J1777" s="41"/>
      <c r="K1777" s="120" t="s">
        <v>23</v>
      </c>
      <c r="L1777" s="120" t="s">
        <v>1960</v>
      </c>
      <c r="M1777" s="120" t="s">
        <v>1961</v>
      </c>
      <c r="N1777" s="120"/>
      <c r="O1777" s="120" t="s">
        <v>76</v>
      </c>
      <c r="P1777" s="120"/>
      <c r="Q1777" s="120"/>
      <c r="R1777" s="120">
        <v>480</v>
      </c>
      <c r="S1777" s="120">
        <v>0.96</v>
      </c>
      <c r="T1777" s="120"/>
    </row>
    <row r="1778" spans="1:20" s="98" customFormat="1" ht="27.6" customHeight="1" thickTop="1" thickBot="1" x14ac:dyDescent="0.25">
      <c r="A1778" s="336" t="s">
        <v>23</v>
      </c>
      <c r="B1778" s="335" t="s">
        <v>1964</v>
      </c>
      <c r="C1778" s="89"/>
      <c r="D1778" s="90"/>
      <c r="E1778" s="15"/>
      <c r="F1778" s="16"/>
      <c r="G1778" s="41"/>
      <c r="H1778" s="17"/>
      <c r="I1778" s="18"/>
      <c r="J1778" s="41"/>
      <c r="K1778" s="92"/>
      <c r="L1778" s="92"/>
      <c r="M1778" s="92" t="s">
        <v>444</v>
      </c>
      <c r="N1778" s="92" t="s">
        <v>444</v>
      </c>
      <c r="O1778" s="92"/>
      <c r="P1778" s="92"/>
      <c r="Q1778" s="92"/>
      <c r="R1778" s="92"/>
      <c r="S1778" s="93"/>
      <c r="T1778" s="92" t="s">
        <v>444</v>
      </c>
    </row>
    <row r="1779" spans="1:20" s="98" customFormat="1" ht="33" outlineLevel="1" thickTop="1" thickBot="1" x14ac:dyDescent="0.25">
      <c r="A1779" s="168" t="s">
        <v>1962</v>
      </c>
      <c r="B1779" s="169" t="s">
        <v>1963</v>
      </c>
      <c r="C1779" s="170"/>
      <c r="D1779" s="171" t="s">
        <v>63</v>
      </c>
      <c r="E1779" s="172">
        <v>15120</v>
      </c>
      <c r="F1779" s="163">
        <f t="shared" si="120"/>
        <v>10584</v>
      </c>
      <c r="G1779" s="41"/>
      <c r="H1779" s="164"/>
      <c r="I1779" s="165">
        <f>IF(H1779*F1779&gt;0,H1779*F1779,0)</f>
        <v>0</v>
      </c>
      <c r="J1779" s="41"/>
      <c r="K1779" s="173" t="s">
        <v>23</v>
      </c>
      <c r="L1779" s="173" t="s">
        <v>1964</v>
      </c>
      <c r="M1779" s="173" t="s">
        <v>444</v>
      </c>
      <c r="N1779" s="173" t="s">
        <v>444</v>
      </c>
      <c r="O1779" s="173" t="s">
        <v>1965</v>
      </c>
      <c r="P1779" s="173" t="s">
        <v>444</v>
      </c>
      <c r="Q1779" s="173" t="s">
        <v>444</v>
      </c>
      <c r="R1779" s="173" t="s">
        <v>444</v>
      </c>
      <c r="S1779" s="263">
        <v>1.92</v>
      </c>
      <c r="T1779" s="173" t="s">
        <v>444</v>
      </c>
    </row>
    <row r="1780" spans="1:20" s="98" customFormat="1" ht="26.45" customHeight="1" thickTop="1" thickBot="1" x14ac:dyDescent="0.25">
      <c r="A1780" s="336" t="s">
        <v>23</v>
      </c>
      <c r="B1780" s="335" t="s">
        <v>26</v>
      </c>
      <c r="C1780" s="89"/>
      <c r="D1780" s="90"/>
      <c r="E1780" s="15"/>
      <c r="F1780" s="16"/>
      <c r="G1780" s="41"/>
      <c r="H1780" s="17"/>
      <c r="I1780" s="18"/>
      <c r="J1780" s="41"/>
      <c r="K1780" s="92"/>
      <c r="L1780" s="92"/>
      <c r="M1780" s="92" t="s">
        <v>444</v>
      </c>
      <c r="N1780" s="92" t="s">
        <v>444</v>
      </c>
      <c r="O1780" s="92"/>
      <c r="P1780" s="92"/>
      <c r="Q1780" s="92"/>
      <c r="R1780" s="92"/>
      <c r="S1780" s="93"/>
      <c r="T1780" s="92" t="s">
        <v>444</v>
      </c>
    </row>
    <row r="1781" spans="1:20" s="98" customFormat="1" ht="32.25" outlineLevel="1" thickTop="1" x14ac:dyDescent="0.2">
      <c r="A1781" s="168" t="s">
        <v>808</v>
      </c>
      <c r="B1781" s="169" t="s">
        <v>809</v>
      </c>
      <c r="C1781" s="170"/>
      <c r="D1781" s="171" t="s">
        <v>63</v>
      </c>
      <c r="E1781" s="172">
        <v>6000</v>
      </c>
      <c r="F1781" s="163">
        <f t="shared" si="120"/>
        <v>4200</v>
      </c>
      <c r="G1781" s="41"/>
      <c r="H1781" s="164"/>
      <c r="I1781" s="165">
        <f>IF(H1781*F1781&gt;0,H1781*F1781,0)</f>
        <v>0</v>
      </c>
      <c r="J1781" s="41"/>
      <c r="K1781" s="173" t="s">
        <v>23</v>
      </c>
      <c r="L1781" s="173" t="s">
        <v>443</v>
      </c>
      <c r="M1781" s="173" t="s">
        <v>444</v>
      </c>
      <c r="N1781" s="173" t="s">
        <v>444</v>
      </c>
      <c r="O1781" s="173" t="s">
        <v>59</v>
      </c>
      <c r="P1781" s="173" t="s">
        <v>444</v>
      </c>
      <c r="Q1781" s="173" t="s">
        <v>444</v>
      </c>
      <c r="R1781" s="173" t="s">
        <v>444</v>
      </c>
      <c r="S1781" s="263">
        <v>0.79300000000000004</v>
      </c>
      <c r="T1781" s="120">
        <v>4</v>
      </c>
    </row>
    <row r="1782" spans="1:20" s="98" customFormat="1" ht="32.25" outlineLevel="1" thickBot="1" x14ac:dyDescent="0.25">
      <c r="A1782" s="227" t="s">
        <v>806</v>
      </c>
      <c r="B1782" s="228" t="s">
        <v>807</v>
      </c>
      <c r="C1782" s="229"/>
      <c r="D1782" s="230" t="s">
        <v>63</v>
      </c>
      <c r="E1782" s="231">
        <v>4680</v>
      </c>
      <c r="F1782" s="232">
        <f t="shared" si="120"/>
        <v>3276</v>
      </c>
      <c r="G1782" s="41"/>
      <c r="H1782" s="233"/>
      <c r="I1782" s="234">
        <f>IF(H1782*F1782&gt;0,H1782*F1782,0)</f>
        <v>0</v>
      </c>
      <c r="J1782" s="41"/>
      <c r="K1782" s="235" t="s">
        <v>23</v>
      </c>
      <c r="L1782" s="235" t="s">
        <v>443</v>
      </c>
      <c r="M1782" s="235" t="s">
        <v>444</v>
      </c>
      <c r="N1782" s="235" t="s">
        <v>444</v>
      </c>
      <c r="O1782" s="235" t="s">
        <v>482</v>
      </c>
      <c r="P1782" s="235" t="s">
        <v>444</v>
      </c>
      <c r="Q1782" s="235" t="s">
        <v>444</v>
      </c>
      <c r="R1782" s="235" t="s">
        <v>444</v>
      </c>
      <c r="S1782" s="264">
        <v>0.79300000000000004</v>
      </c>
      <c r="T1782" s="114">
        <v>4</v>
      </c>
    </row>
    <row r="1783" spans="1:20" s="98" customFormat="1" ht="31.5" outlineLevel="1" x14ac:dyDescent="0.2">
      <c r="A1783" s="116" t="s">
        <v>1287</v>
      </c>
      <c r="B1783" s="117" t="s">
        <v>1288</v>
      </c>
      <c r="C1783" s="118"/>
      <c r="D1783" s="119" t="s">
        <v>63</v>
      </c>
      <c r="E1783" s="13">
        <v>5520</v>
      </c>
      <c r="F1783" s="181">
        <f t="shared" si="120"/>
        <v>3864</v>
      </c>
      <c r="G1783" s="41"/>
      <c r="H1783" s="26"/>
      <c r="I1783" s="27">
        <f>IF(H1783*F1783&gt;0,H1783*F1783,0)</f>
        <v>0</v>
      </c>
      <c r="J1783" s="41"/>
      <c r="K1783" s="120" t="s">
        <v>23</v>
      </c>
      <c r="L1783" s="120" t="s">
        <v>1282</v>
      </c>
      <c r="M1783" s="120"/>
      <c r="N1783" s="120"/>
      <c r="O1783" s="120" t="s">
        <v>59</v>
      </c>
      <c r="P1783" s="120"/>
      <c r="Q1783" s="120"/>
      <c r="R1783" s="120"/>
      <c r="S1783" s="121">
        <v>0.96</v>
      </c>
      <c r="T1783" s="120">
        <v>4</v>
      </c>
    </row>
    <row r="1784" spans="1:20" s="98" customFormat="1" ht="32.25" outlineLevel="1" thickBot="1" x14ac:dyDescent="0.25">
      <c r="A1784" s="100" t="s">
        <v>1341</v>
      </c>
      <c r="B1784" s="329" t="s">
        <v>1342</v>
      </c>
      <c r="C1784" s="101"/>
      <c r="D1784" s="102" t="s">
        <v>63</v>
      </c>
      <c r="E1784" s="10">
        <v>5520</v>
      </c>
      <c r="F1784" s="298">
        <f t="shared" si="120"/>
        <v>3864</v>
      </c>
      <c r="G1784" s="41"/>
      <c r="H1784" s="20"/>
      <c r="I1784" s="21">
        <v>0</v>
      </c>
      <c r="J1784" s="41"/>
      <c r="K1784" s="173" t="s">
        <v>23</v>
      </c>
      <c r="L1784" s="103" t="s">
        <v>1282</v>
      </c>
      <c r="M1784" s="103"/>
      <c r="N1784" s="103"/>
      <c r="O1784" s="103" t="s">
        <v>482</v>
      </c>
      <c r="P1784" s="103"/>
      <c r="Q1784" s="103"/>
      <c r="R1784" s="103"/>
      <c r="S1784" s="330">
        <v>6.8469999999999995</v>
      </c>
      <c r="T1784" s="120">
        <v>4</v>
      </c>
    </row>
    <row r="1785" spans="1:20" s="98" customFormat="1" ht="25.15" customHeight="1" thickTop="1" thickBot="1" x14ac:dyDescent="0.25">
      <c r="A1785" s="336" t="s">
        <v>23</v>
      </c>
      <c r="B1785" s="335" t="s">
        <v>3268</v>
      </c>
      <c r="C1785" s="89"/>
      <c r="D1785" s="90"/>
      <c r="E1785" s="15"/>
      <c r="F1785" s="16"/>
      <c r="G1785" s="41"/>
      <c r="H1785" s="17"/>
      <c r="I1785" s="18"/>
      <c r="J1785" s="41"/>
      <c r="K1785" s="92"/>
      <c r="L1785" s="92"/>
      <c r="M1785" s="92" t="s">
        <v>444</v>
      </c>
      <c r="N1785" s="92" t="s">
        <v>444</v>
      </c>
      <c r="O1785" s="92"/>
      <c r="P1785" s="92"/>
      <c r="Q1785" s="92"/>
      <c r="R1785" s="92"/>
      <c r="S1785" s="93"/>
      <c r="T1785" s="92" t="s">
        <v>444</v>
      </c>
    </row>
    <row r="1786" spans="1:20" s="98" customFormat="1" ht="48" outlineLevel="1" thickTop="1" x14ac:dyDescent="0.2">
      <c r="A1786" s="168" t="s">
        <v>423</v>
      </c>
      <c r="B1786" s="169" t="s">
        <v>424</v>
      </c>
      <c r="C1786" s="170"/>
      <c r="D1786" s="171" t="s">
        <v>56</v>
      </c>
      <c r="E1786" s="172">
        <v>15480</v>
      </c>
      <c r="F1786" s="163">
        <f t="shared" si="120"/>
        <v>10836</v>
      </c>
      <c r="G1786" s="41"/>
      <c r="H1786" s="164"/>
      <c r="I1786" s="165">
        <f t="shared" ref="I1786:I1797" si="121">IF(H1786*F1786&gt;0,H1786*F1786,0)</f>
        <v>0</v>
      </c>
      <c r="J1786" s="41"/>
      <c r="K1786" s="173" t="s">
        <v>23</v>
      </c>
      <c r="L1786" s="173" t="s">
        <v>443</v>
      </c>
      <c r="M1786" s="173" t="s">
        <v>444</v>
      </c>
      <c r="N1786" s="173" t="s">
        <v>444</v>
      </c>
      <c r="O1786" s="173" t="s">
        <v>59</v>
      </c>
      <c r="P1786" s="173" t="s">
        <v>444</v>
      </c>
      <c r="Q1786" s="173" t="s">
        <v>444</v>
      </c>
      <c r="R1786" s="173" t="s">
        <v>444</v>
      </c>
      <c r="S1786" s="263">
        <v>2.577</v>
      </c>
      <c r="T1786" s="173" t="s">
        <v>444</v>
      </c>
    </row>
    <row r="1787" spans="1:20" s="98" customFormat="1" ht="31.5" outlineLevel="1" x14ac:dyDescent="0.2">
      <c r="A1787" s="168" t="s">
        <v>417</v>
      </c>
      <c r="B1787" s="169" t="s">
        <v>418</v>
      </c>
      <c r="C1787" s="170"/>
      <c r="D1787" s="171" t="s">
        <v>56</v>
      </c>
      <c r="E1787" s="172">
        <v>11640</v>
      </c>
      <c r="F1787" s="163">
        <f t="shared" si="120"/>
        <v>8148</v>
      </c>
      <c r="G1787" s="41"/>
      <c r="H1787" s="164"/>
      <c r="I1787" s="165">
        <f t="shared" si="121"/>
        <v>0</v>
      </c>
      <c r="J1787" s="41"/>
      <c r="K1787" s="173" t="s">
        <v>23</v>
      </c>
      <c r="L1787" s="173" t="s">
        <v>443</v>
      </c>
      <c r="M1787" s="173" t="s">
        <v>444</v>
      </c>
      <c r="N1787" s="173" t="s">
        <v>444</v>
      </c>
      <c r="O1787" s="173" t="s">
        <v>59</v>
      </c>
      <c r="P1787" s="173" t="s">
        <v>444</v>
      </c>
      <c r="Q1787" s="173" t="s">
        <v>444</v>
      </c>
      <c r="R1787" s="173" t="s">
        <v>444</v>
      </c>
      <c r="S1787" s="263">
        <v>1.8959999999999999</v>
      </c>
      <c r="T1787" s="173" t="s">
        <v>444</v>
      </c>
    </row>
    <row r="1788" spans="1:20" s="98" customFormat="1" ht="48" outlineLevel="1" thickBot="1" x14ac:dyDescent="0.25">
      <c r="A1788" s="227" t="s">
        <v>810</v>
      </c>
      <c r="B1788" s="228" t="s">
        <v>811</v>
      </c>
      <c r="C1788" s="229"/>
      <c r="D1788" s="230" t="s">
        <v>56</v>
      </c>
      <c r="E1788" s="231">
        <v>17640</v>
      </c>
      <c r="F1788" s="232">
        <f t="shared" si="120"/>
        <v>12348</v>
      </c>
      <c r="G1788" s="41"/>
      <c r="H1788" s="233"/>
      <c r="I1788" s="234">
        <f t="shared" si="121"/>
        <v>0</v>
      </c>
      <c r="J1788" s="41"/>
      <c r="K1788" s="235" t="s">
        <v>23</v>
      </c>
      <c r="L1788" s="235" t="s">
        <v>443</v>
      </c>
      <c r="M1788" s="235" t="s">
        <v>444</v>
      </c>
      <c r="N1788" s="235" t="s">
        <v>444</v>
      </c>
      <c r="O1788" s="235" t="s">
        <v>59</v>
      </c>
      <c r="P1788" s="235" t="s">
        <v>444</v>
      </c>
      <c r="Q1788" s="235" t="s">
        <v>444</v>
      </c>
      <c r="R1788" s="235" t="s">
        <v>444</v>
      </c>
      <c r="S1788" s="264">
        <v>1.8959999999999999</v>
      </c>
      <c r="T1788" s="235" t="s">
        <v>444</v>
      </c>
    </row>
    <row r="1789" spans="1:20" s="98" customFormat="1" ht="47.25" outlineLevel="1" x14ac:dyDescent="0.2">
      <c r="A1789" s="116" t="s">
        <v>440</v>
      </c>
      <c r="B1789" s="117" t="s">
        <v>441</v>
      </c>
      <c r="C1789" s="118"/>
      <c r="D1789" s="119" t="s">
        <v>56</v>
      </c>
      <c r="E1789" s="13">
        <v>14400</v>
      </c>
      <c r="F1789" s="181">
        <f t="shared" si="120"/>
        <v>10080</v>
      </c>
      <c r="G1789" s="41"/>
      <c r="H1789" s="26"/>
      <c r="I1789" s="27">
        <f t="shared" si="121"/>
        <v>0</v>
      </c>
      <c r="J1789" s="41"/>
      <c r="K1789" s="120" t="s">
        <v>23</v>
      </c>
      <c r="L1789" s="120" t="s">
        <v>443</v>
      </c>
      <c r="M1789" s="120" t="s">
        <v>444</v>
      </c>
      <c r="N1789" s="120" t="s">
        <v>444</v>
      </c>
      <c r="O1789" s="120" t="s">
        <v>445</v>
      </c>
      <c r="P1789" s="120" t="s">
        <v>444</v>
      </c>
      <c r="Q1789" s="120" t="s">
        <v>444</v>
      </c>
      <c r="R1789" s="120" t="s">
        <v>444</v>
      </c>
      <c r="S1789" s="121">
        <v>2.577</v>
      </c>
      <c r="T1789" s="120" t="s">
        <v>444</v>
      </c>
    </row>
    <row r="1790" spans="1:20" s="98" customFormat="1" ht="47.25" outlineLevel="1" x14ac:dyDescent="0.2">
      <c r="A1790" s="168" t="s">
        <v>434</v>
      </c>
      <c r="B1790" s="169" t="s">
        <v>435</v>
      </c>
      <c r="C1790" s="170"/>
      <c r="D1790" s="171" t="s">
        <v>56</v>
      </c>
      <c r="E1790" s="172">
        <v>10320</v>
      </c>
      <c r="F1790" s="163">
        <f t="shared" si="120"/>
        <v>7224</v>
      </c>
      <c r="G1790" s="41"/>
      <c r="H1790" s="164"/>
      <c r="I1790" s="165">
        <f t="shared" si="121"/>
        <v>0</v>
      </c>
      <c r="J1790" s="41"/>
      <c r="K1790" s="173" t="s">
        <v>23</v>
      </c>
      <c r="L1790" s="173" t="s">
        <v>443</v>
      </c>
      <c r="M1790" s="173" t="s">
        <v>444</v>
      </c>
      <c r="N1790" s="173" t="s">
        <v>444</v>
      </c>
      <c r="O1790" s="120" t="s">
        <v>445</v>
      </c>
      <c r="P1790" s="173" t="s">
        <v>444</v>
      </c>
      <c r="Q1790" s="173" t="s">
        <v>444</v>
      </c>
      <c r="R1790" s="173" t="s">
        <v>444</v>
      </c>
      <c r="S1790" s="263">
        <v>1.8959999999999999</v>
      </c>
      <c r="T1790" s="173" t="s">
        <v>444</v>
      </c>
    </row>
    <row r="1791" spans="1:20" s="98" customFormat="1" ht="48" outlineLevel="1" thickBot="1" x14ac:dyDescent="0.25">
      <c r="A1791" s="203" t="s">
        <v>812</v>
      </c>
      <c r="B1791" s="204" t="s">
        <v>813</v>
      </c>
      <c r="C1791" s="205"/>
      <c r="D1791" s="206" t="s">
        <v>56</v>
      </c>
      <c r="E1791" s="207">
        <v>15960</v>
      </c>
      <c r="F1791" s="208">
        <f t="shared" si="120"/>
        <v>11172</v>
      </c>
      <c r="G1791" s="41"/>
      <c r="H1791" s="209"/>
      <c r="I1791" s="210">
        <f t="shared" si="121"/>
        <v>0</v>
      </c>
      <c r="J1791" s="41"/>
      <c r="K1791" s="211" t="s">
        <v>23</v>
      </c>
      <c r="L1791" s="211" t="s">
        <v>443</v>
      </c>
      <c r="M1791" s="211" t="s">
        <v>444</v>
      </c>
      <c r="N1791" s="211" t="s">
        <v>444</v>
      </c>
      <c r="O1791" s="211" t="s">
        <v>445</v>
      </c>
      <c r="P1791" s="211" t="s">
        <v>444</v>
      </c>
      <c r="Q1791" s="211" t="s">
        <v>444</v>
      </c>
      <c r="R1791" s="211" t="s">
        <v>444</v>
      </c>
      <c r="S1791" s="265">
        <v>1.8959999999999999</v>
      </c>
      <c r="T1791" s="211" t="s">
        <v>444</v>
      </c>
    </row>
    <row r="1792" spans="1:20" s="98" customFormat="1" ht="32.25" outlineLevel="1" thickTop="1" x14ac:dyDescent="0.2">
      <c r="A1792" s="116" t="s">
        <v>716</v>
      </c>
      <c r="B1792" s="117" t="s">
        <v>717</v>
      </c>
      <c r="C1792" s="118"/>
      <c r="D1792" s="119" t="s">
        <v>56</v>
      </c>
      <c r="E1792" s="13">
        <v>7560</v>
      </c>
      <c r="F1792" s="181">
        <f t="shared" si="120"/>
        <v>5292</v>
      </c>
      <c r="G1792" s="41"/>
      <c r="H1792" s="26"/>
      <c r="I1792" s="27">
        <f t="shared" si="121"/>
        <v>0</v>
      </c>
      <c r="J1792" s="41"/>
      <c r="K1792" s="120" t="s">
        <v>23</v>
      </c>
      <c r="L1792" s="120" t="s">
        <v>814</v>
      </c>
      <c r="M1792" s="120" t="s">
        <v>444</v>
      </c>
      <c r="N1792" s="120" t="s">
        <v>444</v>
      </c>
      <c r="O1792" s="120" t="s">
        <v>59</v>
      </c>
      <c r="P1792" s="120" t="s">
        <v>444</v>
      </c>
      <c r="Q1792" s="120" t="s">
        <v>444</v>
      </c>
      <c r="R1792" s="120" t="s">
        <v>444</v>
      </c>
      <c r="S1792" s="121">
        <v>0.90300000000000002</v>
      </c>
      <c r="T1792" s="120" t="s">
        <v>444</v>
      </c>
    </row>
    <row r="1793" spans="1:20" s="98" customFormat="1" ht="31.5" outlineLevel="1" x14ac:dyDescent="0.2">
      <c r="A1793" s="168" t="s">
        <v>815</v>
      </c>
      <c r="B1793" s="169" t="s">
        <v>816</v>
      </c>
      <c r="C1793" s="170"/>
      <c r="D1793" s="171" t="s">
        <v>56</v>
      </c>
      <c r="E1793" s="172">
        <v>9600</v>
      </c>
      <c r="F1793" s="163">
        <f t="shared" si="120"/>
        <v>6720</v>
      </c>
      <c r="G1793" s="41"/>
      <c r="H1793" s="164"/>
      <c r="I1793" s="165">
        <f t="shared" si="121"/>
        <v>0</v>
      </c>
      <c r="J1793" s="41"/>
      <c r="K1793" s="173" t="s">
        <v>23</v>
      </c>
      <c r="L1793" s="173" t="s">
        <v>814</v>
      </c>
      <c r="M1793" s="173" t="s">
        <v>444</v>
      </c>
      <c r="N1793" s="173" t="s">
        <v>444</v>
      </c>
      <c r="O1793" s="173" t="s">
        <v>59</v>
      </c>
      <c r="P1793" s="173" t="s">
        <v>444</v>
      </c>
      <c r="Q1793" s="173" t="s">
        <v>444</v>
      </c>
      <c r="R1793" s="173" t="s">
        <v>444</v>
      </c>
      <c r="S1793" s="263">
        <v>1.103</v>
      </c>
      <c r="T1793" s="173" t="s">
        <v>444</v>
      </c>
    </row>
    <row r="1794" spans="1:20" s="98" customFormat="1" ht="32.25" outlineLevel="1" thickBot="1" x14ac:dyDescent="0.25">
      <c r="A1794" s="227" t="s">
        <v>817</v>
      </c>
      <c r="B1794" s="228" t="s">
        <v>818</v>
      </c>
      <c r="C1794" s="229"/>
      <c r="D1794" s="230" t="s">
        <v>56</v>
      </c>
      <c r="E1794" s="231">
        <v>9120</v>
      </c>
      <c r="F1794" s="232">
        <f t="shared" si="120"/>
        <v>6384</v>
      </c>
      <c r="G1794" s="41"/>
      <c r="H1794" s="233"/>
      <c r="I1794" s="234">
        <f t="shared" si="121"/>
        <v>0</v>
      </c>
      <c r="J1794" s="41"/>
      <c r="K1794" s="235" t="s">
        <v>23</v>
      </c>
      <c r="L1794" s="235" t="s">
        <v>814</v>
      </c>
      <c r="M1794" s="235" t="s">
        <v>444</v>
      </c>
      <c r="N1794" s="235" t="s">
        <v>444</v>
      </c>
      <c r="O1794" s="235" t="s">
        <v>59</v>
      </c>
      <c r="P1794" s="235" t="s">
        <v>444</v>
      </c>
      <c r="Q1794" s="235" t="s">
        <v>444</v>
      </c>
      <c r="R1794" s="235" t="s">
        <v>444</v>
      </c>
      <c r="S1794" s="264">
        <v>1.2</v>
      </c>
      <c r="T1794" s="235" t="s">
        <v>444</v>
      </c>
    </row>
    <row r="1795" spans="1:20" s="98" customFormat="1" ht="31.5" outlineLevel="1" x14ac:dyDescent="0.2">
      <c r="A1795" s="116" t="s">
        <v>723</v>
      </c>
      <c r="B1795" s="117" t="s">
        <v>724</v>
      </c>
      <c r="C1795" s="118"/>
      <c r="D1795" s="119" t="s">
        <v>56</v>
      </c>
      <c r="E1795" s="13">
        <v>6480</v>
      </c>
      <c r="F1795" s="181">
        <f t="shared" si="120"/>
        <v>4536</v>
      </c>
      <c r="G1795" s="41"/>
      <c r="H1795" s="26"/>
      <c r="I1795" s="27">
        <f t="shared" si="121"/>
        <v>0</v>
      </c>
      <c r="J1795" s="41"/>
      <c r="K1795" s="120" t="s">
        <v>23</v>
      </c>
      <c r="L1795" s="120" t="s">
        <v>814</v>
      </c>
      <c r="M1795" s="120" t="s">
        <v>444</v>
      </c>
      <c r="N1795" s="120" t="s">
        <v>444</v>
      </c>
      <c r="O1795" s="120" t="s">
        <v>445</v>
      </c>
      <c r="P1795" s="120" t="s">
        <v>444</v>
      </c>
      <c r="Q1795" s="120" t="s">
        <v>444</v>
      </c>
      <c r="R1795" s="120" t="s">
        <v>444</v>
      </c>
      <c r="S1795" s="121">
        <v>0.90300000000000002</v>
      </c>
      <c r="T1795" s="120" t="s">
        <v>444</v>
      </c>
    </row>
    <row r="1796" spans="1:20" s="98" customFormat="1" ht="31.5" outlineLevel="1" x14ac:dyDescent="0.2">
      <c r="A1796" s="168" t="s">
        <v>819</v>
      </c>
      <c r="B1796" s="169" t="s">
        <v>820</v>
      </c>
      <c r="C1796" s="170"/>
      <c r="D1796" s="171" t="s">
        <v>56</v>
      </c>
      <c r="E1796" s="172">
        <v>9120</v>
      </c>
      <c r="F1796" s="163">
        <f t="shared" si="120"/>
        <v>6384</v>
      </c>
      <c r="G1796" s="41"/>
      <c r="H1796" s="164"/>
      <c r="I1796" s="165">
        <f t="shared" si="121"/>
        <v>0</v>
      </c>
      <c r="J1796" s="41"/>
      <c r="K1796" s="173" t="s">
        <v>23</v>
      </c>
      <c r="L1796" s="173" t="s">
        <v>814</v>
      </c>
      <c r="M1796" s="173" t="s">
        <v>444</v>
      </c>
      <c r="N1796" s="173" t="s">
        <v>444</v>
      </c>
      <c r="O1796" s="173" t="s">
        <v>445</v>
      </c>
      <c r="P1796" s="173" t="s">
        <v>444</v>
      </c>
      <c r="Q1796" s="173" t="s">
        <v>444</v>
      </c>
      <c r="R1796" s="173" t="s">
        <v>444</v>
      </c>
      <c r="S1796" s="263">
        <v>1.103</v>
      </c>
      <c r="T1796" s="173" t="s">
        <v>444</v>
      </c>
    </row>
    <row r="1797" spans="1:20" s="98" customFormat="1" ht="32.25" outlineLevel="1" thickBot="1" x14ac:dyDescent="0.25">
      <c r="A1797" s="168" t="s">
        <v>821</v>
      </c>
      <c r="B1797" s="169" t="s">
        <v>822</v>
      </c>
      <c r="C1797" s="170"/>
      <c r="D1797" s="171" t="s">
        <v>56</v>
      </c>
      <c r="E1797" s="172">
        <v>8160</v>
      </c>
      <c r="F1797" s="163">
        <f t="shared" si="120"/>
        <v>5712</v>
      </c>
      <c r="G1797" s="41"/>
      <c r="H1797" s="164"/>
      <c r="I1797" s="165">
        <f t="shared" si="121"/>
        <v>0</v>
      </c>
      <c r="J1797" s="41"/>
      <c r="K1797" s="173" t="s">
        <v>23</v>
      </c>
      <c r="L1797" s="173" t="s">
        <v>814</v>
      </c>
      <c r="M1797" s="173" t="s">
        <v>444</v>
      </c>
      <c r="N1797" s="173" t="s">
        <v>444</v>
      </c>
      <c r="O1797" s="173" t="s">
        <v>445</v>
      </c>
      <c r="P1797" s="173" t="s">
        <v>444</v>
      </c>
      <c r="Q1797" s="173" t="s">
        <v>444</v>
      </c>
      <c r="R1797" s="173" t="s">
        <v>444</v>
      </c>
      <c r="S1797" s="263">
        <v>1.2</v>
      </c>
      <c r="T1797" s="173" t="s">
        <v>444</v>
      </c>
    </row>
    <row r="1798" spans="1:20" s="98" customFormat="1" ht="24.6" customHeight="1" thickTop="1" thickBot="1" x14ac:dyDescent="0.25">
      <c r="A1798" s="336" t="s">
        <v>23</v>
      </c>
      <c r="B1798" s="335" t="s">
        <v>24</v>
      </c>
      <c r="C1798" s="89"/>
      <c r="D1798" s="90"/>
      <c r="E1798" s="15"/>
      <c r="F1798" s="16"/>
      <c r="G1798" s="41"/>
      <c r="H1798" s="17"/>
      <c r="I1798" s="18"/>
      <c r="J1798" s="41"/>
      <c r="K1798" s="92"/>
      <c r="L1798" s="92"/>
      <c r="M1798" s="92" t="s">
        <v>444</v>
      </c>
      <c r="N1798" s="92" t="s">
        <v>444</v>
      </c>
      <c r="O1798" s="92"/>
      <c r="P1798" s="92"/>
      <c r="Q1798" s="92"/>
      <c r="R1798" s="92"/>
      <c r="S1798" s="93"/>
      <c r="T1798" s="92" t="s">
        <v>444</v>
      </c>
    </row>
    <row r="1799" spans="1:20" s="141" customFormat="1" ht="32.25" outlineLevel="1" thickTop="1" x14ac:dyDescent="0.2">
      <c r="A1799" s="160" t="s">
        <v>1966</v>
      </c>
      <c r="B1799" s="167" t="s">
        <v>1967</v>
      </c>
      <c r="C1799" s="160"/>
      <c r="D1799" s="161" t="s">
        <v>56</v>
      </c>
      <c r="E1799" s="162">
        <v>12000</v>
      </c>
      <c r="F1799" s="163">
        <f t="shared" si="120"/>
        <v>8400</v>
      </c>
      <c r="G1799" s="41"/>
      <c r="H1799" s="164"/>
      <c r="I1799" s="165">
        <f t="shared" ref="I1799:I1830" si="122">IF(H1799*F1799&gt;0,H1799*F1799,0)</f>
        <v>0</v>
      </c>
      <c r="J1799" s="41"/>
      <c r="K1799" s="174" t="str">
        <f>VLOOKUP(A1799,'[1]МД с новыми'!$D$7:$AO$1991,19,0)</f>
        <v>Аксессуары</v>
      </c>
      <c r="L1799" s="174" t="str">
        <f>VLOOKUP(A1799,'[1]МД с новыми'!$D$7:$AO$1991,20,0)</f>
        <v>ФайнЛайн Линик</v>
      </c>
      <c r="M1799" s="174">
        <f>VLOOKUP(A1799,'[1]МД с новыми'!$D$7:$AO$1991,21,0)</f>
        <v>300</v>
      </c>
      <c r="N1799" s="174"/>
      <c r="O1799" s="174" t="str">
        <f>VLOOKUP(A1799,'[1]МД с новыми'!$D$7:$BH$1991,57,0)</f>
        <v>Дуб натуральный</v>
      </c>
      <c r="P1799" s="174"/>
      <c r="Q1799" s="174"/>
      <c r="R1799" s="174">
        <f>VLOOKUP(A1799,'[1]МД с новыми'!$D$7:$BH$1991,26,0)</f>
        <v>500</v>
      </c>
      <c r="S1799" s="175"/>
      <c r="T1799" s="174"/>
    </row>
    <row r="1800" spans="1:20" s="141" customFormat="1" ht="25.5" outlineLevel="1" x14ac:dyDescent="0.2">
      <c r="A1800" s="79" t="s">
        <v>1968</v>
      </c>
      <c r="B1800" s="80" t="s">
        <v>1969</v>
      </c>
      <c r="C1800" s="81">
        <v>1</v>
      </c>
      <c r="D1800" s="82" t="s">
        <v>63</v>
      </c>
      <c r="E1800" s="2">
        <v>6840</v>
      </c>
      <c r="F1800" s="166">
        <f t="shared" si="120"/>
        <v>4788</v>
      </c>
      <c r="G1800" s="41"/>
      <c r="H1800" s="30"/>
      <c r="I1800" s="31">
        <f t="shared" si="122"/>
        <v>0</v>
      </c>
      <c r="J1800" s="41"/>
      <c r="K1800" s="81" t="str">
        <f>VLOOKUP(A1800,'[1]МД с новыми'!$D$7:$AO$1991,19,0)</f>
        <v>Аксессуары</v>
      </c>
      <c r="L1800" s="81" t="str">
        <f>VLOOKUP(A1800,'[1]МД с новыми'!$D$7:$AO$1991,20,0)</f>
        <v>ФайнЛайн Линик</v>
      </c>
      <c r="M1800" s="81">
        <f>VLOOKUP(A1800,'[1]МД с новыми'!$D$7:$AO$1991,21,0)</f>
        <v>300</v>
      </c>
      <c r="N1800" s="81"/>
      <c r="O1800" s="81" t="str">
        <f>VLOOKUP(A1800,'[1]МД с новыми'!$D$7:$BH$1991,57,0)</f>
        <v>Дуб натуральный</v>
      </c>
      <c r="P1800" s="81"/>
      <c r="Q1800" s="81"/>
      <c r="R1800" s="81">
        <f>VLOOKUP(A1800,'[1]МД с новыми'!$D$7:$BH$1991,26,0)</f>
        <v>500</v>
      </c>
      <c r="S1800" s="83"/>
      <c r="T1800" s="81"/>
    </row>
    <row r="1801" spans="1:20" s="141" customFormat="1" ht="25.5" outlineLevel="1" x14ac:dyDescent="0.2">
      <c r="A1801" s="79" t="s">
        <v>1970</v>
      </c>
      <c r="B1801" s="80" t="s">
        <v>1971</v>
      </c>
      <c r="C1801" s="81">
        <v>1</v>
      </c>
      <c r="D1801" s="82" t="s">
        <v>63</v>
      </c>
      <c r="E1801" s="2">
        <v>5160</v>
      </c>
      <c r="F1801" s="166">
        <f t="shared" si="120"/>
        <v>3612</v>
      </c>
      <c r="G1801" s="41"/>
      <c r="H1801" s="30"/>
      <c r="I1801" s="31">
        <f t="shared" si="122"/>
        <v>0</v>
      </c>
      <c r="J1801" s="41"/>
      <c r="K1801" s="81" t="str">
        <f>VLOOKUP(A1801,'[1]МД с новыми'!$D$7:$AO$1991,19,0)</f>
        <v>Аксессуары</v>
      </c>
      <c r="L1801" s="81" t="str">
        <f>VLOOKUP(A1801,'[1]МД с новыми'!$D$7:$AO$1991,20,0)</f>
        <v>ФайнЛайн Линик</v>
      </c>
      <c r="M1801" s="81">
        <f>VLOOKUP(A1801,'[1]МД с новыми'!$D$7:$AO$1991,21,0)</f>
        <v>300</v>
      </c>
      <c r="N1801" s="81"/>
      <c r="O1801" s="81" t="str">
        <f>VLOOKUP(A1801,'[1]МД с новыми'!$D$7:$BH$1991,57,0)</f>
        <v>Дуб натуральный</v>
      </c>
      <c r="P1801" s="81"/>
      <c r="Q1801" s="81"/>
      <c r="R1801" s="81">
        <f>VLOOKUP(A1801,'[1]МД с новыми'!$D$7:$BH$1991,26,0)</f>
        <v>500</v>
      </c>
      <c r="S1801" s="83"/>
      <c r="T1801" s="81"/>
    </row>
    <row r="1802" spans="1:20" s="141" customFormat="1" ht="31.5" outlineLevel="1" x14ac:dyDescent="0.2">
      <c r="A1802" s="160" t="s">
        <v>1972</v>
      </c>
      <c r="B1802" s="167" t="s">
        <v>1973</v>
      </c>
      <c r="C1802" s="160"/>
      <c r="D1802" s="161" t="s">
        <v>56</v>
      </c>
      <c r="E1802" s="162">
        <v>16680</v>
      </c>
      <c r="F1802" s="163">
        <f t="shared" si="120"/>
        <v>11676</v>
      </c>
      <c r="G1802" s="41"/>
      <c r="H1802" s="164"/>
      <c r="I1802" s="165">
        <f t="shared" si="122"/>
        <v>0</v>
      </c>
      <c r="J1802" s="41"/>
      <c r="K1802" s="174" t="str">
        <f>VLOOKUP(A1802,'[1]МД с новыми'!$D$7:$AO$1991,19,0)</f>
        <v>Аксессуары</v>
      </c>
      <c r="L1802" s="174" t="str">
        <f>VLOOKUP(A1802,'[1]МД с новыми'!$D$7:$AO$1991,20,0)</f>
        <v>ФайнЛайн Линик</v>
      </c>
      <c r="M1802" s="174">
        <f>VLOOKUP(A1802,'[1]МД с новыми'!$D$7:$AO$1991,21,0)</f>
        <v>300</v>
      </c>
      <c r="N1802" s="174"/>
      <c r="O1802" s="174" t="str">
        <f>VLOOKUP(A1802,'[1]МД с новыми'!$D$7:$BH$1991,57,0)</f>
        <v>Дуб натуральный</v>
      </c>
      <c r="P1802" s="174"/>
      <c r="Q1802" s="174"/>
      <c r="R1802" s="174">
        <f>VLOOKUP(A1802,'[1]МД с новыми'!$D$7:$BH$1991,26,0)</f>
        <v>500</v>
      </c>
      <c r="S1802" s="175"/>
      <c r="T1802" s="174"/>
    </row>
    <row r="1803" spans="1:20" s="141" customFormat="1" ht="25.5" outlineLevel="1" x14ac:dyDescent="0.2">
      <c r="A1803" s="79" t="s">
        <v>1968</v>
      </c>
      <c r="B1803" s="80" t="s">
        <v>1969</v>
      </c>
      <c r="C1803" s="81">
        <v>1</v>
      </c>
      <c r="D1803" s="82" t="s">
        <v>63</v>
      </c>
      <c r="E1803" s="2">
        <v>6840</v>
      </c>
      <c r="F1803" s="166">
        <f t="shared" si="120"/>
        <v>4788</v>
      </c>
      <c r="G1803" s="41"/>
      <c r="H1803" s="30"/>
      <c r="I1803" s="31">
        <f t="shared" si="122"/>
        <v>0</v>
      </c>
      <c r="J1803" s="41"/>
      <c r="K1803" s="81" t="str">
        <f>VLOOKUP(A1803,'[1]МД с новыми'!$D$7:$AO$1991,19,0)</f>
        <v>Аксессуары</v>
      </c>
      <c r="L1803" s="81" t="str">
        <f>VLOOKUP(A1803,'[1]МД с новыми'!$D$7:$AO$1991,20,0)</f>
        <v>ФайнЛайн Линик</v>
      </c>
      <c r="M1803" s="81">
        <f>VLOOKUP(A1803,'[1]МД с новыми'!$D$7:$AO$1991,21,0)</f>
        <v>300</v>
      </c>
      <c r="N1803" s="81"/>
      <c r="O1803" s="81" t="str">
        <f>VLOOKUP(A1803,'[1]МД с новыми'!$D$7:$BH$1991,57,0)</f>
        <v>Дуб натуральный</v>
      </c>
      <c r="P1803" s="81"/>
      <c r="Q1803" s="81"/>
      <c r="R1803" s="81">
        <f>VLOOKUP(A1803,'[1]МД с новыми'!$D$7:$BH$1991,26,0)</f>
        <v>500</v>
      </c>
      <c r="S1803" s="83"/>
      <c r="T1803" s="81"/>
    </row>
    <row r="1804" spans="1:20" s="141" customFormat="1" ht="25.5" outlineLevel="1" x14ac:dyDescent="0.2">
      <c r="A1804" s="79" t="s">
        <v>1974</v>
      </c>
      <c r="B1804" s="80" t="s">
        <v>1975</v>
      </c>
      <c r="C1804" s="81">
        <v>1</v>
      </c>
      <c r="D1804" s="82" t="s">
        <v>63</v>
      </c>
      <c r="E1804" s="2">
        <v>9840</v>
      </c>
      <c r="F1804" s="166">
        <f t="shared" si="120"/>
        <v>6888</v>
      </c>
      <c r="G1804" s="41"/>
      <c r="H1804" s="30"/>
      <c r="I1804" s="31">
        <f t="shared" si="122"/>
        <v>0</v>
      </c>
      <c r="J1804" s="41"/>
      <c r="K1804" s="81" t="str">
        <f>VLOOKUP(A1804,'[1]МД с новыми'!$D$7:$AO$1991,19,0)</f>
        <v>Аксессуары</v>
      </c>
      <c r="L1804" s="81" t="str">
        <f>VLOOKUP(A1804,'[1]МД с новыми'!$D$7:$AO$1991,20,0)</f>
        <v>ФайнЛайн Линик</v>
      </c>
      <c r="M1804" s="81">
        <f>VLOOKUP(A1804,'[1]МД с новыми'!$D$7:$AO$1991,21,0)</f>
        <v>300</v>
      </c>
      <c r="N1804" s="81"/>
      <c r="O1804" s="81" t="str">
        <f>VLOOKUP(A1804,'[1]МД с новыми'!$D$7:$BH$1991,57,0)</f>
        <v>Дуб натуральный</v>
      </c>
      <c r="P1804" s="81"/>
      <c r="Q1804" s="81"/>
      <c r="R1804" s="81">
        <f>VLOOKUP(A1804,'[1]МД с новыми'!$D$7:$BH$1991,26,0)</f>
        <v>500</v>
      </c>
      <c r="S1804" s="83"/>
      <c r="T1804" s="81"/>
    </row>
    <row r="1805" spans="1:20" s="141" customFormat="1" ht="31.5" outlineLevel="1" x14ac:dyDescent="0.2">
      <c r="A1805" s="160" t="s">
        <v>1976</v>
      </c>
      <c r="B1805" s="167" t="s">
        <v>1977</v>
      </c>
      <c r="C1805" s="160"/>
      <c r="D1805" s="161" t="s">
        <v>56</v>
      </c>
      <c r="E1805" s="162">
        <v>18000</v>
      </c>
      <c r="F1805" s="163">
        <f t="shared" si="120"/>
        <v>12600</v>
      </c>
      <c r="G1805" s="41"/>
      <c r="H1805" s="164"/>
      <c r="I1805" s="165">
        <f t="shared" si="122"/>
        <v>0</v>
      </c>
      <c r="J1805" s="41"/>
      <c r="K1805" s="174" t="str">
        <f>VLOOKUP(A1805,'[1]МД с новыми'!$D$7:$AO$1991,19,0)</f>
        <v>Аксессуары</v>
      </c>
      <c r="L1805" s="174" t="str">
        <f>VLOOKUP(A1805,'[1]МД с новыми'!$D$7:$AO$1991,20,0)</f>
        <v>ФайнЛайн Линик</v>
      </c>
      <c r="M1805" s="174">
        <f>VLOOKUP(A1805,'[1]МД с новыми'!$D$7:$AO$1991,21,0)</f>
        <v>300</v>
      </c>
      <c r="N1805" s="174"/>
      <c r="O1805" s="174" t="str">
        <f>VLOOKUP(A1805,'[1]МД с новыми'!$D$7:$BH$1991,57,0)</f>
        <v>Дуб натуральный</v>
      </c>
      <c r="P1805" s="174"/>
      <c r="Q1805" s="174"/>
      <c r="R1805" s="174">
        <f>VLOOKUP(A1805,'[1]МД с новыми'!$D$7:$BH$1991,26,0)</f>
        <v>500</v>
      </c>
      <c r="S1805" s="175"/>
      <c r="T1805" s="174"/>
    </row>
    <row r="1806" spans="1:20" s="141" customFormat="1" ht="25.5" outlineLevel="1" x14ac:dyDescent="0.2">
      <c r="A1806" s="79" t="s">
        <v>1968</v>
      </c>
      <c r="B1806" s="80" t="s">
        <v>1969</v>
      </c>
      <c r="C1806" s="81">
        <v>1</v>
      </c>
      <c r="D1806" s="82" t="s">
        <v>63</v>
      </c>
      <c r="E1806" s="2">
        <v>6840</v>
      </c>
      <c r="F1806" s="166">
        <f t="shared" si="120"/>
        <v>4788</v>
      </c>
      <c r="G1806" s="41"/>
      <c r="H1806" s="30"/>
      <c r="I1806" s="31">
        <f t="shared" si="122"/>
        <v>0</v>
      </c>
      <c r="J1806" s="41"/>
      <c r="K1806" s="81" t="str">
        <f>VLOOKUP(A1806,'[1]МД с новыми'!$D$7:$AO$1991,19,0)</f>
        <v>Аксессуары</v>
      </c>
      <c r="L1806" s="81" t="str">
        <f>VLOOKUP(A1806,'[1]МД с новыми'!$D$7:$AO$1991,20,0)</f>
        <v>ФайнЛайн Линик</v>
      </c>
      <c r="M1806" s="81">
        <f>VLOOKUP(A1806,'[1]МД с новыми'!$D$7:$AO$1991,21,0)</f>
        <v>300</v>
      </c>
      <c r="N1806" s="81"/>
      <c r="O1806" s="81" t="str">
        <f>VLOOKUP(A1806,'[1]МД с новыми'!$D$7:$BH$1991,57,0)</f>
        <v>Дуб натуральный</v>
      </c>
      <c r="P1806" s="81"/>
      <c r="Q1806" s="81"/>
      <c r="R1806" s="81">
        <f>VLOOKUP(A1806,'[1]МД с новыми'!$D$7:$BH$1991,26,0)</f>
        <v>500</v>
      </c>
      <c r="S1806" s="83"/>
      <c r="T1806" s="81"/>
    </row>
    <row r="1807" spans="1:20" s="141" customFormat="1" ht="25.5" outlineLevel="1" x14ac:dyDescent="0.2">
      <c r="A1807" s="79" t="s">
        <v>1978</v>
      </c>
      <c r="B1807" s="80" t="s">
        <v>1979</v>
      </c>
      <c r="C1807" s="81">
        <v>1</v>
      </c>
      <c r="D1807" s="82" t="s">
        <v>63</v>
      </c>
      <c r="E1807" s="2">
        <v>11160</v>
      </c>
      <c r="F1807" s="166">
        <f t="shared" si="120"/>
        <v>7812</v>
      </c>
      <c r="G1807" s="41"/>
      <c r="H1807" s="30"/>
      <c r="I1807" s="31">
        <f t="shared" si="122"/>
        <v>0</v>
      </c>
      <c r="J1807" s="41"/>
      <c r="K1807" s="81" t="str">
        <f>VLOOKUP(A1807,'[1]МД с новыми'!$D$7:$AO$1991,19,0)</f>
        <v>Аксессуары</v>
      </c>
      <c r="L1807" s="81" t="str">
        <f>VLOOKUP(A1807,'[1]МД с новыми'!$D$7:$AO$1991,20,0)</f>
        <v>ФайнЛайн Линик</v>
      </c>
      <c r="M1807" s="81">
        <f>VLOOKUP(A1807,'[1]МД с новыми'!$D$7:$AO$1991,21,0)</f>
        <v>300</v>
      </c>
      <c r="N1807" s="81"/>
      <c r="O1807" s="81" t="str">
        <f>VLOOKUP(A1807,'[1]МД с новыми'!$D$7:$BH$1991,57,0)</f>
        <v>Дуб натуральный</v>
      </c>
      <c r="P1807" s="81"/>
      <c r="Q1807" s="81"/>
      <c r="R1807" s="81">
        <f>VLOOKUP(A1807,'[1]МД с новыми'!$D$7:$BH$1991,26,0)</f>
        <v>500</v>
      </c>
      <c r="S1807" s="83"/>
      <c r="T1807" s="81"/>
    </row>
    <row r="1808" spans="1:20" s="98" customFormat="1" ht="31.5" outlineLevel="1" x14ac:dyDescent="0.2">
      <c r="A1808" s="168" t="s">
        <v>1980</v>
      </c>
      <c r="B1808" s="169" t="s">
        <v>1981</v>
      </c>
      <c r="C1808" s="170"/>
      <c r="D1808" s="171" t="s">
        <v>56</v>
      </c>
      <c r="E1808" s="172">
        <v>16200</v>
      </c>
      <c r="F1808" s="163">
        <f t="shared" si="120"/>
        <v>11340</v>
      </c>
      <c r="G1808" s="41"/>
      <c r="H1808" s="164"/>
      <c r="I1808" s="165">
        <f t="shared" si="122"/>
        <v>0</v>
      </c>
      <c r="J1808" s="41"/>
      <c r="K1808" s="173" t="s">
        <v>23</v>
      </c>
      <c r="L1808" s="173" t="s">
        <v>24</v>
      </c>
      <c r="M1808" s="173" t="s">
        <v>1982</v>
      </c>
      <c r="N1808" s="173"/>
      <c r="O1808" s="173" t="s">
        <v>97</v>
      </c>
      <c r="P1808" s="173"/>
      <c r="Q1808" s="173"/>
      <c r="R1808" s="173">
        <v>500</v>
      </c>
      <c r="S1808" s="263">
        <v>1.39</v>
      </c>
      <c r="T1808" s="173"/>
    </row>
    <row r="1809" spans="1:20" s="98" customFormat="1" ht="31.5" outlineLevel="1" x14ac:dyDescent="0.2">
      <c r="A1809" s="168" t="s">
        <v>1983</v>
      </c>
      <c r="B1809" s="169" t="s">
        <v>1984</v>
      </c>
      <c r="C1809" s="170"/>
      <c r="D1809" s="171" t="s">
        <v>56</v>
      </c>
      <c r="E1809" s="172">
        <v>20400</v>
      </c>
      <c r="F1809" s="163">
        <f t="shared" si="120"/>
        <v>14280</v>
      </c>
      <c r="G1809" s="41"/>
      <c r="H1809" s="164"/>
      <c r="I1809" s="165">
        <f t="shared" si="122"/>
        <v>0</v>
      </c>
      <c r="J1809" s="41"/>
      <c r="K1809" s="173" t="s">
        <v>23</v>
      </c>
      <c r="L1809" s="173" t="s">
        <v>24</v>
      </c>
      <c r="M1809" s="173" t="s">
        <v>1985</v>
      </c>
      <c r="N1809" s="173"/>
      <c r="O1809" s="173" t="s">
        <v>97</v>
      </c>
      <c r="P1809" s="173"/>
      <c r="Q1809" s="173"/>
      <c r="R1809" s="173">
        <v>500</v>
      </c>
      <c r="S1809" s="263">
        <v>1.66</v>
      </c>
      <c r="T1809" s="173"/>
    </row>
    <row r="1810" spans="1:20" s="141" customFormat="1" ht="31.5" outlineLevel="1" x14ac:dyDescent="0.2">
      <c r="A1810" s="160" t="s">
        <v>1986</v>
      </c>
      <c r="B1810" s="167" t="s">
        <v>1987</v>
      </c>
      <c r="C1810" s="160"/>
      <c r="D1810" s="161" t="s">
        <v>56</v>
      </c>
      <c r="E1810" s="162">
        <v>30240</v>
      </c>
      <c r="F1810" s="163">
        <f t="shared" si="120"/>
        <v>21168</v>
      </c>
      <c r="G1810" s="41"/>
      <c r="H1810" s="164"/>
      <c r="I1810" s="165">
        <f t="shared" si="122"/>
        <v>0</v>
      </c>
      <c r="J1810" s="41"/>
      <c r="K1810" s="174" t="str">
        <f>VLOOKUP(A1810,'[1]МД с новыми'!$D$7:$AO$1991,19,0)</f>
        <v>Аксессуары</v>
      </c>
      <c r="L1810" s="174" t="str">
        <f>VLOOKUP(A1810,'[1]МД с новыми'!$D$7:$AO$1991,20,0)</f>
        <v>ФайнЛайн Линик</v>
      </c>
      <c r="M1810" s="174" t="str">
        <f>VLOOKUP(A1810,'[1]МД с новыми'!$D$7:$AO$1991,21,0)</f>
        <v>500-600</v>
      </c>
      <c r="N1810" s="174"/>
      <c r="O1810" s="174" t="str">
        <f>VLOOKUP(A1810,'[1]МД с новыми'!$D$7:$BH$1991,57,0)</f>
        <v>Дуб натуральный</v>
      </c>
      <c r="P1810" s="174"/>
      <c r="Q1810" s="174"/>
      <c r="R1810" s="174">
        <f>VLOOKUP(A1810,'[1]МД с новыми'!$D$7:$BH$1991,26,0)</f>
        <v>500</v>
      </c>
      <c r="S1810" s="175"/>
      <c r="T1810" s="174"/>
    </row>
    <row r="1811" spans="1:20" s="141" customFormat="1" ht="25.5" outlineLevel="1" x14ac:dyDescent="0.2">
      <c r="A1811" s="79" t="s">
        <v>1983</v>
      </c>
      <c r="B1811" s="80" t="s">
        <v>1984</v>
      </c>
      <c r="C1811" s="81">
        <v>1</v>
      </c>
      <c r="D1811" s="82" t="s">
        <v>56</v>
      </c>
      <c r="E1811" s="2">
        <v>20400</v>
      </c>
      <c r="F1811" s="166">
        <f t="shared" si="120"/>
        <v>14280</v>
      </c>
      <c r="G1811" s="41"/>
      <c r="H1811" s="30"/>
      <c r="I1811" s="31">
        <f t="shared" si="122"/>
        <v>0</v>
      </c>
      <c r="J1811" s="41"/>
      <c r="K1811" s="81" t="str">
        <f>VLOOKUP(A1811,'[1]МД с новыми'!$D$7:$AO$1991,19,0)</f>
        <v>Аксессуары</v>
      </c>
      <c r="L1811" s="81" t="str">
        <f>VLOOKUP(A1811,'[1]МД с новыми'!$D$7:$AO$1991,20,0)</f>
        <v>ФайнЛайн Линик</v>
      </c>
      <c r="M1811" s="81" t="str">
        <f>VLOOKUP(A1811,'[1]МД с новыми'!$D$7:$AO$1991,21,0)</f>
        <v>500-600</v>
      </c>
      <c r="N1811" s="81"/>
      <c r="O1811" s="81" t="str">
        <f>VLOOKUP(A1811,'[1]МД с новыми'!$D$7:$BH$1991,57,0)</f>
        <v>Дуб натуральный</v>
      </c>
      <c r="P1811" s="81"/>
      <c r="Q1811" s="81"/>
      <c r="R1811" s="81">
        <f>VLOOKUP(A1811,'[1]МД с новыми'!$D$7:$BH$1991,26,0)</f>
        <v>500</v>
      </c>
      <c r="S1811" s="83"/>
      <c r="T1811" s="81"/>
    </row>
    <row r="1812" spans="1:20" s="141" customFormat="1" ht="25.5" outlineLevel="1" x14ac:dyDescent="0.2">
      <c r="A1812" s="79" t="s">
        <v>1974</v>
      </c>
      <c r="B1812" s="80" t="s">
        <v>1975</v>
      </c>
      <c r="C1812" s="81">
        <v>1</v>
      </c>
      <c r="D1812" s="82" t="s">
        <v>63</v>
      </c>
      <c r="E1812" s="2">
        <v>9840</v>
      </c>
      <c r="F1812" s="166">
        <f t="shared" si="120"/>
        <v>6888</v>
      </c>
      <c r="G1812" s="41"/>
      <c r="H1812" s="30"/>
      <c r="I1812" s="31">
        <f t="shared" si="122"/>
        <v>0</v>
      </c>
      <c r="J1812" s="41"/>
      <c r="K1812" s="81" t="str">
        <f>VLOOKUP(A1812,'[1]МД с новыми'!$D$7:$AO$1991,19,0)</f>
        <v>Аксессуары</v>
      </c>
      <c r="L1812" s="81" t="str">
        <f>VLOOKUP(A1812,'[1]МД с новыми'!$D$7:$AO$1991,20,0)</f>
        <v>ФайнЛайн Линик</v>
      </c>
      <c r="M1812" s="81">
        <f>VLOOKUP(A1812,'[1]МД с новыми'!$D$7:$AO$1991,21,0)</f>
        <v>300</v>
      </c>
      <c r="N1812" s="81"/>
      <c r="O1812" s="81" t="str">
        <f>VLOOKUP(A1812,'[1]МД с новыми'!$D$7:$BH$1991,57,0)</f>
        <v>Дуб натуральный</v>
      </c>
      <c r="P1812" s="81"/>
      <c r="Q1812" s="81"/>
      <c r="R1812" s="81">
        <f>VLOOKUP(A1812,'[1]МД с новыми'!$D$7:$BH$1991,26,0)</f>
        <v>500</v>
      </c>
      <c r="S1812" s="83"/>
      <c r="T1812" s="81"/>
    </row>
    <row r="1813" spans="1:20" s="141" customFormat="1" ht="31.5" outlineLevel="1" x14ac:dyDescent="0.2">
      <c r="A1813" s="160" t="s">
        <v>1988</v>
      </c>
      <c r="B1813" s="167" t="s">
        <v>1989</v>
      </c>
      <c r="C1813" s="160"/>
      <c r="D1813" s="161" t="s">
        <v>56</v>
      </c>
      <c r="E1813" s="162">
        <v>31560</v>
      </c>
      <c r="F1813" s="163">
        <f t="shared" si="120"/>
        <v>22092</v>
      </c>
      <c r="G1813" s="41"/>
      <c r="H1813" s="164"/>
      <c r="I1813" s="165">
        <f t="shared" si="122"/>
        <v>0</v>
      </c>
      <c r="J1813" s="41"/>
      <c r="K1813" s="174" t="str">
        <f>VLOOKUP(A1813,'[1]МД с новыми'!$D$7:$AO$1991,19,0)</f>
        <v>Аксессуары</v>
      </c>
      <c r="L1813" s="174" t="str">
        <f>VLOOKUP(A1813,'[1]МД с новыми'!$D$7:$AO$1991,20,0)</f>
        <v>ФайнЛайн Линик</v>
      </c>
      <c r="M1813" s="174" t="str">
        <f>VLOOKUP(A1813,'[1]МД с новыми'!$D$7:$AO$1991,21,0)</f>
        <v>500-600</v>
      </c>
      <c r="N1813" s="174"/>
      <c r="O1813" s="174" t="str">
        <f>VLOOKUP(A1813,'[1]МД с новыми'!$D$7:$BH$1991,57,0)</f>
        <v>Дуб натуральный</v>
      </c>
      <c r="P1813" s="174"/>
      <c r="Q1813" s="174"/>
      <c r="R1813" s="174">
        <f>VLOOKUP(A1813,'[1]МД с новыми'!$D$7:$BH$1991,26,0)</f>
        <v>500</v>
      </c>
      <c r="S1813" s="175"/>
      <c r="T1813" s="174"/>
    </row>
    <row r="1814" spans="1:20" s="141" customFormat="1" ht="25.5" outlineLevel="1" x14ac:dyDescent="0.2">
      <c r="A1814" s="79" t="s">
        <v>1983</v>
      </c>
      <c r="B1814" s="80" t="s">
        <v>1984</v>
      </c>
      <c r="C1814" s="81">
        <v>1</v>
      </c>
      <c r="D1814" s="82" t="s">
        <v>56</v>
      </c>
      <c r="E1814" s="2">
        <v>20400</v>
      </c>
      <c r="F1814" s="166">
        <f t="shared" si="120"/>
        <v>14280</v>
      </c>
      <c r="G1814" s="41"/>
      <c r="H1814" s="30"/>
      <c r="I1814" s="31">
        <f t="shared" si="122"/>
        <v>0</v>
      </c>
      <c r="J1814" s="41"/>
      <c r="K1814" s="81" t="str">
        <f>VLOOKUP(A1814,'[1]МД с новыми'!$D$7:$AO$1991,19,0)</f>
        <v>Аксессуары</v>
      </c>
      <c r="L1814" s="81" t="str">
        <f>VLOOKUP(A1814,'[1]МД с новыми'!$D$7:$AO$1991,20,0)</f>
        <v>ФайнЛайн Линик</v>
      </c>
      <c r="M1814" s="81" t="str">
        <f>VLOOKUP(A1814,'[1]МД с новыми'!$D$7:$AO$1991,21,0)</f>
        <v>500-600</v>
      </c>
      <c r="N1814" s="81"/>
      <c r="O1814" s="81" t="str">
        <f>VLOOKUP(A1814,'[1]МД с новыми'!$D$7:$BH$1991,57,0)</f>
        <v>Дуб натуральный</v>
      </c>
      <c r="P1814" s="81"/>
      <c r="Q1814" s="81"/>
      <c r="R1814" s="81">
        <f>VLOOKUP(A1814,'[1]МД с новыми'!$D$7:$BH$1991,26,0)</f>
        <v>500</v>
      </c>
      <c r="S1814" s="83"/>
      <c r="T1814" s="81"/>
    </row>
    <row r="1815" spans="1:20" s="141" customFormat="1" ht="25.5" outlineLevel="1" x14ac:dyDescent="0.2">
      <c r="A1815" s="79" t="s">
        <v>1978</v>
      </c>
      <c r="B1815" s="80" t="s">
        <v>1979</v>
      </c>
      <c r="C1815" s="81">
        <v>1</v>
      </c>
      <c r="D1815" s="82" t="s">
        <v>63</v>
      </c>
      <c r="E1815" s="2">
        <v>11160</v>
      </c>
      <c r="F1815" s="166">
        <f t="shared" si="120"/>
        <v>7812</v>
      </c>
      <c r="G1815" s="41"/>
      <c r="H1815" s="30"/>
      <c r="I1815" s="31">
        <f t="shared" si="122"/>
        <v>0</v>
      </c>
      <c r="J1815" s="41"/>
      <c r="K1815" s="81" t="str">
        <f>VLOOKUP(A1815,'[1]МД с новыми'!$D$7:$AO$1991,19,0)</f>
        <v>Аксессуары</v>
      </c>
      <c r="L1815" s="81" t="str">
        <f>VLOOKUP(A1815,'[1]МД с новыми'!$D$7:$AO$1991,20,0)</f>
        <v>ФайнЛайн Линик</v>
      </c>
      <c r="M1815" s="81">
        <f>VLOOKUP(A1815,'[1]МД с новыми'!$D$7:$AO$1991,21,0)</f>
        <v>300</v>
      </c>
      <c r="N1815" s="81"/>
      <c r="O1815" s="81" t="str">
        <f>VLOOKUP(A1815,'[1]МД с новыми'!$D$7:$BH$1991,57,0)</f>
        <v>Дуб натуральный</v>
      </c>
      <c r="P1815" s="81"/>
      <c r="Q1815" s="81"/>
      <c r="R1815" s="81">
        <f>VLOOKUP(A1815,'[1]МД с новыми'!$D$7:$BH$1991,26,0)</f>
        <v>500</v>
      </c>
      <c r="S1815" s="83"/>
      <c r="T1815" s="81"/>
    </row>
    <row r="1816" spans="1:20" s="98" customFormat="1" ht="31.5" outlineLevel="1" x14ac:dyDescent="0.2">
      <c r="A1816" s="168" t="s">
        <v>1990</v>
      </c>
      <c r="B1816" s="169" t="s">
        <v>1991</v>
      </c>
      <c r="C1816" s="170"/>
      <c r="D1816" s="171" t="s">
        <v>56</v>
      </c>
      <c r="E1816" s="172">
        <v>27600</v>
      </c>
      <c r="F1816" s="163">
        <f t="shared" si="120"/>
        <v>19320</v>
      </c>
      <c r="G1816" s="41"/>
      <c r="H1816" s="164"/>
      <c r="I1816" s="165">
        <f t="shared" si="122"/>
        <v>0</v>
      </c>
      <c r="J1816" s="41"/>
      <c r="K1816" s="173" t="s">
        <v>23</v>
      </c>
      <c r="L1816" s="173" t="s">
        <v>24</v>
      </c>
      <c r="M1816" s="173" t="s">
        <v>1992</v>
      </c>
      <c r="N1816" s="173"/>
      <c r="O1816" s="173" t="s">
        <v>97</v>
      </c>
      <c r="P1816" s="173"/>
      <c r="Q1816" s="173"/>
      <c r="R1816" s="173">
        <v>500</v>
      </c>
      <c r="S1816" s="263">
        <v>2.7650000000000001</v>
      </c>
      <c r="T1816" s="173"/>
    </row>
    <row r="1817" spans="1:20" s="141" customFormat="1" ht="31.5" outlineLevel="1" x14ac:dyDescent="0.2">
      <c r="A1817" s="160" t="s">
        <v>1993</v>
      </c>
      <c r="B1817" s="167" t="s">
        <v>1994</v>
      </c>
      <c r="C1817" s="160"/>
      <c r="D1817" s="161" t="s">
        <v>56</v>
      </c>
      <c r="E1817" s="162">
        <v>37440</v>
      </c>
      <c r="F1817" s="163">
        <f t="shared" si="120"/>
        <v>26208</v>
      </c>
      <c r="G1817" s="41"/>
      <c r="H1817" s="164"/>
      <c r="I1817" s="165">
        <f t="shared" si="122"/>
        <v>0</v>
      </c>
      <c r="J1817" s="41"/>
      <c r="K1817" s="174" t="str">
        <f>VLOOKUP(A1817,'[1]МД с новыми'!$D$7:$AO$1991,19,0)</f>
        <v>Аксессуары</v>
      </c>
      <c r="L1817" s="174" t="str">
        <f>VLOOKUP(A1817,'[1]МД с новыми'!$D$7:$AO$1991,20,0)</f>
        <v>ФайнЛайн Линик</v>
      </c>
      <c r="M1817" s="174" t="str">
        <f>VLOOKUP(A1817,'[1]МД с новыми'!$D$7:$AO$1991,21,0)</f>
        <v>800-900</v>
      </c>
      <c r="N1817" s="174"/>
      <c r="O1817" s="174" t="str">
        <f>VLOOKUP(A1817,'[1]МД с новыми'!$D$7:$BH$1991,57,0)</f>
        <v>Дуб натуральный</v>
      </c>
      <c r="P1817" s="174"/>
      <c r="Q1817" s="174"/>
      <c r="R1817" s="174">
        <f>VLOOKUP(A1817,'[1]МД с новыми'!$D$7:$BH$1991,26,0)</f>
        <v>500</v>
      </c>
      <c r="S1817" s="175"/>
      <c r="T1817" s="174"/>
    </row>
    <row r="1818" spans="1:20" s="141" customFormat="1" ht="25.5" outlineLevel="1" x14ac:dyDescent="0.2">
      <c r="A1818" s="79" t="s">
        <v>1990</v>
      </c>
      <c r="B1818" s="80" t="s">
        <v>1991</v>
      </c>
      <c r="C1818" s="81">
        <v>1</v>
      </c>
      <c r="D1818" s="82" t="s">
        <v>56</v>
      </c>
      <c r="E1818" s="2">
        <v>27600</v>
      </c>
      <c r="F1818" s="166">
        <f t="shared" si="120"/>
        <v>19320</v>
      </c>
      <c r="G1818" s="41"/>
      <c r="H1818" s="30"/>
      <c r="I1818" s="31">
        <f t="shared" si="122"/>
        <v>0</v>
      </c>
      <c r="J1818" s="41"/>
      <c r="K1818" s="81" t="str">
        <f>VLOOKUP(A1818,'[1]МД с новыми'!$D$7:$AO$1991,19,0)</f>
        <v>Аксессуары</v>
      </c>
      <c r="L1818" s="81" t="str">
        <f>VLOOKUP(A1818,'[1]МД с новыми'!$D$7:$AO$1991,20,0)</f>
        <v>ФайнЛайн Линик</v>
      </c>
      <c r="M1818" s="81" t="str">
        <f>VLOOKUP(A1818,'[1]МД с новыми'!$D$7:$AO$1991,21,0)</f>
        <v>800-900</v>
      </c>
      <c r="N1818" s="81"/>
      <c r="O1818" s="81" t="str">
        <f>VLOOKUP(A1818,'[1]МД с новыми'!$D$7:$BH$1991,57,0)</f>
        <v>Дуб натуральный</v>
      </c>
      <c r="P1818" s="81"/>
      <c r="Q1818" s="81"/>
      <c r="R1818" s="81">
        <f>VLOOKUP(A1818,'[1]МД с новыми'!$D$7:$BH$1991,26,0)</f>
        <v>500</v>
      </c>
      <c r="S1818" s="83"/>
      <c r="T1818" s="81"/>
    </row>
    <row r="1819" spans="1:20" s="141" customFormat="1" ht="25.5" outlineLevel="1" x14ac:dyDescent="0.2">
      <c r="A1819" s="79" t="s">
        <v>1974</v>
      </c>
      <c r="B1819" s="80" t="s">
        <v>1975</v>
      </c>
      <c r="C1819" s="81">
        <v>1</v>
      </c>
      <c r="D1819" s="82" t="s">
        <v>63</v>
      </c>
      <c r="E1819" s="2">
        <v>9840</v>
      </c>
      <c r="F1819" s="166">
        <f t="shared" si="120"/>
        <v>6888</v>
      </c>
      <c r="G1819" s="41"/>
      <c r="H1819" s="30"/>
      <c r="I1819" s="31">
        <f t="shared" si="122"/>
        <v>0</v>
      </c>
      <c r="J1819" s="41"/>
      <c r="K1819" s="81" t="str">
        <f>VLOOKUP(A1819,'[1]МД с новыми'!$D$7:$AO$1991,19,0)</f>
        <v>Аксессуары</v>
      </c>
      <c r="L1819" s="81" t="str">
        <f>VLOOKUP(A1819,'[1]МД с новыми'!$D$7:$AO$1991,20,0)</f>
        <v>ФайнЛайн Линик</v>
      </c>
      <c r="M1819" s="81">
        <f>VLOOKUP(A1819,'[1]МД с новыми'!$D$7:$AO$1991,21,0)</f>
        <v>300</v>
      </c>
      <c r="N1819" s="81"/>
      <c r="O1819" s="81" t="str">
        <f>VLOOKUP(A1819,'[1]МД с новыми'!$D$7:$BH$1991,57,0)</f>
        <v>Дуб натуральный</v>
      </c>
      <c r="P1819" s="81"/>
      <c r="Q1819" s="81"/>
      <c r="R1819" s="81">
        <f>VLOOKUP(A1819,'[1]МД с новыми'!$D$7:$BH$1991,26,0)</f>
        <v>500</v>
      </c>
      <c r="S1819" s="83"/>
      <c r="T1819" s="81"/>
    </row>
    <row r="1820" spans="1:20" s="141" customFormat="1" ht="31.5" outlineLevel="1" x14ac:dyDescent="0.2">
      <c r="A1820" s="160" t="s">
        <v>1995</v>
      </c>
      <c r="B1820" s="167" t="s">
        <v>1996</v>
      </c>
      <c r="C1820" s="160"/>
      <c r="D1820" s="161" t="s">
        <v>56</v>
      </c>
      <c r="E1820" s="162">
        <v>38760</v>
      </c>
      <c r="F1820" s="163">
        <f t="shared" si="120"/>
        <v>27132</v>
      </c>
      <c r="G1820" s="41"/>
      <c r="H1820" s="164"/>
      <c r="I1820" s="165">
        <f t="shared" si="122"/>
        <v>0</v>
      </c>
      <c r="J1820" s="41"/>
      <c r="K1820" s="174" t="str">
        <f>VLOOKUP(A1820,'[1]МД с новыми'!$D$7:$AO$1991,19,0)</f>
        <v>Аксессуары</v>
      </c>
      <c r="L1820" s="174" t="str">
        <f>VLOOKUP(A1820,'[1]МД с новыми'!$D$7:$AO$1991,20,0)</f>
        <v>ФайнЛайн Линик</v>
      </c>
      <c r="M1820" s="174" t="str">
        <f>VLOOKUP(A1820,'[1]МД с новыми'!$D$7:$AO$1991,21,0)</f>
        <v>800-900</v>
      </c>
      <c r="N1820" s="174"/>
      <c r="O1820" s="174" t="str">
        <f>VLOOKUP(A1820,'[1]МД с новыми'!$D$7:$BH$1991,57,0)</f>
        <v>Дуб натуральный</v>
      </c>
      <c r="P1820" s="174"/>
      <c r="Q1820" s="174"/>
      <c r="R1820" s="174">
        <f>VLOOKUP(A1820,'[1]МД с новыми'!$D$7:$BH$1991,26,0)</f>
        <v>500</v>
      </c>
      <c r="S1820" s="175"/>
      <c r="T1820" s="174"/>
    </row>
    <row r="1821" spans="1:20" s="141" customFormat="1" ht="25.5" outlineLevel="1" x14ac:dyDescent="0.2">
      <c r="A1821" s="79" t="s">
        <v>1990</v>
      </c>
      <c r="B1821" s="80" t="s">
        <v>1991</v>
      </c>
      <c r="C1821" s="81">
        <v>1</v>
      </c>
      <c r="D1821" s="82" t="s">
        <v>56</v>
      </c>
      <c r="E1821" s="2">
        <v>27600</v>
      </c>
      <c r="F1821" s="166">
        <f t="shared" si="120"/>
        <v>19320</v>
      </c>
      <c r="G1821" s="41"/>
      <c r="H1821" s="30"/>
      <c r="I1821" s="31">
        <f t="shared" si="122"/>
        <v>0</v>
      </c>
      <c r="J1821" s="41"/>
      <c r="K1821" s="81" t="str">
        <f>VLOOKUP(A1821,'[1]МД с новыми'!$D$7:$AO$1991,19,0)</f>
        <v>Аксессуары</v>
      </c>
      <c r="L1821" s="81" t="str">
        <f>VLOOKUP(A1821,'[1]МД с новыми'!$D$7:$AO$1991,20,0)</f>
        <v>ФайнЛайн Линик</v>
      </c>
      <c r="M1821" s="81" t="str">
        <f>VLOOKUP(A1821,'[1]МД с новыми'!$D$7:$AO$1991,21,0)</f>
        <v>800-900</v>
      </c>
      <c r="N1821" s="81"/>
      <c r="O1821" s="81" t="str">
        <f>VLOOKUP(A1821,'[1]МД с новыми'!$D$7:$BH$1991,57,0)</f>
        <v>Дуб натуральный</v>
      </c>
      <c r="P1821" s="81"/>
      <c r="Q1821" s="81"/>
      <c r="R1821" s="81">
        <f>VLOOKUP(A1821,'[1]МД с новыми'!$D$7:$BH$1991,26,0)</f>
        <v>500</v>
      </c>
      <c r="S1821" s="83"/>
      <c r="T1821" s="81"/>
    </row>
    <row r="1822" spans="1:20" s="141" customFormat="1" ht="25.5" outlineLevel="1" x14ac:dyDescent="0.2">
      <c r="A1822" s="79" t="s">
        <v>1978</v>
      </c>
      <c r="B1822" s="80" t="s">
        <v>1979</v>
      </c>
      <c r="C1822" s="81">
        <v>1</v>
      </c>
      <c r="D1822" s="82" t="s">
        <v>63</v>
      </c>
      <c r="E1822" s="2">
        <v>11160</v>
      </c>
      <c r="F1822" s="166">
        <f t="shared" si="120"/>
        <v>7812</v>
      </c>
      <c r="G1822" s="41"/>
      <c r="H1822" s="30"/>
      <c r="I1822" s="31">
        <f t="shared" si="122"/>
        <v>0</v>
      </c>
      <c r="J1822" s="41"/>
      <c r="K1822" s="81" t="str">
        <f>VLOOKUP(A1822,'[1]МД с новыми'!$D$7:$AO$1991,19,0)</f>
        <v>Аксессуары</v>
      </c>
      <c r="L1822" s="81" t="str">
        <f>VLOOKUP(A1822,'[1]МД с новыми'!$D$7:$AO$1991,20,0)</f>
        <v>ФайнЛайн Линик</v>
      </c>
      <c r="M1822" s="81">
        <f>VLOOKUP(A1822,'[1]МД с новыми'!$D$7:$AO$1991,21,0)</f>
        <v>300</v>
      </c>
      <c r="N1822" s="81"/>
      <c r="O1822" s="81" t="str">
        <f>VLOOKUP(A1822,'[1]МД с новыми'!$D$7:$BH$1991,57,0)</f>
        <v>Дуб натуральный</v>
      </c>
      <c r="P1822" s="81"/>
      <c r="Q1822" s="81"/>
      <c r="R1822" s="81">
        <f>VLOOKUP(A1822,'[1]МД с новыми'!$D$7:$BH$1991,26,0)</f>
        <v>500</v>
      </c>
      <c r="S1822" s="83"/>
      <c r="T1822" s="81"/>
    </row>
    <row r="1823" spans="1:20" s="141" customFormat="1" ht="31.5" outlineLevel="1" x14ac:dyDescent="0.2">
      <c r="A1823" s="160" t="s">
        <v>1997</v>
      </c>
      <c r="B1823" s="167" t="s">
        <v>1998</v>
      </c>
      <c r="C1823" s="160"/>
      <c r="D1823" s="161" t="s">
        <v>56</v>
      </c>
      <c r="E1823" s="162">
        <v>48600</v>
      </c>
      <c r="F1823" s="163">
        <f t="shared" si="120"/>
        <v>34020</v>
      </c>
      <c r="G1823" s="41"/>
      <c r="H1823" s="164"/>
      <c r="I1823" s="165">
        <f t="shared" si="122"/>
        <v>0</v>
      </c>
      <c r="J1823" s="41"/>
      <c r="K1823" s="174" t="str">
        <f>VLOOKUP(A1823,'[1]МД с новыми'!$D$7:$AO$1991,19,0)</f>
        <v>Аксессуары</v>
      </c>
      <c r="L1823" s="174" t="str">
        <f>VLOOKUP(A1823,'[1]МД с новыми'!$D$7:$AO$1991,20,0)</f>
        <v>ФайнЛайн Линик</v>
      </c>
      <c r="M1823" s="174" t="str">
        <f>VLOOKUP(A1823,'[1]МД с новыми'!$D$7:$AO$1991,21,0)</f>
        <v>800-900</v>
      </c>
      <c r="N1823" s="174"/>
      <c r="O1823" s="174" t="str">
        <f>VLOOKUP(A1823,'[1]МД с новыми'!$D$7:$BH$1991,57,0)</f>
        <v>Дуб натуральный</v>
      </c>
      <c r="P1823" s="174"/>
      <c r="Q1823" s="174"/>
      <c r="R1823" s="174">
        <f>VLOOKUP(A1823,'[1]МД с новыми'!$D$7:$BH$1991,26,0)</f>
        <v>500</v>
      </c>
      <c r="S1823" s="175"/>
      <c r="T1823" s="174"/>
    </row>
    <row r="1824" spans="1:20" s="141" customFormat="1" ht="25.5" outlineLevel="1" x14ac:dyDescent="0.2">
      <c r="A1824" s="79" t="s">
        <v>1990</v>
      </c>
      <c r="B1824" s="80" t="s">
        <v>1991</v>
      </c>
      <c r="C1824" s="81">
        <v>1</v>
      </c>
      <c r="D1824" s="82" t="s">
        <v>56</v>
      </c>
      <c r="E1824" s="2">
        <v>27600</v>
      </c>
      <c r="F1824" s="166">
        <f t="shared" si="120"/>
        <v>19320</v>
      </c>
      <c r="G1824" s="41"/>
      <c r="H1824" s="30"/>
      <c r="I1824" s="31">
        <f t="shared" si="122"/>
        <v>0</v>
      </c>
      <c r="J1824" s="41"/>
      <c r="K1824" s="81" t="str">
        <f>VLOOKUP(A1824,'[1]МД с новыми'!$D$7:$AO$1991,19,0)</f>
        <v>Аксессуары</v>
      </c>
      <c r="L1824" s="81" t="str">
        <f>VLOOKUP(A1824,'[1]МД с новыми'!$D$7:$AO$1991,20,0)</f>
        <v>ФайнЛайн Линик</v>
      </c>
      <c r="M1824" s="81" t="str">
        <f>VLOOKUP(A1824,'[1]МД с новыми'!$D$7:$AO$1991,21,0)</f>
        <v>800-900</v>
      </c>
      <c r="N1824" s="81"/>
      <c r="O1824" s="81" t="str">
        <f>VLOOKUP(A1824,'[1]МД с новыми'!$D$7:$BH$1991,57,0)</f>
        <v>Дуб натуральный</v>
      </c>
      <c r="P1824" s="81"/>
      <c r="Q1824" s="81"/>
      <c r="R1824" s="81">
        <f>VLOOKUP(A1824,'[1]МД с новыми'!$D$7:$BH$1991,26,0)</f>
        <v>500</v>
      </c>
      <c r="S1824" s="83"/>
      <c r="T1824" s="81"/>
    </row>
    <row r="1825" spans="1:20" s="141" customFormat="1" ht="25.5" outlineLevel="1" x14ac:dyDescent="0.2">
      <c r="A1825" s="79" t="s">
        <v>1978</v>
      </c>
      <c r="B1825" s="80" t="s">
        <v>1979</v>
      </c>
      <c r="C1825" s="81">
        <v>1</v>
      </c>
      <c r="D1825" s="82" t="s">
        <v>63</v>
      </c>
      <c r="E1825" s="2">
        <v>11160</v>
      </c>
      <c r="F1825" s="166">
        <f t="shared" si="120"/>
        <v>7812</v>
      </c>
      <c r="G1825" s="41"/>
      <c r="H1825" s="30"/>
      <c r="I1825" s="31">
        <f t="shared" si="122"/>
        <v>0</v>
      </c>
      <c r="J1825" s="41"/>
      <c r="K1825" s="81" t="str">
        <f>VLOOKUP(A1825,'[1]МД с новыми'!$D$7:$AO$1991,19,0)</f>
        <v>Аксессуары</v>
      </c>
      <c r="L1825" s="81" t="str">
        <f>VLOOKUP(A1825,'[1]МД с новыми'!$D$7:$AO$1991,20,0)</f>
        <v>ФайнЛайн Линик</v>
      </c>
      <c r="M1825" s="81">
        <f>VLOOKUP(A1825,'[1]МД с новыми'!$D$7:$AO$1991,21,0)</f>
        <v>300</v>
      </c>
      <c r="N1825" s="81"/>
      <c r="O1825" s="81" t="str">
        <f>VLOOKUP(A1825,'[1]МД с новыми'!$D$7:$BH$1991,57,0)</f>
        <v>Дуб натуральный</v>
      </c>
      <c r="P1825" s="81"/>
      <c r="Q1825" s="81"/>
      <c r="R1825" s="81">
        <f>VLOOKUP(A1825,'[1]МД с новыми'!$D$7:$BH$1991,26,0)</f>
        <v>500</v>
      </c>
      <c r="S1825" s="83"/>
      <c r="T1825" s="81"/>
    </row>
    <row r="1826" spans="1:20" s="141" customFormat="1" ht="25.5" outlineLevel="1" x14ac:dyDescent="0.2">
      <c r="A1826" s="79" t="s">
        <v>1974</v>
      </c>
      <c r="B1826" s="80" t="s">
        <v>1975</v>
      </c>
      <c r="C1826" s="81">
        <v>1</v>
      </c>
      <c r="D1826" s="82" t="s">
        <v>63</v>
      </c>
      <c r="E1826" s="2">
        <v>9840</v>
      </c>
      <c r="F1826" s="166">
        <f t="shared" si="120"/>
        <v>6888</v>
      </c>
      <c r="G1826" s="41"/>
      <c r="H1826" s="30"/>
      <c r="I1826" s="31">
        <f t="shared" si="122"/>
        <v>0</v>
      </c>
      <c r="J1826" s="41"/>
      <c r="K1826" s="81" t="str">
        <f>VLOOKUP(A1826,'[1]МД с новыми'!$D$7:$AO$1991,19,0)</f>
        <v>Аксессуары</v>
      </c>
      <c r="L1826" s="81" t="str">
        <f>VLOOKUP(A1826,'[1]МД с новыми'!$D$7:$AO$1991,20,0)</f>
        <v>ФайнЛайн Линик</v>
      </c>
      <c r="M1826" s="81">
        <f>VLOOKUP(A1826,'[1]МД с новыми'!$D$7:$AO$1991,21,0)</f>
        <v>300</v>
      </c>
      <c r="N1826" s="81"/>
      <c r="O1826" s="81" t="str">
        <f>VLOOKUP(A1826,'[1]МД с новыми'!$D$7:$BH$1991,57,0)</f>
        <v>Дуб натуральный</v>
      </c>
      <c r="P1826" s="81"/>
      <c r="Q1826" s="81"/>
      <c r="R1826" s="81">
        <f>VLOOKUP(A1826,'[1]МД с новыми'!$D$7:$BH$1991,26,0)</f>
        <v>500</v>
      </c>
      <c r="S1826" s="83"/>
      <c r="T1826" s="81"/>
    </row>
    <row r="1827" spans="1:20" s="98" customFormat="1" ht="31.5" outlineLevel="1" x14ac:dyDescent="0.2">
      <c r="A1827" s="168" t="s">
        <v>1999</v>
      </c>
      <c r="B1827" s="169" t="s">
        <v>2000</v>
      </c>
      <c r="C1827" s="170"/>
      <c r="D1827" s="171" t="s">
        <v>56</v>
      </c>
      <c r="E1827" s="172">
        <v>35520</v>
      </c>
      <c r="F1827" s="163">
        <f t="shared" si="120"/>
        <v>24864</v>
      </c>
      <c r="G1827" s="41"/>
      <c r="H1827" s="164"/>
      <c r="I1827" s="165">
        <f t="shared" si="122"/>
        <v>0</v>
      </c>
      <c r="J1827" s="41"/>
      <c r="K1827" s="173" t="s">
        <v>23</v>
      </c>
      <c r="L1827" s="173" t="s">
        <v>24</v>
      </c>
      <c r="M1827" s="173" t="s">
        <v>2001</v>
      </c>
      <c r="N1827" s="173"/>
      <c r="O1827" s="173" t="s">
        <v>97</v>
      </c>
      <c r="P1827" s="173"/>
      <c r="Q1827" s="173"/>
      <c r="R1827" s="173">
        <v>500</v>
      </c>
      <c r="S1827" s="263">
        <v>3.88</v>
      </c>
      <c r="T1827" s="173"/>
    </row>
    <row r="1828" spans="1:20" s="141" customFormat="1" ht="31.5" outlineLevel="1" x14ac:dyDescent="0.2">
      <c r="A1828" s="160" t="s">
        <v>2002</v>
      </c>
      <c r="B1828" s="167" t="s">
        <v>2003</v>
      </c>
      <c r="C1828" s="160"/>
      <c r="D1828" s="161" t="s">
        <v>56</v>
      </c>
      <c r="E1828" s="162">
        <v>45360</v>
      </c>
      <c r="F1828" s="163">
        <f t="shared" si="120"/>
        <v>31752</v>
      </c>
      <c r="G1828" s="41"/>
      <c r="H1828" s="164"/>
      <c r="I1828" s="165">
        <f t="shared" si="122"/>
        <v>0</v>
      </c>
      <c r="J1828" s="41"/>
      <c r="K1828" s="174" t="str">
        <f>VLOOKUP(A1828,'[1]МД с новыми'!$D$7:$AO$1991,19,0)</f>
        <v>Аксессуары</v>
      </c>
      <c r="L1828" s="174" t="str">
        <f>VLOOKUP(A1828,'[1]МД с новыми'!$D$7:$AO$1991,20,0)</f>
        <v>ФайнЛайн Линик</v>
      </c>
      <c r="M1828" s="174" t="str">
        <f>VLOOKUP(A1828,'[1]МД с новыми'!$D$7:$AO$1991,21,0)</f>
        <v>1000-1200</v>
      </c>
      <c r="N1828" s="174"/>
      <c r="O1828" s="174" t="str">
        <f>VLOOKUP(A1828,'[1]МД с новыми'!$D$7:$BH$1991,57,0)</f>
        <v>Дуб натуральный</v>
      </c>
      <c r="P1828" s="174"/>
      <c r="Q1828" s="174"/>
      <c r="R1828" s="174">
        <f>VLOOKUP(A1828,'[1]МД с новыми'!$D$7:$BH$1991,26,0)</f>
        <v>500</v>
      </c>
      <c r="S1828" s="175"/>
      <c r="T1828" s="174"/>
    </row>
    <row r="1829" spans="1:20" s="141" customFormat="1" ht="25.5" outlineLevel="1" x14ac:dyDescent="0.2">
      <c r="A1829" s="79" t="s">
        <v>1999</v>
      </c>
      <c r="B1829" s="80" t="s">
        <v>2000</v>
      </c>
      <c r="C1829" s="81">
        <v>1</v>
      </c>
      <c r="D1829" s="82" t="s">
        <v>56</v>
      </c>
      <c r="E1829" s="2">
        <v>35520</v>
      </c>
      <c r="F1829" s="166">
        <f t="shared" si="120"/>
        <v>24864</v>
      </c>
      <c r="G1829" s="41"/>
      <c r="H1829" s="30"/>
      <c r="I1829" s="31">
        <f t="shared" si="122"/>
        <v>0</v>
      </c>
      <c r="J1829" s="41"/>
      <c r="K1829" s="81" t="str">
        <f>VLOOKUP(A1829,'[1]МД с новыми'!$D$7:$AO$1991,19,0)</f>
        <v>Аксессуары</v>
      </c>
      <c r="L1829" s="81" t="str">
        <f>VLOOKUP(A1829,'[1]МД с новыми'!$D$7:$AO$1991,20,0)</f>
        <v>ФайнЛайн Линик</v>
      </c>
      <c r="M1829" s="81" t="str">
        <f>VLOOKUP(A1829,'[1]МД с новыми'!$D$7:$AO$1991,21,0)</f>
        <v>1000-1200</v>
      </c>
      <c r="N1829" s="81"/>
      <c r="O1829" s="81" t="str">
        <f>VLOOKUP(A1829,'[1]МД с новыми'!$D$7:$BH$1991,57,0)</f>
        <v>Дуб натуральный</v>
      </c>
      <c r="P1829" s="81"/>
      <c r="Q1829" s="81"/>
      <c r="R1829" s="81">
        <f>VLOOKUP(A1829,'[1]МД с новыми'!$D$7:$BH$1991,26,0)</f>
        <v>500</v>
      </c>
      <c r="S1829" s="83"/>
      <c r="T1829" s="81"/>
    </row>
    <row r="1830" spans="1:20" s="141" customFormat="1" ht="25.5" outlineLevel="1" x14ac:dyDescent="0.2">
      <c r="A1830" s="79" t="s">
        <v>1974</v>
      </c>
      <c r="B1830" s="80" t="s">
        <v>1975</v>
      </c>
      <c r="C1830" s="81">
        <v>1</v>
      </c>
      <c r="D1830" s="82" t="s">
        <v>63</v>
      </c>
      <c r="E1830" s="2">
        <v>9840</v>
      </c>
      <c r="F1830" s="166">
        <f t="shared" si="120"/>
        <v>6888</v>
      </c>
      <c r="G1830" s="41"/>
      <c r="H1830" s="30"/>
      <c r="I1830" s="31">
        <f t="shared" si="122"/>
        <v>0</v>
      </c>
      <c r="J1830" s="41"/>
      <c r="K1830" s="81" t="str">
        <f>VLOOKUP(A1830,'[1]МД с новыми'!$D$7:$AO$1991,19,0)</f>
        <v>Аксессуары</v>
      </c>
      <c r="L1830" s="81" t="str">
        <f>VLOOKUP(A1830,'[1]МД с новыми'!$D$7:$AO$1991,20,0)</f>
        <v>ФайнЛайн Линик</v>
      </c>
      <c r="M1830" s="81">
        <f>VLOOKUP(A1830,'[1]МД с новыми'!$D$7:$AO$1991,21,0)</f>
        <v>300</v>
      </c>
      <c r="N1830" s="81"/>
      <c r="O1830" s="81" t="str">
        <f>VLOOKUP(A1830,'[1]МД с новыми'!$D$7:$BH$1991,57,0)</f>
        <v>Дуб натуральный</v>
      </c>
      <c r="P1830" s="81"/>
      <c r="Q1830" s="81"/>
      <c r="R1830" s="81">
        <f>VLOOKUP(A1830,'[1]МД с новыми'!$D$7:$BH$1991,26,0)</f>
        <v>500</v>
      </c>
      <c r="S1830" s="83"/>
      <c r="T1830" s="81"/>
    </row>
    <row r="1831" spans="1:20" s="141" customFormat="1" ht="31.5" outlineLevel="1" x14ac:dyDescent="0.2">
      <c r="A1831" s="160" t="s">
        <v>2004</v>
      </c>
      <c r="B1831" s="167" t="s">
        <v>2005</v>
      </c>
      <c r="C1831" s="160"/>
      <c r="D1831" s="161" t="s">
        <v>56</v>
      </c>
      <c r="E1831" s="162">
        <v>46680</v>
      </c>
      <c r="F1831" s="163">
        <f t="shared" si="120"/>
        <v>32676</v>
      </c>
      <c r="G1831" s="41"/>
      <c r="H1831" s="164"/>
      <c r="I1831" s="165">
        <f t="shared" ref="I1831:I1862" si="123">IF(H1831*F1831&gt;0,H1831*F1831,0)</f>
        <v>0</v>
      </c>
      <c r="J1831" s="41"/>
      <c r="K1831" s="174" t="str">
        <f>VLOOKUP(A1831,'[1]МД с новыми'!$D$7:$AO$1991,19,0)</f>
        <v>Аксессуары</v>
      </c>
      <c r="L1831" s="174" t="str">
        <f>VLOOKUP(A1831,'[1]МД с новыми'!$D$7:$AO$1991,20,0)</f>
        <v>ФайнЛайн Линик</v>
      </c>
      <c r="M1831" s="174" t="str">
        <f>VLOOKUP(A1831,'[1]МД с новыми'!$D$7:$AO$1991,21,0)</f>
        <v>1000-1200</v>
      </c>
      <c r="N1831" s="174"/>
      <c r="O1831" s="174" t="str">
        <f>VLOOKUP(A1831,'[1]МД с новыми'!$D$7:$BH$1991,57,0)</f>
        <v>Дуб натуральный</v>
      </c>
      <c r="P1831" s="174"/>
      <c r="Q1831" s="174"/>
      <c r="R1831" s="174">
        <f>VLOOKUP(A1831,'[1]МД с новыми'!$D$7:$BH$1991,26,0)</f>
        <v>500</v>
      </c>
      <c r="S1831" s="175"/>
      <c r="T1831" s="174"/>
    </row>
    <row r="1832" spans="1:20" s="141" customFormat="1" ht="25.5" outlineLevel="1" x14ac:dyDescent="0.2">
      <c r="A1832" s="79" t="s">
        <v>1999</v>
      </c>
      <c r="B1832" s="80" t="s">
        <v>2000</v>
      </c>
      <c r="C1832" s="81">
        <v>1</v>
      </c>
      <c r="D1832" s="82" t="s">
        <v>56</v>
      </c>
      <c r="E1832" s="2">
        <v>35520</v>
      </c>
      <c r="F1832" s="166">
        <f t="shared" ref="F1832:F1895" si="124">E1832-E1832*$F$4</f>
        <v>24864</v>
      </c>
      <c r="G1832" s="41"/>
      <c r="H1832" s="30"/>
      <c r="I1832" s="31">
        <f t="shared" si="123"/>
        <v>0</v>
      </c>
      <c r="J1832" s="41"/>
      <c r="K1832" s="81" t="str">
        <f>VLOOKUP(A1832,'[1]МД с новыми'!$D$7:$AO$1991,19,0)</f>
        <v>Аксессуары</v>
      </c>
      <c r="L1832" s="81" t="str">
        <f>VLOOKUP(A1832,'[1]МД с новыми'!$D$7:$AO$1991,20,0)</f>
        <v>ФайнЛайн Линик</v>
      </c>
      <c r="M1832" s="81" t="str">
        <f>VLOOKUP(A1832,'[1]МД с новыми'!$D$7:$AO$1991,21,0)</f>
        <v>1000-1200</v>
      </c>
      <c r="N1832" s="81"/>
      <c r="O1832" s="81" t="str">
        <f>VLOOKUP(A1832,'[1]МД с новыми'!$D$7:$BH$1991,57,0)</f>
        <v>Дуб натуральный</v>
      </c>
      <c r="P1832" s="81"/>
      <c r="Q1832" s="81"/>
      <c r="R1832" s="81">
        <f>VLOOKUP(A1832,'[1]МД с новыми'!$D$7:$BH$1991,26,0)</f>
        <v>500</v>
      </c>
      <c r="S1832" s="83"/>
      <c r="T1832" s="81"/>
    </row>
    <row r="1833" spans="1:20" s="141" customFormat="1" ht="25.5" outlineLevel="1" x14ac:dyDescent="0.2">
      <c r="A1833" s="79" t="s">
        <v>1978</v>
      </c>
      <c r="B1833" s="80" t="s">
        <v>1979</v>
      </c>
      <c r="C1833" s="81">
        <v>1</v>
      </c>
      <c r="D1833" s="82" t="s">
        <v>63</v>
      </c>
      <c r="E1833" s="2">
        <v>11160</v>
      </c>
      <c r="F1833" s="166">
        <f t="shared" si="124"/>
        <v>7812</v>
      </c>
      <c r="G1833" s="41"/>
      <c r="H1833" s="30"/>
      <c r="I1833" s="31">
        <f t="shared" si="123"/>
        <v>0</v>
      </c>
      <c r="J1833" s="41"/>
      <c r="K1833" s="81" t="str">
        <f>VLOOKUP(A1833,'[1]МД с новыми'!$D$7:$AO$1991,19,0)</f>
        <v>Аксессуары</v>
      </c>
      <c r="L1833" s="81" t="str">
        <f>VLOOKUP(A1833,'[1]МД с новыми'!$D$7:$AO$1991,20,0)</f>
        <v>ФайнЛайн Линик</v>
      </c>
      <c r="M1833" s="81">
        <f>VLOOKUP(A1833,'[1]МД с новыми'!$D$7:$AO$1991,21,0)</f>
        <v>300</v>
      </c>
      <c r="N1833" s="81"/>
      <c r="O1833" s="81" t="str">
        <f>VLOOKUP(A1833,'[1]МД с новыми'!$D$7:$BH$1991,57,0)</f>
        <v>Дуб натуральный</v>
      </c>
      <c r="P1833" s="81"/>
      <c r="Q1833" s="81"/>
      <c r="R1833" s="81">
        <f>VLOOKUP(A1833,'[1]МД с новыми'!$D$7:$BH$1991,26,0)</f>
        <v>500</v>
      </c>
      <c r="S1833" s="83"/>
      <c r="T1833" s="81"/>
    </row>
    <row r="1834" spans="1:20" s="141" customFormat="1" ht="31.5" outlineLevel="1" x14ac:dyDescent="0.2">
      <c r="A1834" s="160" t="s">
        <v>2006</v>
      </c>
      <c r="B1834" s="167" t="s">
        <v>2007</v>
      </c>
      <c r="C1834" s="160"/>
      <c r="D1834" s="161" t="s">
        <v>56</v>
      </c>
      <c r="E1834" s="162">
        <v>56520</v>
      </c>
      <c r="F1834" s="163">
        <f t="shared" si="124"/>
        <v>39564</v>
      </c>
      <c r="G1834" s="41"/>
      <c r="H1834" s="164"/>
      <c r="I1834" s="165">
        <f t="shared" si="123"/>
        <v>0</v>
      </c>
      <c r="J1834" s="41"/>
      <c r="K1834" s="174" t="str">
        <f>VLOOKUP(A1834,'[1]МД с новыми'!$D$7:$AO$1991,19,0)</f>
        <v>Аксессуары</v>
      </c>
      <c r="L1834" s="174" t="str">
        <f>VLOOKUP(A1834,'[1]МД с новыми'!$D$7:$AO$1991,20,0)</f>
        <v>ФайнЛайн Линик</v>
      </c>
      <c r="M1834" s="174" t="str">
        <f>VLOOKUP(A1834,'[1]МД с новыми'!$D$7:$AO$1991,21,0)</f>
        <v>1000-1200</v>
      </c>
      <c r="N1834" s="174"/>
      <c r="O1834" s="174" t="str">
        <f>VLOOKUP(A1834,'[1]МД с новыми'!$D$7:$BH$1991,57,0)</f>
        <v>Дуб натуральный</v>
      </c>
      <c r="P1834" s="174"/>
      <c r="Q1834" s="174"/>
      <c r="R1834" s="174">
        <f>VLOOKUP(A1834,'[1]МД с новыми'!$D$7:$BH$1991,26,0)</f>
        <v>500</v>
      </c>
      <c r="S1834" s="175"/>
      <c r="T1834" s="174"/>
    </row>
    <row r="1835" spans="1:20" s="141" customFormat="1" ht="25.5" outlineLevel="1" x14ac:dyDescent="0.2">
      <c r="A1835" s="79" t="s">
        <v>1999</v>
      </c>
      <c r="B1835" s="80" t="s">
        <v>2000</v>
      </c>
      <c r="C1835" s="81">
        <v>1</v>
      </c>
      <c r="D1835" s="82" t="s">
        <v>56</v>
      </c>
      <c r="E1835" s="2">
        <v>35520</v>
      </c>
      <c r="F1835" s="166">
        <f t="shared" si="124"/>
        <v>24864</v>
      </c>
      <c r="G1835" s="41"/>
      <c r="H1835" s="30"/>
      <c r="I1835" s="31">
        <f t="shared" si="123"/>
        <v>0</v>
      </c>
      <c r="J1835" s="41"/>
      <c r="K1835" s="81" t="str">
        <f>VLOOKUP(A1835,'[1]МД с новыми'!$D$7:$AO$1991,19,0)</f>
        <v>Аксессуары</v>
      </c>
      <c r="L1835" s="81" t="str">
        <f>VLOOKUP(A1835,'[1]МД с новыми'!$D$7:$AO$1991,20,0)</f>
        <v>ФайнЛайн Линик</v>
      </c>
      <c r="M1835" s="81" t="str">
        <f>VLOOKUP(A1835,'[1]МД с новыми'!$D$7:$AO$1991,21,0)</f>
        <v>1000-1200</v>
      </c>
      <c r="N1835" s="81"/>
      <c r="O1835" s="81" t="str">
        <f>VLOOKUP(A1835,'[1]МД с новыми'!$D$7:$BH$1991,57,0)</f>
        <v>Дуб натуральный</v>
      </c>
      <c r="P1835" s="81"/>
      <c r="Q1835" s="81"/>
      <c r="R1835" s="81">
        <f>VLOOKUP(A1835,'[1]МД с новыми'!$D$7:$BH$1991,26,0)</f>
        <v>500</v>
      </c>
      <c r="S1835" s="83"/>
      <c r="T1835" s="81"/>
    </row>
    <row r="1836" spans="1:20" s="141" customFormat="1" ht="25.5" outlineLevel="1" x14ac:dyDescent="0.2">
      <c r="A1836" s="79" t="s">
        <v>1974</v>
      </c>
      <c r="B1836" s="80" t="s">
        <v>1975</v>
      </c>
      <c r="C1836" s="81">
        <v>1</v>
      </c>
      <c r="D1836" s="82" t="s">
        <v>63</v>
      </c>
      <c r="E1836" s="2">
        <v>9840</v>
      </c>
      <c r="F1836" s="166">
        <f t="shared" si="124"/>
        <v>6888</v>
      </c>
      <c r="G1836" s="41"/>
      <c r="H1836" s="30"/>
      <c r="I1836" s="31">
        <f t="shared" si="123"/>
        <v>0</v>
      </c>
      <c r="J1836" s="41"/>
      <c r="K1836" s="81" t="str">
        <f>VLOOKUP(A1836,'[1]МД с новыми'!$D$7:$AO$1991,19,0)</f>
        <v>Аксессуары</v>
      </c>
      <c r="L1836" s="81" t="str">
        <f>VLOOKUP(A1836,'[1]МД с новыми'!$D$7:$AO$1991,20,0)</f>
        <v>ФайнЛайн Линик</v>
      </c>
      <c r="M1836" s="81">
        <f>VLOOKUP(A1836,'[1]МД с новыми'!$D$7:$AO$1991,21,0)</f>
        <v>300</v>
      </c>
      <c r="N1836" s="81"/>
      <c r="O1836" s="81" t="str">
        <f>VLOOKUP(A1836,'[1]МД с новыми'!$D$7:$BH$1991,57,0)</f>
        <v>Дуб натуральный</v>
      </c>
      <c r="P1836" s="81"/>
      <c r="Q1836" s="81"/>
      <c r="R1836" s="81">
        <f>VLOOKUP(A1836,'[1]МД с новыми'!$D$7:$BH$1991,26,0)</f>
        <v>500</v>
      </c>
      <c r="S1836" s="83"/>
      <c r="T1836" s="81"/>
    </row>
    <row r="1837" spans="1:20" s="141" customFormat="1" ht="25.5" outlineLevel="1" x14ac:dyDescent="0.2">
      <c r="A1837" s="79" t="s">
        <v>1978</v>
      </c>
      <c r="B1837" s="80" t="s">
        <v>1979</v>
      </c>
      <c r="C1837" s="81">
        <v>1</v>
      </c>
      <c r="D1837" s="82" t="s">
        <v>63</v>
      </c>
      <c r="E1837" s="2">
        <v>11160</v>
      </c>
      <c r="F1837" s="166">
        <f t="shared" si="124"/>
        <v>7812</v>
      </c>
      <c r="G1837" s="41"/>
      <c r="H1837" s="30"/>
      <c r="I1837" s="31">
        <f t="shared" si="123"/>
        <v>0</v>
      </c>
      <c r="J1837" s="41"/>
      <c r="K1837" s="81" t="str">
        <f>VLOOKUP(A1837,'[1]МД с новыми'!$D$7:$AO$1991,19,0)</f>
        <v>Аксессуары</v>
      </c>
      <c r="L1837" s="81" t="str">
        <f>VLOOKUP(A1837,'[1]МД с новыми'!$D$7:$AO$1991,20,0)</f>
        <v>ФайнЛайн Линик</v>
      </c>
      <c r="M1837" s="81">
        <f>VLOOKUP(A1837,'[1]МД с новыми'!$D$7:$AO$1991,21,0)</f>
        <v>300</v>
      </c>
      <c r="N1837" s="81"/>
      <c r="O1837" s="81" t="str">
        <f>VLOOKUP(A1837,'[1]МД с новыми'!$D$7:$BH$1991,57,0)</f>
        <v>Дуб натуральный</v>
      </c>
      <c r="P1837" s="81"/>
      <c r="Q1837" s="81"/>
      <c r="R1837" s="81">
        <f>VLOOKUP(A1837,'[1]МД с новыми'!$D$7:$BH$1991,26,0)</f>
        <v>500</v>
      </c>
      <c r="S1837" s="83"/>
      <c r="T1837" s="81"/>
    </row>
    <row r="1838" spans="1:20" s="141" customFormat="1" ht="47.25" outlineLevel="1" x14ac:dyDescent="0.2">
      <c r="A1838" s="160" t="s">
        <v>2008</v>
      </c>
      <c r="B1838" s="167" t="s">
        <v>2009</v>
      </c>
      <c r="C1838" s="160"/>
      <c r="D1838" s="161" t="s">
        <v>56</v>
      </c>
      <c r="E1838" s="162">
        <v>61680</v>
      </c>
      <c r="F1838" s="163">
        <f t="shared" si="124"/>
        <v>43176</v>
      </c>
      <c r="G1838" s="41"/>
      <c r="H1838" s="164"/>
      <c r="I1838" s="165">
        <f t="shared" si="123"/>
        <v>0</v>
      </c>
      <c r="J1838" s="41"/>
      <c r="K1838" s="174" t="str">
        <f>VLOOKUP(A1838,'[1]МД с новыми'!$D$7:$AO$1991,19,0)</f>
        <v>Аксессуары</v>
      </c>
      <c r="L1838" s="174" t="str">
        <f>VLOOKUP(A1838,'[1]МД с новыми'!$D$7:$AO$1991,20,0)</f>
        <v>ФайнЛайн Линик</v>
      </c>
      <c r="M1838" s="174" t="str">
        <f>VLOOKUP(A1838,'[1]МД с новыми'!$D$7:$AO$1991,21,0)</f>
        <v>1000-1200</v>
      </c>
      <c r="N1838" s="174"/>
      <c r="O1838" s="174" t="str">
        <f>VLOOKUP(A1838,'[1]МД с новыми'!$D$7:$BH$1991,57,0)</f>
        <v>Дуб натуральный</v>
      </c>
      <c r="P1838" s="174"/>
      <c r="Q1838" s="174"/>
      <c r="R1838" s="174">
        <f>VLOOKUP(A1838,'[1]МД с новыми'!$D$7:$BH$1991,26,0)</f>
        <v>500</v>
      </c>
      <c r="S1838" s="175"/>
      <c r="T1838" s="174"/>
    </row>
    <row r="1839" spans="1:20" s="141" customFormat="1" ht="25.5" outlineLevel="1" x14ac:dyDescent="0.2">
      <c r="A1839" s="79" t="s">
        <v>1999</v>
      </c>
      <c r="B1839" s="80" t="s">
        <v>2000</v>
      </c>
      <c r="C1839" s="81">
        <v>1</v>
      </c>
      <c r="D1839" s="82" t="s">
        <v>56</v>
      </c>
      <c r="E1839" s="2">
        <v>35520</v>
      </c>
      <c r="F1839" s="166">
        <f t="shared" si="124"/>
        <v>24864</v>
      </c>
      <c r="G1839" s="41"/>
      <c r="H1839" s="30"/>
      <c r="I1839" s="31">
        <f t="shared" si="123"/>
        <v>0</v>
      </c>
      <c r="J1839" s="41"/>
      <c r="K1839" s="81" t="str">
        <f>VLOOKUP(A1839,'[1]МД с новыми'!$D$7:$AO$1991,19,0)</f>
        <v>Аксессуары</v>
      </c>
      <c r="L1839" s="81" t="str">
        <f>VLOOKUP(A1839,'[1]МД с новыми'!$D$7:$AO$1991,20,0)</f>
        <v>ФайнЛайн Линик</v>
      </c>
      <c r="M1839" s="81" t="str">
        <f>VLOOKUP(A1839,'[1]МД с новыми'!$D$7:$AO$1991,21,0)</f>
        <v>1000-1200</v>
      </c>
      <c r="N1839" s="81"/>
      <c r="O1839" s="81" t="str">
        <f>VLOOKUP(A1839,'[1]МД с новыми'!$D$7:$BH$1991,57,0)</f>
        <v>Дуб натуральный</v>
      </c>
      <c r="P1839" s="81"/>
      <c r="Q1839" s="81"/>
      <c r="R1839" s="81">
        <f>VLOOKUP(A1839,'[1]МД с новыми'!$D$7:$BH$1991,26,0)</f>
        <v>500</v>
      </c>
      <c r="S1839" s="83"/>
      <c r="T1839" s="81"/>
    </row>
    <row r="1840" spans="1:20" s="141" customFormat="1" ht="25.5" outlineLevel="1" x14ac:dyDescent="0.2">
      <c r="A1840" s="79" t="s">
        <v>1970</v>
      </c>
      <c r="B1840" s="80" t="s">
        <v>1971</v>
      </c>
      <c r="C1840" s="81">
        <v>1</v>
      </c>
      <c r="D1840" s="82" t="s">
        <v>63</v>
      </c>
      <c r="E1840" s="2">
        <v>5160</v>
      </c>
      <c r="F1840" s="166">
        <f t="shared" si="124"/>
        <v>3612</v>
      </c>
      <c r="G1840" s="41"/>
      <c r="H1840" s="30"/>
      <c r="I1840" s="31">
        <f t="shared" si="123"/>
        <v>0</v>
      </c>
      <c r="J1840" s="41"/>
      <c r="K1840" s="81" t="str">
        <f>VLOOKUP(A1840,'[1]МД с новыми'!$D$7:$AO$1991,19,0)</f>
        <v>Аксессуары</v>
      </c>
      <c r="L1840" s="81" t="str">
        <f>VLOOKUP(A1840,'[1]МД с новыми'!$D$7:$AO$1991,20,0)</f>
        <v>ФайнЛайн Линик</v>
      </c>
      <c r="M1840" s="81">
        <f>VLOOKUP(A1840,'[1]МД с новыми'!$D$7:$AO$1991,21,0)</f>
        <v>300</v>
      </c>
      <c r="N1840" s="81"/>
      <c r="O1840" s="81" t="str">
        <f>VLOOKUP(A1840,'[1]МД с новыми'!$D$7:$BH$1991,57,0)</f>
        <v>Дуб натуральный</v>
      </c>
      <c r="P1840" s="81"/>
      <c r="Q1840" s="81"/>
      <c r="R1840" s="81">
        <f>VLOOKUP(A1840,'[1]МД с новыми'!$D$7:$BH$1991,26,0)</f>
        <v>500</v>
      </c>
      <c r="S1840" s="83"/>
      <c r="T1840" s="81"/>
    </row>
    <row r="1841" spans="1:20" s="141" customFormat="1" ht="25.5" outlineLevel="1" x14ac:dyDescent="0.2">
      <c r="A1841" s="79" t="s">
        <v>1974</v>
      </c>
      <c r="B1841" s="80" t="s">
        <v>1975</v>
      </c>
      <c r="C1841" s="81">
        <v>1</v>
      </c>
      <c r="D1841" s="82" t="s">
        <v>63</v>
      </c>
      <c r="E1841" s="2">
        <v>9840</v>
      </c>
      <c r="F1841" s="166">
        <f t="shared" si="124"/>
        <v>6888</v>
      </c>
      <c r="G1841" s="41"/>
      <c r="H1841" s="30"/>
      <c r="I1841" s="31">
        <f t="shared" si="123"/>
        <v>0</v>
      </c>
      <c r="J1841" s="41"/>
      <c r="K1841" s="81" t="str">
        <f>VLOOKUP(A1841,'[1]МД с новыми'!$D$7:$AO$1991,19,0)</f>
        <v>Аксессуары</v>
      </c>
      <c r="L1841" s="81" t="str">
        <f>VLOOKUP(A1841,'[1]МД с новыми'!$D$7:$AO$1991,20,0)</f>
        <v>ФайнЛайн Линик</v>
      </c>
      <c r="M1841" s="81">
        <f>VLOOKUP(A1841,'[1]МД с новыми'!$D$7:$AO$1991,21,0)</f>
        <v>300</v>
      </c>
      <c r="N1841" s="81"/>
      <c r="O1841" s="81" t="str">
        <f>VLOOKUP(A1841,'[1]МД с новыми'!$D$7:$BH$1991,57,0)</f>
        <v>Дуб натуральный</v>
      </c>
      <c r="P1841" s="81"/>
      <c r="Q1841" s="81"/>
      <c r="R1841" s="81">
        <f>VLOOKUP(A1841,'[1]МД с новыми'!$D$7:$BH$1991,26,0)</f>
        <v>500</v>
      </c>
      <c r="S1841" s="83"/>
      <c r="T1841" s="81"/>
    </row>
    <row r="1842" spans="1:20" s="141" customFormat="1" ht="26.25" outlineLevel="1" thickBot="1" x14ac:dyDescent="0.25">
      <c r="A1842" s="129" t="s">
        <v>1978</v>
      </c>
      <c r="B1842" s="142" t="s">
        <v>1979</v>
      </c>
      <c r="C1842" s="130">
        <v>1</v>
      </c>
      <c r="D1842" s="131" t="s">
        <v>63</v>
      </c>
      <c r="E1842" s="143">
        <v>11160</v>
      </c>
      <c r="F1842" s="188">
        <f t="shared" si="124"/>
        <v>7812</v>
      </c>
      <c r="G1842" s="41"/>
      <c r="H1842" s="144"/>
      <c r="I1842" s="34">
        <f t="shared" si="123"/>
        <v>0</v>
      </c>
      <c r="J1842" s="41"/>
      <c r="K1842" s="130" t="str">
        <f>VLOOKUP(A1842,'[1]МД с новыми'!$D$7:$AO$1991,19,0)</f>
        <v>Аксессуары</v>
      </c>
      <c r="L1842" s="130" t="str">
        <f>VLOOKUP(A1842,'[1]МД с новыми'!$D$7:$AO$1991,20,0)</f>
        <v>ФайнЛайн Линик</v>
      </c>
      <c r="M1842" s="130">
        <f>VLOOKUP(A1842,'[1]МД с новыми'!$D$7:$AO$1991,21,0)</f>
        <v>300</v>
      </c>
      <c r="N1842" s="130"/>
      <c r="O1842" s="130" t="str">
        <f>VLOOKUP(A1842,'[1]МД с новыми'!$D$7:$BH$1991,57,0)</f>
        <v>Дуб натуральный</v>
      </c>
      <c r="P1842" s="130"/>
      <c r="Q1842" s="130"/>
      <c r="R1842" s="130">
        <f>VLOOKUP(A1842,'[1]МД с новыми'!$D$7:$BH$1991,26,0)</f>
        <v>500</v>
      </c>
      <c r="S1842" s="145"/>
      <c r="T1842" s="130"/>
    </row>
    <row r="1843" spans="1:20" s="98" customFormat="1" ht="32.25" outlineLevel="1" thickTop="1" x14ac:dyDescent="0.2">
      <c r="A1843" s="158" t="s">
        <v>2010</v>
      </c>
      <c r="B1843" s="167" t="s">
        <v>2011</v>
      </c>
      <c r="C1843" s="160"/>
      <c r="D1843" s="161" t="s">
        <v>56</v>
      </c>
      <c r="E1843" s="162">
        <v>11160</v>
      </c>
      <c r="F1843" s="163">
        <f t="shared" si="124"/>
        <v>7812</v>
      </c>
      <c r="G1843" s="41"/>
      <c r="H1843" s="164"/>
      <c r="I1843" s="165">
        <f t="shared" si="123"/>
        <v>0</v>
      </c>
      <c r="J1843" s="41"/>
      <c r="K1843" s="160" t="s">
        <v>23</v>
      </c>
      <c r="L1843" s="160" t="s">
        <v>24</v>
      </c>
      <c r="M1843" s="160">
        <v>300</v>
      </c>
      <c r="N1843" s="160"/>
      <c r="O1843" s="160" t="s">
        <v>2012</v>
      </c>
      <c r="P1843" s="160" t="s">
        <v>444</v>
      </c>
      <c r="Q1843" s="160" t="s">
        <v>444</v>
      </c>
      <c r="R1843" s="160">
        <v>500</v>
      </c>
      <c r="S1843" s="262">
        <v>0.75</v>
      </c>
      <c r="T1843" s="160"/>
    </row>
    <row r="1844" spans="1:20" s="98" customFormat="1" outlineLevel="1" x14ac:dyDescent="0.2">
      <c r="A1844" s="79" t="s">
        <v>2013</v>
      </c>
      <c r="B1844" s="80" t="s">
        <v>2014</v>
      </c>
      <c r="C1844" s="81">
        <v>1</v>
      </c>
      <c r="D1844" s="82" t="s">
        <v>63</v>
      </c>
      <c r="E1844" s="2">
        <v>6360</v>
      </c>
      <c r="F1844" s="166">
        <f t="shared" si="124"/>
        <v>4452</v>
      </c>
      <c r="G1844" s="41"/>
      <c r="H1844" s="30"/>
      <c r="I1844" s="31">
        <f t="shared" si="123"/>
        <v>0</v>
      </c>
      <c r="J1844" s="41"/>
      <c r="K1844" s="81" t="s">
        <v>23</v>
      </c>
      <c r="L1844" s="81" t="s">
        <v>24</v>
      </c>
      <c r="M1844" s="81">
        <v>300</v>
      </c>
      <c r="N1844" s="81"/>
      <c r="O1844" s="81" t="s">
        <v>2012</v>
      </c>
      <c r="P1844" s="81" t="s">
        <v>444</v>
      </c>
      <c r="Q1844" s="81" t="s">
        <v>444</v>
      </c>
      <c r="R1844" s="81">
        <v>500</v>
      </c>
      <c r="S1844" s="83">
        <v>0.75</v>
      </c>
      <c r="T1844" s="81"/>
    </row>
    <row r="1845" spans="1:20" s="98" customFormat="1" ht="25.5" outlineLevel="1" x14ac:dyDescent="0.2">
      <c r="A1845" s="79" t="s">
        <v>2015</v>
      </c>
      <c r="B1845" s="80" t="s">
        <v>2016</v>
      </c>
      <c r="C1845" s="81">
        <v>1</v>
      </c>
      <c r="D1845" s="82" t="s">
        <v>63</v>
      </c>
      <c r="E1845" s="2">
        <v>4800</v>
      </c>
      <c r="F1845" s="166">
        <f t="shared" si="124"/>
        <v>3360</v>
      </c>
      <c r="G1845" s="41"/>
      <c r="H1845" s="30"/>
      <c r="I1845" s="31">
        <f t="shared" si="123"/>
        <v>0</v>
      </c>
      <c r="J1845" s="41"/>
      <c r="K1845" s="81" t="s">
        <v>23</v>
      </c>
      <c r="L1845" s="81" t="s">
        <v>24</v>
      </c>
      <c r="M1845" s="81">
        <v>300</v>
      </c>
      <c r="N1845" s="81"/>
      <c r="O1845" s="81" t="s">
        <v>2012</v>
      </c>
      <c r="P1845" s="81" t="s">
        <v>444</v>
      </c>
      <c r="Q1845" s="81" t="s">
        <v>444</v>
      </c>
      <c r="R1845" s="81">
        <v>500</v>
      </c>
      <c r="S1845" s="83">
        <v>0.75</v>
      </c>
      <c r="T1845" s="81"/>
    </row>
    <row r="1846" spans="1:20" s="98" customFormat="1" ht="31.5" outlineLevel="1" x14ac:dyDescent="0.2">
      <c r="A1846" s="158" t="s">
        <v>2017</v>
      </c>
      <c r="B1846" s="167" t="s">
        <v>2018</v>
      </c>
      <c r="C1846" s="160"/>
      <c r="D1846" s="161" t="s">
        <v>56</v>
      </c>
      <c r="E1846" s="162">
        <v>15480</v>
      </c>
      <c r="F1846" s="163">
        <f t="shared" si="124"/>
        <v>10836</v>
      </c>
      <c r="G1846" s="41"/>
      <c r="H1846" s="164"/>
      <c r="I1846" s="165">
        <f t="shared" si="123"/>
        <v>0</v>
      </c>
      <c r="J1846" s="41"/>
      <c r="K1846" s="160" t="s">
        <v>23</v>
      </c>
      <c r="L1846" s="160" t="s">
        <v>24</v>
      </c>
      <c r="M1846" s="160">
        <v>300</v>
      </c>
      <c r="N1846" s="160"/>
      <c r="O1846" s="160" t="s">
        <v>2012</v>
      </c>
      <c r="P1846" s="160" t="s">
        <v>444</v>
      </c>
      <c r="Q1846" s="160" t="s">
        <v>444</v>
      </c>
      <c r="R1846" s="160">
        <v>500</v>
      </c>
      <c r="S1846" s="262">
        <v>1.228</v>
      </c>
      <c r="T1846" s="160"/>
    </row>
    <row r="1847" spans="1:20" s="98" customFormat="1" outlineLevel="1" x14ac:dyDescent="0.2">
      <c r="A1847" s="79" t="s">
        <v>2013</v>
      </c>
      <c r="B1847" s="80" t="s">
        <v>2014</v>
      </c>
      <c r="C1847" s="81">
        <v>1</v>
      </c>
      <c r="D1847" s="82" t="s">
        <v>63</v>
      </c>
      <c r="E1847" s="2">
        <v>6360</v>
      </c>
      <c r="F1847" s="166">
        <f t="shared" si="124"/>
        <v>4452</v>
      </c>
      <c r="G1847" s="41"/>
      <c r="H1847" s="30"/>
      <c r="I1847" s="31">
        <f t="shared" si="123"/>
        <v>0</v>
      </c>
      <c r="J1847" s="41"/>
      <c r="K1847" s="81" t="s">
        <v>23</v>
      </c>
      <c r="L1847" s="81" t="s">
        <v>24</v>
      </c>
      <c r="M1847" s="81">
        <v>300</v>
      </c>
      <c r="N1847" s="81"/>
      <c r="O1847" s="81" t="s">
        <v>2012</v>
      </c>
      <c r="P1847" s="81" t="s">
        <v>444</v>
      </c>
      <c r="Q1847" s="81" t="s">
        <v>444</v>
      </c>
      <c r="R1847" s="81">
        <v>500</v>
      </c>
      <c r="S1847" s="83">
        <v>1.228</v>
      </c>
      <c r="T1847" s="81"/>
    </row>
    <row r="1848" spans="1:20" s="98" customFormat="1" ht="25.5" outlineLevel="1" x14ac:dyDescent="0.2">
      <c r="A1848" s="79" t="s">
        <v>2019</v>
      </c>
      <c r="B1848" s="80" t="s">
        <v>2020</v>
      </c>
      <c r="C1848" s="81">
        <v>1</v>
      </c>
      <c r="D1848" s="82" t="s">
        <v>63</v>
      </c>
      <c r="E1848" s="2">
        <v>9120</v>
      </c>
      <c r="F1848" s="166">
        <f t="shared" si="124"/>
        <v>6384</v>
      </c>
      <c r="G1848" s="41"/>
      <c r="H1848" s="30"/>
      <c r="I1848" s="31">
        <f t="shared" si="123"/>
        <v>0</v>
      </c>
      <c r="J1848" s="41"/>
      <c r="K1848" s="81" t="s">
        <v>23</v>
      </c>
      <c r="L1848" s="81" t="s">
        <v>24</v>
      </c>
      <c r="M1848" s="81">
        <v>300</v>
      </c>
      <c r="N1848" s="81"/>
      <c r="O1848" s="81" t="s">
        <v>2012</v>
      </c>
      <c r="P1848" s="81" t="s">
        <v>444</v>
      </c>
      <c r="Q1848" s="81" t="s">
        <v>444</v>
      </c>
      <c r="R1848" s="81">
        <v>500</v>
      </c>
      <c r="S1848" s="83">
        <v>1.228</v>
      </c>
      <c r="T1848" s="81"/>
    </row>
    <row r="1849" spans="1:20" s="98" customFormat="1" ht="31.5" outlineLevel="1" x14ac:dyDescent="0.2">
      <c r="A1849" s="158" t="s">
        <v>2021</v>
      </c>
      <c r="B1849" s="167" t="s">
        <v>2022</v>
      </c>
      <c r="C1849" s="160"/>
      <c r="D1849" s="161" t="s">
        <v>56</v>
      </c>
      <c r="E1849" s="162">
        <v>16680</v>
      </c>
      <c r="F1849" s="163">
        <f t="shared" si="124"/>
        <v>11676</v>
      </c>
      <c r="G1849" s="41"/>
      <c r="H1849" s="164"/>
      <c r="I1849" s="165">
        <f t="shared" si="123"/>
        <v>0</v>
      </c>
      <c r="J1849" s="41"/>
      <c r="K1849" s="160" t="s">
        <v>23</v>
      </c>
      <c r="L1849" s="160" t="s">
        <v>24</v>
      </c>
      <c r="M1849" s="160">
        <v>300</v>
      </c>
      <c r="N1849" s="160"/>
      <c r="O1849" s="160" t="s">
        <v>2012</v>
      </c>
      <c r="P1849" s="160" t="s">
        <v>444</v>
      </c>
      <c r="Q1849" s="160" t="s">
        <v>444</v>
      </c>
      <c r="R1849" s="160">
        <v>500</v>
      </c>
      <c r="S1849" s="262">
        <v>1.056</v>
      </c>
      <c r="T1849" s="160"/>
    </row>
    <row r="1850" spans="1:20" s="98" customFormat="1" outlineLevel="1" x14ac:dyDescent="0.2">
      <c r="A1850" s="79" t="s">
        <v>2013</v>
      </c>
      <c r="B1850" s="80" t="s">
        <v>2014</v>
      </c>
      <c r="C1850" s="81">
        <v>1</v>
      </c>
      <c r="D1850" s="82" t="s">
        <v>63</v>
      </c>
      <c r="E1850" s="2">
        <v>6360</v>
      </c>
      <c r="F1850" s="166">
        <f t="shared" si="124"/>
        <v>4452</v>
      </c>
      <c r="G1850" s="41"/>
      <c r="H1850" s="30"/>
      <c r="I1850" s="31">
        <f t="shared" si="123"/>
        <v>0</v>
      </c>
      <c r="J1850" s="41"/>
      <c r="K1850" s="81" t="s">
        <v>23</v>
      </c>
      <c r="L1850" s="81" t="s">
        <v>24</v>
      </c>
      <c r="M1850" s="81">
        <v>300</v>
      </c>
      <c r="N1850" s="81"/>
      <c r="O1850" s="81" t="s">
        <v>2012</v>
      </c>
      <c r="P1850" s="81" t="s">
        <v>444</v>
      </c>
      <c r="Q1850" s="81" t="s">
        <v>444</v>
      </c>
      <c r="R1850" s="81">
        <v>500</v>
      </c>
      <c r="S1850" s="83">
        <v>1.056</v>
      </c>
      <c r="T1850" s="81"/>
    </row>
    <row r="1851" spans="1:20" s="98" customFormat="1" ht="25.5" outlineLevel="1" x14ac:dyDescent="0.2">
      <c r="A1851" s="79" t="s">
        <v>2023</v>
      </c>
      <c r="B1851" s="80" t="s">
        <v>2024</v>
      </c>
      <c r="C1851" s="81">
        <v>1</v>
      </c>
      <c r="D1851" s="82" t="s">
        <v>63</v>
      </c>
      <c r="E1851" s="2">
        <v>10320</v>
      </c>
      <c r="F1851" s="166">
        <f t="shared" si="124"/>
        <v>7224</v>
      </c>
      <c r="G1851" s="41"/>
      <c r="H1851" s="30"/>
      <c r="I1851" s="31">
        <f t="shared" si="123"/>
        <v>0</v>
      </c>
      <c r="J1851" s="41"/>
      <c r="K1851" s="81" t="s">
        <v>23</v>
      </c>
      <c r="L1851" s="81" t="s">
        <v>24</v>
      </c>
      <c r="M1851" s="81">
        <v>300</v>
      </c>
      <c r="N1851" s="81" t="s">
        <v>444</v>
      </c>
      <c r="O1851" s="81" t="s">
        <v>2012</v>
      </c>
      <c r="P1851" s="81" t="s">
        <v>444</v>
      </c>
      <c r="Q1851" s="81" t="s">
        <v>444</v>
      </c>
      <c r="R1851" s="81">
        <v>500</v>
      </c>
      <c r="S1851" s="83">
        <v>1.056</v>
      </c>
      <c r="T1851" s="81"/>
    </row>
    <row r="1852" spans="1:20" s="98" customFormat="1" ht="31.5" outlineLevel="1" x14ac:dyDescent="0.2">
      <c r="A1852" s="116" t="s">
        <v>2025</v>
      </c>
      <c r="B1852" s="117" t="s">
        <v>2026</v>
      </c>
      <c r="C1852" s="118"/>
      <c r="D1852" s="119" t="s">
        <v>63</v>
      </c>
      <c r="E1852" s="13">
        <v>15480</v>
      </c>
      <c r="F1852" s="181">
        <f t="shared" si="124"/>
        <v>10836</v>
      </c>
      <c r="G1852" s="41"/>
      <c r="H1852" s="26"/>
      <c r="I1852" s="27">
        <f t="shared" si="123"/>
        <v>0</v>
      </c>
      <c r="J1852" s="41"/>
      <c r="K1852" s="120" t="s">
        <v>23</v>
      </c>
      <c r="L1852" s="120" t="s">
        <v>24</v>
      </c>
      <c r="M1852" s="120" t="s">
        <v>1982</v>
      </c>
      <c r="N1852" s="120" t="s">
        <v>444</v>
      </c>
      <c r="O1852" s="120" t="s">
        <v>2012</v>
      </c>
      <c r="P1852" s="120" t="s">
        <v>444</v>
      </c>
      <c r="Q1852" s="120" t="s">
        <v>444</v>
      </c>
      <c r="R1852" s="120">
        <v>500</v>
      </c>
      <c r="S1852" s="121">
        <v>1.39</v>
      </c>
      <c r="T1852" s="120"/>
    </row>
    <row r="1853" spans="1:20" s="98" customFormat="1" ht="31.5" outlineLevel="1" x14ac:dyDescent="0.2">
      <c r="A1853" s="168" t="s">
        <v>2027</v>
      </c>
      <c r="B1853" s="169" t="s">
        <v>2028</v>
      </c>
      <c r="C1853" s="170"/>
      <c r="D1853" s="171" t="s">
        <v>63</v>
      </c>
      <c r="E1853" s="172">
        <v>19560</v>
      </c>
      <c r="F1853" s="163">
        <f t="shared" si="124"/>
        <v>13692</v>
      </c>
      <c r="G1853" s="41"/>
      <c r="H1853" s="164"/>
      <c r="I1853" s="165">
        <f t="shared" si="123"/>
        <v>0</v>
      </c>
      <c r="J1853" s="41"/>
      <c r="K1853" s="173" t="s">
        <v>23</v>
      </c>
      <c r="L1853" s="173" t="s">
        <v>24</v>
      </c>
      <c r="M1853" s="173" t="s">
        <v>1985</v>
      </c>
      <c r="N1853" s="173" t="s">
        <v>444</v>
      </c>
      <c r="O1853" s="173" t="s">
        <v>2012</v>
      </c>
      <c r="P1853" s="173" t="s">
        <v>444</v>
      </c>
      <c r="Q1853" s="173" t="s">
        <v>444</v>
      </c>
      <c r="R1853" s="173">
        <v>500</v>
      </c>
      <c r="S1853" s="263">
        <v>1.66</v>
      </c>
      <c r="T1853" s="173"/>
    </row>
    <row r="1854" spans="1:20" s="98" customFormat="1" ht="31.5" outlineLevel="1" x14ac:dyDescent="0.2">
      <c r="A1854" s="158" t="s">
        <v>2029</v>
      </c>
      <c r="B1854" s="167" t="s">
        <v>2030</v>
      </c>
      <c r="C1854" s="160"/>
      <c r="D1854" s="161" t="s">
        <v>56</v>
      </c>
      <c r="E1854" s="162">
        <v>28680</v>
      </c>
      <c r="F1854" s="163">
        <f t="shared" si="124"/>
        <v>20076</v>
      </c>
      <c r="G1854" s="41"/>
      <c r="H1854" s="164"/>
      <c r="I1854" s="165">
        <f t="shared" si="123"/>
        <v>0</v>
      </c>
      <c r="J1854" s="41"/>
      <c r="K1854" s="160" t="s">
        <v>23</v>
      </c>
      <c r="L1854" s="160" t="s">
        <v>24</v>
      </c>
      <c r="M1854" s="160" t="s">
        <v>1985</v>
      </c>
      <c r="N1854" s="160" t="s">
        <v>444</v>
      </c>
      <c r="O1854" s="160" t="s">
        <v>2012</v>
      </c>
      <c r="P1854" s="160" t="s">
        <v>444</v>
      </c>
      <c r="Q1854" s="160" t="s">
        <v>444</v>
      </c>
      <c r="R1854" s="160">
        <v>500</v>
      </c>
      <c r="S1854" s="262">
        <v>2.4500000000000002</v>
      </c>
      <c r="T1854" s="160" t="s">
        <v>444</v>
      </c>
    </row>
    <row r="1855" spans="1:20" s="98" customFormat="1" outlineLevel="1" x14ac:dyDescent="0.2">
      <c r="A1855" s="79" t="s">
        <v>2027</v>
      </c>
      <c r="B1855" s="80" t="s">
        <v>2028</v>
      </c>
      <c r="C1855" s="81">
        <v>1</v>
      </c>
      <c r="D1855" s="82" t="s">
        <v>63</v>
      </c>
      <c r="E1855" s="2">
        <v>19560</v>
      </c>
      <c r="F1855" s="166">
        <f t="shared" si="124"/>
        <v>13692</v>
      </c>
      <c r="G1855" s="41"/>
      <c r="H1855" s="30"/>
      <c r="I1855" s="31">
        <f t="shared" si="123"/>
        <v>0</v>
      </c>
      <c r="J1855" s="41"/>
      <c r="K1855" s="81" t="s">
        <v>23</v>
      </c>
      <c r="L1855" s="81" t="s">
        <v>24</v>
      </c>
      <c r="M1855" s="81" t="s">
        <v>1985</v>
      </c>
      <c r="N1855" s="81" t="s">
        <v>444</v>
      </c>
      <c r="O1855" s="81" t="s">
        <v>2012</v>
      </c>
      <c r="P1855" s="81" t="s">
        <v>444</v>
      </c>
      <c r="Q1855" s="81" t="s">
        <v>444</v>
      </c>
      <c r="R1855" s="81">
        <v>500</v>
      </c>
      <c r="S1855" s="83">
        <v>2.4500000000000002</v>
      </c>
      <c r="T1855" s="81" t="s">
        <v>444</v>
      </c>
    </row>
    <row r="1856" spans="1:20" s="98" customFormat="1" ht="25.5" outlineLevel="1" x14ac:dyDescent="0.2">
      <c r="A1856" s="79" t="s">
        <v>2019</v>
      </c>
      <c r="B1856" s="80" t="s">
        <v>2020</v>
      </c>
      <c r="C1856" s="81">
        <v>1</v>
      </c>
      <c r="D1856" s="82" t="s">
        <v>63</v>
      </c>
      <c r="E1856" s="2">
        <v>9120</v>
      </c>
      <c r="F1856" s="166">
        <f t="shared" si="124"/>
        <v>6384</v>
      </c>
      <c r="G1856" s="41"/>
      <c r="H1856" s="30"/>
      <c r="I1856" s="31">
        <f t="shared" si="123"/>
        <v>0</v>
      </c>
      <c r="J1856" s="41"/>
      <c r="K1856" s="81" t="s">
        <v>23</v>
      </c>
      <c r="L1856" s="81" t="s">
        <v>24</v>
      </c>
      <c r="M1856" s="81" t="s">
        <v>1985</v>
      </c>
      <c r="N1856" s="81" t="s">
        <v>444</v>
      </c>
      <c r="O1856" s="81" t="s">
        <v>2012</v>
      </c>
      <c r="P1856" s="81" t="s">
        <v>444</v>
      </c>
      <c r="Q1856" s="81" t="s">
        <v>444</v>
      </c>
      <c r="R1856" s="81">
        <v>500</v>
      </c>
      <c r="S1856" s="83">
        <v>2.4500000000000002</v>
      </c>
      <c r="T1856" s="81" t="s">
        <v>444</v>
      </c>
    </row>
    <row r="1857" spans="1:20" s="98" customFormat="1" ht="31.5" outlineLevel="1" x14ac:dyDescent="0.2">
      <c r="A1857" s="158" t="s">
        <v>2031</v>
      </c>
      <c r="B1857" s="167" t="s">
        <v>2032</v>
      </c>
      <c r="C1857" s="160"/>
      <c r="D1857" s="161" t="s">
        <v>56</v>
      </c>
      <c r="E1857" s="162">
        <v>29880</v>
      </c>
      <c r="F1857" s="163">
        <f t="shared" si="124"/>
        <v>20916</v>
      </c>
      <c r="G1857" s="41"/>
      <c r="H1857" s="164"/>
      <c r="I1857" s="165">
        <f t="shared" si="123"/>
        <v>0</v>
      </c>
      <c r="J1857" s="41"/>
      <c r="K1857" s="160" t="s">
        <v>23</v>
      </c>
      <c r="L1857" s="160" t="s">
        <v>24</v>
      </c>
      <c r="M1857" s="160" t="s">
        <v>1985</v>
      </c>
      <c r="N1857" s="160" t="s">
        <v>444</v>
      </c>
      <c r="O1857" s="160" t="s">
        <v>2012</v>
      </c>
      <c r="P1857" s="160" t="s">
        <v>444</v>
      </c>
      <c r="Q1857" s="160" t="s">
        <v>444</v>
      </c>
      <c r="R1857" s="160">
        <v>500</v>
      </c>
      <c r="S1857" s="262">
        <v>2.278</v>
      </c>
      <c r="T1857" s="160" t="s">
        <v>444</v>
      </c>
    </row>
    <row r="1858" spans="1:20" s="98" customFormat="1" outlineLevel="1" x14ac:dyDescent="0.2">
      <c r="A1858" s="79" t="s">
        <v>2027</v>
      </c>
      <c r="B1858" s="80" t="s">
        <v>2028</v>
      </c>
      <c r="C1858" s="81">
        <v>1</v>
      </c>
      <c r="D1858" s="82" t="s">
        <v>63</v>
      </c>
      <c r="E1858" s="2">
        <v>19560</v>
      </c>
      <c r="F1858" s="166">
        <f t="shared" si="124"/>
        <v>13692</v>
      </c>
      <c r="G1858" s="41"/>
      <c r="H1858" s="30"/>
      <c r="I1858" s="31">
        <f t="shared" si="123"/>
        <v>0</v>
      </c>
      <c r="J1858" s="41"/>
      <c r="K1858" s="81" t="s">
        <v>23</v>
      </c>
      <c r="L1858" s="81" t="s">
        <v>24</v>
      </c>
      <c r="M1858" s="81" t="s">
        <v>1985</v>
      </c>
      <c r="N1858" s="81" t="s">
        <v>444</v>
      </c>
      <c r="O1858" s="81" t="s">
        <v>2012</v>
      </c>
      <c r="P1858" s="81" t="s">
        <v>444</v>
      </c>
      <c r="Q1858" s="81" t="s">
        <v>444</v>
      </c>
      <c r="R1858" s="81">
        <v>500</v>
      </c>
      <c r="S1858" s="83">
        <v>2.278</v>
      </c>
      <c r="T1858" s="81" t="s">
        <v>444</v>
      </c>
    </row>
    <row r="1859" spans="1:20" s="98" customFormat="1" ht="25.5" outlineLevel="1" x14ac:dyDescent="0.2">
      <c r="A1859" s="79" t="s">
        <v>2023</v>
      </c>
      <c r="B1859" s="80" t="s">
        <v>2024</v>
      </c>
      <c r="C1859" s="81">
        <v>1</v>
      </c>
      <c r="D1859" s="82" t="s">
        <v>63</v>
      </c>
      <c r="E1859" s="2">
        <v>10320</v>
      </c>
      <c r="F1859" s="166">
        <f t="shared" si="124"/>
        <v>7224</v>
      </c>
      <c r="G1859" s="41"/>
      <c r="H1859" s="30"/>
      <c r="I1859" s="31">
        <f t="shared" si="123"/>
        <v>0</v>
      </c>
      <c r="J1859" s="41"/>
      <c r="K1859" s="81" t="s">
        <v>23</v>
      </c>
      <c r="L1859" s="81" t="s">
        <v>24</v>
      </c>
      <c r="M1859" s="81" t="s">
        <v>1985</v>
      </c>
      <c r="N1859" s="81" t="s">
        <v>444</v>
      </c>
      <c r="O1859" s="81" t="s">
        <v>2012</v>
      </c>
      <c r="P1859" s="81" t="s">
        <v>444</v>
      </c>
      <c r="Q1859" s="81" t="s">
        <v>444</v>
      </c>
      <c r="R1859" s="81">
        <v>500</v>
      </c>
      <c r="S1859" s="83">
        <v>2.278</v>
      </c>
      <c r="T1859" s="81" t="s">
        <v>444</v>
      </c>
    </row>
    <row r="1860" spans="1:20" s="98" customFormat="1" ht="31.5" outlineLevel="1" x14ac:dyDescent="0.2">
      <c r="A1860" s="168" t="s">
        <v>2033</v>
      </c>
      <c r="B1860" s="169" t="s">
        <v>2034</v>
      </c>
      <c r="C1860" s="170"/>
      <c r="D1860" s="171" t="s">
        <v>63</v>
      </c>
      <c r="E1860" s="172">
        <v>26400</v>
      </c>
      <c r="F1860" s="163">
        <f t="shared" si="124"/>
        <v>18480</v>
      </c>
      <c r="G1860" s="41"/>
      <c r="H1860" s="164"/>
      <c r="I1860" s="165">
        <f t="shared" si="123"/>
        <v>0</v>
      </c>
      <c r="J1860" s="41"/>
      <c r="K1860" s="173" t="s">
        <v>23</v>
      </c>
      <c r="L1860" s="173" t="s">
        <v>24</v>
      </c>
      <c r="M1860" s="173" t="s">
        <v>1992</v>
      </c>
      <c r="N1860" s="173" t="s">
        <v>444</v>
      </c>
      <c r="O1860" s="173" t="s">
        <v>2012</v>
      </c>
      <c r="P1860" s="173" t="s">
        <v>444</v>
      </c>
      <c r="Q1860" s="173" t="s">
        <v>444</v>
      </c>
      <c r="R1860" s="173">
        <v>500</v>
      </c>
      <c r="S1860" s="263">
        <v>2.7650000000000001</v>
      </c>
      <c r="T1860" s="173" t="s">
        <v>444</v>
      </c>
    </row>
    <row r="1861" spans="1:20" ht="31.5" outlineLevel="1" x14ac:dyDescent="0.2">
      <c r="A1861" s="158" t="s">
        <v>2035</v>
      </c>
      <c r="B1861" s="167" t="s">
        <v>2036</v>
      </c>
      <c r="C1861" s="160"/>
      <c r="D1861" s="161" t="s">
        <v>56</v>
      </c>
      <c r="E1861" s="162">
        <v>35520</v>
      </c>
      <c r="F1861" s="163">
        <f t="shared" si="124"/>
        <v>24864</v>
      </c>
      <c r="G1861" s="41"/>
      <c r="H1861" s="164"/>
      <c r="I1861" s="165">
        <f t="shared" si="123"/>
        <v>0</v>
      </c>
      <c r="J1861" s="41"/>
      <c r="K1861" s="160" t="s">
        <v>23</v>
      </c>
      <c r="L1861" s="160" t="s">
        <v>24</v>
      </c>
      <c r="M1861" s="160" t="s">
        <v>1992</v>
      </c>
      <c r="N1861" s="160" t="s">
        <v>444</v>
      </c>
      <c r="O1861" s="160" t="s">
        <v>2012</v>
      </c>
      <c r="P1861" s="160" t="s">
        <v>444</v>
      </c>
      <c r="Q1861" s="160" t="s">
        <v>444</v>
      </c>
      <c r="R1861" s="160">
        <v>500</v>
      </c>
      <c r="S1861" s="262">
        <v>3.5550000000000002</v>
      </c>
      <c r="T1861" s="160" t="s">
        <v>444</v>
      </c>
    </row>
    <row r="1862" spans="1:20" s="98" customFormat="1" outlineLevel="1" x14ac:dyDescent="0.2">
      <c r="A1862" s="79" t="s">
        <v>2033</v>
      </c>
      <c r="B1862" s="80" t="s">
        <v>2034</v>
      </c>
      <c r="C1862" s="81">
        <v>1</v>
      </c>
      <c r="D1862" s="82" t="s">
        <v>63</v>
      </c>
      <c r="E1862" s="2">
        <v>26400</v>
      </c>
      <c r="F1862" s="166">
        <f t="shared" si="124"/>
        <v>18480</v>
      </c>
      <c r="G1862" s="41"/>
      <c r="H1862" s="30"/>
      <c r="I1862" s="31">
        <f t="shared" si="123"/>
        <v>0</v>
      </c>
      <c r="J1862" s="41"/>
      <c r="K1862" s="81" t="s">
        <v>23</v>
      </c>
      <c r="L1862" s="81" t="s">
        <v>24</v>
      </c>
      <c r="M1862" s="81" t="s">
        <v>1992</v>
      </c>
      <c r="N1862" s="81" t="s">
        <v>444</v>
      </c>
      <c r="O1862" s="81" t="s">
        <v>2012</v>
      </c>
      <c r="P1862" s="81" t="s">
        <v>444</v>
      </c>
      <c r="Q1862" s="81" t="s">
        <v>444</v>
      </c>
      <c r="R1862" s="81">
        <v>500</v>
      </c>
      <c r="S1862" s="83">
        <v>3.5550000000000002</v>
      </c>
      <c r="T1862" s="81" t="s">
        <v>444</v>
      </c>
    </row>
    <row r="1863" spans="1:20" s="98" customFormat="1" ht="25.5" outlineLevel="1" x14ac:dyDescent="0.2">
      <c r="A1863" s="79" t="s">
        <v>2019</v>
      </c>
      <c r="B1863" s="80" t="s">
        <v>2020</v>
      </c>
      <c r="C1863" s="81">
        <v>1</v>
      </c>
      <c r="D1863" s="82" t="s">
        <v>63</v>
      </c>
      <c r="E1863" s="2">
        <v>9120</v>
      </c>
      <c r="F1863" s="166">
        <f t="shared" si="124"/>
        <v>6384</v>
      </c>
      <c r="G1863" s="41"/>
      <c r="H1863" s="30"/>
      <c r="I1863" s="31">
        <f t="shared" ref="I1863:I1894" si="125">IF(H1863*F1863&gt;0,H1863*F1863,0)</f>
        <v>0</v>
      </c>
      <c r="J1863" s="41"/>
      <c r="K1863" s="81" t="s">
        <v>23</v>
      </c>
      <c r="L1863" s="81" t="s">
        <v>24</v>
      </c>
      <c r="M1863" s="81" t="s">
        <v>1992</v>
      </c>
      <c r="N1863" s="81" t="s">
        <v>444</v>
      </c>
      <c r="O1863" s="81" t="s">
        <v>2012</v>
      </c>
      <c r="P1863" s="81" t="s">
        <v>444</v>
      </c>
      <c r="Q1863" s="81" t="s">
        <v>444</v>
      </c>
      <c r="R1863" s="81">
        <v>500</v>
      </c>
      <c r="S1863" s="83">
        <v>3.5550000000000002</v>
      </c>
      <c r="T1863" s="81" t="s">
        <v>444</v>
      </c>
    </row>
    <row r="1864" spans="1:20" s="98" customFormat="1" ht="31.5" outlineLevel="1" x14ac:dyDescent="0.2">
      <c r="A1864" s="158" t="s">
        <v>2037</v>
      </c>
      <c r="B1864" s="167" t="s">
        <v>2038</v>
      </c>
      <c r="C1864" s="160"/>
      <c r="D1864" s="161" t="s">
        <v>56</v>
      </c>
      <c r="E1864" s="162">
        <v>36720</v>
      </c>
      <c r="F1864" s="163">
        <f t="shared" si="124"/>
        <v>25704</v>
      </c>
      <c r="G1864" s="41"/>
      <c r="H1864" s="164"/>
      <c r="I1864" s="165">
        <f t="shared" si="125"/>
        <v>0</v>
      </c>
      <c r="J1864" s="41"/>
      <c r="K1864" s="160" t="s">
        <v>23</v>
      </c>
      <c r="L1864" s="160" t="s">
        <v>24</v>
      </c>
      <c r="M1864" s="160" t="s">
        <v>1992</v>
      </c>
      <c r="N1864" s="160" t="s">
        <v>444</v>
      </c>
      <c r="O1864" s="160" t="s">
        <v>2012</v>
      </c>
      <c r="P1864" s="160" t="s">
        <v>444</v>
      </c>
      <c r="Q1864" s="160" t="s">
        <v>444</v>
      </c>
      <c r="R1864" s="160">
        <v>500</v>
      </c>
      <c r="S1864" s="262">
        <v>3.383</v>
      </c>
      <c r="T1864" s="160" t="s">
        <v>444</v>
      </c>
    </row>
    <row r="1865" spans="1:20" s="98" customFormat="1" outlineLevel="1" x14ac:dyDescent="0.2">
      <c r="A1865" s="79" t="s">
        <v>2033</v>
      </c>
      <c r="B1865" s="80" t="s">
        <v>2034</v>
      </c>
      <c r="C1865" s="81">
        <v>1</v>
      </c>
      <c r="D1865" s="82" t="s">
        <v>63</v>
      </c>
      <c r="E1865" s="2">
        <v>26400</v>
      </c>
      <c r="F1865" s="166">
        <f t="shared" si="124"/>
        <v>18480</v>
      </c>
      <c r="G1865" s="41"/>
      <c r="H1865" s="30"/>
      <c r="I1865" s="31">
        <f t="shared" si="125"/>
        <v>0</v>
      </c>
      <c r="J1865" s="41"/>
      <c r="K1865" s="81" t="s">
        <v>23</v>
      </c>
      <c r="L1865" s="81" t="s">
        <v>24</v>
      </c>
      <c r="M1865" s="81" t="s">
        <v>1992</v>
      </c>
      <c r="N1865" s="81" t="s">
        <v>444</v>
      </c>
      <c r="O1865" s="81" t="s">
        <v>2012</v>
      </c>
      <c r="P1865" s="81" t="s">
        <v>444</v>
      </c>
      <c r="Q1865" s="81" t="s">
        <v>444</v>
      </c>
      <c r="R1865" s="81">
        <v>500</v>
      </c>
      <c r="S1865" s="83">
        <v>3.383</v>
      </c>
      <c r="T1865" s="81" t="s">
        <v>444</v>
      </c>
    </row>
    <row r="1866" spans="1:20" s="98" customFormat="1" ht="25.5" outlineLevel="1" x14ac:dyDescent="0.2">
      <c r="A1866" s="79" t="s">
        <v>2023</v>
      </c>
      <c r="B1866" s="80" t="s">
        <v>2024</v>
      </c>
      <c r="C1866" s="81">
        <v>1</v>
      </c>
      <c r="D1866" s="82" t="s">
        <v>63</v>
      </c>
      <c r="E1866" s="2">
        <v>10320</v>
      </c>
      <c r="F1866" s="166">
        <f t="shared" si="124"/>
        <v>7224</v>
      </c>
      <c r="G1866" s="41"/>
      <c r="H1866" s="30"/>
      <c r="I1866" s="31">
        <f t="shared" si="125"/>
        <v>0</v>
      </c>
      <c r="J1866" s="41"/>
      <c r="K1866" s="81" t="s">
        <v>23</v>
      </c>
      <c r="L1866" s="81" t="s">
        <v>24</v>
      </c>
      <c r="M1866" s="81" t="s">
        <v>1992</v>
      </c>
      <c r="N1866" s="81" t="s">
        <v>444</v>
      </c>
      <c r="O1866" s="81" t="s">
        <v>2012</v>
      </c>
      <c r="P1866" s="81" t="s">
        <v>444</v>
      </c>
      <c r="Q1866" s="81" t="s">
        <v>444</v>
      </c>
      <c r="R1866" s="81">
        <v>500</v>
      </c>
      <c r="S1866" s="83">
        <v>3.383</v>
      </c>
      <c r="T1866" s="81" t="s">
        <v>444</v>
      </c>
    </row>
    <row r="1867" spans="1:20" s="98" customFormat="1" ht="31.5" outlineLevel="1" x14ac:dyDescent="0.2">
      <c r="A1867" s="158" t="s">
        <v>2039</v>
      </c>
      <c r="B1867" s="167" t="s">
        <v>2040</v>
      </c>
      <c r="C1867" s="160"/>
      <c r="D1867" s="161" t="s">
        <v>56</v>
      </c>
      <c r="E1867" s="162">
        <v>45840</v>
      </c>
      <c r="F1867" s="163">
        <f t="shared" si="124"/>
        <v>32088</v>
      </c>
      <c r="G1867" s="41"/>
      <c r="H1867" s="164"/>
      <c r="I1867" s="165">
        <f t="shared" si="125"/>
        <v>0</v>
      </c>
      <c r="J1867" s="41"/>
      <c r="K1867" s="160" t="s">
        <v>23</v>
      </c>
      <c r="L1867" s="160" t="s">
        <v>24</v>
      </c>
      <c r="M1867" s="160" t="s">
        <v>1992</v>
      </c>
      <c r="N1867" s="160" t="s">
        <v>444</v>
      </c>
      <c r="O1867" s="160" t="s">
        <v>2012</v>
      </c>
      <c r="P1867" s="160" t="s">
        <v>444</v>
      </c>
      <c r="Q1867" s="160" t="s">
        <v>444</v>
      </c>
      <c r="R1867" s="160">
        <v>500</v>
      </c>
      <c r="S1867" s="262">
        <v>4.173</v>
      </c>
      <c r="T1867" s="160" t="s">
        <v>444</v>
      </c>
    </row>
    <row r="1868" spans="1:20" s="98" customFormat="1" outlineLevel="1" x14ac:dyDescent="0.2">
      <c r="A1868" s="79" t="s">
        <v>2033</v>
      </c>
      <c r="B1868" s="80" t="s">
        <v>2034</v>
      </c>
      <c r="C1868" s="81">
        <v>1</v>
      </c>
      <c r="D1868" s="82" t="s">
        <v>63</v>
      </c>
      <c r="E1868" s="2">
        <v>26400</v>
      </c>
      <c r="F1868" s="166">
        <f t="shared" si="124"/>
        <v>18480</v>
      </c>
      <c r="G1868" s="41"/>
      <c r="H1868" s="30"/>
      <c r="I1868" s="31">
        <f t="shared" si="125"/>
        <v>0</v>
      </c>
      <c r="J1868" s="41"/>
      <c r="K1868" s="81" t="s">
        <v>23</v>
      </c>
      <c r="L1868" s="81" t="s">
        <v>24</v>
      </c>
      <c r="M1868" s="81" t="s">
        <v>1992</v>
      </c>
      <c r="N1868" s="81" t="s">
        <v>444</v>
      </c>
      <c r="O1868" s="81" t="s">
        <v>2012</v>
      </c>
      <c r="P1868" s="81" t="s">
        <v>444</v>
      </c>
      <c r="Q1868" s="81" t="s">
        <v>444</v>
      </c>
      <c r="R1868" s="81">
        <v>500</v>
      </c>
      <c r="S1868" s="83">
        <v>4.173</v>
      </c>
      <c r="T1868" s="81" t="s">
        <v>444</v>
      </c>
    </row>
    <row r="1869" spans="1:20" s="98" customFormat="1" ht="25.5" outlineLevel="1" x14ac:dyDescent="0.2">
      <c r="A1869" s="79" t="s">
        <v>2023</v>
      </c>
      <c r="B1869" s="80" t="s">
        <v>2024</v>
      </c>
      <c r="C1869" s="81">
        <v>1</v>
      </c>
      <c r="D1869" s="82" t="s">
        <v>63</v>
      </c>
      <c r="E1869" s="2">
        <v>10320</v>
      </c>
      <c r="F1869" s="166">
        <f t="shared" si="124"/>
        <v>7224</v>
      </c>
      <c r="G1869" s="41"/>
      <c r="H1869" s="30"/>
      <c r="I1869" s="31">
        <f t="shared" si="125"/>
        <v>0</v>
      </c>
      <c r="J1869" s="41"/>
      <c r="K1869" s="81" t="s">
        <v>23</v>
      </c>
      <c r="L1869" s="81" t="s">
        <v>24</v>
      </c>
      <c r="M1869" s="81" t="s">
        <v>1992</v>
      </c>
      <c r="N1869" s="81" t="s">
        <v>444</v>
      </c>
      <c r="O1869" s="81" t="s">
        <v>2012</v>
      </c>
      <c r="P1869" s="81" t="s">
        <v>444</v>
      </c>
      <c r="Q1869" s="81" t="s">
        <v>444</v>
      </c>
      <c r="R1869" s="81">
        <v>500</v>
      </c>
      <c r="S1869" s="83">
        <v>4.173</v>
      </c>
      <c r="T1869" s="81" t="s">
        <v>444</v>
      </c>
    </row>
    <row r="1870" spans="1:20" s="98" customFormat="1" ht="25.5" outlineLevel="1" x14ac:dyDescent="0.2">
      <c r="A1870" s="79" t="s">
        <v>2019</v>
      </c>
      <c r="B1870" s="80" t="s">
        <v>2020</v>
      </c>
      <c r="C1870" s="81">
        <v>1</v>
      </c>
      <c r="D1870" s="82" t="s">
        <v>63</v>
      </c>
      <c r="E1870" s="2">
        <v>9120</v>
      </c>
      <c r="F1870" s="166">
        <f t="shared" si="124"/>
        <v>6384</v>
      </c>
      <c r="G1870" s="41"/>
      <c r="H1870" s="30"/>
      <c r="I1870" s="31">
        <f t="shared" si="125"/>
        <v>0</v>
      </c>
      <c r="J1870" s="41"/>
      <c r="K1870" s="81" t="s">
        <v>23</v>
      </c>
      <c r="L1870" s="81" t="s">
        <v>24</v>
      </c>
      <c r="M1870" s="81" t="s">
        <v>1992</v>
      </c>
      <c r="N1870" s="81" t="s">
        <v>444</v>
      </c>
      <c r="O1870" s="81" t="s">
        <v>2012</v>
      </c>
      <c r="P1870" s="81" t="s">
        <v>444</v>
      </c>
      <c r="Q1870" s="81" t="s">
        <v>444</v>
      </c>
      <c r="R1870" s="81">
        <v>500</v>
      </c>
      <c r="S1870" s="83">
        <v>4.173</v>
      </c>
      <c r="T1870" s="81" t="s">
        <v>444</v>
      </c>
    </row>
    <row r="1871" spans="1:20" s="98" customFormat="1" ht="31.5" outlineLevel="1" x14ac:dyDescent="0.2">
      <c r="A1871" s="168" t="s">
        <v>2041</v>
      </c>
      <c r="B1871" s="169" t="s">
        <v>2042</v>
      </c>
      <c r="C1871" s="170"/>
      <c r="D1871" s="171" t="s">
        <v>63</v>
      </c>
      <c r="E1871" s="172">
        <v>33960</v>
      </c>
      <c r="F1871" s="163">
        <f t="shared" si="124"/>
        <v>23772</v>
      </c>
      <c r="G1871" s="41"/>
      <c r="H1871" s="164"/>
      <c r="I1871" s="165">
        <f t="shared" si="125"/>
        <v>0</v>
      </c>
      <c r="J1871" s="41"/>
      <c r="K1871" s="173" t="s">
        <v>23</v>
      </c>
      <c r="L1871" s="173" t="s">
        <v>24</v>
      </c>
      <c r="M1871" s="173" t="s">
        <v>2001</v>
      </c>
      <c r="N1871" s="173" t="s">
        <v>444</v>
      </c>
      <c r="O1871" s="173" t="s">
        <v>2012</v>
      </c>
      <c r="P1871" s="173" t="s">
        <v>444</v>
      </c>
      <c r="Q1871" s="173" t="s">
        <v>444</v>
      </c>
      <c r="R1871" s="173">
        <v>500</v>
      </c>
      <c r="S1871" s="263">
        <v>3.88</v>
      </c>
      <c r="T1871" s="173" t="s">
        <v>444</v>
      </c>
    </row>
    <row r="1872" spans="1:20" s="98" customFormat="1" ht="31.5" outlineLevel="1" x14ac:dyDescent="0.2">
      <c r="A1872" s="158" t="s">
        <v>2043</v>
      </c>
      <c r="B1872" s="167" t="s">
        <v>2044</v>
      </c>
      <c r="C1872" s="160"/>
      <c r="D1872" s="161" t="s">
        <v>56</v>
      </c>
      <c r="E1872" s="162">
        <v>43080</v>
      </c>
      <c r="F1872" s="163">
        <f t="shared" si="124"/>
        <v>30156</v>
      </c>
      <c r="G1872" s="41"/>
      <c r="H1872" s="164"/>
      <c r="I1872" s="165">
        <f t="shared" si="125"/>
        <v>0</v>
      </c>
      <c r="J1872" s="41"/>
      <c r="K1872" s="160" t="s">
        <v>23</v>
      </c>
      <c r="L1872" s="160" t="s">
        <v>24</v>
      </c>
      <c r="M1872" s="160" t="s">
        <v>2001</v>
      </c>
      <c r="N1872" s="160" t="s">
        <v>444</v>
      </c>
      <c r="O1872" s="160" t="s">
        <v>2012</v>
      </c>
      <c r="P1872" s="160" t="s">
        <v>444</v>
      </c>
      <c r="Q1872" s="160" t="s">
        <v>444</v>
      </c>
      <c r="R1872" s="160">
        <v>500</v>
      </c>
      <c r="S1872" s="262">
        <v>4.67</v>
      </c>
      <c r="T1872" s="160" t="s">
        <v>444</v>
      </c>
    </row>
    <row r="1873" spans="1:20" s="98" customFormat="1" outlineLevel="1" x14ac:dyDescent="0.2">
      <c r="A1873" s="79" t="s">
        <v>2041</v>
      </c>
      <c r="B1873" s="80" t="s">
        <v>2042</v>
      </c>
      <c r="C1873" s="81">
        <v>1</v>
      </c>
      <c r="D1873" s="82" t="s">
        <v>63</v>
      </c>
      <c r="E1873" s="2">
        <v>33960</v>
      </c>
      <c r="F1873" s="166">
        <f t="shared" si="124"/>
        <v>23772</v>
      </c>
      <c r="G1873" s="41"/>
      <c r="H1873" s="30"/>
      <c r="I1873" s="31">
        <f t="shared" si="125"/>
        <v>0</v>
      </c>
      <c r="J1873" s="41"/>
      <c r="K1873" s="81" t="s">
        <v>23</v>
      </c>
      <c r="L1873" s="81" t="s">
        <v>24</v>
      </c>
      <c r="M1873" s="81" t="s">
        <v>2001</v>
      </c>
      <c r="N1873" s="81" t="s">
        <v>444</v>
      </c>
      <c r="O1873" s="81" t="s">
        <v>2012</v>
      </c>
      <c r="P1873" s="81" t="s">
        <v>444</v>
      </c>
      <c r="Q1873" s="81" t="s">
        <v>444</v>
      </c>
      <c r="R1873" s="81">
        <v>500</v>
      </c>
      <c r="S1873" s="83">
        <v>4.67</v>
      </c>
      <c r="T1873" s="81" t="s">
        <v>444</v>
      </c>
    </row>
    <row r="1874" spans="1:20" s="98" customFormat="1" ht="25.5" outlineLevel="1" x14ac:dyDescent="0.2">
      <c r="A1874" s="79" t="s">
        <v>2019</v>
      </c>
      <c r="B1874" s="80" t="s">
        <v>2020</v>
      </c>
      <c r="C1874" s="81">
        <v>1</v>
      </c>
      <c r="D1874" s="82" t="s">
        <v>63</v>
      </c>
      <c r="E1874" s="2">
        <v>9120</v>
      </c>
      <c r="F1874" s="166">
        <f t="shared" si="124"/>
        <v>6384</v>
      </c>
      <c r="G1874" s="41"/>
      <c r="H1874" s="30"/>
      <c r="I1874" s="31">
        <f t="shared" si="125"/>
        <v>0</v>
      </c>
      <c r="J1874" s="41"/>
      <c r="K1874" s="81" t="s">
        <v>23</v>
      </c>
      <c r="L1874" s="81" t="s">
        <v>24</v>
      </c>
      <c r="M1874" s="81" t="s">
        <v>2001</v>
      </c>
      <c r="N1874" s="81" t="s">
        <v>444</v>
      </c>
      <c r="O1874" s="81" t="s">
        <v>2012</v>
      </c>
      <c r="P1874" s="81" t="s">
        <v>444</v>
      </c>
      <c r="Q1874" s="81" t="s">
        <v>444</v>
      </c>
      <c r="R1874" s="81">
        <v>500</v>
      </c>
      <c r="S1874" s="83">
        <v>4.67</v>
      </c>
      <c r="T1874" s="81" t="s">
        <v>444</v>
      </c>
    </row>
    <row r="1875" spans="1:20" s="98" customFormat="1" ht="31.5" outlineLevel="1" x14ac:dyDescent="0.2">
      <c r="A1875" s="158" t="s">
        <v>2045</v>
      </c>
      <c r="B1875" s="167" t="s">
        <v>2046</v>
      </c>
      <c r="C1875" s="160"/>
      <c r="D1875" s="161" t="s">
        <v>56</v>
      </c>
      <c r="E1875" s="162">
        <v>44280</v>
      </c>
      <c r="F1875" s="163">
        <f t="shared" si="124"/>
        <v>30996</v>
      </c>
      <c r="G1875" s="41"/>
      <c r="H1875" s="164"/>
      <c r="I1875" s="165">
        <f t="shared" si="125"/>
        <v>0</v>
      </c>
      <c r="J1875" s="41"/>
      <c r="K1875" s="160" t="s">
        <v>23</v>
      </c>
      <c r="L1875" s="160" t="s">
        <v>24</v>
      </c>
      <c r="M1875" s="160" t="s">
        <v>2001</v>
      </c>
      <c r="N1875" s="160" t="s">
        <v>444</v>
      </c>
      <c r="O1875" s="160" t="s">
        <v>2012</v>
      </c>
      <c r="P1875" s="160" t="s">
        <v>444</v>
      </c>
      <c r="Q1875" s="160" t="s">
        <v>444</v>
      </c>
      <c r="R1875" s="160">
        <v>500</v>
      </c>
      <c r="S1875" s="262">
        <v>4.4980000000000002</v>
      </c>
      <c r="T1875" s="160" t="s">
        <v>444</v>
      </c>
    </row>
    <row r="1876" spans="1:20" s="98" customFormat="1" outlineLevel="1" x14ac:dyDescent="0.2">
      <c r="A1876" s="79" t="s">
        <v>2041</v>
      </c>
      <c r="B1876" s="80" t="s">
        <v>2042</v>
      </c>
      <c r="C1876" s="81">
        <v>1</v>
      </c>
      <c r="D1876" s="82" t="s">
        <v>63</v>
      </c>
      <c r="E1876" s="2">
        <v>33960</v>
      </c>
      <c r="F1876" s="166">
        <f t="shared" si="124"/>
        <v>23772</v>
      </c>
      <c r="G1876" s="41"/>
      <c r="H1876" s="30"/>
      <c r="I1876" s="31">
        <f t="shared" si="125"/>
        <v>0</v>
      </c>
      <c r="J1876" s="41"/>
      <c r="K1876" s="81" t="s">
        <v>23</v>
      </c>
      <c r="L1876" s="81" t="s">
        <v>24</v>
      </c>
      <c r="M1876" s="81" t="s">
        <v>2001</v>
      </c>
      <c r="N1876" s="81" t="s">
        <v>444</v>
      </c>
      <c r="O1876" s="81" t="s">
        <v>2012</v>
      </c>
      <c r="P1876" s="81" t="s">
        <v>444</v>
      </c>
      <c r="Q1876" s="81" t="s">
        <v>444</v>
      </c>
      <c r="R1876" s="81">
        <v>500</v>
      </c>
      <c r="S1876" s="83">
        <v>4.4980000000000002</v>
      </c>
      <c r="T1876" s="81" t="s">
        <v>444</v>
      </c>
    </row>
    <row r="1877" spans="1:20" s="98" customFormat="1" ht="25.5" outlineLevel="1" x14ac:dyDescent="0.2">
      <c r="A1877" s="79" t="s">
        <v>2023</v>
      </c>
      <c r="B1877" s="80" t="s">
        <v>2024</v>
      </c>
      <c r="C1877" s="81">
        <v>1</v>
      </c>
      <c r="D1877" s="82" t="s">
        <v>63</v>
      </c>
      <c r="E1877" s="2">
        <v>10320</v>
      </c>
      <c r="F1877" s="166">
        <f t="shared" si="124"/>
        <v>7224</v>
      </c>
      <c r="G1877" s="41"/>
      <c r="H1877" s="30"/>
      <c r="I1877" s="31">
        <f t="shared" si="125"/>
        <v>0</v>
      </c>
      <c r="J1877" s="41"/>
      <c r="K1877" s="81" t="s">
        <v>23</v>
      </c>
      <c r="L1877" s="81" t="s">
        <v>24</v>
      </c>
      <c r="M1877" s="81" t="s">
        <v>2001</v>
      </c>
      <c r="N1877" s="81" t="s">
        <v>444</v>
      </c>
      <c r="O1877" s="81" t="s">
        <v>2012</v>
      </c>
      <c r="P1877" s="81" t="s">
        <v>444</v>
      </c>
      <c r="Q1877" s="81" t="s">
        <v>444</v>
      </c>
      <c r="R1877" s="81">
        <v>500</v>
      </c>
      <c r="S1877" s="83">
        <v>4.4980000000000002</v>
      </c>
      <c r="T1877" s="81" t="s">
        <v>444</v>
      </c>
    </row>
    <row r="1878" spans="1:20" s="98" customFormat="1" ht="31.5" outlineLevel="1" x14ac:dyDescent="0.2">
      <c r="A1878" s="158" t="s">
        <v>2047</v>
      </c>
      <c r="B1878" s="167" t="s">
        <v>2048</v>
      </c>
      <c r="C1878" s="160"/>
      <c r="D1878" s="161" t="s">
        <v>56</v>
      </c>
      <c r="E1878" s="162">
        <v>53400</v>
      </c>
      <c r="F1878" s="163">
        <f t="shared" si="124"/>
        <v>37380</v>
      </c>
      <c r="G1878" s="41"/>
      <c r="H1878" s="164"/>
      <c r="I1878" s="165">
        <f t="shared" si="125"/>
        <v>0</v>
      </c>
      <c r="J1878" s="41"/>
      <c r="K1878" s="160" t="s">
        <v>23</v>
      </c>
      <c r="L1878" s="160" t="s">
        <v>24</v>
      </c>
      <c r="M1878" s="160" t="s">
        <v>2001</v>
      </c>
      <c r="N1878" s="160" t="s">
        <v>444</v>
      </c>
      <c r="O1878" s="160" t="s">
        <v>2012</v>
      </c>
      <c r="P1878" s="160" t="s">
        <v>444</v>
      </c>
      <c r="Q1878" s="160" t="s">
        <v>444</v>
      </c>
      <c r="R1878" s="160">
        <v>500</v>
      </c>
      <c r="S1878" s="262">
        <v>5.2880000000000003</v>
      </c>
      <c r="T1878" s="160" t="s">
        <v>444</v>
      </c>
    </row>
    <row r="1879" spans="1:20" s="98" customFormat="1" outlineLevel="1" x14ac:dyDescent="0.2">
      <c r="A1879" s="79" t="s">
        <v>2041</v>
      </c>
      <c r="B1879" s="80" t="s">
        <v>2042</v>
      </c>
      <c r="C1879" s="81">
        <v>1</v>
      </c>
      <c r="D1879" s="82" t="s">
        <v>63</v>
      </c>
      <c r="E1879" s="2">
        <v>33960</v>
      </c>
      <c r="F1879" s="166">
        <f t="shared" si="124"/>
        <v>23772</v>
      </c>
      <c r="G1879" s="41"/>
      <c r="H1879" s="30"/>
      <c r="I1879" s="31">
        <f t="shared" si="125"/>
        <v>0</v>
      </c>
      <c r="J1879" s="41"/>
      <c r="K1879" s="81" t="s">
        <v>23</v>
      </c>
      <c r="L1879" s="81" t="s">
        <v>24</v>
      </c>
      <c r="M1879" s="81" t="s">
        <v>2001</v>
      </c>
      <c r="N1879" s="81" t="s">
        <v>444</v>
      </c>
      <c r="O1879" s="81" t="s">
        <v>2012</v>
      </c>
      <c r="P1879" s="81" t="s">
        <v>444</v>
      </c>
      <c r="Q1879" s="81" t="s">
        <v>444</v>
      </c>
      <c r="R1879" s="81">
        <v>500</v>
      </c>
      <c r="S1879" s="83">
        <v>5.2880000000000003</v>
      </c>
      <c r="T1879" s="81" t="s">
        <v>444</v>
      </c>
    </row>
    <row r="1880" spans="1:20" s="98" customFormat="1" ht="25.5" outlineLevel="1" x14ac:dyDescent="0.2">
      <c r="A1880" s="79" t="s">
        <v>2019</v>
      </c>
      <c r="B1880" s="80" t="s">
        <v>2020</v>
      </c>
      <c r="C1880" s="81">
        <v>1</v>
      </c>
      <c r="D1880" s="82" t="s">
        <v>63</v>
      </c>
      <c r="E1880" s="2">
        <v>9120</v>
      </c>
      <c r="F1880" s="166">
        <f t="shared" si="124"/>
        <v>6384</v>
      </c>
      <c r="G1880" s="41"/>
      <c r="H1880" s="30"/>
      <c r="I1880" s="31">
        <f t="shared" si="125"/>
        <v>0</v>
      </c>
      <c r="J1880" s="41"/>
      <c r="K1880" s="81" t="s">
        <v>23</v>
      </c>
      <c r="L1880" s="81" t="s">
        <v>24</v>
      </c>
      <c r="M1880" s="81" t="s">
        <v>2001</v>
      </c>
      <c r="N1880" s="81" t="s">
        <v>444</v>
      </c>
      <c r="O1880" s="81" t="s">
        <v>2012</v>
      </c>
      <c r="P1880" s="81" t="s">
        <v>444</v>
      </c>
      <c r="Q1880" s="81" t="s">
        <v>444</v>
      </c>
      <c r="R1880" s="81">
        <v>500</v>
      </c>
      <c r="S1880" s="83">
        <v>5.2880000000000003</v>
      </c>
      <c r="T1880" s="81" t="s">
        <v>444</v>
      </c>
    </row>
    <row r="1881" spans="1:20" s="98" customFormat="1" ht="25.5" outlineLevel="1" x14ac:dyDescent="0.2">
      <c r="A1881" s="79" t="s">
        <v>2023</v>
      </c>
      <c r="B1881" s="80" t="s">
        <v>2024</v>
      </c>
      <c r="C1881" s="81">
        <v>1</v>
      </c>
      <c r="D1881" s="82" t="s">
        <v>63</v>
      </c>
      <c r="E1881" s="2">
        <v>10320</v>
      </c>
      <c r="F1881" s="166">
        <f t="shared" si="124"/>
        <v>7224</v>
      </c>
      <c r="G1881" s="41"/>
      <c r="H1881" s="30"/>
      <c r="I1881" s="31">
        <f t="shared" si="125"/>
        <v>0</v>
      </c>
      <c r="J1881" s="41"/>
      <c r="K1881" s="81" t="s">
        <v>23</v>
      </c>
      <c r="L1881" s="81" t="s">
        <v>24</v>
      </c>
      <c r="M1881" s="81" t="s">
        <v>2001</v>
      </c>
      <c r="N1881" s="81" t="s">
        <v>444</v>
      </c>
      <c r="O1881" s="81" t="s">
        <v>2012</v>
      </c>
      <c r="P1881" s="81" t="s">
        <v>444</v>
      </c>
      <c r="Q1881" s="81" t="s">
        <v>444</v>
      </c>
      <c r="R1881" s="81">
        <v>500</v>
      </c>
      <c r="S1881" s="83">
        <v>5.2880000000000003</v>
      </c>
      <c r="T1881" s="81" t="s">
        <v>444</v>
      </c>
    </row>
    <row r="1882" spans="1:20" s="98" customFormat="1" ht="47.25" outlineLevel="1" x14ac:dyDescent="0.2">
      <c r="A1882" s="158" t="s">
        <v>2049</v>
      </c>
      <c r="B1882" s="167" t="s">
        <v>2050</v>
      </c>
      <c r="C1882" s="160"/>
      <c r="D1882" s="161" t="s">
        <v>56</v>
      </c>
      <c r="E1882" s="162">
        <v>58200</v>
      </c>
      <c r="F1882" s="163">
        <f t="shared" si="124"/>
        <v>40740</v>
      </c>
      <c r="G1882" s="41"/>
      <c r="H1882" s="164"/>
      <c r="I1882" s="165">
        <f t="shared" si="125"/>
        <v>0</v>
      </c>
      <c r="J1882" s="41"/>
      <c r="K1882" s="160" t="s">
        <v>23</v>
      </c>
      <c r="L1882" s="160" t="s">
        <v>24</v>
      </c>
      <c r="M1882" s="160" t="s">
        <v>2001</v>
      </c>
      <c r="N1882" s="160" t="s">
        <v>444</v>
      </c>
      <c r="O1882" s="160" t="s">
        <v>2012</v>
      </c>
      <c r="P1882" s="160" t="s">
        <v>444</v>
      </c>
      <c r="Q1882" s="160" t="s">
        <v>444</v>
      </c>
      <c r="R1882" s="160">
        <v>500</v>
      </c>
      <c r="S1882" s="262">
        <v>5.6000000000000005</v>
      </c>
      <c r="T1882" s="160" t="s">
        <v>444</v>
      </c>
    </row>
    <row r="1883" spans="1:20" s="98" customFormat="1" outlineLevel="1" x14ac:dyDescent="0.2">
      <c r="A1883" s="79" t="s">
        <v>2041</v>
      </c>
      <c r="B1883" s="80" t="s">
        <v>2042</v>
      </c>
      <c r="C1883" s="81">
        <v>1</v>
      </c>
      <c r="D1883" s="82" t="s">
        <v>63</v>
      </c>
      <c r="E1883" s="2">
        <v>33960</v>
      </c>
      <c r="F1883" s="166">
        <f t="shared" si="124"/>
        <v>23772</v>
      </c>
      <c r="G1883" s="41"/>
      <c r="H1883" s="30"/>
      <c r="I1883" s="31">
        <f t="shared" si="125"/>
        <v>0</v>
      </c>
      <c r="J1883" s="41"/>
      <c r="K1883" s="81" t="s">
        <v>23</v>
      </c>
      <c r="L1883" s="81" t="s">
        <v>24</v>
      </c>
      <c r="M1883" s="81" t="s">
        <v>2001</v>
      </c>
      <c r="N1883" s="81" t="s">
        <v>444</v>
      </c>
      <c r="O1883" s="81" t="s">
        <v>2012</v>
      </c>
      <c r="P1883" s="81" t="s">
        <v>444</v>
      </c>
      <c r="Q1883" s="81" t="s">
        <v>444</v>
      </c>
      <c r="R1883" s="81">
        <v>500</v>
      </c>
      <c r="S1883" s="83">
        <v>5.6000000000000005</v>
      </c>
      <c r="T1883" s="81" t="s">
        <v>444</v>
      </c>
    </row>
    <row r="1884" spans="1:20" s="98" customFormat="1" ht="25.5" outlineLevel="1" x14ac:dyDescent="0.2">
      <c r="A1884" s="79" t="s">
        <v>2015</v>
      </c>
      <c r="B1884" s="80" t="s">
        <v>2016</v>
      </c>
      <c r="C1884" s="81">
        <v>1</v>
      </c>
      <c r="D1884" s="82" t="s">
        <v>63</v>
      </c>
      <c r="E1884" s="2">
        <v>4800</v>
      </c>
      <c r="F1884" s="166">
        <f t="shared" si="124"/>
        <v>3360</v>
      </c>
      <c r="G1884" s="41"/>
      <c r="H1884" s="30"/>
      <c r="I1884" s="31">
        <f t="shared" si="125"/>
        <v>0</v>
      </c>
      <c r="J1884" s="41"/>
      <c r="K1884" s="81" t="s">
        <v>23</v>
      </c>
      <c r="L1884" s="81" t="s">
        <v>24</v>
      </c>
      <c r="M1884" s="81" t="s">
        <v>2001</v>
      </c>
      <c r="N1884" s="81" t="s">
        <v>444</v>
      </c>
      <c r="O1884" s="81" t="s">
        <v>2012</v>
      </c>
      <c r="P1884" s="81" t="s">
        <v>444</v>
      </c>
      <c r="Q1884" s="81" t="s">
        <v>444</v>
      </c>
      <c r="R1884" s="81">
        <v>500</v>
      </c>
      <c r="S1884" s="83">
        <v>5.6000000000000005</v>
      </c>
      <c r="T1884" s="81" t="s">
        <v>444</v>
      </c>
    </row>
    <row r="1885" spans="1:20" s="98" customFormat="1" ht="25.5" outlineLevel="1" x14ac:dyDescent="0.2">
      <c r="A1885" s="79" t="s">
        <v>2019</v>
      </c>
      <c r="B1885" s="80" t="s">
        <v>2020</v>
      </c>
      <c r="C1885" s="81">
        <v>1</v>
      </c>
      <c r="D1885" s="82" t="s">
        <v>63</v>
      </c>
      <c r="E1885" s="2">
        <v>9120</v>
      </c>
      <c r="F1885" s="166">
        <f t="shared" si="124"/>
        <v>6384</v>
      </c>
      <c r="G1885" s="41"/>
      <c r="H1885" s="30"/>
      <c r="I1885" s="31">
        <f t="shared" si="125"/>
        <v>0</v>
      </c>
      <c r="J1885" s="41"/>
      <c r="K1885" s="81" t="s">
        <v>23</v>
      </c>
      <c r="L1885" s="81" t="s">
        <v>24</v>
      </c>
      <c r="M1885" s="81" t="s">
        <v>2001</v>
      </c>
      <c r="N1885" s="81" t="s">
        <v>444</v>
      </c>
      <c r="O1885" s="81" t="s">
        <v>2012</v>
      </c>
      <c r="P1885" s="81" t="s">
        <v>444</v>
      </c>
      <c r="Q1885" s="81" t="s">
        <v>444</v>
      </c>
      <c r="R1885" s="81">
        <v>500</v>
      </c>
      <c r="S1885" s="83">
        <v>5.6000000000000005</v>
      </c>
      <c r="T1885" s="81" t="s">
        <v>444</v>
      </c>
    </row>
    <row r="1886" spans="1:20" s="98" customFormat="1" ht="26.25" outlineLevel="1" thickBot="1" x14ac:dyDescent="0.25">
      <c r="A1886" s="129" t="s">
        <v>2023</v>
      </c>
      <c r="B1886" s="142" t="s">
        <v>2024</v>
      </c>
      <c r="C1886" s="130">
        <v>1</v>
      </c>
      <c r="D1886" s="131" t="s">
        <v>63</v>
      </c>
      <c r="E1886" s="143">
        <v>10320</v>
      </c>
      <c r="F1886" s="188">
        <f t="shared" si="124"/>
        <v>7224</v>
      </c>
      <c r="G1886" s="41"/>
      <c r="H1886" s="144"/>
      <c r="I1886" s="34">
        <f t="shared" si="125"/>
        <v>0</v>
      </c>
      <c r="J1886" s="41"/>
      <c r="K1886" s="130" t="s">
        <v>23</v>
      </c>
      <c r="L1886" s="130" t="s">
        <v>24</v>
      </c>
      <c r="M1886" s="130" t="s">
        <v>2001</v>
      </c>
      <c r="N1886" s="130" t="s">
        <v>444</v>
      </c>
      <c r="O1886" s="130" t="s">
        <v>2012</v>
      </c>
      <c r="P1886" s="130" t="s">
        <v>444</v>
      </c>
      <c r="Q1886" s="130" t="s">
        <v>444</v>
      </c>
      <c r="R1886" s="130">
        <v>500</v>
      </c>
      <c r="S1886" s="145">
        <v>5.6000000000000005</v>
      </c>
      <c r="T1886" s="130" t="s">
        <v>444</v>
      </c>
    </row>
    <row r="1887" spans="1:20" s="98" customFormat="1" ht="32.25" outlineLevel="1" thickTop="1" x14ac:dyDescent="0.2">
      <c r="A1887" s="176" t="s">
        <v>2051</v>
      </c>
      <c r="B1887" s="198" t="s">
        <v>2052</v>
      </c>
      <c r="C1887" s="178"/>
      <c r="D1887" s="179" t="s">
        <v>56</v>
      </c>
      <c r="E1887" s="180">
        <v>10080</v>
      </c>
      <c r="F1887" s="181">
        <f t="shared" si="124"/>
        <v>7056</v>
      </c>
      <c r="G1887" s="41"/>
      <c r="H1887" s="26"/>
      <c r="I1887" s="27">
        <f t="shared" si="125"/>
        <v>0</v>
      </c>
      <c r="J1887" s="41"/>
      <c r="K1887" s="178" t="s">
        <v>23</v>
      </c>
      <c r="L1887" s="178" t="s">
        <v>24</v>
      </c>
      <c r="M1887" s="178">
        <v>300</v>
      </c>
      <c r="N1887" s="178" t="s">
        <v>444</v>
      </c>
      <c r="O1887" s="178" t="s">
        <v>2053</v>
      </c>
      <c r="P1887" s="178" t="s">
        <v>444</v>
      </c>
      <c r="Q1887" s="178" t="s">
        <v>444</v>
      </c>
      <c r="R1887" s="178">
        <v>500</v>
      </c>
      <c r="S1887" s="269">
        <v>0.75</v>
      </c>
      <c r="T1887" s="178" t="s">
        <v>444</v>
      </c>
    </row>
    <row r="1888" spans="1:20" s="98" customFormat="1" outlineLevel="1" x14ac:dyDescent="0.2">
      <c r="A1888" s="79" t="s">
        <v>2054</v>
      </c>
      <c r="B1888" s="80" t="s">
        <v>2055</v>
      </c>
      <c r="C1888" s="81">
        <v>1</v>
      </c>
      <c r="D1888" s="82" t="s">
        <v>63</v>
      </c>
      <c r="E1888" s="2">
        <v>5520</v>
      </c>
      <c r="F1888" s="166">
        <f t="shared" si="124"/>
        <v>3864</v>
      </c>
      <c r="G1888" s="41"/>
      <c r="H1888" s="30"/>
      <c r="I1888" s="31">
        <f t="shared" si="125"/>
        <v>0</v>
      </c>
      <c r="J1888" s="41"/>
      <c r="K1888" s="81" t="s">
        <v>23</v>
      </c>
      <c r="L1888" s="81" t="s">
        <v>24</v>
      </c>
      <c r="M1888" s="81">
        <v>300</v>
      </c>
      <c r="N1888" s="81" t="s">
        <v>444</v>
      </c>
      <c r="O1888" s="81" t="s">
        <v>2053</v>
      </c>
      <c r="P1888" s="81" t="s">
        <v>444</v>
      </c>
      <c r="Q1888" s="81" t="s">
        <v>444</v>
      </c>
      <c r="R1888" s="81">
        <v>500</v>
      </c>
      <c r="S1888" s="83">
        <v>0.75</v>
      </c>
      <c r="T1888" s="81" t="s">
        <v>444</v>
      </c>
    </row>
    <row r="1889" spans="1:20" s="98" customFormat="1" ht="25.5" outlineLevel="1" x14ac:dyDescent="0.2">
      <c r="A1889" s="79" t="s">
        <v>2056</v>
      </c>
      <c r="B1889" s="80" t="s">
        <v>2057</v>
      </c>
      <c r="C1889" s="81">
        <v>1</v>
      </c>
      <c r="D1889" s="82" t="s">
        <v>63</v>
      </c>
      <c r="E1889" s="2">
        <v>4560</v>
      </c>
      <c r="F1889" s="166">
        <f t="shared" si="124"/>
        <v>3192</v>
      </c>
      <c r="G1889" s="41"/>
      <c r="H1889" s="30"/>
      <c r="I1889" s="31">
        <f t="shared" si="125"/>
        <v>0</v>
      </c>
      <c r="J1889" s="41"/>
      <c r="K1889" s="81" t="s">
        <v>23</v>
      </c>
      <c r="L1889" s="81" t="s">
        <v>24</v>
      </c>
      <c r="M1889" s="81">
        <v>300</v>
      </c>
      <c r="N1889" s="81" t="s">
        <v>444</v>
      </c>
      <c r="O1889" s="81" t="s">
        <v>2053</v>
      </c>
      <c r="P1889" s="81" t="s">
        <v>444</v>
      </c>
      <c r="Q1889" s="81" t="s">
        <v>444</v>
      </c>
      <c r="R1889" s="81">
        <v>500</v>
      </c>
      <c r="S1889" s="83">
        <v>0.75</v>
      </c>
      <c r="T1889" s="81" t="s">
        <v>444</v>
      </c>
    </row>
    <row r="1890" spans="1:20" s="98" customFormat="1" ht="31.5" outlineLevel="1" x14ac:dyDescent="0.2">
      <c r="A1890" s="158" t="s">
        <v>2058</v>
      </c>
      <c r="B1890" s="167" t="s">
        <v>2059</v>
      </c>
      <c r="C1890" s="160"/>
      <c r="D1890" s="161" t="s">
        <v>56</v>
      </c>
      <c r="E1890" s="162">
        <v>14160</v>
      </c>
      <c r="F1890" s="163">
        <f t="shared" si="124"/>
        <v>9912</v>
      </c>
      <c r="G1890" s="41"/>
      <c r="H1890" s="164"/>
      <c r="I1890" s="165">
        <f t="shared" si="125"/>
        <v>0</v>
      </c>
      <c r="J1890" s="41"/>
      <c r="K1890" s="160" t="s">
        <v>23</v>
      </c>
      <c r="L1890" s="160" t="s">
        <v>24</v>
      </c>
      <c r="M1890" s="160">
        <v>300</v>
      </c>
      <c r="N1890" s="160" t="s">
        <v>444</v>
      </c>
      <c r="O1890" s="160" t="s">
        <v>2053</v>
      </c>
      <c r="P1890" s="160" t="s">
        <v>444</v>
      </c>
      <c r="Q1890" s="160" t="s">
        <v>444</v>
      </c>
      <c r="R1890" s="160">
        <v>500</v>
      </c>
      <c r="S1890" s="262">
        <v>1.228</v>
      </c>
      <c r="T1890" s="160" t="s">
        <v>444</v>
      </c>
    </row>
    <row r="1891" spans="1:20" s="98" customFormat="1" outlineLevel="1" x14ac:dyDescent="0.2">
      <c r="A1891" s="79" t="s">
        <v>2054</v>
      </c>
      <c r="B1891" s="80" t="s">
        <v>2055</v>
      </c>
      <c r="C1891" s="81">
        <v>1</v>
      </c>
      <c r="D1891" s="82" t="s">
        <v>63</v>
      </c>
      <c r="E1891" s="2">
        <v>5520</v>
      </c>
      <c r="F1891" s="166">
        <f t="shared" si="124"/>
        <v>3864</v>
      </c>
      <c r="G1891" s="41"/>
      <c r="H1891" s="30"/>
      <c r="I1891" s="31">
        <f t="shared" si="125"/>
        <v>0</v>
      </c>
      <c r="J1891" s="41"/>
      <c r="K1891" s="81" t="s">
        <v>23</v>
      </c>
      <c r="L1891" s="81" t="s">
        <v>24</v>
      </c>
      <c r="M1891" s="81">
        <v>300</v>
      </c>
      <c r="N1891" s="81" t="s">
        <v>444</v>
      </c>
      <c r="O1891" s="81" t="s">
        <v>2053</v>
      </c>
      <c r="P1891" s="81" t="s">
        <v>444</v>
      </c>
      <c r="Q1891" s="81" t="s">
        <v>444</v>
      </c>
      <c r="R1891" s="81">
        <v>500</v>
      </c>
      <c r="S1891" s="83">
        <v>1.228</v>
      </c>
      <c r="T1891" s="81" t="s">
        <v>444</v>
      </c>
    </row>
    <row r="1892" spans="1:20" s="98" customFormat="1" ht="25.5" outlineLevel="1" x14ac:dyDescent="0.2">
      <c r="A1892" s="79" t="s">
        <v>2060</v>
      </c>
      <c r="B1892" s="80" t="s">
        <v>2061</v>
      </c>
      <c r="C1892" s="81">
        <v>1</v>
      </c>
      <c r="D1892" s="82" t="s">
        <v>63</v>
      </c>
      <c r="E1892" s="2">
        <v>8640</v>
      </c>
      <c r="F1892" s="166">
        <f t="shared" si="124"/>
        <v>6048</v>
      </c>
      <c r="G1892" s="41"/>
      <c r="H1892" s="30"/>
      <c r="I1892" s="31">
        <f t="shared" si="125"/>
        <v>0</v>
      </c>
      <c r="J1892" s="41"/>
      <c r="K1892" s="81" t="s">
        <v>23</v>
      </c>
      <c r="L1892" s="81" t="s">
        <v>24</v>
      </c>
      <c r="M1892" s="81">
        <v>300</v>
      </c>
      <c r="N1892" s="81" t="s">
        <v>444</v>
      </c>
      <c r="O1892" s="81" t="s">
        <v>2053</v>
      </c>
      <c r="P1892" s="81" t="s">
        <v>444</v>
      </c>
      <c r="Q1892" s="81" t="s">
        <v>444</v>
      </c>
      <c r="R1892" s="81">
        <v>500</v>
      </c>
      <c r="S1892" s="83">
        <v>1.228</v>
      </c>
      <c r="T1892" s="81" t="s">
        <v>444</v>
      </c>
    </row>
    <row r="1893" spans="1:20" s="98" customFormat="1" ht="31.5" outlineLevel="1" x14ac:dyDescent="0.2">
      <c r="A1893" s="158" t="s">
        <v>2062</v>
      </c>
      <c r="B1893" s="167" t="s">
        <v>2063</v>
      </c>
      <c r="C1893" s="160"/>
      <c r="D1893" s="161" t="s">
        <v>56</v>
      </c>
      <c r="E1893" s="162">
        <v>14160</v>
      </c>
      <c r="F1893" s="163">
        <f t="shared" si="124"/>
        <v>9912</v>
      </c>
      <c r="G1893" s="41"/>
      <c r="H1893" s="164"/>
      <c r="I1893" s="165">
        <f t="shared" si="125"/>
        <v>0</v>
      </c>
      <c r="J1893" s="41"/>
      <c r="K1893" s="160" t="s">
        <v>23</v>
      </c>
      <c r="L1893" s="160" t="s">
        <v>24</v>
      </c>
      <c r="M1893" s="160">
        <v>300</v>
      </c>
      <c r="N1893" s="160" t="s">
        <v>444</v>
      </c>
      <c r="O1893" s="160" t="s">
        <v>2053</v>
      </c>
      <c r="P1893" s="160" t="s">
        <v>444</v>
      </c>
      <c r="Q1893" s="160" t="s">
        <v>444</v>
      </c>
      <c r="R1893" s="160">
        <v>500</v>
      </c>
      <c r="S1893" s="262">
        <v>1.056</v>
      </c>
      <c r="T1893" s="160" t="s">
        <v>444</v>
      </c>
    </row>
    <row r="1894" spans="1:20" s="98" customFormat="1" outlineLevel="1" x14ac:dyDescent="0.2">
      <c r="A1894" s="79" t="s">
        <v>2054</v>
      </c>
      <c r="B1894" s="80" t="s">
        <v>2055</v>
      </c>
      <c r="C1894" s="81">
        <v>1</v>
      </c>
      <c r="D1894" s="82" t="s">
        <v>63</v>
      </c>
      <c r="E1894" s="2">
        <v>5520</v>
      </c>
      <c r="F1894" s="166">
        <f t="shared" si="124"/>
        <v>3864</v>
      </c>
      <c r="G1894" s="41"/>
      <c r="H1894" s="30"/>
      <c r="I1894" s="31">
        <f t="shared" si="125"/>
        <v>0</v>
      </c>
      <c r="J1894" s="41"/>
      <c r="K1894" s="81" t="s">
        <v>23</v>
      </c>
      <c r="L1894" s="81" t="s">
        <v>24</v>
      </c>
      <c r="M1894" s="81">
        <v>300</v>
      </c>
      <c r="N1894" s="81" t="s">
        <v>444</v>
      </c>
      <c r="O1894" s="81" t="s">
        <v>2053</v>
      </c>
      <c r="P1894" s="81" t="s">
        <v>444</v>
      </c>
      <c r="Q1894" s="81" t="s">
        <v>444</v>
      </c>
      <c r="R1894" s="81">
        <v>500</v>
      </c>
      <c r="S1894" s="83">
        <v>1.056</v>
      </c>
      <c r="T1894" s="81" t="s">
        <v>444</v>
      </c>
    </row>
    <row r="1895" spans="1:20" s="98" customFormat="1" ht="25.5" outlineLevel="1" x14ac:dyDescent="0.2">
      <c r="A1895" s="79" t="s">
        <v>2064</v>
      </c>
      <c r="B1895" s="80" t="s">
        <v>2065</v>
      </c>
      <c r="C1895" s="81">
        <v>1</v>
      </c>
      <c r="D1895" s="82" t="s">
        <v>63</v>
      </c>
      <c r="E1895" s="2">
        <v>8640</v>
      </c>
      <c r="F1895" s="166">
        <f t="shared" si="124"/>
        <v>6048</v>
      </c>
      <c r="G1895" s="41"/>
      <c r="H1895" s="30"/>
      <c r="I1895" s="31">
        <f t="shared" ref="I1895:I1926" si="126">IF(H1895*F1895&gt;0,H1895*F1895,0)</f>
        <v>0</v>
      </c>
      <c r="J1895" s="41"/>
      <c r="K1895" s="81" t="s">
        <v>23</v>
      </c>
      <c r="L1895" s="81" t="s">
        <v>24</v>
      </c>
      <c r="M1895" s="81">
        <v>300</v>
      </c>
      <c r="N1895" s="81" t="s">
        <v>444</v>
      </c>
      <c r="O1895" s="81" t="s">
        <v>2053</v>
      </c>
      <c r="P1895" s="81" t="s">
        <v>444</v>
      </c>
      <c r="Q1895" s="81" t="s">
        <v>444</v>
      </c>
      <c r="R1895" s="81">
        <v>500</v>
      </c>
      <c r="S1895" s="83">
        <v>1.056</v>
      </c>
      <c r="T1895" s="81" t="s">
        <v>444</v>
      </c>
    </row>
    <row r="1896" spans="1:20" s="98" customFormat="1" ht="31.5" outlineLevel="1" x14ac:dyDescent="0.2">
      <c r="A1896" s="168" t="s">
        <v>2066</v>
      </c>
      <c r="B1896" s="169" t="s">
        <v>2067</v>
      </c>
      <c r="C1896" s="170"/>
      <c r="D1896" s="171" t="s">
        <v>63</v>
      </c>
      <c r="E1896" s="172">
        <v>15000</v>
      </c>
      <c r="F1896" s="163">
        <f t="shared" ref="F1896:F1959" si="127">E1896-E1896*$F$4</f>
        <v>10500</v>
      </c>
      <c r="G1896" s="41"/>
      <c r="H1896" s="164"/>
      <c r="I1896" s="165">
        <f t="shared" si="126"/>
        <v>0</v>
      </c>
      <c r="J1896" s="41"/>
      <c r="K1896" s="173" t="s">
        <v>23</v>
      </c>
      <c r="L1896" s="173" t="s">
        <v>24</v>
      </c>
      <c r="M1896" s="173" t="s">
        <v>1982</v>
      </c>
      <c r="N1896" s="173" t="s">
        <v>444</v>
      </c>
      <c r="O1896" s="173" t="s">
        <v>2053</v>
      </c>
      <c r="P1896" s="173" t="s">
        <v>444</v>
      </c>
      <c r="Q1896" s="173" t="s">
        <v>444</v>
      </c>
      <c r="R1896" s="173">
        <v>500</v>
      </c>
      <c r="S1896" s="263">
        <v>1.39</v>
      </c>
      <c r="T1896" s="173" t="s">
        <v>444</v>
      </c>
    </row>
    <row r="1897" spans="1:20" s="98" customFormat="1" ht="31.5" outlineLevel="1" x14ac:dyDescent="0.2">
      <c r="A1897" s="168" t="s">
        <v>2068</v>
      </c>
      <c r="B1897" s="169" t="s">
        <v>2069</v>
      </c>
      <c r="C1897" s="170"/>
      <c r="D1897" s="171" t="s">
        <v>63</v>
      </c>
      <c r="E1897" s="172">
        <v>17520</v>
      </c>
      <c r="F1897" s="163">
        <f t="shared" si="127"/>
        <v>12264</v>
      </c>
      <c r="G1897" s="41"/>
      <c r="H1897" s="164"/>
      <c r="I1897" s="165">
        <f t="shared" si="126"/>
        <v>0</v>
      </c>
      <c r="J1897" s="41"/>
      <c r="K1897" s="173" t="s">
        <v>23</v>
      </c>
      <c r="L1897" s="173" t="s">
        <v>24</v>
      </c>
      <c r="M1897" s="173" t="s">
        <v>1985</v>
      </c>
      <c r="N1897" s="173" t="s">
        <v>444</v>
      </c>
      <c r="O1897" s="173" t="s">
        <v>2053</v>
      </c>
      <c r="P1897" s="173" t="s">
        <v>444</v>
      </c>
      <c r="Q1897" s="173" t="s">
        <v>444</v>
      </c>
      <c r="R1897" s="173">
        <v>500</v>
      </c>
      <c r="S1897" s="263">
        <v>1.66</v>
      </c>
      <c r="T1897" s="173" t="s">
        <v>444</v>
      </c>
    </row>
    <row r="1898" spans="1:20" s="98" customFormat="1" ht="31.5" outlineLevel="1" x14ac:dyDescent="0.2">
      <c r="A1898" s="158" t="s">
        <v>2070</v>
      </c>
      <c r="B1898" s="167" t="s">
        <v>2071</v>
      </c>
      <c r="C1898" s="160"/>
      <c r="D1898" s="161" t="s">
        <v>56</v>
      </c>
      <c r="E1898" s="162">
        <v>26160</v>
      </c>
      <c r="F1898" s="163">
        <f t="shared" si="127"/>
        <v>18312</v>
      </c>
      <c r="G1898" s="41"/>
      <c r="H1898" s="164"/>
      <c r="I1898" s="165">
        <f t="shared" si="126"/>
        <v>0</v>
      </c>
      <c r="J1898" s="41"/>
      <c r="K1898" s="160" t="s">
        <v>23</v>
      </c>
      <c r="L1898" s="160" t="s">
        <v>24</v>
      </c>
      <c r="M1898" s="160" t="s">
        <v>1985</v>
      </c>
      <c r="N1898" s="160" t="s">
        <v>444</v>
      </c>
      <c r="O1898" s="160" t="s">
        <v>2053</v>
      </c>
      <c r="P1898" s="160" t="s">
        <v>444</v>
      </c>
      <c r="Q1898" s="160" t="s">
        <v>444</v>
      </c>
      <c r="R1898" s="160">
        <v>500</v>
      </c>
      <c r="S1898" s="262">
        <v>2.4500000000000002</v>
      </c>
      <c r="T1898" s="160" t="s">
        <v>444</v>
      </c>
    </row>
    <row r="1899" spans="1:20" s="98" customFormat="1" outlineLevel="1" x14ac:dyDescent="0.2">
      <c r="A1899" s="79" t="s">
        <v>2068</v>
      </c>
      <c r="B1899" s="80" t="s">
        <v>2069</v>
      </c>
      <c r="C1899" s="81">
        <v>1</v>
      </c>
      <c r="D1899" s="82" t="s">
        <v>63</v>
      </c>
      <c r="E1899" s="2">
        <v>17520</v>
      </c>
      <c r="F1899" s="166">
        <f t="shared" si="127"/>
        <v>12264</v>
      </c>
      <c r="G1899" s="41"/>
      <c r="H1899" s="30"/>
      <c r="I1899" s="31">
        <f t="shared" si="126"/>
        <v>0</v>
      </c>
      <c r="J1899" s="41"/>
      <c r="K1899" s="81" t="s">
        <v>23</v>
      </c>
      <c r="L1899" s="81" t="s">
        <v>24</v>
      </c>
      <c r="M1899" s="81" t="s">
        <v>1985</v>
      </c>
      <c r="N1899" s="81" t="s">
        <v>444</v>
      </c>
      <c r="O1899" s="81" t="s">
        <v>2053</v>
      </c>
      <c r="P1899" s="81" t="s">
        <v>444</v>
      </c>
      <c r="Q1899" s="81" t="s">
        <v>444</v>
      </c>
      <c r="R1899" s="81">
        <v>500</v>
      </c>
      <c r="S1899" s="83">
        <v>2.4500000000000002</v>
      </c>
      <c r="T1899" s="81" t="s">
        <v>444</v>
      </c>
    </row>
    <row r="1900" spans="1:20" s="98" customFormat="1" ht="25.5" outlineLevel="1" x14ac:dyDescent="0.2">
      <c r="A1900" s="79" t="s">
        <v>2060</v>
      </c>
      <c r="B1900" s="80" t="s">
        <v>2061</v>
      </c>
      <c r="C1900" s="81">
        <v>1</v>
      </c>
      <c r="D1900" s="82" t="s">
        <v>63</v>
      </c>
      <c r="E1900" s="2">
        <v>8640</v>
      </c>
      <c r="F1900" s="166">
        <f t="shared" si="127"/>
        <v>6048</v>
      </c>
      <c r="G1900" s="41"/>
      <c r="H1900" s="30"/>
      <c r="I1900" s="31">
        <f t="shared" si="126"/>
        <v>0</v>
      </c>
      <c r="J1900" s="41"/>
      <c r="K1900" s="81" t="s">
        <v>23</v>
      </c>
      <c r="L1900" s="81" t="s">
        <v>24</v>
      </c>
      <c r="M1900" s="81" t="s">
        <v>1985</v>
      </c>
      <c r="N1900" s="81" t="s">
        <v>444</v>
      </c>
      <c r="O1900" s="81" t="s">
        <v>2053</v>
      </c>
      <c r="P1900" s="81" t="s">
        <v>444</v>
      </c>
      <c r="Q1900" s="81" t="s">
        <v>444</v>
      </c>
      <c r="R1900" s="81">
        <v>500</v>
      </c>
      <c r="S1900" s="83">
        <v>2.4500000000000002</v>
      </c>
      <c r="T1900" s="81" t="s">
        <v>444</v>
      </c>
    </row>
    <row r="1901" spans="1:20" s="98" customFormat="1" ht="31.5" outlineLevel="1" x14ac:dyDescent="0.2">
      <c r="A1901" s="158" t="s">
        <v>2072</v>
      </c>
      <c r="B1901" s="167" t="s">
        <v>2073</v>
      </c>
      <c r="C1901" s="160"/>
      <c r="D1901" s="161" t="s">
        <v>56</v>
      </c>
      <c r="E1901" s="162">
        <v>26160</v>
      </c>
      <c r="F1901" s="163">
        <f t="shared" si="127"/>
        <v>18312</v>
      </c>
      <c r="G1901" s="41"/>
      <c r="H1901" s="164"/>
      <c r="I1901" s="165">
        <f t="shared" si="126"/>
        <v>0</v>
      </c>
      <c r="J1901" s="41"/>
      <c r="K1901" s="160" t="s">
        <v>23</v>
      </c>
      <c r="L1901" s="160" t="s">
        <v>24</v>
      </c>
      <c r="M1901" s="160" t="s">
        <v>1985</v>
      </c>
      <c r="N1901" s="160" t="s">
        <v>444</v>
      </c>
      <c r="O1901" s="160" t="s">
        <v>2053</v>
      </c>
      <c r="P1901" s="160" t="s">
        <v>444</v>
      </c>
      <c r="Q1901" s="160" t="s">
        <v>444</v>
      </c>
      <c r="R1901" s="160">
        <v>500</v>
      </c>
      <c r="S1901" s="262">
        <v>2.278</v>
      </c>
      <c r="T1901" s="160" t="s">
        <v>444</v>
      </c>
    </row>
    <row r="1902" spans="1:20" s="98" customFormat="1" outlineLevel="1" x14ac:dyDescent="0.2">
      <c r="A1902" s="79" t="s">
        <v>2068</v>
      </c>
      <c r="B1902" s="80" t="s">
        <v>2069</v>
      </c>
      <c r="C1902" s="81">
        <v>1</v>
      </c>
      <c r="D1902" s="82" t="s">
        <v>63</v>
      </c>
      <c r="E1902" s="2">
        <v>17520</v>
      </c>
      <c r="F1902" s="166">
        <f t="shared" si="127"/>
        <v>12264</v>
      </c>
      <c r="G1902" s="41"/>
      <c r="H1902" s="30"/>
      <c r="I1902" s="31">
        <f t="shared" si="126"/>
        <v>0</v>
      </c>
      <c r="J1902" s="41"/>
      <c r="K1902" s="81" t="s">
        <v>23</v>
      </c>
      <c r="L1902" s="81" t="s">
        <v>24</v>
      </c>
      <c r="M1902" s="81" t="s">
        <v>1985</v>
      </c>
      <c r="N1902" s="81" t="s">
        <v>444</v>
      </c>
      <c r="O1902" s="81" t="s">
        <v>2053</v>
      </c>
      <c r="P1902" s="81" t="s">
        <v>444</v>
      </c>
      <c r="Q1902" s="81" t="s">
        <v>444</v>
      </c>
      <c r="R1902" s="81">
        <v>500</v>
      </c>
      <c r="S1902" s="83">
        <v>2.278</v>
      </c>
      <c r="T1902" s="81" t="s">
        <v>444</v>
      </c>
    </row>
    <row r="1903" spans="1:20" s="98" customFormat="1" ht="25.5" outlineLevel="1" x14ac:dyDescent="0.2">
      <c r="A1903" s="79" t="s">
        <v>2064</v>
      </c>
      <c r="B1903" s="80" t="s">
        <v>2065</v>
      </c>
      <c r="C1903" s="81">
        <v>1</v>
      </c>
      <c r="D1903" s="82" t="s">
        <v>63</v>
      </c>
      <c r="E1903" s="2">
        <v>8640</v>
      </c>
      <c r="F1903" s="166">
        <f t="shared" si="127"/>
        <v>6048</v>
      </c>
      <c r="G1903" s="41"/>
      <c r="H1903" s="30"/>
      <c r="I1903" s="31">
        <f t="shared" si="126"/>
        <v>0</v>
      </c>
      <c r="J1903" s="41"/>
      <c r="K1903" s="81" t="s">
        <v>23</v>
      </c>
      <c r="L1903" s="81" t="s">
        <v>24</v>
      </c>
      <c r="M1903" s="81" t="s">
        <v>1985</v>
      </c>
      <c r="N1903" s="81" t="s">
        <v>444</v>
      </c>
      <c r="O1903" s="81" t="s">
        <v>2053</v>
      </c>
      <c r="P1903" s="81" t="s">
        <v>444</v>
      </c>
      <c r="Q1903" s="81" t="s">
        <v>444</v>
      </c>
      <c r="R1903" s="81">
        <v>500</v>
      </c>
      <c r="S1903" s="83">
        <v>2.278</v>
      </c>
      <c r="T1903" s="81" t="s">
        <v>444</v>
      </c>
    </row>
    <row r="1904" spans="1:20" s="98" customFormat="1" ht="31.5" outlineLevel="1" x14ac:dyDescent="0.2">
      <c r="A1904" s="168" t="s">
        <v>2074</v>
      </c>
      <c r="B1904" s="169" t="s">
        <v>2075</v>
      </c>
      <c r="C1904" s="170"/>
      <c r="D1904" s="171" t="s">
        <v>63</v>
      </c>
      <c r="E1904" s="172">
        <v>24840</v>
      </c>
      <c r="F1904" s="163">
        <f t="shared" si="127"/>
        <v>17388</v>
      </c>
      <c r="G1904" s="41"/>
      <c r="H1904" s="164"/>
      <c r="I1904" s="165">
        <f t="shared" si="126"/>
        <v>0</v>
      </c>
      <c r="J1904" s="41"/>
      <c r="K1904" s="173" t="s">
        <v>23</v>
      </c>
      <c r="L1904" s="173" t="s">
        <v>24</v>
      </c>
      <c r="M1904" s="173" t="s">
        <v>1992</v>
      </c>
      <c r="N1904" s="173" t="s">
        <v>444</v>
      </c>
      <c r="O1904" s="173" t="s">
        <v>2053</v>
      </c>
      <c r="P1904" s="173" t="s">
        <v>444</v>
      </c>
      <c r="Q1904" s="173" t="s">
        <v>444</v>
      </c>
      <c r="R1904" s="173">
        <v>500</v>
      </c>
      <c r="S1904" s="263">
        <v>2.7650000000000001</v>
      </c>
      <c r="T1904" s="173" t="s">
        <v>444</v>
      </c>
    </row>
    <row r="1905" spans="1:20" ht="31.5" outlineLevel="1" x14ac:dyDescent="0.2">
      <c r="A1905" s="158" t="s">
        <v>2076</v>
      </c>
      <c r="B1905" s="167" t="s">
        <v>2077</v>
      </c>
      <c r="C1905" s="160"/>
      <c r="D1905" s="161" t="s">
        <v>56</v>
      </c>
      <c r="E1905" s="162">
        <v>33480</v>
      </c>
      <c r="F1905" s="163">
        <f t="shared" si="127"/>
        <v>23436</v>
      </c>
      <c r="G1905" s="41"/>
      <c r="H1905" s="164"/>
      <c r="I1905" s="165">
        <f t="shared" si="126"/>
        <v>0</v>
      </c>
      <c r="J1905" s="41"/>
      <c r="K1905" s="160" t="s">
        <v>23</v>
      </c>
      <c r="L1905" s="160" t="s">
        <v>24</v>
      </c>
      <c r="M1905" s="160" t="s">
        <v>1992</v>
      </c>
      <c r="N1905" s="160" t="s">
        <v>444</v>
      </c>
      <c r="O1905" s="160" t="s">
        <v>2053</v>
      </c>
      <c r="P1905" s="160" t="s">
        <v>444</v>
      </c>
      <c r="Q1905" s="160" t="s">
        <v>444</v>
      </c>
      <c r="R1905" s="160">
        <v>500</v>
      </c>
      <c r="S1905" s="262">
        <v>3.5550000000000002</v>
      </c>
      <c r="T1905" s="160" t="s">
        <v>444</v>
      </c>
    </row>
    <row r="1906" spans="1:20" s="98" customFormat="1" outlineLevel="1" x14ac:dyDescent="0.2">
      <c r="A1906" s="79" t="s">
        <v>2074</v>
      </c>
      <c r="B1906" s="80" t="s">
        <v>2075</v>
      </c>
      <c r="C1906" s="81">
        <v>1</v>
      </c>
      <c r="D1906" s="82" t="s">
        <v>63</v>
      </c>
      <c r="E1906" s="2">
        <v>24840</v>
      </c>
      <c r="F1906" s="166">
        <f t="shared" si="127"/>
        <v>17388</v>
      </c>
      <c r="G1906" s="41"/>
      <c r="H1906" s="30"/>
      <c r="I1906" s="31">
        <f t="shared" si="126"/>
        <v>0</v>
      </c>
      <c r="J1906" s="41"/>
      <c r="K1906" s="81" t="s">
        <v>23</v>
      </c>
      <c r="L1906" s="81" t="s">
        <v>24</v>
      </c>
      <c r="M1906" s="81" t="s">
        <v>1992</v>
      </c>
      <c r="N1906" s="81" t="s">
        <v>444</v>
      </c>
      <c r="O1906" s="81" t="s">
        <v>2053</v>
      </c>
      <c r="P1906" s="81" t="s">
        <v>444</v>
      </c>
      <c r="Q1906" s="81" t="s">
        <v>444</v>
      </c>
      <c r="R1906" s="81">
        <v>500</v>
      </c>
      <c r="S1906" s="83">
        <v>3.5550000000000002</v>
      </c>
      <c r="T1906" s="81" t="s">
        <v>444</v>
      </c>
    </row>
    <row r="1907" spans="1:20" s="98" customFormat="1" ht="25.5" outlineLevel="1" x14ac:dyDescent="0.2">
      <c r="A1907" s="79" t="s">
        <v>2060</v>
      </c>
      <c r="B1907" s="80" t="s">
        <v>2061</v>
      </c>
      <c r="C1907" s="81">
        <v>1</v>
      </c>
      <c r="D1907" s="82" t="s">
        <v>63</v>
      </c>
      <c r="E1907" s="2">
        <v>8640</v>
      </c>
      <c r="F1907" s="166">
        <f t="shared" si="127"/>
        <v>6048</v>
      </c>
      <c r="G1907" s="41"/>
      <c r="H1907" s="30"/>
      <c r="I1907" s="31">
        <f t="shared" si="126"/>
        <v>0</v>
      </c>
      <c r="J1907" s="41"/>
      <c r="K1907" s="81" t="s">
        <v>23</v>
      </c>
      <c r="L1907" s="81" t="s">
        <v>24</v>
      </c>
      <c r="M1907" s="81" t="s">
        <v>1992</v>
      </c>
      <c r="N1907" s="81" t="s">
        <v>444</v>
      </c>
      <c r="O1907" s="81" t="s">
        <v>2053</v>
      </c>
      <c r="P1907" s="81" t="s">
        <v>444</v>
      </c>
      <c r="Q1907" s="81" t="s">
        <v>444</v>
      </c>
      <c r="R1907" s="81">
        <v>500</v>
      </c>
      <c r="S1907" s="83">
        <v>3.5550000000000002</v>
      </c>
      <c r="T1907" s="81" t="s">
        <v>444</v>
      </c>
    </row>
    <row r="1908" spans="1:20" s="98" customFormat="1" ht="31.5" outlineLevel="1" x14ac:dyDescent="0.2">
      <c r="A1908" s="158" t="s">
        <v>2078</v>
      </c>
      <c r="B1908" s="167" t="s">
        <v>2079</v>
      </c>
      <c r="C1908" s="160"/>
      <c r="D1908" s="161" t="s">
        <v>56</v>
      </c>
      <c r="E1908" s="162">
        <v>33480</v>
      </c>
      <c r="F1908" s="163">
        <f t="shared" si="127"/>
        <v>23436</v>
      </c>
      <c r="G1908" s="41"/>
      <c r="H1908" s="164"/>
      <c r="I1908" s="165">
        <f t="shared" si="126"/>
        <v>0</v>
      </c>
      <c r="J1908" s="41"/>
      <c r="K1908" s="160" t="s">
        <v>23</v>
      </c>
      <c r="L1908" s="160" t="s">
        <v>24</v>
      </c>
      <c r="M1908" s="160" t="s">
        <v>1992</v>
      </c>
      <c r="N1908" s="160" t="s">
        <v>444</v>
      </c>
      <c r="O1908" s="160" t="s">
        <v>2053</v>
      </c>
      <c r="P1908" s="160" t="s">
        <v>444</v>
      </c>
      <c r="Q1908" s="160" t="s">
        <v>444</v>
      </c>
      <c r="R1908" s="160">
        <v>500</v>
      </c>
      <c r="S1908" s="262">
        <v>3.383</v>
      </c>
      <c r="T1908" s="160" t="s">
        <v>444</v>
      </c>
    </row>
    <row r="1909" spans="1:20" s="98" customFormat="1" outlineLevel="1" x14ac:dyDescent="0.2">
      <c r="A1909" s="79" t="s">
        <v>2074</v>
      </c>
      <c r="B1909" s="80" t="s">
        <v>2075</v>
      </c>
      <c r="C1909" s="81">
        <v>1</v>
      </c>
      <c r="D1909" s="82" t="s">
        <v>63</v>
      </c>
      <c r="E1909" s="2">
        <v>24840</v>
      </c>
      <c r="F1909" s="166">
        <f t="shared" si="127"/>
        <v>17388</v>
      </c>
      <c r="G1909" s="41"/>
      <c r="H1909" s="30"/>
      <c r="I1909" s="31">
        <f t="shared" si="126"/>
        <v>0</v>
      </c>
      <c r="J1909" s="41"/>
      <c r="K1909" s="81" t="s">
        <v>23</v>
      </c>
      <c r="L1909" s="81" t="s">
        <v>24</v>
      </c>
      <c r="M1909" s="81" t="s">
        <v>1992</v>
      </c>
      <c r="N1909" s="81" t="s">
        <v>444</v>
      </c>
      <c r="O1909" s="81" t="s">
        <v>2053</v>
      </c>
      <c r="P1909" s="81" t="s">
        <v>444</v>
      </c>
      <c r="Q1909" s="81" t="s">
        <v>444</v>
      </c>
      <c r="R1909" s="81">
        <v>500</v>
      </c>
      <c r="S1909" s="83">
        <v>3.383</v>
      </c>
      <c r="T1909" s="81" t="s">
        <v>444</v>
      </c>
    </row>
    <row r="1910" spans="1:20" s="98" customFormat="1" ht="25.5" outlineLevel="1" x14ac:dyDescent="0.2">
      <c r="A1910" s="79" t="s">
        <v>2064</v>
      </c>
      <c r="B1910" s="80" t="s">
        <v>2065</v>
      </c>
      <c r="C1910" s="81">
        <v>1</v>
      </c>
      <c r="D1910" s="82" t="s">
        <v>63</v>
      </c>
      <c r="E1910" s="2">
        <v>8640</v>
      </c>
      <c r="F1910" s="166">
        <f t="shared" si="127"/>
        <v>6048</v>
      </c>
      <c r="G1910" s="41"/>
      <c r="H1910" s="30"/>
      <c r="I1910" s="31">
        <f t="shared" si="126"/>
        <v>0</v>
      </c>
      <c r="J1910" s="41"/>
      <c r="K1910" s="81" t="s">
        <v>23</v>
      </c>
      <c r="L1910" s="81" t="s">
        <v>24</v>
      </c>
      <c r="M1910" s="81" t="s">
        <v>1992</v>
      </c>
      <c r="N1910" s="81" t="s">
        <v>444</v>
      </c>
      <c r="O1910" s="81" t="s">
        <v>2053</v>
      </c>
      <c r="P1910" s="81" t="s">
        <v>444</v>
      </c>
      <c r="Q1910" s="81" t="s">
        <v>444</v>
      </c>
      <c r="R1910" s="81">
        <v>500</v>
      </c>
      <c r="S1910" s="83">
        <v>3.383</v>
      </c>
      <c r="T1910" s="81" t="s">
        <v>444</v>
      </c>
    </row>
    <row r="1911" spans="1:20" s="98" customFormat="1" ht="31.5" outlineLevel="1" x14ac:dyDescent="0.2">
      <c r="A1911" s="158" t="s">
        <v>2080</v>
      </c>
      <c r="B1911" s="167" t="s">
        <v>2081</v>
      </c>
      <c r="C1911" s="160"/>
      <c r="D1911" s="161" t="s">
        <v>56</v>
      </c>
      <c r="E1911" s="162">
        <v>42120</v>
      </c>
      <c r="F1911" s="163">
        <f t="shared" si="127"/>
        <v>29484</v>
      </c>
      <c r="G1911" s="41"/>
      <c r="H1911" s="164"/>
      <c r="I1911" s="165">
        <f t="shared" si="126"/>
        <v>0</v>
      </c>
      <c r="J1911" s="41"/>
      <c r="K1911" s="160" t="s">
        <v>23</v>
      </c>
      <c r="L1911" s="160" t="s">
        <v>24</v>
      </c>
      <c r="M1911" s="160" t="s">
        <v>1992</v>
      </c>
      <c r="N1911" s="160" t="s">
        <v>444</v>
      </c>
      <c r="O1911" s="160" t="s">
        <v>2053</v>
      </c>
      <c r="P1911" s="160" t="s">
        <v>444</v>
      </c>
      <c r="Q1911" s="160" t="s">
        <v>444</v>
      </c>
      <c r="R1911" s="160">
        <v>500</v>
      </c>
      <c r="S1911" s="262">
        <v>4.173</v>
      </c>
      <c r="T1911" s="160" t="s">
        <v>444</v>
      </c>
    </row>
    <row r="1912" spans="1:20" s="98" customFormat="1" outlineLevel="1" x14ac:dyDescent="0.2">
      <c r="A1912" s="79" t="s">
        <v>2074</v>
      </c>
      <c r="B1912" s="80" t="s">
        <v>2075</v>
      </c>
      <c r="C1912" s="81">
        <v>1</v>
      </c>
      <c r="D1912" s="82" t="s">
        <v>63</v>
      </c>
      <c r="E1912" s="2">
        <v>24840</v>
      </c>
      <c r="F1912" s="166">
        <f t="shared" si="127"/>
        <v>17388</v>
      </c>
      <c r="G1912" s="41"/>
      <c r="H1912" s="30"/>
      <c r="I1912" s="31">
        <f t="shared" si="126"/>
        <v>0</v>
      </c>
      <c r="J1912" s="41"/>
      <c r="K1912" s="81" t="s">
        <v>23</v>
      </c>
      <c r="L1912" s="81" t="s">
        <v>24</v>
      </c>
      <c r="M1912" s="81" t="s">
        <v>1992</v>
      </c>
      <c r="N1912" s="81" t="s">
        <v>444</v>
      </c>
      <c r="O1912" s="81" t="s">
        <v>2053</v>
      </c>
      <c r="P1912" s="81" t="s">
        <v>444</v>
      </c>
      <c r="Q1912" s="81" t="s">
        <v>444</v>
      </c>
      <c r="R1912" s="81">
        <v>500</v>
      </c>
      <c r="S1912" s="83">
        <v>4.173</v>
      </c>
      <c r="T1912" s="81" t="s">
        <v>444</v>
      </c>
    </row>
    <row r="1913" spans="1:20" s="98" customFormat="1" ht="25.5" outlineLevel="1" x14ac:dyDescent="0.2">
      <c r="A1913" s="79" t="s">
        <v>2064</v>
      </c>
      <c r="B1913" s="80" t="s">
        <v>2065</v>
      </c>
      <c r="C1913" s="81">
        <v>1</v>
      </c>
      <c r="D1913" s="82" t="s">
        <v>63</v>
      </c>
      <c r="E1913" s="2">
        <v>8640</v>
      </c>
      <c r="F1913" s="166">
        <f t="shared" si="127"/>
        <v>6048</v>
      </c>
      <c r="G1913" s="41"/>
      <c r="H1913" s="30"/>
      <c r="I1913" s="31">
        <f t="shared" si="126"/>
        <v>0</v>
      </c>
      <c r="J1913" s="41"/>
      <c r="K1913" s="81" t="s">
        <v>23</v>
      </c>
      <c r="L1913" s="81" t="s">
        <v>24</v>
      </c>
      <c r="M1913" s="81" t="s">
        <v>1992</v>
      </c>
      <c r="N1913" s="81" t="s">
        <v>444</v>
      </c>
      <c r="O1913" s="81" t="s">
        <v>2053</v>
      </c>
      <c r="P1913" s="81" t="s">
        <v>444</v>
      </c>
      <c r="Q1913" s="81" t="s">
        <v>444</v>
      </c>
      <c r="R1913" s="81">
        <v>500</v>
      </c>
      <c r="S1913" s="83">
        <v>4.173</v>
      </c>
      <c r="T1913" s="81" t="s">
        <v>444</v>
      </c>
    </row>
    <row r="1914" spans="1:20" s="98" customFormat="1" ht="25.5" outlineLevel="1" x14ac:dyDescent="0.2">
      <c r="A1914" s="79" t="s">
        <v>2060</v>
      </c>
      <c r="B1914" s="80" t="s">
        <v>2061</v>
      </c>
      <c r="C1914" s="81">
        <v>1</v>
      </c>
      <c r="D1914" s="82" t="s">
        <v>63</v>
      </c>
      <c r="E1914" s="2">
        <v>8640</v>
      </c>
      <c r="F1914" s="166">
        <f t="shared" si="127"/>
        <v>6048</v>
      </c>
      <c r="G1914" s="41"/>
      <c r="H1914" s="30"/>
      <c r="I1914" s="31">
        <f t="shared" si="126"/>
        <v>0</v>
      </c>
      <c r="J1914" s="41"/>
      <c r="K1914" s="81" t="s">
        <v>23</v>
      </c>
      <c r="L1914" s="81" t="s">
        <v>24</v>
      </c>
      <c r="M1914" s="81" t="s">
        <v>1992</v>
      </c>
      <c r="N1914" s="81" t="s">
        <v>444</v>
      </c>
      <c r="O1914" s="81" t="s">
        <v>2053</v>
      </c>
      <c r="P1914" s="81" t="s">
        <v>444</v>
      </c>
      <c r="Q1914" s="81" t="s">
        <v>444</v>
      </c>
      <c r="R1914" s="81">
        <v>500</v>
      </c>
      <c r="S1914" s="83">
        <v>4.173</v>
      </c>
      <c r="T1914" s="81" t="s">
        <v>444</v>
      </c>
    </row>
    <row r="1915" spans="1:20" s="98" customFormat="1" ht="31.5" outlineLevel="1" x14ac:dyDescent="0.2">
      <c r="A1915" s="168" t="s">
        <v>2082</v>
      </c>
      <c r="B1915" s="169" t="s">
        <v>2083</v>
      </c>
      <c r="C1915" s="170"/>
      <c r="D1915" s="171" t="s">
        <v>63</v>
      </c>
      <c r="E1915" s="172">
        <v>32400</v>
      </c>
      <c r="F1915" s="163">
        <f t="shared" si="127"/>
        <v>22680</v>
      </c>
      <c r="G1915" s="41"/>
      <c r="H1915" s="164"/>
      <c r="I1915" s="165">
        <f t="shared" si="126"/>
        <v>0</v>
      </c>
      <c r="J1915" s="41"/>
      <c r="K1915" s="173" t="s">
        <v>23</v>
      </c>
      <c r="L1915" s="173" t="s">
        <v>24</v>
      </c>
      <c r="M1915" s="173" t="s">
        <v>2001</v>
      </c>
      <c r="N1915" s="173" t="s">
        <v>444</v>
      </c>
      <c r="O1915" s="173" t="s">
        <v>2053</v>
      </c>
      <c r="P1915" s="173" t="s">
        <v>444</v>
      </c>
      <c r="Q1915" s="173" t="s">
        <v>444</v>
      </c>
      <c r="R1915" s="173">
        <v>500</v>
      </c>
      <c r="S1915" s="263">
        <v>3.88</v>
      </c>
      <c r="T1915" s="173" t="s">
        <v>444</v>
      </c>
    </row>
    <row r="1916" spans="1:20" ht="31.5" outlineLevel="1" x14ac:dyDescent="0.2">
      <c r="A1916" s="158" t="s">
        <v>2084</v>
      </c>
      <c r="B1916" s="167" t="s">
        <v>2085</v>
      </c>
      <c r="C1916" s="160"/>
      <c r="D1916" s="161" t="s">
        <v>56</v>
      </c>
      <c r="E1916" s="162">
        <v>41040</v>
      </c>
      <c r="F1916" s="163">
        <f t="shared" si="127"/>
        <v>28728</v>
      </c>
      <c r="G1916" s="41"/>
      <c r="H1916" s="164"/>
      <c r="I1916" s="165">
        <f t="shared" si="126"/>
        <v>0</v>
      </c>
      <c r="J1916" s="41"/>
      <c r="K1916" s="160" t="s">
        <v>23</v>
      </c>
      <c r="L1916" s="160" t="s">
        <v>24</v>
      </c>
      <c r="M1916" s="160" t="s">
        <v>2001</v>
      </c>
      <c r="N1916" s="160" t="s">
        <v>444</v>
      </c>
      <c r="O1916" s="160" t="s">
        <v>2053</v>
      </c>
      <c r="P1916" s="160" t="s">
        <v>444</v>
      </c>
      <c r="Q1916" s="160" t="s">
        <v>444</v>
      </c>
      <c r="R1916" s="160">
        <v>500</v>
      </c>
      <c r="S1916" s="262">
        <v>4.67</v>
      </c>
      <c r="T1916" s="160" t="s">
        <v>444</v>
      </c>
    </row>
    <row r="1917" spans="1:20" s="98" customFormat="1" outlineLevel="1" x14ac:dyDescent="0.2">
      <c r="A1917" s="79" t="s">
        <v>2082</v>
      </c>
      <c r="B1917" s="80" t="s">
        <v>2083</v>
      </c>
      <c r="C1917" s="81">
        <v>1</v>
      </c>
      <c r="D1917" s="82" t="s">
        <v>63</v>
      </c>
      <c r="E1917" s="2">
        <v>32400</v>
      </c>
      <c r="F1917" s="166">
        <f t="shared" si="127"/>
        <v>22680</v>
      </c>
      <c r="G1917" s="41"/>
      <c r="H1917" s="30"/>
      <c r="I1917" s="31">
        <f t="shared" si="126"/>
        <v>0</v>
      </c>
      <c r="J1917" s="41"/>
      <c r="K1917" s="81" t="s">
        <v>23</v>
      </c>
      <c r="L1917" s="81" t="s">
        <v>24</v>
      </c>
      <c r="M1917" s="81" t="s">
        <v>2001</v>
      </c>
      <c r="N1917" s="81" t="s">
        <v>444</v>
      </c>
      <c r="O1917" s="81" t="s">
        <v>2053</v>
      </c>
      <c r="P1917" s="81" t="s">
        <v>444</v>
      </c>
      <c r="Q1917" s="81" t="s">
        <v>444</v>
      </c>
      <c r="R1917" s="81">
        <v>500</v>
      </c>
      <c r="S1917" s="83">
        <v>4.67</v>
      </c>
      <c r="T1917" s="81" t="s">
        <v>444</v>
      </c>
    </row>
    <row r="1918" spans="1:20" s="98" customFormat="1" ht="25.5" outlineLevel="1" x14ac:dyDescent="0.2">
      <c r="A1918" s="79" t="s">
        <v>2060</v>
      </c>
      <c r="B1918" s="80" t="s">
        <v>2061</v>
      </c>
      <c r="C1918" s="81">
        <v>1</v>
      </c>
      <c r="D1918" s="82" t="s">
        <v>63</v>
      </c>
      <c r="E1918" s="2">
        <v>8640</v>
      </c>
      <c r="F1918" s="166">
        <f t="shared" si="127"/>
        <v>6048</v>
      </c>
      <c r="G1918" s="41"/>
      <c r="H1918" s="30"/>
      <c r="I1918" s="31">
        <f t="shared" si="126"/>
        <v>0</v>
      </c>
      <c r="J1918" s="41"/>
      <c r="K1918" s="81" t="s">
        <v>23</v>
      </c>
      <c r="L1918" s="81" t="s">
        <v>24</v>
      </c>
      <c r="M1918" s="81" t="s">
        <v>2001</v>
      </c>
      <c r="N1918" s="81" t="s">
        <v>444</v>
      </c>
      <c r="O1918" s="81" t="s">
        <v>2053</v>
      </c>
      <c r="P1918" s="81" t="s">
        <v>444</v>
      </c>
      <c r="Q1918" s="81" t="s">
        <v>444</v>
      </c>
      <c r="R1918" s="81">
        <v>500</v>
      </c>
      <c r="S1918" s="83">
        <v>4.67</v>
      </c>
      <c r="T1918" s="81" t="s">
        <v>444</v>
      </c>
    </row>
    <row r="1919" spans="1:20" s="98" customFormat="1" ht="31.5" outlineLevel="1" x14ac:dyDescent="0.2">
      <c r="A1919" s="158" t="s">
        <v>2086</v>
      </c>
      <c r="B1919" s="167" t="s">
        <v>2087</v>
      </c>
      <c r="C1919" s="160"/>
      <c r="D1919" s="161" t="s">
        <v>56</v>
      </c>
      <c r="E1919" s="162">
        <v>41040</v>
      </c>
      <c r="F1919" s="163">
        <f t="shared" si="127"/>
        <v>28728</v>
      </c>
      <c r="G1919" s="41"/>
      <c r="H1919" s="164"/>
      <c r="I1919" s="165">
        <f t="shared" si="126"/>
        <v>0</v>
      </c>
      <c r="J1919" s="41"/>
      <c r="K1919" s="160" t="s">
        <v>23</v>
      </c>
      <c r="L1919" s="160" t="s">
        <v>24</v>
      </c>
      <c r="M1919" s="160" t="s">
        <v>2001</v>
      </c>
      <c r="N1919" s="160" t="s">
        <v>444</v>
      </c>
      <c r="O1919" s="160" t="s">
        <v>2053</v>
      </c>
      <c r="P1919" s="160" t="s">
        <v>444</v>
      </c>
      <c r="Q1919" s="160" t="s">
        <v>444</v>
      </c>
      <c r="R1919" s="160">
        <v>500</v>
      </c>
      <c r="S1919" s="262">
        <v>8.3780000000000001</v>
      </c>
      <c r="T1919" s="160" t="s">
        <v>444</v>
      </c>
    </row>
    <row r="1920" spans="1:20" s="98" customFormat="1" outlineLevel="1" x14ac:dyDescent="0.2">
      <c r="A1920" s="79" t="s">
        <v>2082</v>
      </c>
      <c r="B1920" s="80" t="s">
        <v>2083</v>
      </c>
      <c r="C1920" s="81">
        <v>1</v>
      </c>
      <c r="D1920" s="82" t="s">
        <v>63</v>
      </c>
      <c r="E1920" s="2">
        <v>32400</v>
      </c>
      <c r="F1920" s="166">
        <f t="shared" si="127"/>
        <v>22680</v>
      </c>
      <c r="G1920" s="41"/>
      <c r="H1920" s="30"/>
      <c r="I1920" s="31">
        <f t="shared" si="126"/>
        <v>0</v>
      </c>
      <c r="J1920" s="41"/>
      <c r="K1920" s="81" t="s">
        <v>23</v>
      </c>
      <c r="L1920" s="81" t="s">
        <v>24</v>
      </c>
      <c r="M1920" s="81" t="s">
        <v>2001</v>
      </c>
      <c r="N1920" s="81" t="s">
        <v>444</v>
      </c>
      <c r="O1920" s="81" t="s">
        <v>2053</v>
      </c>
      <c r="P1920" s="81" t="s">
        <v>444</v>
      </c>
      <c r="Q1920" s="81" t="s">
        <v>444</v>
      </c>
      <c r="R1920" s="81">
        <v>500</v>
      </c>
      <c r="S1920" s="83">
        <v>8.3780000000000001</v>
      </c>
      <c r="T1920" s="81" t="s">
        <v>444</v>
      </c>
    </row>
    <row r="1921" spans="1:20" s="98" customFormat="1" ht="25.5" outlineLevel="1" x14ac:dyDescent="0.2">
      <c r="A1921" s="79" t="s">
        <v>2064</v>
      </c>
      <c r="B1921" s="80" t="s">
        <v>2065</v>
      </c>
      <c r="C1921" s="81">
        <v>1</v>
      </c>
      <c r="D1921" s="82" t="s">
        <v>63</v>
      </c>
      <c r="E1921" s="2">
        <v>8640</v>
      </c>
      <c r="F1921" s="166">
        <f t="shared" si="127"/>
        <v>6048</v>
      </c>
      <c r="G1921" s="41"/>
      <c r="H1921" s="30"/>
      <c r="I1921" s="31">
        <f t="shared" si="126"/>
        <v>0</v>
      </c>
      <c r="J1921" s="41"/>
      <c r="K1921" s="81" t="s">
        <v>23</v>
      </c>
      <c r="L1921" s="81" t="s">
        <v>24</v>
      </c>
      <c r="M1921" s="81" t="s">
        <v>2001</v>
      </c>
      <c r="N1921" s="81" t="s">
        <v>444</v>
      </c>
      <c r="O1921" s="81" t="s">
        <v>2053</v>
      </c>
      <c r="P1921" s="81" t="s">
        <v>444</v>
      </c>
      <c r="Q1921" s="81" t="s">
        <v>444</v>
      </c>
      <c r="R1921" s="81">
        <v>500</v>
      </c>
      <c r="S1921" s="83">
        <v>8.3780000000000001</v>
      </c>
      <c r="T1921" s="81" t="s">
        <v>444</v>
      </c>
    </row>
    <row r="1922" spans="1:20" s="98" customFormat="1" ht="31.5" outlineLevel="1" x14ac:dyDescent="0.2">
      <c r="A1922" s="158" t="s">
        <v>2088</v>
      </c>
      <c r="B1922" s="167" t="s">
        <v>2089</v>
      </c>
      <c r="C1922" s="160"/>
      <c r="D1922" s="161" t="s">
        <v>56</v>
      </c>
      <c r="E1922" s="162">
        <v>49680</v>
      </c>
      <c r="F1922" s="163">
        <f t="shared" si="127"/>
        <v>34776</v>
      </c>
      <c r="G1922" s="41"/>
      <c r="H1922" s="164"/>
      <c r="I1922" s="165">
        <f t="shared" si="126"/>
        <v>0</v>
      </c>
      <c r="J1922" s="41"/>
      <c r="K1922" s="160" t="s">
        <v>23</v>
      </c>
      <c r="L1922" s="160" t="s">
        <v>24</v>
      </c>
      <c r="M1922" s="160" t="s">
        <v>2001</v>
      </c>
      <c r="N1922" s="160" t="s">
        <v>444</v>
      </c>
      <c r="O1922" s="160" t="s">
        <v>2053</v>
      </c>
      <c r="P1922" s="160" t="s">
        <v>444</v>
      </c>
      <c r="Q1922" s="160" t="s">
        <v>444</v>
      </c>
      <c r="R1922" s="160">
        <v>500</v>
      </c>
      <c r="S1922" s="262">
        <v>8.3780000000000001</v>
      </c>
      <c r="T1922" s="160" t="s">
        <v>444</v>
      </c>
    </row>
    <row r="1923" spans="1:20" s="98" customFormat="1" outlineLevel="1" x14ac:dyDescent="0.2">
      <c r="A1923" s="79" t="s">
        <v>2082</v>
      </c>
      <c r="B1923" s="80" t="s">
        <v>2083</v>
      </c>
      <c r="C1923" s="81">
        <v>1</v>
      </c>
      <c r="D1923" s="82" t="s">
        <v>63</v>
      </c>
      <c r="E1923" s="2">
        <v>32400</v>
      </c>
      <c r="F1923" s="166">
        <f t="shared" si="127"/>
        <v>22680</v>
      </c>
      <c r="G1923" s="41"/>
      <c r="H1923" s="30"/>
      <c r="I1923" s="31">
        <f t="shared" si="126"/>
        <v>0</v>
      </c>
      <c r="J1923" s="41"/>
      <c r="K1923" s="81" t="s">
        <v>23</v>
      </c>
      <c r="L1923" s="81" t="s">
        <v>24</v>
      </c>
      <c r="M1923" s="81" t="s">
        <v>2001</v>
      </c>
      <c r="N1923" s="81" t="s">
        <v>444</v>
      </c>
      <c r="O1923" s="81" t="s">
        <v>2053</v>
      </c>
      <c r="P1923" s="81" t="s">
        <v>444</v>
      </c>
      <c r="Q1923" s="81" t="s">
        <v>444</v>
      </c>
      <c r="R1923" s="81">
        <v>500</v>
      </c>
      <c r="S1923" s="83">
        <v>8.3780000000000001</v>
      </c>
      <c r="T1923" s="81" t="s">
        <v>444</v>
      </c>
    </row>
    <row r="1924" spans="1:20" s="98" customFormat="1" ht="25.5" outlineLevel="1" x14ac:dyDescent="0.2">
      <c r="A1924" s="79" t="s">
        <v>2060</v>
      </c>
      <c r="B1924" s="80" t="s">
        <v>2061</v>
      </c>
      <c r="C1924" s="81">
        <v>1</v>
      </c>
      <c r="D1924" s="82" t="s">
        <v>63</v>
      </c>
      <c r="E1924" s="2">
        <v>8640</v>
      </c>
      <c r="F1924" s="166">
        <f t="shared" si="127"/>
        <v>6048</v>
      </c>
      <c r="G1924" s="41"/>
      <c r="H1924" s="30"/>
      <c r="I1924" s="31">
        <f t="shared" si="126"/>
        <v>0</v>
      </c>
      <c r="J1924" s="41"/>
      <c r="K1924" s="81" t="s">
        <v>23</v>
      </c>
      <c r="L1924" s="81" t="s">
        <v>24</v>
      </c>
      <c r="M1924" s="81" t="s">
        <v>2001</v>
      </c>
      <c r="N1924" s="81" t="s">
        <v>444</v>
      </c>
      <c r="O1924" s="81" t="s">
        <v>2053</v>
      </c>
      <c r="P1924" s="81" t="s">
        <v>444</v>
      </c>
      <c r="Q1924" s="81" t="s">
        <v>444</v>
      </c>
      <c r="R1924" s="81">
        <v>500</v>
      </c>
      <c r="S1924" s="83">
        <v>8.3780000000000001</v>
      </c>
      <c r="T1924" s="81" t="s">
        <v>444</v>
      </c>
    </row>
    <row r="1925" spans="1:20" s="98" customFormat="1" ht="25.5" outlineLevel="1" x14ac:dyDescent="0.2">
      <c r="A1925" s="79" t="s">
        <v>2064</v>
      </c>
      <c r="B1925" s="80" t="s">
        <v>2065</v>
      </c>
      <c r="C1925" s="81">
        <v>1</v>
      </c>
      <c r="D1925" s="82" t="s">
        <v>63</v>
      </c>
      <c r="E1925" s="2">
        <v>8640</v>
      </c>
      <c r="F1925" s="166">
        <f t="shared" si="127"/>
        <v>6048</v>
      </c>
      <c r="G1925" s="41"/>
      <c r="H1925" s="30"/>
      <c r="I1925" s="31">
        <f t="shared" si="126"/>
        <v>0</v>
      </c>
      <c r="J1925" s="41"/>
      <c r="K1925" s="81" t="s">
        <v>23</v>
      </c>
      <c r="L1925" s="81" t="s">
        <v>24</v>
      </c>
      <c r="M1925" s="81" t="s">
        <v>2001</v>
      </c>
      <c r="N1925" s="81" t="s">
        <v>444</v>
      </c>
      <c r="O1925" s="81" t="s">
        <v>2053</v>
      </c>
      <c r="P1925" s="81" t="s">
        <v>444</v>
      </c>
      <c r="Q1925" s="81" t="s">
        <v>444</v>
      </c>
      <c r="R1925" s="81">
        <v>500</v>
      </c>
      <c r="S1925" s="83">
        <v>8.3780000000000001</v>
      </c>
      <c r="T1925" s="81" t="s">
        <v>444</v>
      </c>
    </row>
    <row r="1926" spans="1:20" s="98" customFormat="1" ht="47.25" outlineLevel="1" x14ac:dyDescent="0.2">
      <c r="A1926" s="158" t="s">
        <v>2090</v>
      </c>
      <c r="B1926" s="167" t="s">
        <v>2091</v>
      </c>
      <c r="C1926" s="160"/>
      <c r="D1926" s="161" t="s">
        <v>56</v>
      </c>
      <c r="E1926" s="162">
        <v>54240</v>
      </c>
      <c r="F1926" s="163">
        <f t="shared" si="127"/>
        <v>37968</v>
      </c>
      <c r="G1926" s="41"/>
      <c r="H1926" s="164"/>
      <c r="I1926" s="165">
        <f t="shared" si="126"/>
        <v>0</v>
      </c>
      <c r="J1926" s="41"/>
      <c r="K1926" s="160" t="s">
        <v>23</v>
      </c>
      <c r="L1926" s="160" t="s">
        <v>24</v>
      </c>
      <c r="M1926" s="160" t="s">
        <v>2001</v>
      </c>
      <c r="N1926" s="160" t="s">
        <v>444</v>
      </c>
      <c r="O1926" s="160" t="s">
        <v>2053</v>
      </c>
      <c r="P1926" s="160" t="s">
        <v>444</v>
      </c>
      <c r="Q1926" s="160" t="s">
        <v>444</v>
      </c>
      <c r="R1926" s="160">
        <v>500</v>
      </c>
      <c r="S1926" s="262">
        <v>5.6000000000000005</v>
      </c>
      <c r="T1926" s="160" t="s">
        <v>444</v>
      </c>
    </row>
    <row r="1927" spans="1:20" s="98" customFormat="1" outlineLevel="1" x14ac:dyDescent="0.2">
      <c r="A1927" s="79" t="s">
        <v>2082</v>
      </c>
      <c r="B1927" s="80" t="s">
        <v>2083</v>
      </c>
      <c r="C1927" s="81">
        <v>1</v>
      </c>
      <c r="D1927" s="82" t="s">
        <v>63</v>
      </c>
      <c r="E1927" s="2">
        <v>32400</v>
      </c>
      <c r="F1927" s="166">
        <f t="shared" si="127"/>
        <v>22680</v>
      </c>
      <c r="G1927" s="41"/>
      <c r="H1927" s="30"/>
      <c r="I1927" s="31">
        <f t="shared" ref="I1927:I1943" si="128">IF(H1927*F1927&gt;0,H1927*F1927,0)</f>
        <v>0</v>
      </c>
      <c r="J1927" s="41"/>
      <c r="K1927" s="81" t="s">
        <v>23</v>
      </c>
      <c r="L1927" s="81" t="s">
        <v>24</v>
      </c>
      <c r="M1927" s="81" t="s">
        <v>2001</v>
      </c>
      <c r="N1927" s="81" t="s">
        <v>444</v>
      </c>
      <c r="O1927" s="81" t="s">
        <v>2053</v>
      </c>
      <c r="P1927" s="81" t="s">
        <v>444</v>
      </c>
      <c r="Q1927" s="81" t="s">
        <v>444</v>
      </c>
      <c r="R1927" s="81">
        <v>500</v>
      </c>
      <c r="S1927" s="83">
        <v>5.6000000000000005</v>
      </c>
      <c r="T1927" s="81" t="s">
        <v>444</v>
      </c>
    </row>
    <row r="1928" spans="1:20" s="98" customFormat="1" ht="25.5" outlineLevel="1" x14ac:dyDescent="0.2">
      <c r="A1928" s="79" t="s">
        <v>2056</v>
      </c>
      <c r="B1928" s="80" t="s">
        <v>2057</v>
      </c>
      <c r="C1928" s="81">
        <v>1</v>
      </c>
      <c r="D1928" s="82" t="s">
        <v>63</v>
      </c>
      <c r="E1928" s="2">
        <v>4560</v>
      </c>
      <c r="F1928" s="166">
        <f t="shared" si="127"/>
        <v>3192</v>
      </c>
      <c r="G1928" s="41"/>
      <c r="H1928" s="30"/>
      <c r="I1928" s="31">
        <f t="shared" si="128"/>
        <v>0</v>
      </c>
      <c r="J1928" s="41"/>
      <c r="K1928" s="81" t="s">
        <v>23</v>
      </c>
      <c r="L1928" s="81" t="s">
        <v>24</v>
      </c>
      <c r="M1928" s="81" t="s">
        <v>2001</v>
      </c>
      <c r="N1928" s="81" t="s">
        <v>444</v>
      </c>
      <c r="O1928" s="81" t="s">
        <v>2053</v>
      </c>
      <c r="P1928" s="81" t="s">
        <v>444</v>
      </c>
      <c r="Q1928" s="81" t="s">
        <v>444</v>
      </c>
      <c r="R1928" s="81">
        <v>500</v>
      </c>
      <c r="S1928" s="83">
        <v>5.6000000000000005</v>
      </c>
      <c r="T1928" s="81" t="s">
        <v>444</v>
      </c>
    </row>
    <row r="1929" spans="1:20" s="98" customFormat="1" ht="25.5" outlineLevel="1" x14ac:dyDescent="0.2">
      <c r="A1929" s="79" t="s">
        <v>2060</v>
      </c>
      <c r="B1929" s="80" t="s">
        <v>2061</v>
      </c>
      <c r="C1929" s="81">
        <v>1</v>
      </c>
      <c r="D1929" s="82" t="s">
        <v>63</v>
      </c>
      <c r="E1929" s="2">
        <v>8640</v>
      </c>
      <c r="F1929" s="166">
        <f t="shared" si="127"/>
        <v>6048</v>
      </c>
      <c r="G1929" s="41"/>
      <c r="H1929" s="30"/>
      <c r="I1929" s="31">
        <f t="shared" si="128"/>
        <v>0</v>
      </c>
      <c r="J1929" s="41"/>
      <c r="K1929" s="81" t="s">
        <v>23</v>
      </c>
      <c r="L1929" s="81" t="s">
        <v>24</v>
      </c>
      <c r="M1929" s="81" t="s">
        <v>2001</v>
      </c>
      <c r="N1929" s="81" t="s">
        <v>444</v>
      </c>
      <c r="O1929" s="81" t="s">
        <v>2053</v>
      </c>
      <c r="P1929" s="81" t="s">
        <v>444</v>
      </c>
      <c r="Q1929" s="81" t="s">
        <v>444</v>
      </c>
      <c r="R1929" s="81">
        <v>500</v>
      </c>
      <c r="S1929" s="83">
        <v>5.6000000000000005</v>
      </c>
      <c r="T1929" s="81" t="s">
        <v>444</v>
      </c>
    </row>
    <row r="1930" spans="1:20" s="98" customFormat="1" ht="26.25" outlineLevel="1" thickBot="1" x14ac:dyDescent="0.25">
      <c r="A1930" s="79" t="s">
        <v>2064</v>
      </c>
      <c r="B1930" s="80" t="s">
        <v>2065</v>
      </c>
      <c r="C1930" s="81">
        <v>1</v>
      </c>
      <c r="D1930" s="82" t="s">
        <v>63</v>
      </c>
      <c r="E1930" s="2">
        <v>8640</v>
      </c>
      <c r="F1930" s="166">
        <f t="shared" si="127"/>
        <v>6048</v>
      </c>
      <c r="G1930" s="41"/>
      <c r="H1930" s="30"/>
      <c r="I1930" s="31">
        <f t="shared" si="128"/>
        <v>0</v>
      </c>
      <c r="J1930" s="41"/>
      <c r="K1930" s="81" t="s">
        <v>23</v>
      </c>
      <c r="L1930" s="81" t="s">
        <v>24</v>
      </c>
      <c r="M1930" s="81" t="s">
        <v>2001</v>
      </c>
      <c r="N1930" s="81" t="s">
        <v>444</v>
      </c>
      <c r="O1930" s="81" t="s">
        <v>2053</v>
      </c>
      <c r="P1930" s="81" t="s">
        <v>444</v>
      </c>
      <c r="Q1930" s="81" t="s">
        <v>444</v>
      </c>
      <c r="R1930" s="81">
        <v>500</v>
      </c>
      <c r="S1930" s="83">
        <v>5.6000000000000005</v>
      </c>
      <c r="T1930" s="81" t="s">
        <v>444</v>
      </c>
    </row>
    <row r="1931" spans="1:20" s="98" customFormat="1" ht="32.25" outlineLevel="1" thickTop="1" x14ac:dyDescent="0.2">
      <c r="A1931" s="104" t="s">
        <v>2092</v>
      </c>
      <c r="B1931" s="105" t="s">
        <v>2093</v>
      </c>
      <c r="C1931" s="106"/>
      <c r="D1931" s="107" t="s">
        <v>63</v>
      </c>
      <c r="E1931" s="11">
        <v>20160</v>
      </c>
      <c r="F1931" s="187">
        <f t="shared" si="127"/>
        <v>14112</v>
      </c>
      <c r="G1931" s="41"/>
      <c r="H1931" s="22"/>
      <c r="I1931" s="23">
        <f t="shared" si="128"/>
        <v>0</v>
      </c>
      <c r="J1931" s="41"/>
      <c r="K1931" s="108" t="s">
        <v>23</v>
      </c>
      <c r="L1931" s="108" t="s">
        <v>24</v>
      </c>
      <c r="M1931" s="108"/>
      <c r="N1931" s="108"/>
      <c r="O1931" s="108" t="s">
        <v>97</v>
      </c>
      <c r="P1931" s="108"/>
      <c r="Q1931" s="108"/>
      <c r="R1931" s="108">
        <v>250</v>
      </c>
      <c r="S1931" s="109">
        <v>1.4019999999999999</v>
      </c>
      <c r="T1931" s="108"/>
    </row>
    <row r="1932" spans="1:20" s="98" customFormat="1" ht="31.5" outlineLevel="1" x14ac:dyDescent="0.2">
      <c r="A1932" s="168" t="s">
        <v>2094</v>
      </c>
      <c r="B1932" s="169" t="s">
        <v>2095</v>
      </c>
      <c r="C1932" s="170"/>
      <c r="D1932" s="171" t="s">
        <v>63</v>
      </c>
      <c r="E1932" s="172">
        <v>18720</v>
      </c>
      <c r="F1932" s="163">
        <f t="shared" si="127"/>
        <v>13104</v>
      </c>
      <c r="G1932" s="41"/>
      <c r="H1932" s="164"/>
      <c r="I1932" s="165">
        <f t="shared" si="128"/>
        <v>0</v>
      </c>
      <c r="J1932" s="41"/>
      <c r="K1932" s="173" t="s">
        <v>23</v>
      </c>
      <c r="L1932" s="173" t="s">
        <v>24</v>
      </c>
      <c r="M1932" s="173" t="s">
        <v>444</v>
      </c>
      <c r="N1932" s="173" t="s">
        <v>444</v>
      </c>
      <c r="O1932" s="173" t="s">
        <v>2012</v>
      </c>
      <c r="P1932" s="173" t="s">
        <v>444</v>
      </c>
      <c r="Q1932" s="173" t="s">
        <v>444</v>
      </c>
      <c r="R1932" s="173" t="s">
        <v>444</v>
      </c>
      <c r="S1932" s="263">
        <v>1.4019999999999999</v>
      </c>
      <c r="T1932" s="173" t="s">
        <v>444</v>
      </c>
    </row>
    <row r="1933" spans="1:20" s="98" customFormat="1" ht="32.25" outlineLevel="1" thickBot="1" x14ac:dyDescent="0.25">
      <c r="A1933" s="227" t="s">
        <v>2096</v>
      </c>
      <c r="B1933" s="228" t="s">
        <v>2097</v>
      </c>
      <c r="C1933" s="229"/>
      <c r="D1933" s="230" t="s">
        <v>63</v>
      </c>
      <c r="E1933" s="231">
        <v>18720</v>
      </c>
      <c r="F1933" s="232">
        <f t="shared" si="127"/>
        <v>13104</v>
      </c>
      <c r="G1933" s="41"/>
      <c r="H1933" s="233"/>
      <c r="I1933" s="234">
        <f t="shared" si="128"/>
        <v>0</v>
      </c>
      <c r="J1933" s="41"/>
      <c r="K1933" s="235" t="s">
        <v>23</v>
      </c>
      <c r="L1933" s="235" t="s">
        <v>24</v>
      </c>
      <c r="M1933" s="235" t="s">
        <v>444</v>
      </c>
      <c r="N1933" s="235" t="s">
        <v>444</v>
      </c>
      <c r="O1933" s="235" t="s">
        <v>2053</v>
      </c>
      <c r="P1933" s="235" t="s">
        <v>444</v>
      </c>
      <c r="Q1933" s="235" t="s">
        <v>444</v>
      </c>
      <c r="R1933" s="235" t="s">
        <v>444</v>
      </c>
      <c r="S1933" s="264">
        <v>1.4019999999999999</v>
      </c>
      <c r="T1933" s="235" t="s">
        <v>444</v>
      </c>
    </row>
    <row r="1934" spans="1:20" s="98" customFormat="1" ht="31.5" outlineLevel="1" x14ac:dyDescent="0.2">
      <c r="A1934" s="116" t="s">
        <v>2098</v>
      </c>
      <c r="B1934" s="117" t="s">
        <v>2099</v>
      </c>
      <c r="C1934" s="118"/>
      <c r="D1934" s="119" t="s">
        <v>63</v>
      </c>
      <c r="E1934" s="13">
        <v>13440</v>
      </c>
      <c r="F1934" s="181">
        <f t="shared" si="127"/>
        <v>9408</v>
      </c>
      <c r="G1934" s="41"/>
      <c r="H1934" s="26"/>
      <c r="I1934" s="27">
        <f t="shared" si="128"/>
        <v>0</v>
      </c>
      <c r="J1934" s="41"/>
      <c r="K1934" s="120" t="s">
        <v>23</v>
      </c>
      <c r="L1934" s="120" t="s">
        <v>24</v>
      </c>
      <c r="M1934" s="120"/>
      <c r="N1934" s="120"/>
      <c r="O1934" s="120" t="s">
        <v>97</v>
      </c>
      <c r="P1934" s="120"/>
      <c r="Q1934" s="120"/>
      <c r="R1934" s="120">
        <v>250</v>
      </c>
      <c r="S1934" s="121">
        <v>0.88</v>
      </c>
      <c r="T1934" s="120"/>
    </row>
    <row r="1935" spans="1:20" s="98" customFormat="1" ht="31.5" outlineLevel="1" x14ac:dyDescent="0.2">
      <c r="A1935" s="168" t="s">
        <v>2100</v>
      </c>
      <c r="B1935" s="169" t="s">
        <v>2101</v>
      </c>
      <c r="C1935" s="170"/>
      <c r="D1935" s="171" t="s">
        <v>63</v>
      </c>
      <c r="E1935" s="172">
        <v>12840</v>
      </c>
      <c r="F1935" s="163">
        <f t="shared" si="127"/>
        <v>8988</v>
      </c>
      <c r="G1935" s="41"/>
      <c r="H1935" s="164"/>
      <c r="I1935" s="165">
        <f t="shared" si="128"/>
        <v>0</v>
      </c>
      <c r="J1935" s="41"/>
      <c r="K1935" s="173" t="s">
        <v>23</v>
      </c>
      <c r="L1935" s="173" t="s">
        <v>24</v>
      </c>
      <c r="M1935" s="173" t="s">
        <v>444</v>
      </c>
      <c r="N1935" s="173" t="s">
        <v>444</v>
      </c>
      <c r="O1935" s="173" t="s">
        <v>2012</v>
      </c>
      <c r="P1935" s="173" t="s">
        <v>444</v>
      </c>
      <c r="Q1935" s="173" t="s">
        <v>444</v>
      </c>
      <c r="R1935" s="173" t="s">
        <v>444</v>
      </c>
      <c r="S1935" s="263">
        <v>0.88</v>
      </c>
      <c r="T1935" s="173" t="s">
        <v>444</v>
      </c>
    </row>
    <row r="1936" spans="1:20" s="98" customFormat="1" ht="32.25" outlineLevel="1" thickBot="1" x14ac:dyDescent="0.25">
      <c r="A1936" s="227" t="s">
        <v>2102</v>
      </c>
      <c r="B1936" s="228" t="s">
        <v>2103</v>
      </c>
      <c r="C1936" s="229"/>
      <c r="D1936" s="230" t="s">
        <v>63</v>
      </c>
      <c r="E1936" s="231">
        <v>12840</v>
      </c>
      <c r="F1936" s="232">
        <f t="shared" si="127"/>
        <v>8988</v>
      </c>
      <c r="G1936" s="41"/>
      <c r="H1936" s="233"/>
      <c r="I1936" s="234">
        <f t="shared" si="128"/>
        <v>0</v>
      </c>
      <c r="J1936" s="41"/>
      <c r="K1936" s="235" t="s">
        <v>23</v>
      </c>
      <c r="L1936" s="235" t="s">
        <v>24</v>
      </c>
      <c r="M1936" s="235" t="s">
        <v>444</v>
      </c>
      <c r="N1936" s="235" t="s">
        <v>444</v>
      </c>
      <c r="O1936" s="235" t="s">
        <v>2053</v>
      </c>
      <c r="P1936" s="235" t="s">
        <v>444</v>
      </c>
      <c r="Q1936" s="235" t="s">
        <v>444</v>
      </c>
      <c r="R1936" s="235" t="s">
        <v>444</v>
      </c>
      <c r="S1936" s="264">
        <v>0.88</v>
      </c>
      <c r="T1936" s="235" t="s">
        <v>444</v>
      </c>
    </row>
    <row r="1937" spans="1:20" s="98" customFormat="1" ht="32.25" outlineLevel="1" thickBot="1" x14ac:dyDescent="0.25">
      <c r="A1937" s="110" t="s">
        <v>2104</v>
      </c>
      <c r="B1937" s="111" t="s">
        <v>2105</v>
      </c>
      <c r="C1937" s="112"/>
      <c r="D1937" s="113" t="s">
        <v>63</v>
      </c>
      <c r="E1937" s="12">
        <v>3120</v>
      </c>
      <c r="F1937" s="273">
        <f t="shared" si="127"/>
        <v>2184</v>
      </c>
      <c r="G1937" s="41"/>
      <c r="H1937" s="24"/>
      <c r="I1937" s="25">
        <f t="shared" si="128"/>
        <v>0</v>
      </c>
      <c r="J1937" s="41"/>
      <c r="K1937" s="114" t="s">
        <v>23</v>
      </c>
      <c r="L1937" s="114" t="s">
        <v>24</v>
      </c>
      <c r="M1937" s="114" t="s">
        <v>444</v>
      </c>
      <c r="N1937" s="114" t="s">
        <v>444</v>
      </c>
      <c r="O1937" s="114" t="s">
        <v>2106</v>
      </c>
      <c r="P1937" s="114" t="s">
        <v>444</v>
      </c>
      <c r="Q1937" s="114" t="s">
        <v>444</v>
      </c>
      <c r="R1937" s="114" t="s">
        <v>444</v>
      </c>
      <c r="S1937" s="115">
        <v>0.68</v>
      </c>
      <c r="T1937" s="114" t="s">
        <v>444</v>
      </c>
    </row>
    <row r="1938" spans="1:20" s="98" customFormat="1" ht="31.5" outlineLevel="1" x14ac:dyDescent="0.2">
      <c r="A1938" s="116" t="s">
        <v>2107</v>
      </c>
      <c r="B1938" s="117" t="s">
        <v>2108</v>
      </c>
      <c r="C1938" s="118"/>
      <c r="D1938" s="119" t="s">
        <v>63</v>
      </c>
      <c r="E1938" s="13">
        <v>10200</v>
      </c>
      <c r="F1938" s="181">
        <f t="shared" si="127"/>
        <v>7140</v>
      </c>
      <c r="G1938" s="41"/>
      <c r="H1938" s="26"/>
      <c r="I1938" s="27">
        <f t="shared" si="128"/>
        <v>0</v>
      </c>
      <c r="J1938" s="41"/>
      <c r="K1938" s="120" t="s">
        <v>23</v>
      </c>
      <c r="L1938" s="120" t="s">
        <v>24</v>
      </c>
      <c r="M1938" s="120"/>
      <c r="N1938" s="120"/>
      <c r="O1938" s="120" t="s">
        <v>97</v>
      </c>
      <c r="P1938" s="120"/>
      <c r="Q1938" s="120"/>
      <c r="R1938" s="120">
        <v>200</v>
      </c>
      <c r="S1938" s="121">
        <v>0.54200000000000004</v>
      </c>
      <c r="T1938" s="120"/>
    </row>
    <row r="1939" spans="1:20" s="98" customFormat="1" ht="31.5" outlineLevel="1" x14ac:dyDescent="0.2">
      <c r="A1939" s="168" t="s">
        <v>2109</v>
      </c>
      <c r="B1939" s="169" t="s">
        <v>2110</v>
      </c>
      <c r="C1939" s="170"/>
      <c r="D1939" s="171" t="s">
        <v>63</v>
      </c>
      <c r="E1939" s="172">
        <v>10200</v>
      </c>
      <c r="F1939" s="163">
        <f t="shared" si="127"/>
        <v>7140</v>
      </c>
      <c r="G1939" s="41"/>
      <c r="H1939" s="164"/>
      <c r="I1939" s="165">
        <f t="shared" si="128"/>
        <v>0</v>
      </c>
      <c r="J1939" s="41"/>
      <c r="K1939" s="173" t="s">
        <v>23</v>
      </c>
      <c r="L1939" s="173" t="s">
        <v>24</v>
      </c>
      <c r="M1939" s="173" t="s">
        <v>444</v>
      </c>
      <c r="N1939" s="173" t="s">
        <v>444</v>
      </c>
      <c r="O1939" s="173" t="s">
        <v>2012</v>
      </c>
      <c r="P1939" s="173" t="s">
        <v>444</v>
      </c>
      <c r="Q1939" s="173" t="s">
        <v>444</v>
      </c>
      <c r="R1939" s="173" t="s">
        <v>444</v>
      </c>
      <c r="S1939" s="263">
        <v>0.54200000000000004</v>
      </c>
      <c r="T1939" s="173" t="s">
        <v>444</v>
      </c>
    </row>
    <row r="1940" spans="1:20" s="98" customFormat="1" ht="32.25" outlineLevel="1" thickBot="1" x14ac:dyDescent="0.25">
      <c r="A1940" s="227" t="s">
        <v>2111</v>
      </c>
      <c r="B1940" s="228" t="s">
        <v>2112</v>
      </c>
      <c r="C1940" s="229"/>
      <c r="D1940" s="230" t="s">
        <v>63</v>
      </c>
      <c r="E1940" s="231">
        <v>11040</v>
      </c>
      <c r="F1940" s="232">
        <f t="shared" si="127"/>
        <v>7728</v>
      </c>
      <c r="G1940" s="41"/>
      <c r="H1940" s="233"/>
      <c r="I1940" s="234">
        <f t="shared" si="128"/>
        <v>0</v>
      </c>
      <c r="J1940" s="41"/>
      <c r="K1940" s="235" t="s">
        <v>23</v>
      </c>
      <c r="L1940" s="235" t="s">
        <v>24</v>
      </c>
      <c r="M1940" s="235" t="s">
        <v>444</v>
      </c>
      <c r="N1940" s="235" t="s">
        <v>444</v>
      </c>
      <c r="O1940" s="235" t="s">
        <v>2053</v>
      </c>
      <c r="P1940" s="235" t="s">
        <v>444</v>
      </c>
      <c r="Q1940" s="235" t="s">
        <v>444</v>
      </c>
      <c r="R1940" s="235" t="s">
        <v>444</v>
      </c>
      <c r="S1940" s="264">
        <v>0.54200000000000004</v>
      </c>
      <c r="T1940" s="235" t="s">
        <v>444</v>
      </c>
    </row>
    <row r="1941" spans="1:20" s="98" customFormat="1" ht="31.5" outlineLevel="1" x14ac:dyDescent="0.2">
      <c r="A1941" s="116" t="s">
        <v>2113</v>
      </c>
      <c r="B1941" s="117" t="s">
        <v>2114</v>
      </c>
      <c r="C1941" s="118"/>
      <c r="D1941" s="119" t="s">
        <v>63</v>
      </c>
      <c r="E1941" s="13">
        <v>5280</v>
      </c>
      <c r="F1941" s="181">
        <f t="shared" si="127"/>
        <v>3696</v>
      </c>
      <c r="G1941" s="41"/>
      <c r="H1941" s="26"/>
      <c r="I1941" s="27">
        <f t="shared" si="128"/>
        <v>0</v>
      </c>
      <c r="J1941" s="41"/>
      <c r="K1941" s="120" t="s">
        <v>23</v>
      </c>
      <c r="L1941" s="120" t="s">
        <v>24</v>
      </c>
      <c r="M1941" s="120"/>
      <c r="N1941" s="120"/>
      <c r="O1941" s="120" t="s">
        <v>97</v>
      </c>
      <c r="P1941" s="120"/>
      <c r="Q1941" s="120"/>
      <c r="R1941" s="120">
        <v>600</v>
      </c>
      <c r="S1941" s="121">
        <v>0.41799999999999998</v>
      </c>
      <c r="T1941" s="120"/>
    </row>
    <row r="1942" spans="1:20" s="98" customFormat="1" ht="31.5" outlineLevel="1" x14ac:dyDescent="0.2">
      <c r="A1942" s="168" t="s">
        <v>2115</v>
      </c>
      <c r="B1942" s="169" t="s">
        <v>2116</v>
      </c>
      <c r="C1942" s="170"/>
      <c r="D1942" s="171" t="s">
        <v>63</v>
      </c>
      <c r="E1942" s="172">
        <v>5280</v>
      </c>
      <c r="F1942" s="163">
        <f t="shared" si="127"/>
        <v>3696</v>
      </c>
      <c r="G1942" s="41"/>
      <c r="H1942" s="164"/>
      <c r="I1942" s="165">
        <f t="shared" si="128"/>
        <v>0</v>
      </c>
      <c r="J1942" s="41"/>
      <c r="K1942" s="173" t="s">
        <v>23</v>
      </c>
      <c r="L1942" s="173" t="s">
        <v>24</v>
      </c>
      <c r="M1942" s="173" t="s">
        <v>444</v>
      </c>
      <c r="N1942" s="173" t="s">
        <v>444</v>
      </c>
      <c r="O1942" s="173" t="s">
        <v>2012</v>
      </c>
      <c r="P1942" s="173" t="s">
        <v>444</v>
      </c>
      <c r="Q1942" s="173" t="s">
        <v>444</v>
      </c>
      <c r="R1942" s="173" t="s">
        <v>444</v>
      </c>
      <c r="S1942" s="263">
        <v>0.41799999999999998</v>
      </c>
      <c r="T1942" s="173" t="s">
        <v>444</v>
      </c>
    </row>
    <row r="1943" spans="1:20" s="98" customFormat="1" ht="32.25" outlineLevel="1" thickBot="1" x14ac:dyDescent="0.25">
      <c r="A1943" s="168" t="s">
        <v>2117</v>
      </c>
      <c r="B1943" s="169" t="s">
        <v>2118</v>
      </c>
      <c r="C1943" s="170"/>
      <c r="D1943" s="171" t="s">
        <v>63</v>
      </c>
      <c r="E1943" s="172">
        <v>5280</v>
      </c>
      <c r="F1943" s="163">
        <f t="shared" si="127"/>
        <v>3696</v>
      </c>
      <c r="G1943" s="41"/>
      <c r="H1943" s="164"/>
      <c r="I1943" s="165">
        <f t="shared" si="128"/>
        <v>0</v>
      </c>
      <c r="J1943" s="41"/>
      <c r="K1943" s="173" t="s">
        <v>23</v>
      </c>
      <c r="L1943" s="173" t="s">
        <v>24</v>
      </c>
      <c r="M1943" s="173" t="s">
        <v>444</v>
      </c>
      <c r="N1943" s="173" t="s">
        <v>444</v>
      </c>
      <c r="O1943" s="173" t="s">
        <v>2053</v>
      </c>
      <c r="P1943" s="173" t="s">
        <v>444</v>
      </c>
      <c r="Q1943" s="173" t="s">
        <v>444</v>
      </c>
      <c r="R1943" s="173" t="s">
        <v>444</v>
      </c>
      <c r="S1943" s="263">
        <v>0.41799999999999998</v>
      </c>
      <c r="T1943" s="173" t="s">
        <v>444</v>
      </c>
    </row>
    <row r="1944" spans="1:20" s="98" customFormat="1" ht="27.6" customHeight="1" thickTop="1" thickBot="1" x14ac:dyDescent="0.25">
      <c r="A1944" s="336" t="s">
        <v>23</v>
      </c>
      <c r="B1944" s="335" t="s">
        <v>2121</v>
      </c>
      <c r="C1944" s="89"/>
      <c r="D1944" s="90"/>
      <c r="E1944" s="15"/>
      <c r="F1944" s="16"/>
      <c r="G1944" s="41"/>
      <c r="H1944" s="17"/>
      <c r="I1944" s="18"/>
      <c r="J1944" s="41"/>
      <c r="K1944" s="92"/>
      <c r="L1944" s="92"/>
      <c r="M1944" s="92"/>
      <c r="N1944" s="92" t="s">
        <v>444</v>
      </c>
      <c r="O1944" s="92"/>
      <c r="P1944" s="92"/>
      <c r="Q1944" s="92"/>
      <c r="R1944" s="92"/>
      <c r="S1944" s="93"/>
      <c r="T1944" s="92" t="s">
        <v>444</v>
      </c>
    </row>
    <row r="1945" spans="1:20" s="98" customFormat="1" ht="16.5" outlineLevel="1" thickTop="1" x14ac:dyDescent="0.2">
      <c r="A1945" s="158" t="s">
        <v>2119</v>
      </c>
      <c r="B1945" s="167" t="s">
        <v>2120</v>
      </c>
      <c r="C1945" s="160"/>
      <c r="D1945" s="161" t="s">
        <v>56</v>
      </c>
      <c r="E1945" s="162">
        <v>29400</v>
      </c>
      <c r="F1945" s="163">
        <f t="shared" si="127"/>
        <v>20580</v>
      </c>
      <c r="G1945" s="41"/>
      <c r="H1945" s="164"/>
      <c r="I1945" s="165">
        <f t="shared" ref="I1945:I1976" si="129">IF(H1945*F1945&gt;0,H1945*F1945,0)</f>
        <v>0</v>
      </c>
      <c r="J1945" s="41"/>
      <c r="K1945" s="160" t="s">
        <v>23</v>
      </c>
      <c r="L1945" s="160" t="s">
        <v>2121</v>
      </c>
      <c r="M1945" s="160" t="s">
        <v>444</v>
      </c>
      <c r="N1945" s="160" t="s">
        <v>444</v>
      </c>
      <c r="O1945" s="160" t="s">
        <v>59</v>
      </c>
      <c r="P1945" s="160" t="s">
        <v>444</v>
      </c>
      <c r="Q1945" s="160" t="s">
        <v>444</v>
      </c>
      <c r="R1945" s="160" t="s">
        <v>444</v>
      </c>
      <c r="S1945" s="262">
        <v>3.3739999999999997</v>
      </c>
      <c r="T1945" s="160" t="s">
        <v>444</v>
      </c>
    </row>
    <row r="1946" spans="1:20" s="98" customFormat="1" ht="25.5" outlineLevel="1" x14ac:dyDescent="0.2">
      <c r="A1946" s="79" t="s">
        <v>2122</v>
      </c>
      <c r="B1946" s="80" t="s">
        <v>2123</v>
      </c>
      <c r="C1946" s="81">
        <v>1</v>
      </c>
      <c r="D1946" s="82" t="s">
        <v>56</v>
      </c>
      <c r="E1946" s="2">
        <v>13920</v>
      </c>
      <c r="F1946" s="166">
        <f t="shared" si="127"/>
        <v>9744</v>
      </c>
      <c r="G1946" s="41"/>
      <c r="H1946" s="30"/>
      <c r="I1946" s="31">
        <f t="shared" si="129"/>
        <v>0</v>
      </c>
      <c r="J1946" s="41"/>
      <c r="K1946" s="81" t="s">
        <v>23</v>
      </c>
      <c r="L1946" s="81" t="s">
        <v>2121</v>
      </c>
      <c r="M1946" s="81" t="s">
        <v>444</v>
      </c>
      <c r="N1946" s="81" t="s">
        <v>444</v>
      </c>
      <c r="O1946" s="81" t="s">
        <v>59</v>
      </c>
      <c r="P1946" s="81" t="s">
        <v>444</v>
      </c>
      <c r="Q1946" s="81" t="s">
        <v>444</v>
      </c>
      <c r="R1946" s="81" t="s">
        <v>444</v>
      </c>
      <c r="S1946" s="83">
        <v>3.3739999999999997</v>
      </c>
      <c r="T1946" s="81" t="s">
        <v>444</v>
      </c>
    </row>
    <row r="1947" spans="1:20" s="98" customFormat="1" outlineLevel="1" x14ac:dyDescent="0.2">
      <c r="A1947" s="79" t="s">
        <v>2124</v>
      </c>
      <c r="B1947" s="80" t="s">
        <v>2125</v>
      </c>
      <c r="C1947" s="81">
        <v>2</v>
      </c>
      <c r="D1947" s="82" t="s">
        <v>63</v>
      </c>
      <c r="E1947" s="2">
        <v>1800</v>
      </c>
      <c r="F1947" s="166">
        <f t="shared" si="127"/>
        <v>1260</v>
      </c>
      <c r="G1947" s="41"/>
      <c r="H1947" s="30"/>
      <c r="I1947" s="31">
        <f t="shared" si="129"/>
        <v>0</v>
      </c>
      <c r="J1947" s="41"/>
      <c r="K1947" s="81" t="s">
        <v>23</v>
      </c>
      <c r="L1947" s="81" t="s">
        <v>2121</v>
      </c>
      <c r="M1947" s="81" t="s">
        <v>444</v>
      </c>
      <c r="N1947" s="81" t="s">
        <v>444</v>
      </c>
      <c r="O1947" s="81" t="s">
        <v>59</v>
      </c>
      <c r="P1947" s="81" t="s">
        <v>444</v>
      </c>
      <c r="Q1947" s="81" t="s">
        <v>444</v>
      </c>
      <c r="R1947" s="81" t="s">
        <v>444</v>
      </c>
      <c r="S1947" s="83">
        <v>3.3739999999999997</v>
      </c>
      <c r="T1947" s="81" t="s">
        <v>444</v>
      </c>
    </row>
    <row r="1948" spans="1:20" s="98" customFormat="1" ht="25.5" outlineLevel="1" x14ac:dyDescent="0.2">
      <c r="A1948" s="79" t="s">
        <v>2126</v>
      </c>
      <c r="B1948" s="80" t="s">
        <v>2127</v>
      </c>
      <c r="C1948" s="81">
        <v>1</v>
      </c>
      <c r="D1948" s="82" t="s">
        <v>63</v>
      </c>
      <c r="E1948" s="2">
        <v>5040</v>
      </c>
      <c r="F1948" s="166">
        <f t="shared" si="127"/>
        <v>3528</v>
      </c>
      <c r="G1948" s="41"/>
      <c r="H1948" s="30"/>
      <c r="I1948" s="31">
        <f t="shared" si="129"/>
        <v>0</v>
      </c>
      <c r="J1948" s="41"/>
      <c r="K1948" s="81" t="s">
        <v>23</v>
      </c>
      <c r="L1948" s="81" t="s">
        <v>2121</v>
      </c>
      <c r="M1948" s="81" t="s">
        <v>444</v>
      </c>
      <c r="N1948" s="81" t="s">
        <v>444</v>
      </c>
      <c r="O1948" s="81" t="s">
        <v>59</v>
      </c>
      <c r="P1948" s="81" t="s">
        <v>444</v>
      </c>
      <c r="Q1948" s="81" t="s">
        <v>444</v>
      </c>
      <c r="R1948" s="81" t="s">
        <v>444</v>
      </c>
      <c r="S1948" s="83">
        <v>3.3739999999999997</v>
      </c>
      <c r="T1948" s="81" t="s">
        <v>444</v>
      </c>
    </row>
    <row r="1949" spans="1:20" s="98" customFormat="1" outlineLevel="1" x14ac:dyDescent="0.2">
      <c r="A1949" s="79" t="s">
        <v>2128</v>
      </c>
      <c r="B1949" s="80" t="s">
        <v>2129</v>
      </c>
      <c r="C1949" s="81">
        <v>1</v>
      </c>
      <c r="D1949" s="82" t="s">
        <v>63</v>
      </c>
      <c r="E1949" s="2">
        <v>6840</v>
      </c>
      <c r="F1949" s="166">
        <f t="shared" si="127"/>
        <v>4788</v>
      </c>
      <c r="G1949" s="41"/>
      <c r="H1949" s="30"/>
      <c r="I1949" s="31">
        <f t="shared" si="129"/>
        <v>0</v>
      </c>
      <c r="J1949" s="41"/>
      <c r="K1949" s="81" t="s">
        <v>23</v>
      </c>
      <c r="L1949" s="81" t="s">
        <v>2121</v>
      </c>
      <c r="M1949" s="81" t="s">
        <v>444</v>
      </c>
      <c r="N1949" s="81" t="s">
        <v>444</v>
      </c>
      <c r="O1949" s="81" t="s">
        <v>59</v>
      </c>
      <c r="P1949" s="81" t="s">
        <v>444</v>
      </c>
      <c r="Q1949" s="81" t="s">
        <v>444</v>
      </c>
      <c r="R1949" s="81" t="s">
        <v>444</v>
      </c>
      <c r="S1949" s="83">
        <v>3.3739999999999997</v>
      </c>
      <c r="T1949" s="81" t="s">
        <v>444</v>
      </c>
    </row>
    <row r="1950" spans="1:20" s="98" customFormat="1" outlineLevel="1" x14ac:dyDescent="0.2">
      <c r="A1950" s="158" t="s">
        <v>2130</v>
      </c>
      <c r="B1950" s="167" t="s">
        <v>2131</v>
      </c>
      <c r="C1950" s="160"/>
      <c r="D1950" s="161" t="s">
        <v>56</v>
      </c>
      <c r="E1950" s="162">
        <v>44040</v>
      </c>
      <c r="F1950" s="163">
        <f t="shared" si="127"/>
        <v>30828</v>
      </c>
      <c r="G1950" s="41"/>
      <c r="H1950" s="164"/>
      <c r="I1950" s="165">
        <f t="shared" si="129"/>
        <v>0</v>
      </c>
      <c r="J1950" s="41"/>
      <c r="K1950" s="160" t="s">
        <v>23</v>
      </c>
      <c r="L1950" s="160" t="s">
        <v>2121</v>
      </c>
      <c r="M1950" s="160" t="s">
        <v>444</v>
      </c>
      <c r="N1950" s="160" t="s">
        <v>444</v>
      </c>
      <c r="O1950" s="160" t="s">
        <v>59</v>
      </c>
      <c r="P1950" s="160" t="s">
        <v>444</v>
      </c>
      <c r="Q1950" s="160" t="s">
        <v>444</v>
      </c>
      <c r="R1950" s="160" t="s">
        <v>444</v>
      </c>
      <c r="S1950" s="262">
        <v>3.8940000000000001</v>
      </c>
      <c r="T1950" s="160" t="s">
        <v>444</v>
      </c>
    </row>
    <row r="1951" spans="1:20" s="98" customFormat="1" ht="25.5" outlineLevel="1" x14ac:dyDescent="0.2">
      <c r="A1951" s="79" t="s">
        <v>2122</v>
      </c>
      <c r="B1951" s="80" t="s">
        <v>2123</v>
      </c>
      <c r="C1951" s="81">
        <v>1</v>
      </c>
      <c r="D1951" s="82" t="s">
        <v>56</v>
      </c>
      <c r="E1951" s="2">
        <v>13920</v>
      </c>
      <c r="F1951" s="166">
        <f t="shared" si="127"/>
        <v>9744</v>
      </c>
      <c r="G1951" s="41"/>
      <c r="H1951" s="30"/>
      <c r="I1951" s="31">
        <f t="shared" si="129"/>
        <v>0</v>
      </c>
      <c r="J1951" s="41"/>
      <c r="K1951" s="81" t="s">
        <v>23</v>
      </c>
      <c r="L1951" s="81" t="s">
        <v>2121</v>
      </c>
      <c r="M1951" s="81" t="s">
        <v>444</v>
      </c>
      <c r="N1951" s="81" t="s">
        <v>444</v>
      </c>
      <c r="O1951" s="81" t="s">
        <v>59</v>
      </c>
      <c r="P1951" s="81" t="s">
        <v>444</v>
      </c>
      <c r="Q1951" s="81" t="s">
        <v>444</v>
      </c>
      <c r="R1951" s="81" t="s">
        <v>444</v>
      </c>
      <c r="S1951" s="83">
        <v>3.8940000000000001</v>
      </c>
      <c r="T1951" s="81" t="s">
        <v>444</v>
      </c>
    </row>
    <row r="1952" spans="1:20" s="98" customFormat="1" outlineLevel="1" x14ac:dyDescent="0.2">
      <c r="A1952" s="79" t="s">
        <v>2124</v>
      </c>
      <c r="B1952" s="80" t="s">
        <v>2125</v>
      </c>
      <c r="C1952" s="81">
        <v>2</v>
      </c>
      <c r="D1952" s="82" t="s">
        <v>63</v>
      </c>
      <c r="E1952" s="2">
        <v>1800</v>
      </c>
      <c r="F1952" s="166">
        <f t="shared" si="127"/>
        <v>1260</v>
      </c>
      <c r="G1952" s="41"/>
      <c r="H1952" s="30"/>
      <c r="I1952" s="31">
        <f t="shared" si="129"/>
        <v>0</v>
      </c>
      <c r="J1952" s="41"/>
      <c r="K1952" s="81" t="s">
        <v>23</v>
      </c>
      <c r="L1952" s="81" t="s">
        <v>2121</v>
      </c>
      <c r="M1952" s="81" t="s">
        <v>444</v>
      </c>
      <c r="N1952" s="81" t="s">
        <v>444</v>
      </c>
      <c r="O1952" s="81" t="s">
        <v>59</v>
      </c>
      <c r="P1952" s="81" t="s">
        <v>444</v>
      </c>
      <c r="Q1952" s="81" t="s">
        <v>444</v>
      </c>
      <c r="R1952" s="81" t="s">
        <v>444</v>
      </c>
      <c r="S1952" s="83">
        <v>3.8940000000000001</v>
      </c>
      <c r="T1952" s="81" t="s">
        <v>444</v>
      </c>
    </row>
    <row r="1953" spans="1:20" s="98" customFormat="1" outlineLevel="1" x14ac:dyDescent="0.2">
      <c r="A1953" s="79" t="s">
        <v>2132</v>
      </c>
      <c r="B1953" s="80" t="s">
        <v>2133</v>
      </c>
      <c r="C1953" s="81">
        <v>1</v>
      </c>
      <c r="D1953" s="82" t="s">
        <v>63</v>
      </c>
      <c r="E1953" s="2">
        <v>19680</v>
      </c>
      <c r="F1953" s="166">
        <f t="shared" si="127"/>
        <v>13776</v>
      </c>
      <c r="G1953" s="41"/>
      <c r="H1953" s="30"/>
      <c r="I1953" s="31">
        <f t="shared" si="129"/>
        <v>0</v>
      </c>
      <c r="J1953" s="41"/>
      <c r="K1953" s="81" t="s">
        <v>23</v>
      </c>
      <c r="L1953" s="81" t="s">
        <v>2121</v>
      </c>
      <c r="M1953" s="81" t="s">
        <v>444</v>
      </c>
      <c r="N1953" s="81" t="s">
        <v>444</v>
      </c>
      <c r="O1953" s="81" t="s">
        <v>59</v>
      </c>
      <c r="P1953" s="81" t="s">
        <v>444</v>
      </c>
      <c r="Q1953" s="81" t="s">
        <v>444</v>
      </c>
      <c r="R1953" s="81" t="s">
        <v>444</v>
      </c>
      <c r="S1953" s="83">
        <v>3.8940000000000001</v>
      </c>
      <c r="T1953" s="81" t="s">
        <v>444</v>
      </c>
    </row>
    <row r="1954" spans="1:20" s="98" customFormat="1" outlineLevel="1" x14ac:dyDescent="0.2">
      <c r="A1954" s="79" t="s">
        <v>2128</v>
      </c>
      <c r="B1954" s="80" t="s">
        <v>2129</v>
      </c>
      <c r="C1954" s="81">
        <v>1</v>
      </c>
      <c r="D1954" s="82" t="s">
        <v>63</v>
      </c>
      <c r="E1954" s="2">
        <v>6840</v>
      </c>
      <c r="F1954" s="166">
        <f t="shared" si="127"/>
        <v>4788</v>
      </c>
      <c r="G1954" s="41"/>
      <c r="H1954" s="30"/>
      <c r="I1954" s="31">
        <f t="shared" si="129"/>
        <v>0</v>
      </c>
      <c r="J1954" s="41"/>
      <c r="K1954" s="81" t="s">
        <v>23</v>
      </c>
      <c r="L1954" s="81" t="s">
        <v>2121</v>
      </c>
      <c r="M1954" s="81" t="s">
        <v>444</v>
      </c>
      <c r="N1954" s="81" t="s">
        <v>444</v>
      </c>
      <c r="O1954" s="81" t="s">
        <v>59</v>
      </c>
      <c r="P1954" s="81" t="s">
        <v>444</v>
      </c>
      <c r="Q1954" s="81" t="s">
        <v>444</v>
      </c>
      <c r="R1954" s="81" t="s">
        <v>444</v>
      </c>
      <c r="S1954" s="83">
        <v>3.8940000000000001</v>
      </c>
      <c r="T1954" s="81" t="s">
        <v>444</v>
      </c>
    </row>
    <row r="1955" spans="1:20" s="98" customFormat="1" outlineLevel="1" x14ac:dyDescent="0.2">
      <c r="A1955" s="158" t="s">
        <v>2134</v>
      </c>
      <c r="B1955" s="167" t="s">
        <v>2135</v>
      </c>
      <c r="C1955" s="160"/>
      <c r="D1955" s="161" t="s">
        <v>56</v>
      </c>
      <c r="E1955" s="162">
        <v>43320</v>
      </c>
      <c r="F1955" s="163">
        <f t="shared" si="127"/>
        <v>30324</v>
      </c>
      <c r="G1955" s="41"/>
      <c r="H1955" s="164"/>
      <c r="I1955" s="165">
        <f t="shared" si="129"/>
        <v>0</v>
      </c>
      <c r="J1955" s="41"/>
      <c r="K1955" s="160" t="s">
        <v>23</v>
      </c>
      <c r="L1955" s="160" t="s">
        <v>2121</v>
      </c>
      <c r="M1955" s="160" t="s">
        <v>444</v>
      </c>
      <c r="N1955" s="160" t="s">
        <v>444</v>
      </c>
      <c r="O1955" s="160" t="s">
        <v>59</v>
      </c>
      <c r="P1955" s="160" t="s">
        <v>444</v>
      </c>
      <c r="Q1955" s="160" t="s">
        <v>444</v>
      </c>
      <c r="R1955" s="160" t="s">
        <v>444</v>
      </c>
      <c r="S1955" s="262">
        <v>3.4139999999999997</v>
      </c>
      <c r="T1955" s="160" t="s">
        <v>444</v>
      </c>
    </row>
    <row r="1956" spans="1:20" s="98" customFormat="1" ht="25.5" outlineLevel="1" x14ac:dyDescent="0.2">
      <c r="A1956" s="79" t="s">
        <v>2122</v>
      </c>
      <c r="B1956" s="80" t="s">
        <v>2123</v>
      </c>
      <c r="C1956" s="81">
        <v>1</v>
      </c>
      <c r="D1956" s="82" t="s">
        <v>56</v>
      </c>
      <c r="E1956" s="2">
        <v>13920</v>
      </c>
      <c r="F1956" s="166">
        <f t="shared" si="127"/>
        <v>9744</v>
      </c>
      <c r="G1956" s="41"/>
      <c r="H1956" s="30"/>
      <c r="I1956" s="31">
        <f t="shared" si="129"/>
        <v>0</v>
      </c>
      <c r="J1956" s="41"/>
      <c r="K1956" s="81" t="s">
        <v>23</v>
      </c>
      <c r="L1956" s="81" t="s">
        <v>2121</v>
      </c>
      <c r="M1956" s="81" t="s">
        <v>444</v>
      </c>
      <c r="N1956" s="81" t="s">
        <v>444</v>
      </c>
      <c r="O1956" s="81" t="s">
        <v>59</v>
      </c>
      <c r="P1956" s="81" t="s">
        <v>444</v>
      </c>
      <c r="Q1956" s="81" t="s">
        <v>444</v>
      </c>
      <c r="R1956" s="81" t="s">
        <v>444</v>
      </c>
      <c r="S1956" s="83">
        <v>3.4139999999999997</v>
      </c>
      <c r="T1956" s="81" t="s">
        <v>444</v>
      </c>
    </row>
    <row r="1957" spans="1:20" s="98" customFormat="1" outlineLevel="1" x14ac:dyDescent="0.2">
      <c r="A1957" s="79" t="s">
        <v>2124</v>
      </c>
      <c r="B1957" s="80" t="s">
        <v>2125</v>
      </c>
      <c r="C1957" s="81">
        <v>2</v>
      </c>
      <c r="D1957" s="82" t="s">
        <v>63</v>
      </c>
      <c r="E1957" s="2">
        <v>1800</v>
      </c>
      <c r="F1957" s="166">
        <f t="shared" si="127"/>
        <v>1260</v>
      </c>
      <c r="G1957" s="41"/>
      <c r="H1957" s="30"/>
      <c r="I1957" s="31">
        <f t="shared" si="129"/>
        <v>0</v>
      </c>
      <c r="J1957" s="41"/>
      <c r="K1957" s="81" t="s">
        <v>23</v>
      </c>
      <c r="L1957" s="81" t="s">
        <v>2121</v>
      </c>
      <c r="M1957" s="81" t="s">
        <v>444</v>
      </c>
      <c r="N1957" s="81" t="s">
        <v>444</v>
      </c>
      <c r="O1957" s="81" t="s">
        <v>59</v>
      </c>
      <c r="P1957" s="81" t="s">
        <v>444</v>
      </c>
      <c r="Q1957" s="81" t="s">
        <v>444</v>
      </c>
      <c r="R1957" s="81" t="s">
        <v>444</v>
      </c>
      <c r="S1957" s="83">
        <v>3.4139999999999997</v>
      </c>
      <c r="T1957" s="81" t="s">
        <v>444</v>
      </c>
    </row>
    <row r="1958" spans="1:20" s="98" customFormat="1" outlineLevel="1" x14ac:dyDescent="0.2">
      <c r="A1958" s="79" t="s">
        <v>2136</v>
      </c>
      <c r="B1958" s="80" t="s">
        <v>2137</v>
      </c>
      <c r="C1958" s="81">
        <v>1</v>
      </c>
      <c r="D1958" s="82" t="s">
        <v>63</v>
      </c>
      <c r="E1958" s="2">
        <v>18960</v>
      </c>
      <c r="F1958" s="166">
        <f t="shared" si="127"/>
        <v>13272</v>
      </c>
      <c r="G1958" s="41"/>
      <c r="H1958" s="30"/>
      <c r="I1958" s="31">
        <f t="shared" si="129"/>
        <v>0</v>
      </c>
      <c r="J1958" s="41"/>
      <c r="K1958" s="81" t="s">
        <v>23</v>
      </c>
      <c r="L1958" s="81" t="s">
        <v>2121</v>
      </c>
      <c r="M1958" s="81" t="s">
        <v>444</v>
      </c>
      <c r="N1958" s="81" t="s">
        <v>444</v>
      </c>
      <c r="O1958" s="81" t="s">
        <v>59</v>
      </c>
      <c r="P1958" s="81" t="s">
        <v>444</v>
      </c>
      <c r="Q1958" s="81" t="s">
        <v>444</v>
      </c>
      <c r="R1958" s="81" t="s">
        <v>444</v>
      </c>
      <c r="S1958" s="83">
        <v>3.4139999999999997</v>
      </c>
      <c r="T1958" s="81" t="s">
        <v>444</v>
      </c>
    </row>
    <row r="1959" spans="1:20" s="98" customFormat="1" outlineLevel="1" x14ac:dyDescent="0.2">
      <c r="A1959" s="79" t="s">
        <v>2128</v>
      </c>
      <c r="B1959" s="80" t="s">
        <v>2129</v>
      </c>
      <c r="C1959" s="81">
        <v>1</v>
      </c>
      <c r="D1959" s="82" t="s">
        <v>63</v>
      </c>
      <c r="E1959" s="2">
        <v>6840</v>
      </c>
      <c r="F1959" s="166">
        <f t="shared" si="127"/>
        <v>4788</v>
      </c>
      <c r="G1959" s="41"/>
      <c r="H1959" s="30"/>
      <c r="I1959" s="31">
        <f t="shared" si="129"/>
        <v>0</v>
      </c>
      <c r="J1959" s="41"/>
      <c r="K1959" s="81" t="s">
        <v>23</v>
      </c>
      <c r="L1959" s="81" t="s">
        <v>2121</v>
      </c>
      <c r="M1959" s="81" t="s">
        <v>444</v>
      </c>
      <c r="N1959" s="81" t="s">
        <v>444</v>
      </c>
      <c r="O1959" s="81" t="s">
        <v>59</v>
      </c>
      <c r="P1959" s="81" t="s">
        <v>444</v>
      </c>
      <c r="Q1959" s="81" t="s">
        <v>444</v>
      </c>
      <c r="R1959" s="81" t="s">
        <v>444</v>
      </c>
      <c r="S1959" s="83">
        <v>3.4139999999999997</v>
      </c>
      <c r="T1959" s="81" t="s">
        <v>444</v>
      </c>
    </row>
    <row r="1960" spans="1:20" s="98" customFormat="1" outlineLevel="1" x14ac:dyDescent="0.2">
      <c r="A1960" s="158" t="s">
        <v>2138</v>
      </c>
      <c r="B1960" s="167" t="s">
        <v>2139</v>
      </c>
      <c r="C1960" s="160"/>
      <c r="D1960" s="161" t="s">
        <v>56</v>
      </c>
      <c r="E1960" s="162">
        <v>57360</v>
      </c>
      <c r="F1960" s="163">
        <f t="shared" ref="F1960:F2023" si="130">E1960-E1960*$F$4</f>
        <v>40152</v>
      </c>
      <c r="G1960" s="41"/>
      <c r="H1960" s="164"/>
      <c r="I1960" s="165">
        <f t="shared" si="129"/>
        <v>0</v>
      </c>
      <c r="J1960" s="41"/>
      <c r="K1960" s="160" t="s">
        <v>23</v>
      </c>
      <c r="L1960" s="160" t="s">
        <v>2121</v>
      </c>
      <c r="M1960" s="160" t="s">
        <v>444</v>
      </c>
      <c r="N1960" s="160" t="s">
        <v>444</v>
      </c>
      <c r="O1960" s="160" t="s">
        <v>59</v>
      </c>
      <c r="P1960" s="160" t="s">
        <v>444</v>
      </c>
      <c r="Q1960" s="160" t="s">
        <v>444</v>
      </c>
      <c r="R1960" s="160" t="s">
        <v>444</v>
      </c>
      <c r="S1960" s="262">
        <v>5.6010000000000009</v>
      </c>
      <c r="T1960" s="160" t="s">
        <v>444</v>
      </c>
    </row>
    <row r="1961" spans="1:20" s="98" customFormat="1" ht="25.5" outlineLevel="1" x14ac:dyDescent="0.2">
      <c r="A1961" s="79" t="s">
        <v>2140</v>
      </c>
      <c r="B1961" s="80" t="s">
        <v>2141</v>
      </c>
      <c r="C1961" s="81">
        <v>1</v>
      </c>
      <c r="D1961" s="82" t="s">
        <v>56</v>
      </c>
      <c r="E1961" s="2">
        <v>20400</v>
      </c>
      <c r="F1961" s="166">
        <f t="shared" si="130"/>
        <v>14280</v>
      </c>
      <c r="G1961" s="41"/>
      <c r="H1961" s="30"/>
      <c r="I1961" s="31">
        <f t="shared" si="129"/>
        <v>0</v>
      </c>
      <c r="J1961" s="41"/>
      <c r="K1961" s="81" t="s">
        <v>23</v>
      </c>
      <c r="L1961" s="81" t="s">
        <v>2121</v>
      </c>
      <c r="M1961" s="81" t="s">
        <v>444</v>
      </c>
      <c r="N1961" s="81" t="s">
        <v>444</v>
      </c>
      <c r="O1961" s="81" t="s">
        <v>59</v>
      </c>
      <c r="P1961" s="81" t="s">
        <v>444</v>
      </c>
      <c r="Q1961" s="81" t="s">
        <v>444</v>
      </c>
      <c r="R1961" s="81" t="s">
        <v>444</v>
      </c>
      <c r="S1961" s="83">
        <v>5.6010000000000009</v>
      </c>
      <c r="T1961" s="81" t="s">
        <v>444</v>
      </c>
    </row>
    <row r="1962" spans="1:20" s="98" customFormat="1" outlineLevel="1" x14ac:dyDescent="0.2">
      <c r="A1962" s="79" t="s">
        <v>2124</v>
      </c>
      <c r="B1962" s="80" t="s">
        <v>2125</v>
      </c>
      <c r="C1962" s="81">
        <v>3</v>
      </c>
      <c r="D1962" s="82" t="s">
        <v>63</v>
      </c>
      <c r="E1962" s="2">
        <v>1800</v>
      </c>
      <c r="F1962" s="166">
        <f t="shared" si="130"/>
        <v>1260</v>
      </c>
      <c r="G1962" s="41"/>
      <c r="H1962" s="30"/>
      <c r="I1962" s="31">
        <f t="shared" si="129"/>
        <v>0</v>
      </c>
      <c r="J1962" s="41"/>
      <c r="K1962" s="81" t="s">
        <v>23</v>
      </c>
      <c r="L1962" s="81" t="s">
        <v>2121</v>
      </c>
      <c r="M1962" s="81" t="s">
        <v>444</v>
      </c>
      <c r="N1962" s="81" t="s">
        <v>444</v>
      </c>
      <c r="O1962" s="81" t="s">
        <v>59</v>
      </c>
      <c r="P1962" s="81" t="s">
        <v>444</v>
      </c>
      <c r="Q1962" s="81" t="s">
        <v>444</v>
      </c>
      <c r="R1962" s="81" t="s">
        <v>444</v>
      </c>
      <c r="S1962" s="83">
        <v>5.6010000000000009</v>
      </c>
      <c r="T1962" s="81" t="s">
        <v>444</v>
      </c>
    </row>
    <row r="1963" spans="1:20" s="98" customFormat="1" outlineLevel="1" x14ac:dyDescent="0.2">
      <c r="A1963" s="79" t="s">
        <v>2132</v>
      </c>
      <c r="B1963" s="80" t="s">
        <v>2133</v>
      </c>
      <c r="C1963" s="81">
        <v>1</v>
      </c>
      <c r="D1963" s="82" t="s">
        <v>63</v>
      </c>
      <c r="E1963" s="2">
        <v>19680</v>
      </c>
      <c r="F1963" s="166">
        <f t="shared" si="130"/>
        <v>13776</v>
      </c>
      <c r="G1963" s="41"/>
      <c r="H1963" s="30"/>
      <c r="I1963" s="31">
        <f t="shared" si="129"/>
        <v>0</v>
      </c>
      <c r="J1963" s="41"/>
      <c r="K1963" s="81" t="s">
        <v>23</v>
      </c>
      <c r="L1963" s="81" t="s">
        <v>2121</v>
      </c>
      <c r="M1963" s="81" t="s">
        <v>444</v>
      </c>
      <c r="N1963" s="81" t="s">
        <v>444</v>
      </c>
      <c r="O1963" s="81" t="s">
        <v>59</v>
      </c>
      <c r="P1963" s="81" t="s">
        <v>444</v>
      </c>
      <c r="Q1963" s="81" t="s">
        <v>444</v>
      </c>
      <c r="R1963" s="81" t="s">
        <v>444</v>
      </c>
      <c r="S1963" s="83">
        <v>5.6010000000000009</v>
      </c>
      <c r="T1963" s="81" t="s">
        <v>444</v>
      </c>
    </row>
    <row r="1964" spans="1:20" s="98" customFormat="1" ht="25.5" outlineLevel="1" x14ac:dyDescent="0.2">
      <c r="A1964" s="79" t="s">
        <v>2126</v>
      </c>
      <c r="B1964" s="80" t="s">
        <v>2127</v>
      </c>
      <c r="C1964" s="81">
        <v>1</v>
      </c>
      <c r="D1964" s="82" t="s">
        <v>63</v>
      </c>
      <c r="E1964" s="2">
        <v>5040</v>
      </c>
      <c r="F1964" s="166">
        <f t="shared" si="130"/>
        <v>3528</v>
      </c>
      <c r="G1964" s="41"/>
      <c r="H1964" s="30"/>
      <c r="I1964" s="31">
        <f t="shared" si="129"/>
        <v>0</v>
      </c>
      <c r="J1964" s="41"/>
      <c r="K1964" s="81" t="s">
        <v>23</v>
      </c>
      <c r="L1964" s="81" t="s">
        <v>2121</v>
      </c>
      <c r="M1964" s="81" t="s">
        <v>444</v>
      </c>
      <c r="N1964" s="81" t="s">
        <v>444</v>
      </c>
      <c r="O1964" s="81" t="s">
        <v>59</v>
      </c>
      <c r="P1964" s="81" t="s">
        <v>444</v>
      </c>
      <c r="Q1964" s="81" t="s">
        <v>444</v>
      </c>
      <c r="R1964" s="81" t="s">
        <v>444</v>
      </c>
      <c r="S1964" s="83">
        <v>5.6010000000000009</v>
      </c>
      <c r="T1964" s="81" t="s">
        <v>444</v>
      </c>
    </row>
    <row r="1965" spans="1:20" s="98" customFormat="1" outlineLevel="1" x14ac:dyDescent="0.2">
      <c r="A1965" s="79" t="s">
        <v>2128</v>
      </c>
      <c r="B1965" s="80" t="s">
        <v>2129</v>
      </c>
      <c r="C1965" s="81">
        <v>1</v>
      </c>
      <c r="D1965" s="82" t="s">
        <v>63</v>
      </c>
      <c r="E1965" s="2">
        <v>6840</v>
      </c>
      <c r="F1965" s="166">
        <f t="shared" si="130"/>
        <v>4788</v>
      </c>
      <c r="G1965" s="41"/>
      <c r="H1965" s="30"/>
      <c r="I1965" s="31">
        <f t="shared" si="129"/>
        <v>0</v>
      </c>
      <c r="J1965" s="41"/>
      <c r="K1965" s="81" t="s">
        <v>23</v>
      </c>
      <c r="L1965" s="81" t="s">
        <v>2121</v>
      </c>
      <c r="M1965" s="81" t="s">
        <v>444</v>
      </c>
      <c r="N1965" s="81" t="s">
        <v>444</v>
      </c>
      <c r="O1965" s="81" t="s">
        <v>59</v>
      </c>
      <c r="P1965" s="81" t="s">
        <v>444</v>
      </c>
      <c r="Q1965" s="81" t="s">
        <v>444</v>
      </c>
      <c r="R1965" s="81" t="s">
        <v>444</v>
      </c>
      <c r="S1965" s="83">
        <v>5.6010000000000009</v>
      </c>
      <c r="T1965" s="81" t="s">
        <v>444</v>
      </c>
    </row>
    <row r="1966" spans="1:20" s="98" customFormat="1" outlineLevel="1" x14ac:dyDescent="0.2">
      <c r="A1966" s="158" t="s">
        <v>2142</v>
      </c>
      <c r="B1966" s="167" t="s">
        <v>2143</v>
      </c>
      <c r="C1966" s="160"/>
      <c r="D1966" s="161" t="s">
        <v>56</v>
      </c>
      <c r="E1966" s="162">
        <v>56640</v>
      </c>
      <c r="F1966" s="163">
        <f t="shared" si="130"/>
        <v>39648</v>
      </c>
      <c r="G1966" s="41"/>
      <c r="H1966" s="164"/>
      <c r="I1966" s="165">
        <f t="shared" si="129"/>
        <v>0</v>
      </c>
      <c r="J1966" s="41"/>
      <c r="K1966" s="160" t="s">
        <v>23</v>
      </c>
      <c r="L1966" s="160" t="s">
        <v>2121</v>
      </c>
      <c r="M1966" s="160" t="s">
        <v>444</v>
      </c>
      <c r="N1966" s="160" t="s">
        <v>444</v>
      </c>
      <c r="O1966" s="160" t="s">
        <v>59</v>
      </c>
      <c r="P1966" s="160" t="s">
        <v>444</v>
      </c>
      <c r="Q1966" s="160" t="s">
        <v>444</v>
      </c>
      <c r="R1966" s="160" t="s">
        <v>444</v>
      </c>
      <c r="S1966" s="262">
        <v>5.1209999999999996</v>
      </c>
      <c r="T1966" s="160" t="s">
        <v>444</v>
      </c>
    </row>
    <row r="1967" spans="1:20" s="98" customFormat="1" ht="25.5" outlineLevel="1" x14ac:dyDescent="0.2">
      <c r="A1967" s="79" t="s">
        <v>2140</v>
      </c>
      <c r="B1967" s="80" t="s">
        <v>2141</v>
      </c>
      <c r="C1967" s="81">
        <v>1</v>
      </c>
      <c r="D1967" s="82" t="s">
        <v>56</v>
      </c>
      <c r="E1967" s="2">
        <v>20400</v>
      </c>
      <c r="F1967" s="166">
        <f t="shared" si="130"/>
        <v>14280</v>
      </c>
      <c r="G1967" s="41"/>
      <c r="H1967" s="30"/>
      <c r="I1967" s="31">
        <f t="shared" si="129"/>
        <v>0</v>
      </c>
      <c r="J1967" s="41"/>
      <c r="K1967" s="81" t="s">
        <v>23</v>
      </c>
      <c r="L1967" s="81" t="s">
        <v>2121</v>
      </c>
      <c r="M1967" s="81" t="s">
        <v>444</v>
      </c>
      <c r="N1967" s="81" t="s">
        <v>444</v>
      </c>
      <c r="O1967" s="81" t="s">
        <v>59</v>
      </c>
      <c r="P1967" s="81" t="s">
        <v>444</v>
      </c>
      <c r="Q1967" s="81" t="s">
        <v>444</v>
      </c>
      <c r="R1967" s="81" t="s">
        <v>444</v>
      </c>
      <c r="S1967" s="83">
        <v>5.1209999999999996</v>
      </c>
      <c r="T1967" s="81" t="s">
        <v>444</v>
      </c>
    </row>
    <row r="1968" spans="1:20" s="98" customFormat="1" outlineLevel="1" x14ac:dyDescent="0.2">
      <c r="A1968" s="79" t="s">
        <v>2124</v>
      </c>
      <c r="B1968" s="80" t="s">
        <v>2125</v>
      </c>
      <c r="C1968" s="81">
        <v>3</v>
      </c>
      <c r="D1968" s="82" t="s">
        <v>63</v>
      </c>
      <c r="E1968" s="2">
        <v>1800</v>
      </c>
      <c r="F1968" s="166">
        <f t="shared" si="130"/>
        <v>1260</v>
      </c>
      <c r="G1968" s="41"/>
      <c r="H1968" s="30"/>
      <c r="I1968" s="31">
        <f t="shared" si="129"/>
        <v>0</v>
      </c>
      <c r="J1968" s="41"/>
      <c r="K1968" s="81" t="s">
        <v>23</v>
      </c>
      <c r="L1968" s="81" t="s">
        <v>2121</v>
      </c>
      <c r="M1968" s="81" t="s">
        <v>444</v>
      </c>
      <c r="N1968" s="81" t="s">
        <v>444</v>
      </c>
      <c r="O1968" s="81" t="s">
        <v>59</v>
      </c>
      <c r="P1968" s="81" t="s">
        <v>444</v>
      </c>
      <c r="Q1968" s="81" t="s">
        <v>444</v>
      </c>
      <c r="R1968" s="81" t="s">
        <v>444</v>
      </c>
      <c r="S1968" s="83">
        <v>5.1209999999999996</v>
      </c>
      <c r="T1968" s="81" t="s">
        <v>444</v>
      </c>
    </row>
    <row r="1969" spans="1:20" s="98" customFormat="1" outlineLevel="1" x14ac:dyDescent="0.2">
      <c r="A1969" s="79" t="s">
        <v>2136</v>
      </c>
      <c r="B1969" s="80" t="s">
        <v>2137</v>
      </c>
      <c r="C1969" s="81">
        <v>1</v>
      </c>
      <c r="D1969" s="82" t="s">
        <v>63</v>
      </c>
      <c r="E1969" s="2">
        <v>18960</v>
      </c>
      <c r="F1969" s="166">
        <f t="shared" si="130"/>
        <v>13272</v>
      </c>
      <c r="G1969" s="41"/>
      <c r="H1969" s="30"/>
      <c r="I1969" s="31">
        <f t="shared" si="129"/>
        <v>0</v>
      </c>
      <c r="J1969" s="41"/>
      <c r="K1969" s="81" t="s">
        <v>23</v>
      </c>
      <c r="L1969" s="81" t="s">
        <v>2121</v>
      </c>
      <c r="M1969" s="81" t="s">
        <v>444</v>
      </c>
      <c r="N1969" s="81" t="s">
        <v>444</v>
      </c>
      <c r="O1969" s="81" t="s">
        <v>59</v>
      </c>
      <c r="P1969" s="81" t="s">
        <v>444</v>
      </c>
      <c r="Q1969" s="81" t="s">
        <v>444</v>
      </c>
      <c r="R1969" s="81" t="s">
        <v>444</v>
      </c>
      <c r="S1969" s="83">
        <v>5.1209999999999996</v>
      </c>
      <c r="T1969" s="81" t="s">
        <v>444</v>
      </c>
    </row>
    <row r="1970" spans="1:20" s="98" customFormat="1" ht="25.5" outlineLevel="1" x14ac:dyDescent="0.2">
      <c r="A1970" s="79" t="s">
        <v>2126</v>
      </c>
      <c r="B1970" s="80" t="s">
        <v>2127</v>
      </c>
      <c r="C1970" s="81">
        <v>1</v>
      </c>
      <c r="D1970" s="82" t="s">
        <v>63</v>
      </c>
      <c r="E1970" s="2">
        <v>5040</v>
      </c>
      <c r="F1970" s="166">
        <f t="shared" si="130"/>
        <v>3528</v>
      </c>
      <c r="G1970" s="41"/>
      <c r="H1970" s="30"/>
      <c r="I1970" s="31">
        <f t="shared" si="129"/>
        <v>0</v>
      </c>
      <c r="J1970" s="41"/>
      <c r="K1970" s="81" t="s">
        <v>23</v>
      </c>
      <c r="L1970" s="81" t="s">
        <v>2121</v>
      </c>
      <c r="M1970" s="81" t="s">
        <v>444</v>
      </c>
      <c r="N1970" s="81" t="s">
        <v>444</v>
      </c>
      <c r="O1970" s="81" t="s">
        <v>59</v>
      </c>
      <c r="P1970" s="81" t="s">
        <v>444</v>
      </c>
      <c r="Q1970" s="81" t="s">
        <v>444</v>
      </c>
      <c r="R1970" s="81" t="s">
        <v>444</v>
      </c>
      <c r="S1970" s="83">
        <v>5.1209999999999996</v>
      </c>
      <c r="T1970" s="81" t="s">
        <v>444</v>
      </c>
    </row>
    <row r="1971" spans="1:20" s="98" customFormat="1" outlineLevel="1" x14ac:dyDescent="0.2">
      <c r="A1971" s="79" t="s">
        <v>2128</v>
      </c>
      <c r="B1971" s="80" t="s">
        <v>2129</v>
      </c>
      <c r="C1971" s="81">
        <v>1</v>
      </c>
      <c r="D1971" s="82" t="s">
        <v>63</v>
      </c>
      <c r="E1971" s="2">
        <v>6840</v>
      </c>
      <c r="F1971" s="166">
        <f t="shared" si="130"/>
        <v>4788</v>
      </c>
      <c r="G1971" s="41"/>
      <c r="H1971" s="30"/>
      <c r="I1971" s="31">
        <f t="shared" si="129"/>
        <v>0</v>
      </c>
      <c r="J1971" s="41"/>
      <c r="K1971" s="81" t="s">
        <v>23</v>
      </c>
      <c r="L1971" s="81" t="s">
        <v>2121</v>
      </c>
      <c r="M1971" s="81" t="s">
        <v>444</v>
      </c>
      <c r="N1971" s="81" t="s">
        <v>444</v>
      </c>
      <c r="O1971" s="81" t="s">
        <v>59</v>
      </c>
      <c r="P1971" s="81" t="s">
        <v>444</v>
      </c>
      <c r="Q1971" s="81" t="s">
        <v>444</v>
      </c>
      <c r="R1971" s="81" t="s">
        <v>444</v>
      </c>
      <c r="S1971" s="83">
        <v>5.1209999999999996</v>
      </c>
      <c r="T1971" s="81" t="s">
        <v>444</v>
      </c>
    </row>
    <row r="1972" spans="1:20" s="98" customFormat="1" outlineLevel="1" x14ac:dyDescent="0.2">
      <c r="A1972" s="158" t="s">
        <v>2144</v>
      </c>
      <c r="B1972" s="167" t="s">
        <v>2145</v>
      </c>
      <c r="C1972" s="160"/>
      <c r="D1972" s="161" t="s">
        <v>56</v>
      </c>
      <c r="E1972" s="162">
        <v>78360</v>
      </c>
      <c r="F1972" s="163">
        <f t="shared" si="130"/>
        <v>54852</v>
      </c>
      <c r="G1972" s="41"/>
      <c r="H1972" s="164"/>
      <c r="I1972" s="165">
        <f t="shared" si="129"/>
        <v>0</v>
      </c>
      <c r="J1972" s="41"/>
      <c r="K1972" s="160" t="s">
        <v>23</v>
      </c>
      <c r="L1972" s="160" t="s">
        <v>2121</v>
      </c>
      <c r="M1972" s="160" t="s">
        <v>444</v>
      </c>
      <c r="N1972" s="160" t="s">
        <v>444</v>
      </c>
      <c r="O1972" s="160" t="s">
        <v>59</v>
      </c>
      <c r="P1972" s="160" t="s">
        <v>444</v>
      </c>
      <c r="Q1972" s="160" t="s">
        <v>444</v>
      </c>
      <c r="R1972" s="160" t="s">
        <v>444</v>
      </c>
      <c r="S1972" s="262">
        <v>6.5129999999999999</v>
      </c>
      <c r="T1972" s="160" t="s">
        <v>444</v>
      </c>
    </row>
    <row r="1973" spans="1:20" s="98" customFormat="1" ht="25.5" outlineLevel="1" x14ac:dyDescent="0.2">
      <c r="A1973" s="79" t="s">
        <v>2146</v>
      </c>
      <c r="B1973" s="80" t="s">
        <v>2147</v>
      </c>
      <c r="C1973" s="81">
        <v>1</v>
      </c>
      <c r="D1973" s="82" t="s">
        <v>56</v>
      </c>
      <c r="E1973" s="2">
        <v>23040</v>
      </c>
      <c r="F1973" s="166">
        <f t="shared" si="130"/>
        <v>16128</v>
      </c>
      <c r="G1973" s="41"/>
      <c r="H1973" s="30"/>
      <c r="I1973" s="31">
        <f t="shared" si="129"/>
        <v>0</v>
      </c>
      <c r="J1973" s="41"/>
      <c r="K1973" s="81" t="s">
        <v>23</v>
      </c>
      <c r="L1973" s="81" t="s">
        <v>2121</v>
      </c>
      <c r="M1973" s="81" t="s">
        <v>444</v>
      </c>
      <c r="N1973" s="81" t="s">
        <v>444</v>
      </c>
      <c r="O1973" s="81" t="s">
        <v>59</v>
      </c>
      <c r="P1973" s="81" t="s">
        <v>444</v>
      </c>
      <c r="Q1973" s="81" t="s">
        <v>444</v>
      </c>
      <c r="R1973" s="81" t="s">
        <v>444</v>
      </c>
      <c r="S1973" s="83">
        <v>6.5129999999999999</v>
      </c>
      <c r="T1973" s="81" t="s">
        <v>444</v>
      </c>
    </row>
    <row r="1974" spans="1:20" s="98" customFormat="1" outlineLevel="1" x14ac:dyDescent="0.2">
      <c r="A1974" s="79" t="s">
        <v>2124</v>
      </c>
      <c r="B1974" s="80" t="s">
        <v>2125</v>
      </c>
      <c r="C1974" s="81">
        <v>4</v>
      </c>
      <c r="D1974" s="82" t="s">
        <v>63</v>
      </c>
      <c r="E1974" s="2">
        <v>1800</v>
      </c>
      <c r="F1974" s="166">
        <f t="shared" si="130"/>
        <v>1260</v>
      </c>
      <c r="G1974" s="41"/>
      <c r="H1974" s="30"/>
      <c r="I1974" s="31">
        <f t="shared" si="129"/>
        <v>0</v>
      </c>
      <c r="J1974" s="41"/>
      <c r="K1974" s="81" t="s">
        <v>23</v>
      </c>
      <c r="L1974" s="81" t="s">
        <v>2121</v>
      </c>
      <c r="M1974" s="81" t="s">
        <v>444</v>
      </c>
      <c r="N1974" s="81" t="s">
        <v>444</v>
      </c>
      <c r="O1974" s="81" t="s">
        <v>59</v>
      </c>
      <c r="P1974" s="81" t="s">
        <v>444</v>
      </c>
      <c r="Q1974" s="81" t="s">
        <v>444</v>
      </c>
      <c r="R1974" s="81" t="s">
        <v>444</v>
      </c>
      <c r="S1974" s="83">
        <v>6.5129999999999999</v>
      </c>
      <c r="T1974" s="81" t="s">
        <v>444</v>
      </c>
    </row>
    <row r="1975" spans="1:20" s="98" customFormat="1" outlineLevel="1" x14ac:dyDescent="0.2">
      <c r="A1975" s="79" t="s">
        <v>2136</v>
      </c>
      <c r="B1975" s="80" t="s">
        <v>2137</v>
      </c>
      <c r="C1975" s="81">
        <v>1</v>
      </c>
      <c r="D1975" s="82" t="s">
        <v>63</v>
      </c>
      <c r="E1975" s="2">
        <v>18960</v>
      </c>
      <c r="F1975" s="166">
        <f t="shared" si="130"/>
        <v>13272</v>
      </c>
      <c r="G1975" s="41"/>
      <c r="H1975" s="30"/>
      <c r="I1975" s="31">
        <f t="shared" si="129"/>
        <v>0</v>
      </c>
      <c r="J1975" s="41"/>
      <c r="K1975" s="81" t="s">
        <v>23</v>
      </c>
      <c r="L1975" s="81" t="s">
        <v>2121</v>
      </c>
      <c r="M1975" s="81" t="s">
        <v>444</v>
      </c>
      <c r="N1975" s="81" t="s">
        <v>444</v>
      </c>
      <c r="O1975" s="81" t="s">
        <v>59</v>
      </c>
      <c r="P1975" s="81" t="s">
        <v>444</v>
      </c>
      <c r="Q1975" s="81" t="s">
        <v>444</v>
      </c>
      <c r="R1975" s="81" t="s">
        <v>444</v>
      </c>
      <c r="S1975" s="83">
        <v>6.5129999999999999</v>
      </c>
      <c r="T1975" s="81" t="s">
        <v>444</v>
      </c>
    </row>
    <row r="1976" spans="1:20" s="98" customFormat="1" outlineLevel="1" x14ac:dyDescent="0.2">
      <c r="A1976" s="79" t="s">
        <v>2128</v>
      </c>
      <c r="B1976" s="80" t="s">
        <v>2129</v>
      </c>
      <c r="C1976" s="81">
        <v>1</v>
      </c>
      <c r="D1976" s="82" t="s">
        <v>63</v>
      </c>
      <c r="E1976" s="2">
        <v>6840</v>
      </c>
      <c r="F1976" s="166">
        <f t="shared" si="130"/>
        <v>4788</v>
      </c>
      <c r="G1976" s="41"/>
      <c r="H1976" s="30"/>
      <c r="I1976" s="31">
        <f t="shared" si="129"/>
        <v>0</v>
      </c>
      <c r="J1976" s="41"/>
      <c r="K1976" s="81" t="s">
        <v>23</v>
      </c>
      <c r="L1976" s="81" t="s">
        <v>2121</v>
      </c>
      <c r="M1976" s="81" t="s">
        <v>444</v>
      </c>
      <c r="N1976" s="81" t="s">
        <v>444</v>
      </c>
      <c r="O1976" s="81" t="s">
        <v>59</v>
      </c>
      <c r="P1976" s="81" t="s">
        <v>444</v>
      </c>
      <c r="Q1976" s="81" t="s">
        <v>444</v>
      </c>
      <c r="R1976" s="81" t="s">
        <v>444</v>
      </c>
      <c r="S1976" s="83">
        <v>6.5129999999999999</v>
      </c>
      <c r="T1976" s="81" t="s">
        <v>444</v>
      </c>
    </row>
    <row r="1977" spans="1:20" s="98" customFormat="1" outlineLevel="1" x14ac:dyDescent="0.2">
      <c r="A1977" s="79" t="s">
        <v>2132</v>
      </c>
      <c r="B1977" s="80" t="s">
        <v>2133</v>
      </c>
      <c r="C1977" s="81">
        <v>1</v>
      </c>
      <c r="D1977" s="82" t="s">
        <v>63</v>
      </c>
      <c r="E1977" s="2">
        <v>19680</v>
      </c>
      <c r="F1977" s="166">
        <f t="shared" si="130"/>
        <v>13776</v>
      </c>
      <c r="G1977" s="41"/>
      <c r="H1977" s="30"/>
      <c r="I1977" s="31">
        <f t="shared" ref="I1977:I2001" si="131">IF(H1977*F1977&gt;0,H1977*F1977,0)</f>
        <v>0</v>
      </c>
      <c r="J1977" s="41"/>
      <c r="K1977" s="81" t="s">
        <v>23</v>
      </c>
      <c r="L1977" s="81" t="s">
        <v>2121</v>
      </c>
      <c r="M1977" s="81" t="s">
        <v>444</v>
      </c>
      <c r="N1977" s="81" t="s">
        <v>444</v>
      </c>
      <c r="O1977" s="81" t="s">
        <v>59</v>
      </c>
      <c r="P1977" s="81" t="s">
        <v>444</v>
      </c>
      <c r="Q1977" s="81" t="s">
        <v>444</v>
      </c>
      <c r="R1977" s="81" t="s">
        <v>444</v>
      </c>
      <c r="S1977" s="83">
        <v>6.5129999999999999</v>
      </c>
      <c r="T1977" s="81" t="s">
        <v>444</v>
      </c>
    </row>
    <row r="1978" spans="1:20" s="98" customFormat="1" outlineLevel="1" x14ac:dyDescent="0.2">
      <c r="A1978" s="79" t="s">
        <v>2148</v>
      </c>
      <c r="B1978" s="80" t="s">
        <v>2149</v>
      </c>
      <c r="C1978" s="81">
        <v>1</v>
      </c>
      <c r="D1978" s="82" t="s">
        <v>63</v>
      </c>
      <c r="E1978" s="2">
        <v>2640</v>
      </c>
      <c r="F1978" s="166">
        <f t="shared" si="130"/>
        <v>1848</v>
      </c>
      <c r="G1978" s="41"/>
      <c r="H1978" s="30"/>
      <c r="I1978" s="31">
        <f t="shared" si="131"/>
        <v>0</v>
      </c>
      <c r="J1978" s="41"/>
      <c r="K1978" s="81" t="s">
        <v>23</v>
      </c>
      <c r="L1978" s="81" t="s">
        <v>2121</v>
      </c>
      <c r="M1978" s="81" t="s">
        <v>444</v>
      </c>
      <c r="N1978" s="81" t="s">
        <v>444</v>
      </c>
      <c r="O1978" s="81" t="s">
        <v>59</v>
      </c>
      <c r="P1978" s="81" t="s">
        <v>444</v>
      </c>
      <c r="Q1978" s="81" t="s">
        <v>444</v>
      </c>
      <c r="R1978" s="81" t="s">
        <v>444</v>
      </c>
      <c r="S1978" s="83">
        <v>6.5129999999999999</v>
      </c>
      <c r="T1978" s="81" t="s">
        <v>444</v>
      </c>
    </row>
    <row r="1979" spans="1:20" s="98" customFormat="1" ht="31.5" outlineLevel="1" x14ac:dyDescent="0.2">
      <c r="A1979" s="168" t="s">
        <v>2122</v>
      </c>
      <c r="B1979" s="169" t="s">
        <v>2123</v>
      </c>
      <c r="C1979" s="170"/>
      <c r="D1979" s="171" t="s">
        <v>56</v>
      </c>
      <c r="E1979" s="172">
        <v>13920</v>
      </c>
      <c r="F1979" s="163">
        <f t="shared" si="130"/>
        <v>9744</v>
      </c>
      <c r="G1979" s="41"/>
      <c r="H1979" s="164"/>
      <c r="I1979" s="165">
        <f t="shared" si="131"/>
        <v>0</v>
      </c>
      <c r="J1979" s="41"/>
      <c r="K1979" s="173" t="s">
        <v>23</v>
      </c>
      <c r="L1979" s="173" t="s">
        <v>2121</v>
      </c>
      <c r="M1979" s="173" t="s">
        <v>444</v>
      </c>
      <c r="N1979" s="173" t="s">
        <v>444</v>
      </c>
      <c r="O1979" s="173" t="s">
        <v>444</v>
      </c>
      <c r="P1979" s="173" t="s">
        <v>444</v>
      </c>
      <c r="Q1979" s="173" t="s">
        <v>444</v>
      </c>
      <c r="R1979" s="173" t="s">
        <v>444</v>
      </c>
      <c r="S1979" s="263">
        <v>0.98</v>
      </c>
      <c r="T1979" s="173" t="s">
        <v>444</v>
      </c>
    </row>
    <row r="1980" spans="1:20" s="98" customFormat="1" ht="31.5" outlineLevel="1" x14ac:dyDescent="0.2">
      <c r="A1980" s="168" t="s">
        <v>2140</v>
      </c>
      <c r="B1980" s="169" t="s">
        <v>2141</v>
      </c>
      <c r="C1980" s="170"/>
      <c r="D1980" s="171" t="s">
        <v>56</v>
      </c>
      <c r="E1980" s="172">
        <v>20400</v>
      </c>
      <c r="F1980" s="163">
        <f t="shared" si="130"/>
        <v>14280</v>
      </c>
      <c r="G1980" s="41"/>
      <c r="H1980" s="164"/>
      <c r="I1980" s="165">
        <f t="shared" si="131"/>
        <v>0</v>
      </c>
      <c r="J1980" s="41"/>
      <c r="K1980" s="173" t="s">
        <v>23</v>
      </c>
      <c r="L1980" s="173" t="s">
        <v>2121</v>
      </c>
      <c r="M1980" s="173" t="s">
        <v>444</v>
      </c>
      <c r="N1980" s="173" t="s">
        <v>444</v>
      </c>
      <c r="O1980" s="173" t="s">
        <v>444</v>
      </c>
      <c r="P1980" s="173" t="s">
        <v>444</v>
      </c>
      <c r="Q1980" s="173" t="s">
        <v>444</v>
      </c>
      <c r="R1980" s="173" t="s">
        <v>444</v>
      </c>
      <c r="S1980" s="263">
        <v>1.68</v>
      </c>
      <c r="T1980" s="173" t="s">
        <v>444</v>
      </c>
    </row>
    <row r="1981" spans="1:20" s="98" customFormat="1" ht="31.5" outlineLevel="1" x14ac:dyDescent="0.2">
      <c r="A1981" s="168" t="s">
        <v>2146</v>
      </c>
      <c r="B1981" s="169" t="s">
        <v>2147</v>
      </c>
      <c r="C1981" s="170"/>
      <c r="D1981" s="171" t="s">
        <v>56</v>
      </c>
      <c r="E1981" s="172">
        <v>23040</v>
      </c>
      <c r="F1981" s="163">
        <f t="shared" si="130"/>
        <v>16128</v>
      </c>
      <c r="G1981" s="41"/>
      <c r="H1981" s="164"/>
      <c r="I1981" s="165">
        <f t="shared" si="131"/>
        <v>0</v>
      </c>
      <c r="J1981" s="41"/>
      <c r="K1981" s="173" t="s">
        <v>23</v>
      </c>
      <c r="L1981" s="173" t="s">
        <v>2121</v>
      </c>
      <c r="M1981" s="173" t="s">
        <v>444</v>
      </c>
      <c r="N1981" s="173" t="s">
        <v>444</v>
      </c>
      <c r="O1981" s="173" t="s">
        <v>444</v>
      </c>
      <c r="P1981" s="173" t="s">
        <v>444</v>
      </c>
      <c r="Q1981" s="173" t="s">
        <v>444</v>
      </c>
      <c r="R1981" s="173" t="s">
        <v>444</v>
      </c>
      <c r="S1981" s="263">
        <v>2</v>
      </c>
      <c r="T1981" s="173" t="s">
        <v>444</v>
      </c>
    </row>
    <row r="1982" spans="1:20" s="98" customFormat="1" ht="31.5" outlineLevel="1" x14ac:dyDescent="0.2">
      <c r="A1982" s="168" t="s">
        <v>2132</v>
      </c>
      <c r="B1982" s="169" t="s">
        <v>2133</v>
      </c>
      <c r="C1982" s="170"/>
      <c r="D1982" s="171" t="s">
        <v>63</v>
      </c>
      <c r="E1982" s="172">
        <v>19680</v>
      </c>
      <c r="F1982" s="163">
        <f t="shared" si="130"/>
        <v>13776</v>
      </c>
      <c r="G1982" s="41"/>
      <c r="H1982" s="164"/>
      <c r="I1982" s="165">
        <f t="shared" si="131"/>
        <v>0</v>
      </c>
      <c r="J1982" s="41"/>
      <c r="K1982" s="173" t="s">
        <v>23</v>
      </c>
      <c r="L1982" s="173" t="s">
        <v>2121</v>
      </c>
      <c r="M1982" s="173" t="s">
        <v>444</v>
      </c>
      <c r="N1982" s="173" t="s">
        <v>444</v>
      </c>
      <c r="O1982" s="173" t="s">
        <v>59</v>
      </c>
      <c r="P1982" s="173" t="s">
        <v>444</v>
      </c>
      <c r="Q1982" s="173" t="s">
        <v>444</v>
      </c>
      <c r="R1982" s="173" t="s">
        <v>444</v>
      </c>
      <c r="S1982" s="263">
        <v>1.46</v>
      </c>
      <c r="T1982" s="173" t="s">
        <v>444</v>
      </c>
    </row>
    <row r="1983" spans="1:20" s="98" customFormat="1" ht="31.5" outlineLevel="1" x14ac:dyDescent="0.2">
      <c r="A1983" s="168" t="s">
        <v>2136</v>
      </c>
      <c r="B1983" s="169" t="s">
        <v>2137</v>
      </c>
      <c r="C1983" s="170"/>
      <c r="D1983" s="171" t="s">
        <v>63</v>
      </c>
      <c r="E1983" s="172">
        <v>18960</v>
      </c>
      <c r="F1983" s="163">
        <f t="shared" si="130"/>
        <v>13272</v>
      </c>
      <c r="G1983" s="41"/>
      <c r="H1983" s="164"/>
      <c r="I1983" s="165">
        <f t="shared" si="131"/>
        <v>0</v>
      </c>
      <c r="J1983" s="41"/>
      <c r="K1983" s="173" t="s">
        <v>23</v>
      </c>
      <c r="L1983" s="173" t="s">
        <v>2121</v>
      </c>
      <c r="M1983" s="173" t="s">
        <v>444</v>
      </c>
      <c r="N1983" s="173" t="s">
        <v>444</v>
      </c>
      <c r="O1983" s="173" t="s">
        <v>59</v>
      </c>
      <c r="P1983" s="173" t="s">
        <v>444</v>
      </c>
      <c r="Q1983" s="173" t="s">
        <v>444</v>
      </c>
      <c r="R1983" s="173" t="s">
        <v>444</v>
      </c>
      <c r="S1983" s="263">
        <v>0.98</v>
      </c>
      <c r="T1983" s="173" t="s">
        <v>444</v>
      </c>
    </row>
    <row r="1984" spans="1:20" s="98" customFormat="1" ht="17.45" customHeight="1" outlineLevel="1" x14ac:dyDescent="0.2">
      <c r="A1984" s="168" t="s">
        <v>2128</v>
      </c>
      <c r="B1984" s="169" t="s">
        <v>2129</v>
      </c>
      <c r="C1984" s="170"/>
      <c r="D1984" s="171" t="s">
        <v>63</v>
      </c>
      <c r="E1984" s="172">
        <v>6840</v>
      </c>
      <c r="F1984" s="163">
        <f t="shared" si="130"/>
        <v>4788</v>
      </c>
      <c r="G1984" s="41"/>
      <c r="H1984" s="164"/>
      <c r="I1984" s="165">
        <f t="shared" si="131"/>
        <v>0</v>
      </c>
      <c r="J1984" s="41"/>
      <c r="K1984" s="173" t="s">
        <v>23</v>
      </c>
      <c r="L1984" s="173" t="s">
        <v>2121</v>
      </c>
      <c r="M1984" s="173" t="s">
        <v>444</v>
      </c>
      <c r="N1984" s="173" t="s">
        <v>444</v>
      </c>
      <c r="O1984" s="173" t="s">
        <v>59</v>
      </c>
      <c r="P1984" s="173" t="s">
        <v>444</v>
      </c>
      <c r="Q1984" s="173" t="s">
        <v>444</v>
      </c>
      <c r="R1984" s="173" t="s">
        <v>444</v>
      </c>
      <c r="S1984" s="263">
        <v>1.32</v>
      </c>
      <c r="T1984" s="173" t="s">
        <v>444</v>
      </c>
    </row>
    <row r="1985" spans="1:20" s="98" customFormat="1" ht="31.5" outlineLevel="1" x14ac:dyDescent="0.2">
      <c r="A1985" s="168" t="s">
        <v>2126</v>
      </c>
      <c r="B1985" s="169" t="s">
        <v>2127</v>
      </c>
      <c r="C1985" s="170"/>
      <c r="D1985" s="171" t="s">
        <v>63</v>
      </c>
      <c r="E1985" s="172">
        <v>5040</v>
      </c>
      <c r="F1985" s="163">
        <f t="shared" si="130"/>
        <v>3528</v>
      </c>
      <c r="G1985" s="41"/>
      <c r="H1985" s="164"/>
      <c r="I1985" s="165">
        <f t="shared" si="131"/>
        <v>0</v>
      </c>
      <c r="J1985" s="41"/>
      <c r="K1985" s="173" t="s">
        <v>23</v>
      </c>
      <c r="L1985" s="173" t="s">
        <v>2121</v>
      </c>
      <c r="M1985" s="173" t="s">
        <v>444</v>
      </c>
      <c r="N1985" s="173" t="s">
        <v>444</v>
      </c>
      <c r="O1985" s="173" t="s">
        <v>59</v>
      </c>
      <c r="P1985" s="173" t="s">
        <v>444</v>
      </c>
      <c r="Q1985" s="173" t="s">
        <v>444</v>
      </c>
      <c r="R1985" s="173" t="s">
        <v>444</v>
      </c>
      <c r="S1985" s="263">
        <v>0.94</v>
      </c>
      <c r="T1985" s="173" t="s">
        <v>444</v>
      </c>
    </row>
    <row r="1986" spans="1:20" s="98" customFormat="1" ht="31.5" outlineLevel="1" x14ac:dyDescent="0.2">
      <c r="A1986" s="168" t="s">
        <v>2148</v>
      </c>
      <c r="B1986" s="169" t="s">
        <v>2149</v>
      </c>
      <c r="C1986" s="170"/>
      <c r="D1986" s="171" t="s">
        <v>63</v>
      </c>
      <c r="E1986" s="172">
        <v>2640</v>
      </c>
      <c r="F1986" s="163">
        <f t="shared" si="130"/>
        <v>1848</v>
      </c>
      <c r="G1986" s="41"/>
      <c r="H1986" s="164"/>
      <c r="I1986" s="165">
        <f t="shared" si="131"/>
        <v>0</v>
      </c>
      <c r="J1986" s="41"/>
      <c r="K1986" s="173" t="s">
        <v>23</v>
      </c>
      <c r="L1986" s="173" t="s">
        <v>2121</v>
      </c>
      <c r="M1986" s="173" t="s">
        <v>444</v>
      </c>
      <c r="N1986" s="173" t="s">
        <v>444</v>
      </c>
      <c r="O1986" s="173" t="s">
        <v>59</v>
      </c>
      <c r="P1986" s="173" t="s">
        <v>444</v>
      </c>
      <c r="Q1986" s="173" t="s">
        <v>444</v>
      </c>
      <c r="R1986" s="173" t="s">
        <v>444</v>
      </c>
      <c r="S1986" s="263">
        <v>0.48499999999999999</v>
      </c>
      <c r="T1986" s="173" t="s">
        <v>444</v>
      </c>
    </row>
    <row r="1987" spans="1:20" s="98" customFormat="1" ht="31.5" outlineLevel="1" x14ac:dyDescent="0.2">
      <c r="A1987" s="168" t="s">
        <v>2150</v>
      </c>
      <c r="B1987" s="169" t="s">
        <v>2151</v>
      </c>
      <c r="C1987" s="170"/>
      <c r="D1987" s="171" t="s">
        <v>63</v>
      </c>
      <c r="E1987" s="172">
        <v>4920</v>
      </c>
      <c r="F1987" s="163">
        <f t="shared" si="130"/>
        <v>3444</v>
      </c>
      <c r="G1987" s="41"/>
      <c r="H1987" s="164"/>
      <c r="I1987" s="165">
        <f t="shared" si="131"/>
        <v>0</v>
      </c>
      <c r="J1987" s="41"/>
      <c r="K1987" s="173" t="s">
        <v>23</v>
      </c>
      <c r="L1987" s="173" t="s">
        <v>2121</v>
      </c>
      <c r="M1987" s="173" t="s">
        <v>444</v>
      </c>
      <c r="N1987" s="173" t="s">
        <v>444</v>
      </c>
      <c r="O1987" s="173" t="s">
        <v>59</v>
      </c>
      <c r="P1987" s="173" t="s">
        <v>444</v>
      </c>
      <c r="Q1987" s="173" t="s">
        <v>444</v>
      </c>
      <c r="R1987" s="173" t="s">
        <v>444</v>
      </c>
      <c r="S1987" s="263">
        <v>0.33300000000000002</v>
      </c>
      <c r="T1987" s="173" t="s">
        <v>444</v>
      </c>
    </row>
    <row r="1988" spans="1:20" s="98" customFormat="1" ht="31.5" outlineLevel="1" x14ac:dyDescent="0.2">
      <c r="A1988" s="168" t="s">
        <v>2124</v>
      </c>
      <c r="B1988" s="169" t="s">
        <v>2125</v>
      </c>
      <c r="C1988" s="170"/>
      <c r="D1988" s="171" t="s">
        <v>63</v>
      </c>
      <c r="E1988" s="172">
        <v>1800</v>
      </c>
      <c r="F1988" s="163">
        <f t="shared" si="130"/>
        <v>1260</v>
      </c>
      <c r="G1988" s="41"/>
      <c r="H1988" s="164"/>
      <c r="I1988" s="165">
        <f t="shared" si="131"/>
        <v>0</v>
      </c>
      <c r="J1988" s="41"/>
      <c r="K1988" s="173" t="s">
        <v>23</v>
      </c>
      <c r="L1988" s="173" t="s">
        <v>2121</v>
      </c>
      <c r="M1988" s="173" t="s">
        <v>444</v>
      </c>
      <c r="N1988" s="173" t="s">
        <v>444</v>
      </c>
      <c r="O1988" s="173" t="s">
        <v>59</v>
      </c>
      <c r="P1988" s="173" t="s">
        <v>444</v>
      </c>
      <c r="Q1988" s="173" t="s">
        <v>444</v>
      </c>
      <c r="R1988" s="173" t="s">
        <v>444</v>
      </c>
      <c r="S1988" s="263">
        <v>6.7000000000000004E-2</v>
      </c>
      <c r="T1988" s="173" t="s">
        <v>444</v>
      </c>
    </row>
    <row r="1989" spans="1:20" s="98" customFormat="1" ht="17.45" customHeight="1" outlineLevel="1" x14ac:dyDescent="0.2">
      <c r="A1989" s="168" t="s">
        <v>2152</v>
      </c>
      <c r="B1989" s="169" t="s">
        <v>2153</v>
      </c>
      <c r="C1989" s="170"/>
      <c r="D1989" s="171" t="s">
        <v>63</v>
      </c>
      <c r="E1989" s="172">
        <v>6120</v>
      </c>
      <c r="F1989" s="163">
        <f t="shared" si="130"/>
        <v>4284</v>
      </c>
      <c r="G1989" s="41"/>
      <c r="H1989" s="164"/>
      <c r="I1989" s="165">
        <f t="shared" si="131"/>
        <v>0</v>
      </c>
      <c r="J1989" s="41"/>
      <c r="K1989" s="173" t="s">
        <v>23</v>
      </c>
      <c r="L1989" s="173" t="s">
        <v>2121</v>
      </c>
      <c r="M1989" s="173" t="s">
        <v>444</v>
      </c>
      <c r="N1989" s="173" t="s">
        <v>444</v>
      </c>
      <c r="O1989" s="173" t="s">
        <v>59</v>
      </c>
      <c r="P1989" s="173" t="s">
        <v>444</v>
      </c>
      <c r="Q1989" s="173" t="s">
        <v>444</v>
      </c>
      <c r="R1989" s="173" t="s">
        <v>444</v>
      </c>
      <c r="S1989" s="263">
        <v>1.08</v>
      </c>
      <c r="T1989" s="173" t="s">
        <v>444</v>
      </c>
    </row>
    <row r="1990" spans="1:20" s="98" customFormat="1" ht="17.45" customHeight="1" outlineLevel="1" x14ac:dyDescent="0.2">
      <c r="A1990" s="168" t="s">
        <v>2154</v>
      </c>
      <c r="B1990" s="169" t="s">
        <v>2155</v>
      </c>
      <c r="C1990" s="170"/>
      <c r="D1990" s="171" t="s">
        <v>63</v>
      </c>
      <c r="E1990" s="172">
        <v>7800</v>
      </c>
      <c r="F1990" s="163">
        <f t="shared" si="130"/>
        <v>5460</v>
      </c>
      <c r="G1990" s="41"/>
      <c r="H1990" s="164"/>
      <c r="I1990" s="165">
        <f t="shared" si="131"/>
        <v>0</v>
      </c>
      <c r="J1990" s="41"/>
      <c r="K1990" s="173" t="s">
        <v>23</v>
      </c>
      <c r="L1990" s="173" t="s">
        <v>2121</v>
      </c>
      <c r="M1990" s="173" t="s">
        <v>444</v>
      </c>
      <c r="N1990" s="173" t="s">
        <v>444</v>
      </c>
      <c r="O1990" s="173" t="s">
        <v>59</v>
      </c>
      <c r="P1990" s="173" t="s">
        <v>444</v>
      </c>
      <c r="Q1990" s="173" t="s">
        <v>444</v>
      </c>
      <c r="R1990" s="173" t="s">
        <v>444</v>
      </c>
      <c r="S1990" s="263">
        <v>1.76</v>
      </c>
      <c r="T1990" s="173" t="s">
        <v>444</v>
      </c>
    </row>
    <row r="1991" spans="1:20" s="98" customFormat="1" ht="31.5" outlineLevel="1" x14ac:dyDescent="0.2">
      <c r="A1991" s="168" t="s">
        <v>2156</v>
      </c>
      <c r="B1991" s="169" t="s">
        <v>2157</v>
      </c>
      <c r="C1991" s="170"/>
      <c r="D1991" s="171" t="s">
        <v>63</v>
      </c>
      <c r="E1991" s="172">
        <v>7560</v>
      </c>
      <c r="F1991" s="163">
        <f t="shared" si="130"/>
        <v>5292</v>
      </c>
      <c r="G1991" s="41"/>
      <c r="H1991" s="164"/>
      <c r="I1991" s="165">
        <f t="shared" si="131"/>
        <v>0</v>
      </c>
      <c r="J1991" s="41"/>
      <c r="K1991" s="173" t="s">
        <v>23</v>
      </c>
      <c r="L1991" s="173" t="s">
        <v>2121</v>
      </c>
      <c r="M1991" s="173" t="s">
        <v>444</v>
      </c>
      <c r="N1991" s="173" t="s">
        <v>444</v>
      </c>
      <c r="O1991" s="173" t="s">
        <v>59</v>
      </c>
      <c r="P1991" s="173" t="s">
        <v>444</v>
      </c>
      <c r="Q1991" s="173" t="s">
        <v>444</v>
      </c>
      <c r="R1991" s="173" t="s">
        <v>444</v>
      </c>
      <c r="S1991" s="263">
        <v>1.5</v>
      </c>
      <c r="T1991" s="173" t="s">
        <v>444</v>
      </c>
    </row>
    <row r="1992" spans="1:20" s="98" customFormat="1" ht="31.5" outlineLevel="1" x14ac:dyDescent="0.2">
      <c r="A1992" s="168" t="s">
        <v>2158</v>
      </c>
      <c r="B1992" s="169" t="s">
        <v>2159</v>
      </c>
      <c r="C1992" s="170"/>
      <c r="D1992" s="171" t="s">
        <v>63</v>
      </c>
      <c r="E1992" s="172">
        <v>9120</v>
      </c>
      <c r="F1992" s="163">
        <f t="shared" si="130"/>
        <v>6384</v>
      </c>
      <c r="G1992" s="41"/>
      <c r="H1992" s="164"/>
      <c r="I1992" s="165">
        <f t="shared" si="131"/>
        <v>0</v>
      </c>
      <c r="J1992" s="41"/>
      <c r="K1992" s="173" t="s">
        <v>23</v>
      </c>
      <c r="L1992" s="173" t="s">
        <v>2121</v>
      </c>
      <c r="M1992" s="173" t="s">
        <v>444</v>
      </c>
      <c r="N1992" s="173" t="s">
        <v>444</v>
      </c>
      <c r="O1992" s="173" t="s">
        <v>59</v>
      </c>
      <c r="P1992" s="173" t="s">
        <v>444</v>
      </c>
      <c r="Q1992" s="173" t="s">
        <v>444</v>
      </c>
      <c r="R1992" s="173" t="s">
        <v>444</v>
      </c>
      <c r="S1992" s="263">
        <v>1.92</v>
      </c>
      <c r="T1992" s="173" t="s">
        <v>444</v>
      </c>
    </row>
    <row r="1993" spans="1:20" s="98" customFormat="1" ht="31.5" outlineLevel="1" x14ac:dyDescent="0.2">
      <c r="A1993" s="168" t="s">
        <v>2160</v>
      </c>
      <c r="B1993" s="169" t="s">
        <v>2161</v>
      </c>
      <c r="C1993" s="170"/>
      <c r="D1993" s="171" t="s">
        <v>63</v>
      </c>
      <c r="E1993" s="172">
        <v>4080</v>
      </c>
      <c r="F1993" s="163">
        <f t="shared" si="130"/>
        <v>2856</v>
      </c>
      <c r="G1993" s="41"/>
      <c r="H1993" s="164"/>
      <c r="I1993" s="165">
        <f t="shared" si="131"/>
        <v>0</v>
      </c>
      <c r="J1993" s="41"/>
      <c r="K1993" s="173" t="s">
        <v>23</v>
      </c>
      <c r="L1993" s="173" t="s">
        <v>2121</v>
      </c>
      <c r="M1993" s="173" t="s">
        <v>444</v>
      </c>
      <c r="N1993" s="173" t="s">
        <v>444</v>
      </c>
      <c r="O1993" s="173" t="s">
        <v>59</v>
      </c>
      <c r="P1993" s="173" t="s">
        <v>444</v>
      </c>
      <c r="Q1993" s="173" t="s">
        <v>444</v>
      </c>
      <c r="R1993" s="173" t="s">
        <v>444</v>
      </c>
      <c r="S1993" s="263">
        <v>0.31</v>
      </c>
      <c r="T1993" s="173" t="s">
        <v>444</v>
      </c>
    </row>
    <row r="1994" spans="1:20" s="98" customFormat="1" ht="31.5" outlineLevel="1" x14ac:dyDescent="0.2">
      <c r="A1994" s="168" t="s">
        <v>2162</v>
      </c>
      <c r="B1994" s="169" t="s">
        <v>2163</v>
      </c>
      <c r="C1994" s="170"/>
      <c r="D1994" s="171" t="s">
        <v>63</v>
      </c>
      <c r="E1994" s="172">
        <v>3960</v>
      </c>
      <c r="F1994" s="163">
        <f t="shared" si="130"/>
        <v>2772</v>
      </c>
      <c r="G1994" s="41"/>
      <c r="H1994" s="164"/>
      <c r="I1994" s="165">
        <f t="shared" si="131"/>
        <v>0</v>
      </c>
      <c r="J1994" s="41"/>
      <c r="K1994" s="173" t="s">
        <v>23</v>
      </c>
      <c r="L1994" s="173" t="s">
        <v>2121</v>
      </c>
      <c r="M1994" s="173" t="s">
        <v>444</v>
      </c>
      <c r="N1994" s="173" t="s">
        <v>444</v>
      </c>
      <c r="O1994" s="173" t="s">
        <v>59</v>
      </c>
      <c r="P1994" s="173" t="s">
        <v>444</v>
      </c>
      <c r="Q1994" s="173" t="s">
        <v>444</v>
      </c>
      <c r="R1994" s="173" t="s">
        <v>444</v>
      </c>
      <c r="S1994" s="263">
        <v>0.42</v>
      </c>
      <c r="T1994" s="173" t="s">
        <v>444</v>
      </c>
    </row>
    <row r="1995" spans="1:20" s="98" customFormat="1" ht="31.5" outlineLevel="1" x14ac:dyDescent="0.2">
      <c r="A1995" s="168" t="s">
        <v>2164</v>
      </c>
      <c r="B1995" s="169" t="s">
        <v>2165</v>
      </c>
      <c r="C1995" s="170"/>
      <c r="D1995" s="171" t="s">
        <v>63</v>
      </c>
      <c r="E1995" s="172">
        <v>2280</v>
      </c>
      <c r="F1995" s="163">
        <f t="shared" si="130"/>
        <v>1596</v>
      </c>
      <c r="G1995" s="41"/>
      <c r="H1995" s="164"/>
      <c r="I1995" s="165">
        <f t="shared" si="131"/>
        <v>0</v>
      </c>
      <c r="J1995" s="41"/>
      <c r="K1995" s="173" t="s">
        <v>23</v>
      </c>
      <c r="L1995" s="173" t="s">
        <v>2121</v>
      </c>
      <c r="M1995" s="173" t="s">
        <v>444</v>
      </c>
      <c r="N1995" s="173" t="s">
        <v>444</v>
      </c>
      <c r="O1995" s="173" t="s">
        <v>59</v>
      </c>
      <c r="P1995" s="173" t="s">
        <v>444</v>
      </c>
      <c r="Q1995" s="173" t="s">
        <v>444</v>
      </c>
      <c r="R1995" s="173" t="s">
        <v>444</v>
      </c>
      <c r="S1995" s="263">
        <v>0.22</v>
      </c>
      <c r="T1995" s="173" t="s">
        <v>444</v>
      </c>
    </row>
    <row r="1996" spans="1:20" s="98" customFormat="1" ht="31.5" outlineLevel="1" x14ac:dyDescent="0.2">
      <c r="A1996" s="168" t="s">
        <v>2166</v>
      </c>
      <c r="B1996" s="169" t="s">
        <v>2167</v>
      </c>
      <c r="C1996" s="170"/>
      <c r="D1996" s="171" t="s">
        <v>63</v>
      </c>
      <c r="E1996" s="172">
        <v>3480</v>
      </c>
      <c r="F1996" s="163">
        <f t="shared" si="130"/>
        <v>2436</v>
      </c>
      <c r="G1996" s="41"/>
      <c r="H1996" s="164"/>
      <c r="I1996" s="165">
        <f t="shared" si="131"/>
        <v>0</v>
      </c>
      <c r="J1996" s="41"/>
      <c r="K1996" s="173" t="s">
        <v>23</v>
      </c>
      <c r="L1996" s="173" t="s">
        <v>2121</v>
      </c>
      <c r="M1996" s="173" t="s">
        <v>444</v>
      </c>
      <c r="N1996" s="173" t="s">
        <v>444</v>
      </c>
      <c r="O1996" s="173" t="s">
        <v>59</v>
      </c>
      <c r="P1996" s="173" t="s">
        <v>444</v>
      </c>
      <c r="Q1996" s="173" t="s">
        <v>444</v>
      </c>
      <c r="R1996" s="173" t="s">
        <v>444</v>
      </c>
      <c r="S1996" s="263">
        <v>0.32500000000000001</v>
      </c>
      <c r="T1996" s="173" t="s">
        <v>444</v>
      </c>
    </row>
    <row r="1997" spans="1:20" s="98" customFormat="1" ht="31.5" outlineLevel="1" x14ac:dyDescent="0.2">
      <c r="A1997" s="168" t="s">
        <v>2168</v>
      </c>
      <c r="B1997" s="169" t="s">
        <v>2169</v>
      </c>
      <c r="C1997" s="170"/>
      <c r="D1997" s="171" t="s">
        <v>63</v>
      </c>
      <c r="E1997" s="172">
        <v>3840</v>
      </c>
      <c r="F1997" s="163">
        <f t="shared" si="130"/>
        <v>2688</v>
      </c>
      <c r="G1997" s="41"/>
      <c r="H1997" s="164"/>
      <c r="I1997" s="165">
        <f t="shared" si="131"/>
        <v>0</v>
      </c>
      <c r="J1997" s="41"/>
      <c r="K1997" s="173" t="s">
        <v>23</v>
      </c>
      <c r="L1997" s="173" t="s">
        <v>2121</v>
      </c>
      <c r="M1997" s="173" t="s">
        <v>444</v>
      </c>
      <c r="N1997" s="173" t="s">
        <v>444</v>
      </c>
      <c r="O1997" s="173" t="s">
        <v>59</v>
      </c>
      <c r="P1997" s="173" t="s">
        <v>444</v>
      </c>
      <c r="Q1997" s="173" t="s">
        <v>444</v>
      </c>
      <c r="R1997" s="173" t="s">
        <v>444</v>
      </c>
      <c r="S1997" s="263">
        <v>0.81200000000000006</v>
      </c>
      <c r="T1997" s="173" t="s">
        <v>444</v>
      </c>
    </row>
    <row r="1998" spans="1:20" s="98" customFormat="1" ht="31.5" outlineLevel="1" x14ac:dyDescent="0.2">
      <c r="A1998" s="168" t="s">
        <v>2170</v>
      </c>
      <c r="B1998" s="169" t="s">
        <v>2171</v>
      </c>
      <c r="C1998" s="170"/>
      <c r="D1998" s="171" t="s">
        <v>63</v>
      </c>
      <c r="E1998" s="172">
        <v>7080</v>
      </c>
      <c r="F1998" s="163">
        <f t="shared" si="130"/>
        <v>4956</v>
      </c>
      <c r="G1998" s="41"/>
      <c r="H1998" s="164"/>
      <c r="I1998" s="165">
        <f t="shared" si="131"/>
        <v>0</v>
      </c>
      <c r="J1998" s="41"/>
      <c r="K1998" s="173" t="s">
        <v>23</v>
      </c>
      <c r="L1998" s="173" t="s">
        <v>2121</v>
      </c>
      <c r="M1998" s="173" t="s">
        <v>444</v>
      </c>
      <c r="N1998" s="173" t="s">
        <v>444</v>
      </c>
      <c r="O1998" s="173" t="s">
        <v>2172</v>
      </c>
      <c r="P1998" s="173" t="s">
        <v>444</v>
      </c>
      <c r="Q1998" s="173" t="s">
        <v>444</v>
      </c>
      <c r="R1998" s="173" t="s">
        <v>444</v>
      </c>
      <c r="S1998" s="263">
        <v>0.23799999999999999</v>
      </c>
      <c r="T1998" s="173" t="s">
        <v>444</v>
      </c>
    </row>
    <row r="1999" spans="1:20" s="98" customFormat="1" ht="31.5" outlineLevel="1" x14ac:dyDescent="0.2">
      <c r="A1999" s="168" t="s">
        <v>2173</v>
      </c>
      <c r="B1999" s="169" t="s">
        <v>2174</v>
      </c>
      <c r="C1999" s="170"/>
      <c r="D1999" s="171" t="s">
        <v>63</v>
      </c>
      <c r="E1999" s="172">
        <v>3840</v>
      </c>
      <c r="F1999" s="163">
        <f t="shared" si="130"/>
        <v>2688</v>
      </c>
      <c r="G1999" s="41"/>
      <c r="H1999" s="164"/>
      <c r="I1999" s="165">
        <f t="shared" si="131"/>
        <v>0</v>
      </c>
      <c r="J1999" s="41"/>
      <c r="K1999" s="173" t="s">
        <v>23</v>
      </c>
      <c r="L1999" s="173" t="s">
        <v>2121</v>
      </c>
      <c r="M1999" s="173" t="s">
        <v>444</v>
      </c>
      <c r="N1999" s="173" t="s">
        <v>444</v>
      </c>
      <c r="O1999" s="173" t="s">
        <v>2172</v>
      </c>
      <c r="P1999" s="173" t="s">
        <v>444</v>
      </c>
      <c r="Q1999" s="173" t="s">
        <v>444</v>
      </c>
      <c r="R1999" s="173" t="s">
        <v>444</v>
      </c>
      <c r="S1999" s="263">
        <v>0.36</v>
      </c>
      <c r="T1999" s="173" t="s">
        <v>444</v>
      </c>
    </row>
    <row r="2000" spans="1:20" s="98" customFormat="1" ht="31.5" outlineLevel="1" x14ac:dyDescent="0.2">
      <c r="A2000" s="168" t="s">
        <v>2175</v>
      </c>
      <c r="B2000" s="169" t="s">
        <v>2176</v>
      </c>
      <c r="C2000" s="170"/>
      <c r="D2000" s="171" t="s">
        <v>63</v>
      </c>
      <c r="E2000" s="172">
        <v>9720</v>
      </c>
      <c r="F2000" s="163">
        <f t="shared" si="130"/>
        <v>6804</v>
      </c>
      <c r="G2000" s="41"/>
      <c r="H2000" s="164"/>
      <c r="I2000" s="165">
        <f t="shared" si="131"/>
        <v>0</v>
      </c>
      <c r="J2000" s="41"/>
      <c r="K2000" s="173" t="s">
        <v>23</v>
      </c>
      <c r="L2000" s="173" t="s">
        <v>2121</v>
      </c>
      <c r="M2000" s="173" t="s">
        <v>444</v>
      </c>
      <c r="N2000" s="173" t="s">
        <v>444</v>
      </c>
      <c r="O2000" s="173" t="s">
        <v>2172</v>
      </c>
      <c r="P2000" s="173" t="s">
        <v>444</v>
      </c>
      <c r="Q2000" s="173" t="s">
        <v>444</v>
      </c>
      <c r="R2000" s="173" t="s">
        <v>444</v>
      </c>
      <c r="S2000" s="263">
        <v>0.6</v>
      </c>
      <c r="T2000" s="173" t="s">
        <v>444</v>
      </c>
    </row>
    <row r="2001" spans="1:20" s="98" customFormat="1" ht="32.25" outlineLevel="1" thickBot="1" x14ac:dyDescent="0.25">
      <c r="A2001" s="168" t="s">
        <v>2177</v>
      </c>
      <c r="B2001" s="169" t="s">
        <v>2178</v>
      </c>
      <c r="C2001" s="170"/>
      <c r="D2001" s="171" t="s">
        <v>63</v>
      </c>
      <c r="E2001" s="172">
        <v>2160</v>
      </c>
      <c r="F2001" s="163">
        <f t="shared" si="130"/>
        <v>1512</v>
      </c>
      <c r="G2001" s="41"/>
      <c r="H2001" s="164"/>
      <c r="I2001" s="165">
        <f t="shared" si="131"/>
        <v>0</v>
      </c>
      <c r="J2001" s="41"/>
      <c r="K2001" s="173" t="s">
        <v>23</v>
      </c>
      <c r="L2001" s="173" t="s">
        <v>2121</v>
      </c>
      <c r="M2001" s="173" t="s">
        <v>444</v>
      </c>
      <c r="N2001" s="173" t="s">
        <v>444</v>
      </c>
      <c r="O2001" s="173" t="s">
        <v>445</v>
      </c>
      <c r="P2001" s="173" t="s">
        <v>444</v>
      </c>
      <c r="Q2001" s="173" t="s">
        <v>444</v>
      </c>
      <c r="R2001" s="173" t="s">
        <v>444</v>
      </c>
      <c r="S2001" s="263">
        <v>8.5000000000000006E-2</v>
      </c>
      <c r="T2001" s="173" t="s">
        <v>444</v>
      </c>
    </row>
    <row r="2002" spans="1:20" s="98" customFormat="1" ht="25.15" customHeight="1" thickTop="1" thickBot="1" x14ac:dyDescent="0.25">
      <c r="A2002" s="336" t="s">
        <v>23</v>
      </c>
      <c r="B2002" s="335" t="s">
        <v>25</v>
      </c>
      <c r="C2002" s="89"/>
      <c r="D2002" s="90"/>
      <c r="E2002" s="15"/>
      <c r="F2002" s="16"/>
      <c r="G2002" s="41"/>
      <c r="H2002" s="17"/>
      <c r="I2002" s="18"/>
      <c r="J2002" s="41"/>
      <c r="K2002" s="92"/>
      <c r="L2002" s="92"/>
      <c r="M2002" s="92" t="s">
        <v>444</v>
      </c>
      <c r="N2002" s="92" t="s">
        <v>444</v>
      </c>
      <c r="O2002" s="92"/>
      <c r="P2002" s="92"/>
      <c r="Q2002" s="92"/>
      <c r="R2002" s="92"/>
      <c r="S2002" s="93"/>
      <c r="T2002" s="92" t="s">
        <v>444</v>
      </c>
    </row>
    <row r="2003" spans="1:20" s="98" customFormat="1" ht="32.25" outlineLevel="1" thickTop="1" x14ac:dyDescent="0.2">
      <c r="A2003" s="168" t="s">
        <v>2179</v>
      </c>
      <c r="B2003" s="169" t="s">
        <v>2180</v>
      </c>
      <c r="C2003" s="170"/>
      <c r="D2003" s="171" t="s">
        <v>63</v>
      </c>
      <c r="E2003" s="172">
        <v>14280</v>
      </c>
      <c r="F2003" s="163">
        <f t="shared" si="130"/>
        <v>9996</v>
      </c>
      <c r="G2003" s="41"/>
      <c r="H2003" s="164"/>
      <c r="I2003" s="165">
        <f t="shared" ref="I2003:I2027" si="132">IF(H2003*F2003&gt;0,H2003*F2003,0)</f>
        <v>0</v>
      </c>
      <c r="J2003" s="41"/>
      <c r="K2003" s="173" t="s">
        <v>23</v>
      </c>
      <c r="L2003" s="173" t="s">
        <v>25</v>
      </c>
      <c r="M2003" s="173" t="s">
        <v>444</v>
      </c>
      <c r="N2003" s="173" t="s">
        <v>444</v>
      </c>
      <c r="O2003" s="173" t="s">
        <v>2181</v>
      </c>
      <c r="P2003" s="173" t="s">
        <v>444</v>
      </c>
      <c r="Q2003" s="173" t="s">
        <v>444</v>
      </c>
      <c r="R2003" s="173" t="s">
        <v>444</v>
      </c>
      <c r="S2003" s="263">
        <v>1.2709999999999999</v>
      </c>
      <c r="T2003" s="173" t="s">
        <v>444</v>
      </c>
    </row>
    <row r="2004" spans="1:20" s="98" customFormat="1" ht="31.5" outlineLevel="1" x14ac:dyDescent="0.2">
      <c r="A2004" s="168" t="s">
        <v>2182</v>
      </c>
      <c r="B2004" s="169" t="s">
        <v>2183</v>
      </c>
      <c r="C2004" s="170"/>
      <c r="D2004" s="171" t="s">
        <v>63</v>
      </c>
      <c r="E2004" s="172">
        <v>15360</v>
      </c>
      <c r="F2004" s="163">
        <f t="shared" si="130"/>
        <v>10752</v>
      </c>
      <c r="G2004" s="41"/>
      <c r="H2004" s="164"/>
      <c r="I2004" s="165">
        <f t="shared" si="132"/>
        <v>0</v>
      </c>
      <c r="J2004" s="41"/>
      <c r="K2004" s="173" t="s">
        <v>23</v>
      </c>
      <c r="L2004" s="173" t="s">
        <v>25</v>
      </c>
      <c r="M2004" s="173" t="s">
        <v>444</v>
      </c>
      <c r="N2004" s="173" t="s">
        <v>444</v>
      </c>
      <c r="O2004" s="173" t="s">
        <v>2184</v>
      </c>
      <c r="P2004" s="173" t="s">
        <v>444</v>
      </c>
      <c r="Q2004" s="173" t="s">
        <v>444</v>
      </c>
      <c r="R2004" s="173" t="s">
        <v>444</v>
      </c>
      <c r="S2004" s="263">
        <v>1.2669999999999999</v>
      </c>
      <c r="T2004" s="173" t="s">
        <v>444</v>
      </c>
    </row>
    <row r="2005" spans="1:20" s="98" customFormat="1" ht="31.5" outlineLevel="1" x14ac:dyDescent="0.2">
      <c r="A2005" s="168" t="s">
        <v>2185</v>
      </c>
      <c r="B2005" s="169" t="s">
        <v>2186</v>
      </c>
      <c r="C2005" s="170"/>
      <c r="D2005" s="171" t="s">
        <v>63</v>
      </c>
      <c r="E2005" s="172">
        <v>8040</v>
      </c>
      <c r="F2005" s="163">
        <f t="shared" si="130"/>
        <v>5628</v>
      </c>
      <c r="G2005" s="41"/>
      <c r="H2005" s="164"/>
      <c r="I2005" s="165">
        <f t="shared" si="132"/>
        <v>0</v>
      </c>
      <c r="J2005" s="41"/>
      <c r="K2005" s="173" t="s">
        <v>23</v>
      </c>
      <c r="L2005" s="173" t="s">
        <v>25</v>
      </c>
      <c r="M2005" s="173" t="s">
        <v>444</v>
      </c>
      <c r="N2005" s="173" t="s">
        <v>444</v>
      </c>
      <c r="O2005" s="173" t="s">
        <v>2181</v>
      </c>
      <c r="P2005" s="173" t="s">
        <v>444</v>
      </c>
      <c r="Q2005" s="173" t="s">
        <v>444</v>
      </c>
      <c r="R2005" s="173" t="s">
        <v>444</v>
      </c>
      <c r="S2005" s="263">
        <v>0.92700000000000005</v>
      </c>
      <c r="T2005" s="173" t="s">
        <v>444</v>
      </c>
    </row>
    <row r="2006" spans="1:20" s="98" customFormat="1" ht="31.5" outlineLevel="1" x14ac:dyDescent="0.2">
      <c r="A2006" s="168" t="s">
        <v>2187</v>
      </c>
      <c r="B2006" s="169" t="s">
        <v>2188</v>
      </c>
      <c r="C2006" s="170"/>
      <c r="D2006" s="171" t="s">
        <v>63</v>
      </c>
      <c r="E2006" s="172">
        <v>8160</v>
      </c>
      <c r="F2006" s="163">
        <f t="shared" si="130"/>
        <v>5712</v>
      </c>
      <c r="G2006" s="41"/>
      <c r="H2006" s="164"/>
      <c r="I2006" s="165">
        <f t="shared" si="132"/>
        <v>0</v>
      </c>
      <c r="J2006" s="41"/>
      <c r="K2006" s="173" t="s">
        <v>23</v>
      </c>
      <c r="L2006" s="173" t="s">
        <v>25</v>
      </c>
      <c r="M2006" s="173" t="s">
        <v>444</v>
      </c>
      <c r="N2006" s="173" t="s">
        <v>444</v>
      </c>
      <c r="O2006" s="173" t="s">
        <v>2184</v>
      </c>
      <c r="P2006" s="173" t="s">
        <v>444</v>
      </c>
      <c r="Q2006" s="173" t="s">
        <v>444</v>
      </c>
      <c r="R2006" s="173" t="s">
        <v>444</v>
      </c>
      <c r="S2006" s="263">
        <v>0.92700000000000005</v>
      </c>
      <c r="T2006" s="173" t="s">
        <v>444</v>
      </c>
    </row>
    <row r="2007" spans="1:20" s="98" customFormat="1" ht="31.5" outlineLevel="1" x14ac:dyDescent="0.2">
      <c r="A2007" s="168" t="s">
        <v>2189</v>
      </c>
      <c r="B2007" s="169" t="s">
        <v>2190</v>
      </c>
      <c r="C2007" s="170"/>
      <c r="D2007" s="171" t="s">
        <v>63</v>
      </c>
      <c r="E2007" s="172">
        <v>15120</v>
      </c>
      <c r="F2007" s="163">
        <f t="shared" si="130"/>
        <v>10584</v>
      </c>
      <c r="G2007" s="41"/>
      <c r="H2007" s="164"/>
      <c r="I2007" s="165">
        <f t="shared" si="132"/>
        <v>0</v>
      </c>
      <c r="J2007" s="41"/>
      <c r="K2007" s="173" t="s">
        <v>23</v>
      </c>
      <c r="L2007" s="173" t="s">
        <v>25</v>
      </c>
      <c r="M2007" s="173" t="s">
        <v>444</v>
      </c>
      <c r="N2007" s="173" t="s">
        <v>444</v>
      </c>
      <c r="O2007" s="173" t="s">
        <v>2181</v>
      </c>
      <c r="P2007" s="173" t="s">
        <v>444</v>
      </c>
      <c r="Q2007" s="173" t="s">
        <v>444</v>
      </c>
      <c r="R2007" s="173" t="s">
        <v>444</v>
      </c>
      <c r="S2007" s="263">
        <v>1.6519999999999999</v>
      </c>
      <c r="T2007" s="173" t="s">
        <v>444</v>
      </c>
    </row>
    <row r="2008" spans="1:20" s="98" customFormat="1" ht="31.5" outlineLevel="1" x14ac:dyDescent="0.2">
      <c r="A2008" s="168" t="s">
        <v>2191</v>
      </c>
      <c r="B2008" s="169" t="s">
        <v>2192</v>
      </c>
      <c r="C2008" s="170"/>
      <c r="D2008" s="171" t="s">
        <v>63</v>
      </c>
      <c r="E2008" s="172">
        <v>15480</v>
      </c>
      <c r="F2008" s="163">
        <f t="shared" si="130"/>
        <v>10836</v>
      </c>
      <c r="G2008" s="41"/>
      <c r="H2008" s="164"/>
      <c r="I2008" s="165">
        <f t="shared" si="132"/>
        <v>0</v>
      </c>
      <c r="J2008" s="41"/>
      <c r="K2008" s="173" t="s">
        <v>23</v>
      </c>
      <c r="L2008" s="173" t="s">
        <v>25</v>
      </c>
      <c r="M2008" s="173" t="s">
        <v>444</v>
      </c>
      <c r="N2008" s="173" t="s">
        <v>444</v>
      </c>
      <c r="O2008" s="173" t="s">
        <v>2184</v>
      </c>
      <c r="P2008" s="173" t="s">
        <v>444</v>
      </c>
      <c r="Q2008" s="173" t="s">
        <v>444</v>
      </c>
      <c r="R2008" s="173" t="s">
        <v>444</v>
      </c>
      <c r="S2008" s="263">
        <v>1.6519999999999999</v>
      </c>
      <c r="T2008" s="173" t="s">
        <v>444</v>
      </c>
    </row>
    <row r="2009" spans="1:20" s="98" customFormat="1" ht="31.5" outlineLevel="1" x14ac:dyDescent="0.2">
      <c r="A2009" s="168" t="s">
        <v>2193</v>
      </c>
      <c r="B2009" s="169" t="s">
        <v>2194</v>
      </c>
      <c r="C2009" s="170"/>
      <c r="D2009" s="171" t="s">
        <v>63</v>
      </c>
      <c r="E2009" s="172">
        <v>13920</v>
      </c>
      <c r="F2009" s="163">
        <f t="shared" si="130"/>
        <v>9744</v>
      </c>
      <c r="G2009" s="41"/>
      <c r="H2009" s="164"/>
      <c r="I2009" s="165">
        <f t="shared" si="132"/>
        <v>0</v>
      </c>
      <c r="J2009" s="41"/>
      <c r="K2009" s="173" t="s">
        <v>23</v>
      </c>
      <c r="L2009" s="173" t="s">
        <v>25</v>
      </c>
      <c r="M2009" s="173" t="s">
        <v>444</v>
      </c>
      <c r="N2009" s="173" t="s">
        <v>444</v>
      </c>
      <c r="O2009" s="173" t="s">
        <v>2181</v>
      </c>
      <c r="P2009" s="173" t="s">
        <v>444</v>
      </c>
      <c r="Q2009" s="173" t="s">
        <v>444</v>
      </c>
      <c r="R2009" s="173" t="s">
        <v>444</v>
      </c>
      <c r="S2009" s="263">
        <v>1.603</v>
      </c>
      <c r="T2009" s="173" t="s">
        <v>444</v>
      </c>
    </row>
    <row r="2010" spans="1:20" s="98" customFormat="1" ht="31.5" outlineLevel="1" x14ac:dyDescent="0.2">
      <c r="A2010" s="168" t="s">
        <v>2195</v>
      </c>
      <c r="B2010" s="169" t="s">
        <v>2196</v>
      </c>
      <c r="C2010" s="170"/>
      <c r="D2010" s="171" t="s">
        <v>63</v>
      </c>
      <c r="E2010" s="172">
        <v>14280</v>
      </c>
      <c r="F2010" s="163">
        <f t="shared" si="130"/>
        <v>9996</v>
      </c>
      <c r="G2010" s="41"/>
      <c r="H2010" s="164"/>
      <c r="I2010" s="165">
        <f t="shared" si="132"/>
        <v>0</v>
      </c>
      <c r="J2010" s="41"/>
      <c r="K2010" s="173" t="s">
        <v>23</v>
      </c>
      <c r="L2010" s="173" t="s">
        <v>25</v>
      </c>
      <c r="M2010" s="173" t="s">
        <v>444</v>
      </c>
      <c r="N2010" s="173" t="s">
        <v>444</v>
      </c>
      <c r="O2010" s="173" t="s">
        <v>2184</v>
      </c>
      <c r="P2010" s="173" t="s">
        <v>444</v>
      </c>
      <c r="Q2010" s="173" t="s">
        <v>444</v>
      </c>
      <c r="R2010" s="173" t="s">
        <v>444</v>
      </c>
      <c r="S2010" s="263">
        <v>1.599</v>
      </c>
      <c r="T2010" s="173" t="s">
        <v>444</v>
      </c>
    </row>
    <row r="2011" spans="1:20" s="98" customFormat="1" ht="31.5" outlineLevel="1" x14ac:dyDescent="0.2">
      <c r="A2011" s="168" t="s">
        <v>2197</v>
      </c>
      <c r="B2011" s="169" t="s">
        <v>2198</v>
      </c>
      <c r="C2011" s="170"/>
      <c r="D2011" s="171" t="s">
        <v>63</v>
      </c>
      <c r="E2011" s="172">
        <v>14280</v>
      </c>
      <c r="F2011" s="163">
        <f t="shared" si="130"/>
        <v>9996</v>
      </c>
      <c r="G2011" s="41"/>
      <c r="H2011" s="164"/>
      <c r="I2011" s="165">
        <f t="shared" si="132"/>
        <v>0</v>
      </c>
      <c r="J2011" s="41"/>
      <c r="K2011" s="173" t="s">
        <v>23</v>
      </c>
      <c r="L2011" s="173" t="s">
        <v>25</v>
      </c>
      <c r="M2011" s="173" t="s">
        <v>444</v>
      </c>
      <c r="N2011" s="173" t="s">
        <v>444</v>
      </c>
      <c r="O2011" s="173" t="s">
        <v>2181</v>
      </c>
      <c r="P2011" s="173" t="s">
        <v>444</v>
      </c>
      <c r="Q2011" s="173" t="s">
        <v>444</v>
      </c>
      <c r="R2011" s="173" t="s">
        <v>444</v>
      </c>
      <c r="S2011" s="263">
        <v>0.97099999999999997</v>
      </c>
      <c r="T2011" s="173" t="s">
        <v>444</v>
      </c>
    </row>
    <row r="2012" spans="1:20" s="98" customFormat="1" ht="31.5" outlineLevel="1" x14ac:dyDescent="0.2">
      <c r="A2012" s="168" t="s">
        <v>2199</v>
      </c>
      <c r="B2012" s="169" t="s">
        <v>2200</v>
      </c>
      <c r="C2012" s="170"/>
      <c r="D2012" s="171" t="s">
        <v>63</v>
      </c>
      <c r="E2012" s="172">
        <v>14400</v>
      </c>
      <c r="F2012" s="163">
        <f t="shared" si="130"/>
        <v>10080</v>
      </c>
      <c r="G2012" s="41"/>
      <c r="H2012" s="164"/>
      <c r="I2012" s="165">
        <f t="shared" si="132"/>
        <v>0</v>
      </c>
      <c r="J2012" s="41"/>
      <c r="K2012" s="173" t="s">
        <v>23</v>
      </c>
      <c r="L2012" s="173" t="s">
        <v>25</v>
      </c>
      <c r="M2012" s="173" t="s">
        <v>444</v>
      </c>
      <c r="N2012" s="173" t="s">
        <v>444</v>
      </c>
      <c r="O2012" s="173" t="s">
        <v>2184</v>
      </c>
      <c r="P2012" s="173" t="s">
        <v>444</v>
      </c>
      <c r="Q2012" s="173" t="s">
        <v>444</v>
      </c>
      <c r="R2012" s="173" t="s">
        <v>444</v>
      </c>
      <c r="S2012" s="263">
        <v>0.97099999999999997</v>
      </c>
      <c r="T2012" s="173" t="s">
        <v>444</v>
      </c>
    </row>
    <row r="2013" spans="1:20" s="98" customFormat="1" ht="31.5" outlineLevel="1" x14ac:dyDescent="0.2">
      <c r="A2013" s="168" t="s">
        <v>2201</v>
      </c>
      <c r="B2013" s="169" t="s">
        <v>2202</v>
      </c>
      <c r="C2013" s="170"/>
      <c r="D2013" s="171" t="s">
        <v>63</v>
      </c>
      <c r="E2013" s="172">
        <v>29160</v>
      </c>
      <c r="F2013" s="163">
        <f t="shared" si="130"/>
        <v>20412</v>
      </c>
      <c r="G2013" s="41"/>
      <c r="H2013" s="164"/>
      <c r="I2013" s="165">
        <f t="shared" si="132"/>
        <v>0</v>
      </c>
      <c r="J2013" s="41"/>
      <c r="K2013" s="173" t="s">
        <v>23</v>
      </c>
      <c r="L2013" s="173" t="s">
        <v>25</v>
      </c>
      <c r="M2013" s="173" t="s">
        <v>444</v>
      </c>
      <c r="N2013" s="173" t="s">
        <v>444</v>
      </c>
      <c r="O2013" s="173" t="s">
        <v>2181</v>
      </c>
      <c r="P2013" s="173" t="s">
        <v>444</v>
      </c>
      <c r="Q2013" s="173" t="s">
        <v>444</v>
      </c>
      <c r="R2013" s="173" t="s">
        <v>444</v>
      </c>
      <c r="S2013" s="263">
        <v>1.569</v>
      </c>
      <c r="T2013" s="173" t="s">
        <v>444</v>
      </c>
    </row>
    <row r="2014" spans="1:20" s="98" customFormat="1" ht="31.5" outlineLevel="1" x14ac:dyDescent="0.2">
      <c r="A2014" s="168" t="s">
        <v>2203</v>
      </c>
      <c r="B2014" s="169" t="s">
        <v>2204</v>
      </c>
      <c r="C2014" s="170"/>
      <c r="D2014" s="171" t="s">
        <v>63</v>
      </c>
      <c r="E2014" s="172">
        <v>29640</v>
      </c>
      <c r="F2014" s="163">
        <f t="shared" si="130"/>
        <v>20748</v>
      </c>
      <c r="G2014" s="41"/>
      <c r="H2014" s="164"/>
      <c r="I2014" s="165">
        <f t="shared" si="132"/>
        <v>0</v>
      </c>
      <c r="J2014" s="41"/>
      <c r="K2014" s="173" t="s">
        <v>23</v>
      </c>
      <c r="L2014" s="173" t="s">
        <v>25</v>
      </c>
      <c r="M2014" s="173" t="s">
        <v>444</v>
      </c>
      <c r="N2014" s="173" t="s">
        <v>444</v>
      </c>
      <c r="O2014" s="173" t="s">
        <v>2184</v>
      </c>
      <c r="P2014" s="173" t="s">
        <v>444</v>
      </c>
      <c r="Q2014" s="173" t="s">
        <v>444</v>
      </c>
      <c r="R2014" s="173" t="s">
        <v>444</v>
      </c>
      <c r="S2014" s="263">
        <v>1.569</v>
      </c>
      <c r="T2014" s="173" t="s">
        <v>444</v>
      </c>
    </row>
    <row r="2015" spans="1:20" s="98" customFormat="1" ht="31.5" outlineLevel="1" x14ac:dyDescent="0.2">
      <c r="A2015" s="168" t="s">
        <v>2205</v>
      </c>
      <c r="B2015" s="169" t="s">
        <v>2206</v>
      </c>
      <c r="C2015" s="170"/>
      <c r="D2015" s="171" t="s">
        <v>63</v>
      </c>
      <c r="E2015" s="172">
        <v>7800</v>
      </c>
      <c r="F2015" s="163">
        <f t="shared" si="130"/>
        <v>5460</v>
      </c>
      <c r="G2015" s="41"/>
      <c r="H2015" s="164"/>
      <c r="I2015" s="165">
        <f t="shared" si="132"/>
        <v>0</v>
      </c>
      <c r="J2015" s="41"/>
      <c r="K2015" s="173" t="s">
        <v>23</v>
      </c>
      <c r="L2015" s="173" t="s">
        <v>25</v>
      </c>
      <c r="M2015" s="173" t="s">
        <v>444</v>
      </c>
      <c r="N2015" s="173" t="s">
        <v>444</v>
      </c>
      <c r="O2015" s="173" t="s">
        <v>2181</v>
      </c>
      <c r="P2015" s="173" t="s">
        <v>444</v>
      </c>
      <c r="Q2015" s="173" t="s">
        <v>444</v>
      </c>
      <c r="R2015" s="173" t="s">
        <v>444</v>
      </c>
      <c r="S2015" s="263">
        <v>0.68</v>
      </c>
      <c r="T2015" s="173" t="s">
        <v>444</v>
      </c>
    </row>
    <row r="2016" spans="1:20" s="98" customFormat="1" ht="31.5" outlineLevel="1" x14ac:dyDescent="0.2">
      <c r="A2016" s="168" t="s">
        <v>2207</v>
      </c>
      <c r="B2016" s="169" t="s">
        <v>2208</v>
      </c>
      <c r="C2016" s="170"/>
      <c r="D2016" s="171" t="s">
        <v>63</v>
      </c>
      <c r="E2016" s="172">
        <v>8040</v>
      </c>
      <c r="F2016" s="163">
        <f t="shared" si="130"/>
        <v>5628</v>
      </c>
      <c r="G2016" s="41"/>
      <c r="H2016" s="164"/>
      <c r="I2016" s="165">
        <f t="shared" si="132"/>
        <v>0</v>
      </c>
      <c r="J2016" s="41"/>
      <c r="K2016" s="173" t="s">
        <v>23</v>
      </c>
      <c r="L2016" s="173" t="s">
        <v>25</v>
      </c>
      <c r="M2016" s="173" t="s">
        <v>444</v>
      </c>
      <c r="N2016" s="173" t="s">
        <v>444</v>
      </c>
      <c r="O2016" s="173" t="s">
        <v>2184</v>
      </c>
      <c r="P2016" s="173" t="s">
        <v>444</v>
      </c>
      <c r="Q2016" s="173" t="s">
        <v>444</v>
      </c>
      <c r="R2016" s="173" t="s">
        <v>444</v>
      </c>
      <c r="S2016" s="263">
        <v>0.68</v>
      </c>
      <c r="T2016" s="173" t="s">
        <v>444</v>
      </c>
    </row>
    <row r="2017" spans="1:20" s="98" customFormat="1" ht="31.5" outlineLevel="1" x14ac:dyDescent="0.2">
      <c r="A2017" s="168" t="s">
        <v>2209</v>
      </c>
      <c r="B2017" s="169" t="s">
        <v>2210</v>
      </c>
      <c r="C2017" s="170"/>
      <c r="D2017" s="171" t="s">
        <v>63</v>
      </c>
      <c r="E2017" s="172">
        <v>27120</v>
      </c>
      <c r="F2017" s="163">
        <f t="shared" si="130"/>
        <v>18984</v>
      </c>
      <c r="G2017" s="41"/>
      <c r="H2017" s="164"/>
      <c r="I2017" s="165">
        <f t="shared" si="132"/>
        <v>0</v>
      </c>
      <c r="J2017" s="41"/>
      <c r="K2017" s="173" t="s">
        <v>23</v>
      </c>
      <c r="L2017" s="173" t="s">
        <v>25</v>
      </c>
      <c r="M2017" s="173" t="s">
        <v>444</v>
      </c>
      <c r="N2017" s="173" t="s">
        <v>444</v>
      </c>
      <c r="O2017" s="173" t="s">
        <v>2181</v>
      </c>
      <c r="P2017" s="173" t="s">
        <v>444</v>
      </c>
      <c r="Q2017" s="173" t="s">
        <v>444</v>
      </c>
      <c r="R2017" s="173" t="s">
        <v>444</v>
      </c>
      <c r="S2017" s="263">
        <v>2.2949999999999999</v>
      </c>
      <c r="T2017" s="173" t="s">
        <v>444</v>
      </c>
    </row>
    <row r="2018" spans="1:20" s="98" customFormat="1" ht="31.5" outlineLevel="1" x14ac:dyDescent="0.2">
      <c r="A2018" s="168" t="s">
        <v>2211</v>
      </c>
      <c r="B2018" s="169" t="s">
        <v>2212</v>
      </c>
      <c r="C2018" s="170"/>
      <c r="D2018" s="171" t="s">
        <v>63</v>
      </c>
      <c r="E2018" s="172">
        <v>27960</v>
      </c>
      <c r="F2018" s="163">
        <f t="shared" si="130"/>
        <v>19572</v>
      </c>
      <c r="G2018" s="41"/>
      <c r="H2018" s="164"/>
      <c r="I2018" s="165">
        <f t="shared" si="132"/>
        <v>0</v>
      </c>
      <c r="J2018" s="41"/>
      <c r="K2018" s="173" t="s">
        <v>23</v>
      </c>
      <c r="L2018" s="173" t="s">
        <v>25</v>
      </c>
      <c r="M2018" s="173" t="s">
        <v>444</v>
      </c>
      <c r="N2018" s="173" t="s">
        <v>444</v>
      </c>
      <c r="O2018" s="173" t="s">
        <v>2184</v>
      </c>
      <c r="P2018" s="173" t="s">
        <v>444</v>
      </c>
      <c r="Q2018" s="173" t="s">
        <v>444</v>
      </c>
      <c r="R2018" s="173" t="s">
        <v>444</v>
      </c>
      <c r="S2018" s="263">
        <v>2.2949999999999999</v>
      </c>
      <c r="T2018" s="173" t="s">
        <v>444</v>
      </c>
    </row>
    <row r="2019" spans="1:20" s="98" customFormat="1" ht="21" customHeight="1" outlineLevel="1" x14ac:dyDescent="0.2">
      <c r="A2019" s="168" t="s">
        <v>2213</v>
      </c>
      <c r="B2019" s="169" t="s">
        <v>2214</v>
      </c>
      <c r="C2019" s="170"/>
      <c r="D2019" s="171" t="s">
        <v>63</v>
      </c>
      <c r="E2019" s="172">
        <v>120</v>
      </c>
      <c r="F2019" s="163">
        <f t="shared" si="130"/>
        <v>84</v>
      </c>
      <c r="G2019" s="41"/>
      <c r="H2019" s="164"/>
      <c r="I2019" s="165">
        <f t="shared" si="132"/>
        <v>0</v>
      </c>
      <c r="J2019" s="41"/>
      <c r="K2019" s="173" t="s">
        <v>23</v>
      </c>
      <c r="L2019" s="173" t="s">
        <v>25</v>
      </c>
      <c r="M2019" s="173" t="s">
        <v>444</v>
      </c>
      <c r="N2019" s="173" t="s">
        <v>444</v>
      </c>
      <c r="O2019" s="173" t="s">
        <v>2215</v>
      </c>
      <c r="P2019" s="173" t="s">
        <v>444</v>
      </c>
      <c r="Q2019" s="173" t="s">
        <v>444</v>
      </c>
      <c r="R2019" s="173" t="s">
        <v>444</v>
      </c>
      <c r="S2019" s="263">
        <v>3.0000000000000001E-3</v>
      </c>
      <c r="T2019" s="173" t="s">
        <v>444</v>
      </c>
    </row>
    <row r="2020" spans="1:20" s="98" customFormat="1" ht="31.5" outlineLevel="1" x14ac:dyDescent="0.2">
      <c r="A2020" s="168" t="s">
        <v>2216</v>
      </c>
      <c r="B2020" s="169" t="s">
        <v>2217</v>
      </c>
      <c r="C2020" s="170"/>
      <c r="D2020" s="171" t="s">
        <v>63</v>
      </c>
      <c r="E2020" s="172">
        <v>1680</v>
      </c>
      <c r="F2020" s="163">
        <f t="shared" si="130"/>
        <v>1176</v>
      </c>
      <c r="G2020" s="41"/>
      <c r="H2020" s="164"/>
      <c r="I2020" s="165">
        <f t="shared" si="132"/>
        <v>0</v>
      </c>
      <c r="J2020" s="41"/>
      <c r="K2020" s="173" t="s">
        <v>23</v>
      </c>
      <c r="L2020" s="173" t="s">
        <v>25</v>
      </c>
      <c r="M2020" s="173" t="s">
        <v>444</v>
      </c>
      <c r="N2020" s="173" t="s">
        <v>444</v>
      </c>
      <c r="O2020" s="173" t="s">
        <v>2181</v>
      </c>
      <c r="P2020" s="173" t="s">
        <v>444</v>
      </c>
      <c r="Q2020" s="173" t="s">
        <v>444</v>
      </c>
      <c r="R2020" s="173" t="s">
        <v>444</v>
      </c>
      <c r="S2020" s="263">
        <v>8.6999999999999994E-2</v>
      </c>
      <c r="T2020" s="173" t="s">
        <v>444</v>
      </c>
    </row>
    <row r="2021" spans="1:20" s="98" customFormat="1" ht="31.5" outlineLevel="1" x14ac:dyDescent="0.2">
      <c r="A2021" s="168" t="s">
        <v>2218</v>
      </c>
      <c r="B2021" s="169" t="s">
        <v>2219</v>
      </c>
      <c r="C2021" s="170"/>
      <c r="D2021" s="171" t="s">
        <v>63</v>
      </c>
      <c r="E2021" s="172">
        <v>1800</v>
      </c>
      <c r="F2021" s="163">
        <f t="shared" si="130"/>
        <v>1260</v>
      </c>
      <c r="G2021" s="41"/>
      <c r="H2021" s="164"/>
      <c r="I2021" s="165">
        <f t="shared" si="132"/>
        <v>0</v>
      </c>
      <c r="J2021" s="41"/>
      <c r="K2021" s="173" t="s">
        <v>23</v>
      </c>
      <c r="L2021" s="173" t="s">
        <v>25</v>
      </c>
      <c r="M2021" s="173" t="s">
        <v>444</v>
      </c>
      <c r="N2021" s="173" t="s">
        <v>444</v>
      </c>
      <c r="O2021" s="173" t="s">
        <v>2184</v>
      </c>
      <c r="P2021" s="173" t="s">
        <v>444</v>
      </c>
      <c r="Q2021" s="173" t="s">
        <v>444</v>
      </c>
      <c r="R2021" s="173" t="s">
        <v>444</v>
      </c>
      <c r="S2021" s="263">
        <v>8.6999999999999994E-2</v>
      </c>
      <c r="T2021" s="173" t="s">
        <v>444</v>
      </c>
    </row>
    <row r="2022" spans="1:20" s="98" customFormat="1" ht="31.5" outlineLevel="1" x14ac:dyDescent="0.2">
      <c r="A2022" s="168" t="s">
        <v>2220</v>
      </c>
      <c r="B2022" s="169" t="s">
        <v>2221</v>
      </c>
      <c r="C2022" s="170"/>
      <c r="D2022" s="171" t="s">
        <v>56</v>
      </c>
      <c r="E2022" s="172">
        <v>9360</v>
      </c>
      <c r="F2022" s="163">
        <f t="shared" si="130"/>
        <v>6552</v>
      </c>
      <c r="G2022" s="41"/>
      <c r="H2022" s="164"/>
      <c r="I2022" s="165">
        <f t="shared" si="132"/>
        <v>0</v>
      </c>
      <c r="J2022" s="41"/>
      <c r="K2022" s="173" t="s">
        <v>23</v>
      </c>
      <c r="L2022" s="173" t="s">
        <v>25</v>
      </c>
      <c r="M2022" s="173" t="s">
        <v>444</v>
      </c>
      <c r="N2022" s="173" t="s">
        <v>444</v>
      </c>
      <c r="O2022" s="173" t="s">
        <v>2181</v>
      </c>
      <c r="P2022" s="173" t="s">
        <v>444</v>
      </c>
      <c r="Q2022" s="173" t="s">
        <v>444</v>
      </c>
      <c r="R2022" s="173" t="s">
        <v>444</v>
      </c>
      <c r="S2022" s="263">
        <v>0.61</v>
      </c>
      <c r="T2022" s="173" t="s">
        <v>444</v>
      </c>
    </row>
    <row r="2023" spans="1:20" s="98" customFormat="1" ht="31.5" outlineLevel="1" x14ac:dyDescent="0.2">
      <c r="A2023" s="168" t="s">
        <v>2222</v>
      </c>
      <c r="B2023" s="169" t="s">
        <v>2223</v>
      </c>
      <c r="C2023" s="170"/>
      <c r="D2023" s="171" t="s">
        <v>56</v>
      </c>
      <c r="E2023" s="172">
        <v>9960</v>
      </c>
      <c r="F2023" s="163">
        <f t="shared" si="130"/>
        <v>6972</v>
      </c>
      <c r="G2023" s="41"/>
      <c r="H2023" s="164"/>
      <c r="I2023" s="165">
        <f t="shared" si="132"/>
        <v>0</v>
      </c>
      <c r="J2023" s="41"/>
      <c r="K2023" s="173" t="s">
        <v>23</v>
      </c>
      <c r="L2023" s="173" t="s">
        <v>25</v>
      </c>
      <c r="M2023" s="173" t="s">
        <v>444</v>
      </c>
      <c r="N2023" s="173" t="s">
        <v>444</v>
      </c>
      <c r="O2023" s="173" t="s">
        <v>2184</v>
      </c>
      <c r="P2023" s="173" t="s">
        <v>444</v>
      </c>
      <c r="Q2023" s="173" t="s">
        <v>444</v>
      </c>
      <c r="R2023" s="173" t="s">
        <v>444</v>
      </c>
      <c r="S2023" s="263">
        <v>0.61</v>
      </c>
      <c r="T2023" s="173" t="s">
        <v>444</v>
      </c>
    </row>
    <row r="2024" spans="1:20" s="98" customFormat="1" ht="31.5" outlineLevel="1" x14ac:dyDescent="0.2">
      <c r="A2024" s="168" t="s">
        <v>2224</v>
      </c>
      <c r="B2024" s="169" t="s">
        <v>2225</v>
      </c>
      <c r="C2024" s="170"/>
      <c r="D2024" s="171" t="s">
        <v>56</v>
      </c>
      <c r="E2024" s="172">
        <v>11280</v>
      </c>
      <c r="F2024" s="163">
        <f t="shared" ref="F2024:F2087" si="133">E2024-E2024*$F$4</f>
        <v>7896</v>
      </c>
      <c r="G2024" s="41"/>
      <c r="H2024" s="164"/>
      <c r="I2024" s="165">
        <f t="shared" si="132"/>
        <v>0</v>
      </c>
      <c r="J2024" s="41"/>
      <c r="K2024" s="173" t="s">
        <v>23</v>
      </c>
      <c r="L2024" s="173" t="s">
        <v>25</v>
      </c>
      <c r="M2024" s="173" t="s">
        <v>444</v>
      </c>
      <c r="N2024" s="173" t="s">
        <v>444</v>
      </c>
      <c r="O2024" s="173" t="s">
        <v>2181</v>
      </c>
      <c r="P2024" s="173" t="s">
        <v>444</v>
      </c>
      <c r="Q2024" s="173" t="s">
        <v>444</v>
      </c>
      <c r="R2024" s="173" t="s">
        <v>444</v>
      </c>
      <c r="S2024" s="263">
        <v>0.92400000000000004</v>
      </c>
      <c r="T2024" s="173" t="s">
        <v>444</v>
      </c>
    </row>
    <row r="2025" spans="1:20" s="98" customFormat="1" ht="31.5" outlineLevel="1" x14ac:dyDescent="0.2">
      <c r="A2025" s="168" t="s">
        <v>2226</v>
      </c>
      <c r="B2025" s="169" t="s">
        <v>2227</v>
      </c>
      <c r="C2025" s="170"/>
      <c r="D2025" s="171" t="s">
        <v>56</v>
      </c>
      <c r="E2025" s="172">
        <v>11760</v>
      </c>
      <c r="F2025" s="163">
        <f t="shared" si="133"/>
        <v>8232</v>
      </c>
      <c r="G2025" s="41"/>
      <c r="H2025" s="164"/>
      <c r="I2025" s="165">
        <f t="shared" si="132"/>
        <v>0</v>
      </c>
      <c r="J2025" s="41"/>
      <c r="K2025" s="173" t="s">
        <v>23</v>
      </c>
      <c r="L2025" s="173" t="s">
        <v>25</v>
      </c>
      <c r="M2025" s="173" t="s">
        <v>444</v>
      </c>
      <c r="N2025" s="173" t="s">
        <v>444</v>
      </c>
      <c r="O2025" s="173" t="s">
        <v>2184</v>
      </c>
      <c r="P2025" s="173" t="s">
        <v>444</v>
      </c>
      <c r="Q2025" s="173" t="s">
        <v>444</v>
      </c>
      <c r="R2025" s="173" t="s">
        <v>444</v>
      </c>
      <c r="S2025" s="263">
        <v>0.92400000000000004</v>
      </c>
      <c r="T2025" s="173" t="s">
        <v>444</v>
      </c>
    </row>
    <row r="2026" spans="1:20" s="98" customFormat="1" ht="31.5" outlineLevel="1" x14ac:dyDescent="0.2">
      <c r="A2026" s="168" t="s">
        <v>2228</v>
      </c>
      <c r="B2026" s="169" t="s">
        <v>2229</v>
      </c>
      <c r="C2026" s="170"/>
      <c r="D2026" s="171" t="s">
        <v>63</v>
      </c>
      <c r="E2026" s="172">
        <v>840</v>
      </c>
      <c r="F2026" s="163">
        <f t="shared" si="133"/>
        <v>588</v>
      </c>
      <c r="G2026" s="41"/>
      <c r="H2026" s="164"/>
      <c r="I2026" s="165">
        <f t="shared" si="132"/>
        <v>0</v>
      </c>
      <c r="J2026" s="41"/>
      <c r="K2026" s="173" t="s">
        <v>23</v>
      </c>
      <c r="L2026" s="173" t="s">
        <v>25</v>
      </c>
      <c r="M2026" s="173" t="s">
        <v>444</v>
      </c>
      <c r="N2026" s="173" t="s">
        <v>444</v>
      </c>
      <c r="O2026" s="173" t="s">
        <v>2181</v>
      </c>
      <c r="P2026" s="173" t="s">
        <v>444</v>
      </c>
      <c r="Q2026" s="173" t="s">
        <v>444</v>
      </c>
      <c r="R2026" s="173" t="s">
        <v>444</v>
      </c>
      <c r="S2026" s="263">
        <v>8.9999999999999993E-3</v>
      </c>
      <c r="T2026" s="173" t="s">
        <v>444</v>
      </c>
    </row>
    <row r="2027" spans="1:20" s="98" customFormat="1" ht="32.25" outlineLevel="1" thickBot="1" x14ac:dyDescent="0.25">
      <c r="A2027" s="168" t="s">
        <v>2230</v>
      </c>
      <c r="B2027" s="169" t="s">
        <v>2231</v>
      </c>
      <c r="C2027" s="170"/>
      <c r="D2027" s="171" t="s">
        <v>63</v>
      </c>
      <c r="E2027" s="172">
        <v>840</v>
      </c>
      <c r="F2027" s="163">
        <f t="shared" si="133"/>
        <v>588</v>
      </c>
      <c r="G2027" s="41"/>
      <c r="H2027" s="164"/>
      <c r="I2027" s="165">
        <f t="shared" si="132"/>
        <v>0</v>
      </c>
      <c r="J2027" s="41"/>
      <c r="K2027" s="173" t="s">
        <v>23</v>
      </c>
      <c r="L2027" s="173" t="s">
        <v>25</v>
      </c>
      <c r="M2027" s="173" t="s">
        <v>444</v>
      </c>
      <c r="N2027" s="173" t="s">
        <v>444</v>
      </c>
      <c r="O2027" s="173" t="s">
        <v>2184</v>
      </c>
      <c r="P2027" s="173" t="s">
        <v>444</v>
      </c>
      <c r="Q2027" s="173" t="s">
        <v>444</v>
      </c>
      <c r="R2027" s="173" t="s">
        <v>444</v>
      </c>
      <c r="S2027" s="263">
        <v>8.9999999999999993E-3</v>
      </c>
      <c r="T2027" s="173" t="s">
        <v>444</v>
      </c>
    </row>
    <row r="2028" spans="1:20" s="98" customFormat="1" ht="29.45" customHeight="1" thickTop="1" thickBot="1" x14ac:dyDescent="0.25">
      <c r="A2028" s="336" t="s">
        <v>27</v>
      </c>
      <c r="B2028" s="335" t="s">
        <v>3270</v>
      </c>
      <c r="C2028" s="89"/>
      <c r="D2028" s="90"/>
      <c r="E2028" s="15"/>
      <c r="F2028" s="16"/>
      <c r="G2028" s="41"/>
      <c r="H2028" s="17"/>
      <c r="I2028" s="91"/>
      <c r="J2028" s="41"/>
      <c r="K2028" s="92"/>
      <c r="L2028" s="92"/>
      <c r="M2028" s="92"/>
      <c r="N2028" s="92"/>
      <c r="O2028" s="92"/>
      <c r="P2028" s="92"/>
      <c r="Q2028" s="92"/>
      <c r="R2028" s="92"/>
      <c r="S2028" s="93"/>
      <c r="T2028" s="92"/>
    </row>
    <row r="2029" spans="1:20" s="98" customFormat="1" ht="32.25" outlineLevel="1" thickTop="1" x14ac:dyDescent="0.2">
      <c r="A2029" s="158" t="s">
        <v>2232</v>
      </c>
      <c r="B2029" s="167" t="s">
        <v>2233</v>
      </c>
      <c r="C2029" s="160"/>
      <c r="D2029" s="161" t="s">
        <v>56</v>
      </c>
      <c r="E2029" s="162">
        <v>16500</v>
      </c>
      <c r="F2029" s="163">
        <f t="shared" si="133"/>
        <v>11550</v>
      </c>
      <c r="G2029" s="41"/>
      <c r="H2029" s="164"/>
      <c r="I2029" s="165">
        <f t="shared" ref="I2029:I2092" si="134">IF(H2029*F2029&gt;0,H2029*F2029,0)</f>
        <v>0</v>
      </c>
      <c r="J2029" s="41"/>
      <c r="K2029" s="160" t="s">
        <v>27</v>
      </c>
      <c r="L2029" s="160" t="s">
        <v>2234</v>
      </c>
      <c r="M2029" s="160" t="s">
        <v>2235</v>
      </c>
      <c r="N2029" s="160">
        <v>96</v>
      </c>
      <c r="O2029" s="160" t="s">
        <v>2236</v>
      </c>
      <c r="P2029" s="160"/>
      <c r="Q2029" s="160">
        <v>1</v>
      </c>
      <c r="R2029" s="160">
        <v>345</v>
      </c>
      <c r="S2029" s="262">
        <v>4.3949999999999996</v>
      </c>
      <c r="T2029" s="160">
        <v>20</v>
      </c>
    </row>
    <row r="2030" spans="1:20" s="98" customFormat="1" ht="25.5" outlineLevel="1" x14ac:dyDescent="0.2">
      <c r="A2030" s="79" t="s">
        <v>2237</v>
      </c>
      <c r="B2030" s="80" t="s">
        <v>2238</v>
      </c>
      <c r="C2030" s="81">
        <v>1</v>
      </c>
      <c r="D2030" s="82" t="s">
        <v>63</v>
      </c>
      <c r="E2030" s="2">
        <v>11760</v>
      </c>
      <c r="F2030" s="166">
        <f t="shared" si="133"/>
        <v>8232</v>
      </c>
      <c r="G2030" s="41"/>
      <c r="H2030" s="30"/>
      <c r="I2030" s="31">
        <f t="shared" si="134"/>
        <v>0</v>
      </c>
      <c r="J2030" s="41"/>
      <c r="K2030" s="81" t="s">
        <v>27</v>
      </c>
      <c r="L2030" s="81" t="s">
        <v>2234</v>
      </c>
      <c r="M2030" s="81" t="s">
        <v>2235</v>
      </c>
      <c r="N2030" s="81">
        <v>96</v>
      </c>
      <c r="O2030" s="81" t="s">
        <v>2236</v>
      </c>
      <c r="P2030" s="81"/>
      <c r="Q2030" s="81">
        <v>1</v>
      </c>
      <c r="R2030" s="81">
        <v>345</v>
      </c>
      <c r="S2030" s="83">
        <v>4.3949999999999996</v>
      </c>
      <c r="T2030" s="81">
        <v>20</v>
      </c>
    </row>
    <row r="2031" spans="1:20" s="98" customFormat="1" outlineLevel="1" x14ac:dyDescent="0.2">
      <c r="A2031" s="79" t="s">
        <v>2239</v>
      </c>
      <c r="B2031" s="80" t="s">
        <v>2240</v>
      </c>
      <c r="C2031" s="81">
        <v>1</v>
      </c>
      <c r="D2031" s="82" t="s">
        <v>63</v>
      </c>
      <c r="E2031" s="2">
        <v>3600</v>
      </c>
      <c r="F2031" s="166">
        <f t="shared" si="133"/>
        <v>2520</v>
      </c>
      <c r="G2031" s="41"/>
      <c r="H2031" s="30"/>
      <c r="I2031" s="31">
        <f t="shared" si="134"/>
        <v>0</v>
      </c>
      <c r="J2031" s="41"/>
      <c r="K2031" s="81" t="s">
        <v>27</v>
      </c>
      <c r="L2031" s="81" t="s">
        <v>2234</v>
      </c>
      <c r="M2031" s="81" t="s">
        <v>2235</v>
      </c>
      <c r="N2031" s="81">
        <v>96</v>
      </c>
      <c r="O2031" s="81" t="s">
        <v>2236</v>
      </c>
      <c r="P2031" s="81"/>
      <c r="Q2031" s="81">
        <v>1</v>
      </c>
      <c r="R2031" s="81">
        <v>345</v>
      </c>
      <c r="S2031" s="83">
        <v>4.3949999999999996</v>
      </c>
      <c r="T2031" s="81">
        <v>20</v>
      </c>
    </row>
    <row r="2032" spans="1:20" s="98" customFormat="1" outlineLevel="1" x14ac:dyDescent="0.2">
      <c r="A2032" s="79" t="s">
        <v>2241</v>
      </c>
      <c r="B2032" s="80" t="s">
        <v>2242</v>
      </c>
      <c r="C2032" s="81">
        <v>1</v>
      </c>
      <c r="D2032" s="82" t="s">
        <v>63</v>
      </c>
      <c r="E2032" s="2">
        <v>540</v>
      </c>
      <c r="F2032" s="166">
        <f t="shared" si="133"/>
        <v>378</v>
      </c>
      <c r="G2032" s="41"/>
      <c r="H2032" s="30"/>
      <c r="I2032" s="31">
        <f t="shared" si="134"/>
        <v>0</v>
      </c>
      <c r="J2032" s="41"/>
      <c r="K2032" s="81" t="s">
        <v>27</v>
      </c>
      <c r="L2032" s="81" t="s">
        <v>2234</v>
      </c>
      <c r="M2032" s="81" t="s">
        <v>2235</v>
      </c>
      <c r="N2032" s="81">
        <v>96</v>
      </c>
      <c r="O2032" s="81" t="s">
        <v>2236</v>
      </c>
      <c r="P2032" s="81"/>
      <c r="Q2032" s="81">
        <v>1</v>
      </c>
      <c r="R2032" s="81">
        <v>345</v>
      </c>
      <c r="S2032" s="83">
        <v>4.3949999999999996</v>
      </c>
      <c r="T2032" s="81">
        <v>20</v>
      </c>
    </row>
    <row r="2033" spans="1:20" s="98" customFormat="1" outlineLevel="1" x14ac:dyDescent="0.2">
      <c r="A2033" s="79" t="s">
        <v>2243</v>
      </c>
      <c r="B2033" s="80" t="s">
        <v>2244</v>
      </c>
      <c r="C2033" s="81">
        <v>1</v>
      </c>
      <c r="D2033" s="82" t="s">
        <v>63</v>
      </c>
      <c r="E2033" s="2">
        <v>600</v>
      </c>
      <c r="F2033" s="166">
        <f t="shared" si="133"/>
        <v>420</v>
      </c>
      <c r="G2033" s="41"/>
      <c r="H2033" s="30"/>
      <c r="I2033" s="31">
        <f t="shared" si="134"/>
        <v>0</v>
      </c>
      <c r="J2033" s="41"/>
      <c r="K2033" s="81" t="s">
        <v>27</v>
      </c>
      <c r="L2033" s="81" t="s">
        <v>2234</v>
      </c>
      <c r="M2033" s="81" t="s">
        <v>2235</v>
      </c>
      <c r="N2033" s="81">
        <v>96</v>
      </c>
      <c r="O2033" s="81" t="s">
        <v>2236</v>
      </c>
      <c r="P2033" s="81"/>
      <c r="Q2033" s="81">
        <v>1</v>
      </c>
      <c r="R2033" s="81">
        <v>345</v>
      </c>
      <c r="S2033" s="83">
        <v>4.3949999999999996</v>
      </c>
      <c r="T2033" s="81">
        <v>20</v>
      </c>
    </row>
    <row r="2034" spans="1:20" s="98" customFormat="1" ht="31.5" outlineLevel="1" x14ac:dyDescent="0.2">
      <c r="A2034" s="158" t="s">
        <v>2245</v>
      </c>
      <c r="B2034" s="167" t="s">
        <v>2246</v>
      </c>
      <c r="C2034" s="160"/>
      <c r="D2034" s="161" t="s">
        <v>56</v>
      </c>
      <c r="E2034" s="162">
        <v>16620</v>
      </c>
      <c r="F2034" s="163">
        <f t="shared" si="133"/>
        <v>11634</v>
      </c>
      <c r="G2034" s="41"/>
      <c r="H2034" s="164"/>
      <c r="I2034" s="165">
        <f t="shared" si="134"/>
        <v>0</v>
      </c>
      <c r="J2034" s="41"/>
      <c r="K2034" s="160" t="s">
        <v>27</v>
      </c>
      <c r="L2034" s="160" t="s">
        <v>2234</v>
      </c>
      <c r="M2034" s="160" t="s">
        <v>2247</v>
      </c>
      <c r="N2034" s="160">
        <v>96</v>
      </c>
      <c r="O2034" s="160" t="s">
        <v>2236</v>
      </c>
      <c r="P2034" s="160"/>
      <c r="Q2034" s="160">
        <v>1</v>
      </c>
      <c r="R2034" s="160">
        <v>345</v>
      </c>
      <c r="S2034" s="262">
        <v>4.2949999999999999</v>
      </c>
      <c r="T2034" s="160">
        <v>20</v>
      </c>
    </row>
    <row r="2035" spans="1:20" s="98" customFormat="1" ht="25.5" outlineLevel="1" x14ac:dyDescent="0.2">
      <c r="A2035" s="79" t="s">
        <v>2237</v>
      </c>
      <c r="B2035" s="80" t="s">
        <v>2238</v>
      </c>
      <c r="C2035" s="81">
        <v>1</v>
      </c>
      <c r="D2035" s="82" t="s">
        <v>63</v>
      </c>
      <c r="E2035" s="2">
        <v>11760</v>
      </c>
      <c r="F2035" s="166">
        <f t="shared" si="133"/>
        <v>8232</v>
      </c>
      <c r="G2035" s="41"/>
      <c r="H2035" s="30"/>
      <c r="I2035" s="31">
        <f t="shared" si="134"/>
        <v>0</v>
      </c>
      <c r="J2035" s="41"/>
      <c r="K2035" s="81" t="s">
        <v>27</v>
      </c>
      <c r="L2035" s="81" t="s">
        <v>2234</v>
      </c>
      <c r="M2035" s="81" t="s">
        <v>2247</v>
      </c>
      <c r="N2035" s="81">
        <v>96</v>
      </c>
      <c r="O2035" s="81" t="s">
        <v>2236</v>
      </c>
      <c r="P2035" s="81"/>
      <c r="Q2035" s="81">
        <v>1</v>
      </c>
      <c r="R2035" s="81">
        <v>345</v>
      </c>
      <c r="S2035" s="83">
        <v>4.2949999999999999</v>
      </c>
      <c r="T2035" s="81">
        <v>20</v>
      </c>
    </row>
    <row r="2036" spans="1:20" s="98" customFormat="1" outlineLevel="1" x14ac:dyDescent="0.2">
      <c r="A2036" s="79" t="s">
        <v>2239</v>
      </c>
      <c r="B2036" s="80" t="s">
        <v>2240</v>
      </c>
      <c r="C2036" s="81">
        <v>1</v>
      </c>
      <c r="D2036" s="82" t="s">
        <v>63</v>
      </c>
      <c r="E2036" s="2">
        <v>3600</v>
      </c>
      <c r="F2036" s="166">
        <f t="shared" si="133"/>
        <v>2520</v>
      </c>
      <c r="G2036" s="41"/>
      <c r="H2036" s="30"/>
      <c r="I2036" s="31">
        <f t="shared" si="134"/>
        <v>0</v>
      </c>
      <c r="J2036" s="41"/>
      <c r="K2036" s="81" t="s">
        <v>27</v>
      </c>
      <c r="L2036" s="81" t="s">
        <v>2234</v>
      </c>
      <c r="M2036" s="81" t="s">
        <v>2247</v>
      </c>
      <c r="N2036" s="81">
        <v>96</v>
      </c>
      <c r="O2036" s="81" t="s">
        <v>2236</v>
      </c>
      <c r="P2036" s="81"/>
      <c r="Q2036" s="81">
        <v>1</v>
      </c>
      <c r="R2036" s="81">
        <v>345</v>
      </c>
      <c r="S2036" s="83">
        <v>4.2949999999999999</v>
      </c>
      <c r="T2036" s="81">
        <v>20</v>
      </c>
    </row>
    <row r="2037" spans="1:20" s="98" customFormat="1" outlineLevel="1" x14ac:dyDescent="0.2">
      <c r="A2037" s="79" t="s">
        <v>2243</v>
      </c>
      <c r="B2037" s="80" t="s">
        <v>2244</v>
      </c>
      <c r="C2037" s="81">
        <v>1</v>
      </c>
      <c r="D2037" s="82" t="s">
        <v>63</v>
      </c>
      <c r="E2037" s="2">
        <v>600</v>
      </c>
      <c r="F2037" s="166">
        <f t="shared" si="133"/>
        <v>420</v>
      </c>
      <c r="G2037" s="41"/>
      <c r="H2037" s="30"/>
      <c r="I2037" s="31">
        <f t="shared" si="134"/>
        <v>0</v>
      </c>
      <c r="J2037" s="41"/>
      <c r="K2037" s="81" t="s">
        <v>27</v>
      </c>
      <c r="L2037" s="81" t="s">
        <v>2234</v>
      </c>
      <c r="M2037" s="81" t="s">
        <v>2247</v>
      </c>
      <c r="N2037" s="81">
        <v>96</v>
      </c>
      <c r="O2037" s="81" t="s">
        <v>2236</v>
      </c>
      <c r="P2037" s="81"/>
      <c r="Q2037" s="81">
        <v>1</v>
      </c>
      <c r="R2037" s="81">
        <v>345</v>
      </c>
      <c r="S2037" s="83">
        <v>4.2949999999999999</v>
      </c>
      <c r="T2037" s="81">
        <v>20</v>
      </c>
    </row>
    <row r="2038" spans="1:20" s="98" customFormat="1" outlineLevel="1" x14ac:dyDescent="0.2">
      <c r="A2038" s="79" t="s">
        <v>2248</v>
      </c>
      <c r="B2038" s="80" t="s">
        <v>2249</v>
      </c>
      <c r="C2038" s="81">
        <v>1</v>
      </c>
      <c r="D2038" s="82" t="s">
        <v>63</v>
      </c>
      <c r="E2038" s="2">
        <v>660</v>
      </c>
      <c r="F2038" s="166">
        <f t="shared" si="133"/>
        <v>462</v>
      </c>
      <c r="G2038" s="41"/>
      <c r="H2038" s="30"/>
      <c r="I2038" s="31">
        <f t="shared" si="134"/>
        <v>0</v>
      </c>
      <c r="J2038" s="41"/>
      <c r="K2038" s="81" t="s">
        <v>27</v>
      </c>
      <c r="L2038" s="81" t="s">
        <v>2234</v>
      </c>
      <c r="M2038" s="81" t="s">
        <v>2247</v>
      </c>
      <c r="N2038" s="81">
        <v>96</v>
      </c>
      <c r="O2038" s="81" t="s">
        <v>2236</v>
      </c>
      <c r="P2038" s="81"/>
      <c r="Q2038" s="81">
        <v>1</v>
      </c>
      <c r="R2038" s="81">
        <v>345</v>
      </c>
      <c r="S2038" s="83">
        <v>4.2949999999999999</v>
      </c>
      <c r="T2038" s="81">
        <v>20</v>
      </c>
    </row>
    <row r="2039" spans="1:20" s="98" customFormat="1" ht="31.5" outlineLevel="1" x14ac:dyDescent="0.2">
      <c r="A2039" s="158" t="s">
        <v>2250</v>
      </c>
      <c r="B2039" s="167" t="s">
        <v>2251</v>
      </c>
      <c r="C2039" s="160"/>
      <c r="D2039" s="161" t="s">
        <v>56</v>
      </c>
      <c r="E2039" s="162">
        <v>16740</v>
      </c>
      <c r="F2039" s="163">
        <f t="shared" si="133"/>
        <v>11718</v>
      </c>
      <c r="G2039" s="41"/>
      <c r="H2039" s="164"/>
      <c r="I2039" s="165">
        <f t="shared" si="134"/>
        <v>0</v>
      </c>
      <c r="J2039" s="41"/>
      <c r="K2039" s="160" t="s">
        <v>27</v>
      </c>
      <c r="L2039" s="160" t="s">
        <v>2234</v>
      </c>
      <c r="M2039" s="160" t="s">
        <v>2252</v>
      </c>
      <c r="N2039" s="160">
        <v>96</v>
      </c>
      <c r="O2039" s="160" t="s">
        <v>2236</v>
      </c>
      <c r="P2039" s="160"/>
      <c r="Q2039" s="160">
        <v>1</v>
      </c>
      <c r="R2039" s="160">
        <v>345</v>
      </c>
      <c r="S2039" s="262">
        <v>4.2699999999999996</v>
      </c>
      <c r="T2039" s="160">
        <v>20</v>
      </c>
    </row>
    <row r="2040" spans="1:20" s="98" customFormat="1" ht="25.5" outlineLevel="1" x14ac:dyDescent="0.2">
      <c r="A2040" s="79" t="s">
        <v>2237</v>
      </c>
      <c r="B2040" s="80" t="s">
        <v>2238</v>
      </c>
      <c r="C2040" s="81">
        <v>1</v>
      </c>
      <c r="D2040" s="82" t="s">
        <v>63</v>
      </c>
      <c r="E2040" s="2">
        <v>11760</v>
      </c>
      <c r="F2040" s="166">
        <f t="shared" si="133"/>
        <v>8232</v>
      </c>
      <c r="G2040" s="41"/>
      <c r="H2040" s="30"/>
      <c r="I2040" s="31">
        <f t="shared" si="134"/>
        <v>0</v>
      </c>
      <c r="J2040" s="41"/>
      <c r="K2040" s="81" t="s">
        <v>27</v>
      </c>
      <c r="L2040" s="81" t="s">
        <v>2234</v>
      </c>
      <c r="M2040" s="81" t="s">
        <v>2252</v>
      </c>
      <c r="N2040" s="81">
        <v>96</v>
      </c>
      <c r="O2040" s="81" t="s">
        <v>2236</v>
      </c>
      <c r="P2040" s="81"/>
      <c r="Q2040" s="81">
        <v>1</v>
      </c>
      <c r="R2040" s="81">
        <v>345</v>
      </c>
      <c r="S2040" s="83">
        <v>4.2699999999999996</v>
      </c>
      <c r="T2040" s="81">
        <v>20</v>
      </c>
    </row>
    <row r="2041" spans="1:20" s="98" customFormat="1" outlineLevel="1" x14ac:dyDescent="0.2">
      <c r="A2041" s="79" t="s">
        <v>2239</v>
      </c>
      <c r="B2041" s="80" t="s">
        <v>2240</v>
      </c>
      <c r="C2041" s="81">
        <v>1</v>
      </c>
      <c r="D2041" s="82" t="s">
        <v>63</v>
      </c>
      <c r="E2041" s="2">
        <v>3600</v>
      </c>
      <c r="F2041" s="166">
        <f t="shared" si="133"/>
        <v>2520</v>
      </c>
      <c r="G2041" s="41"/>
      <c r="H2041" s="30"/>
      <c r="I2041" s="31">
        <f t="shared" si="134"/>
        <v>0</v>
      </c>
      <c r="J2041" s="41"/>
      <c r="K2041" s="81" t="s">
        <v>27</v>
      </c>
      <c r="L2041" s="81" t="s">
        <v>2234</v>
      </c>
      <c r="M2041" s="81" t="s">
        <v>2252</v>
      </c>
      <c r="N2041" s="81">
        <v>96</v>
      </c>
      <c r="O2041" s="81" t="s">
        <v>2236</v>
      </c>
      <c r="P2041" s="81"/>
      <c r="Q2041" s="81">
        <v>1</v>
      </c>
      <c r="R2041" s="81">
        <v>345</v>
      </c>
      <c r="S2041" s="83">
        <v>4.2699999999999996</v>
      </c>
      <c r="T2041" s="81">
        <v>20</v>
      </c>
    </row>
    <row r="2042" spans="1:20" s="98" customFormat="1" outlineLevel="1" x14ac:dyDescent="0.2">
      <c r="A2042" s="79" t="s">
        <v>2248</v>
      </c>
      <c r="B2042" s="80" t="s">
        <v>2249</v>
      </c>
      <c r="C2042" s="81">
        <v>1</v>
      </c>
      <c r="D2042" s="82" t="s">
        <v>63</v>
      </c>
      <c r="E2042" s="2">
        <v>660</v>
      </c>
      <c r="F2042" s="166">
        <f t="shared" si="133"/>
        <v>462</v>
      </c>
      <c r="G2042" s="41"/>
      <c r="H2042" s="30"/>
      <c r="I2042" s="31">
        <f t="shared" si="134"/>
        <v>0</v>
      </c>
      <c r="J2042" s="41"/>
      <c r="K2042" s="81" t="s">
        <v>27</v>
      </c>
      <c r="L2042" s="81" t="s">
        <v>2234</v>
      </c>
      <c r="M2042" s="81" t="s">
        <v>2252</v>
      </c>
      <c r="N2042" s="81">
        <v>96</v>
      </c>
      <c r="O2042" s="81" t="s">
        <v>2236</v>
      </c>
      <c r="P2042" s="81"/>
      <c r="Q2042" s="81">
        <v>1</v>
      </c>
      <c r="R2042" s="81">
        <v>345</v>
      </c>
      <c r="S2042" s="83">
        <v>4.2699999999999996</v>
      </c>
      <c r="T2042" s="81">
        <v>20</v>
      </c>
    </row>
    <row r="2043" spans="1:20" s="98" customFormat="1" outlineLevel="1" x14ac:dyDescent="0.2">
      <c r="A2043" s="79" t="s">
        <v>2253</v>
      </c>
      <c r="B2043" s="80" t="s">
        <v>2254</v>
      </c>
      <c r="C2043" s="81">
        <v>1</v>
      </c>
      <c r="D2043" s="82" t="s">
        <v>63</v>
      </c>
      <c r="E2043" s="2">
        <v>720</v>
      </c>
      <c r="F2043" s="166">
        <f t="shared" si="133"/>
        <v>504</v>
      </c>
      <c r="G2043" s="41"/>
      <c r="H2043" s="30"/>
      <c r="I2043" s="31">
        <f t="shared" si="134"/>
        <v>0</v>
      </c>
      <c r="J2043" s="41"/>
      <c r="K2043" s="81" t="s">
        <v>27</v>
      </c>
      <c r="L2043" s="81" t="s">
        <v>2234</v>
      </c>
      <c r="M2043" s="81" t="s">
        <v>2252</v>
      </c>
      <c r="N2043" s="81">
        <v>96</v>
      </c>
      <c r="O2043" s="81" t="s">
        <v>2236</v>
      </c>
      <c r="P2043" s="81"/>
      <c r="Q2043" s="81">
        <v>1</v>
      </c>
      <c r="R2043" s="81">
        <v>345</v>
      </c>
      <c r="S2043" s="83">
        <v>4.2699999999999996</v>
      </c>
      <c r="T2043" s="81">
        <v>20</v>
      </c>
    </row>
    <row r="2044" spans="1:20" s="98" customFormat="1" ht="31.5" outlineLevel="1" x14ac:dyDescent="0.2">
      <c r="A2044" s="158" t="s">
        <v>2255</v>
      </c>
      <c r="B2044" s="167" t="s">
        <v>2256</v>
      </c>
      <c r="C2044" s="160"/>
      <c r="D2044" s="161" t="s">
        <v>56</v>
      </c>
      <c r="E2044" s="162">
        <v>16860</v>
      </c>
      <c r="F2044" s="163">
        <f t="shared" si="133"/>
        <v>11802</v>
      </c>
      <c r="G2044" s="41"/>
      <c r="H2044" s="164"/>
      <c r="I2044" s="165">
        <f t="shared" si="134"/>
        <v>0</v>
      </c>
      <c r="J2044" s="41"/>
      <c r="K2044" s="160" t="s">
        <v>27</v>
      </c>
      <c r="L2044" s="160" t="s">
        <v>2234</v>
      </c>
      <c r="M2044" s="160" t="s">
        <v>2257</v>
      </c>
      <c r="N2044" s="160">
        <v>96</v>
      </c>
      <c r="O2044" s="160" t="s">
        <v>2236</v>
      </c>
      <c r="P2044" s="160"/>
      <c r="Q2044" s="160">
        <v>1</v>
      </c>
      <c r="R2044" s="160">
        <v>345</v>
      </c>
      <c r="S2044" s="262">
        <v>4.3699999999999992</v>
      </c>
      <c r="T2044" s="160">
        <v>20</v>
      </c>
    </row>
    <row r="2045" spans="1:20" s="98" customFormat="1" ht="25.5" outlineLevel="1" x14ac:dyDescent="0.2">
      <c r="A2045" s="79" t="s">
        <v>2237</v>
      </c>
      <c r="B2045" s="80" t="s">
        <v>2238</v>
      </c>
      <c r="C2045" s="81">
        <v>1</v>
      </c>
      <c r="D2045" s="82" t="s">
        <v>63</v>
      </c>
      <c r="E2045" s="2">
        <v>11760</v>
      </c>
      <c r="F2045" s="166">
        <f t="shared" si="133"/>
        <v>8232</v>
      </c>
      <c r="G2045" s="41"/>
      <c r="H2045" s="30"/>
      <c r="I2045" s="31">
        <f t="shared" si="134"/>
        <v>0</v>
      </c>
      <c r="J2045" s="41"/>
      <c r="K2045" s="81" t="s">
        <v>27</v>
      </c>
      <c r="L2045" s="81" t="s">
        <v>2234</v>
      </c>
      <c r="M2045" s="81" t="s">
        <v>2257</v>
      </c>
      <c r="N2045" s="81">
        <v>96</v>
      </c>
      <c r="O2045" s="81" t="s">
        <v>2236</v>
      </c>
      <c r="P2045" s="81"/>
      <c r="Q2045" s="81">
        <v>1</v>
      </c>
      <c r="R2045" s="81">
        <v>345</v>
      </c>
      <c r="S2045" s="83">
        <v>4.3699999999999992</v>
      </c>
      <c r="T2045" s="81">
        <v>20</v>
      </c>
    </row>
    <row r="2046" spans="1:20" s="98" customFormat="1" outlineLevel="1" x14ac:dyDescent="0.2">
      <c r="A2046" s="79" t="s">
        <v>2239</v>
      </c>
      <c r="B2046" s="80" t="s">
        <v>2240</v>
      </c>
      <c r="C2046" s="81">
        <v>1</v>
      </c>
      <c r="D2046" s="82" t="s">
        <v>63</v>
      </c>
      <c r="E2046" s="2">
        <v>3600</v>
      </c>
      <c r="F2046" s="166">
        <f t="shared" si="133"/>
        <v>2520</v>
      </c>
      <c r="G2046" s="41"/>
      <c r="H2046" s="30"/>
      <c r="I2046" s="31">
        <f t="shared" si="134"/>
        <v>0</v>
      </c>
      <c r="J2046" s="41"/>
      <c r="K2046" s="81" t="s">
        <v>27</v>
      </c>
      <c r="L2046" s="81" t="s">
        <v>2234</v>
      </c>
      <c r="M2046" s="81" t="s">
        <v>2257</v>
      </c>
      <c r="N2046" s="81">
        <v>96</v>
      </c>
      <c r="O2046" s="81" t="s">
        <v>2236</v>
      </c>
      <c r="P2046" s="81"/>
      <c r="Q2046" s="81">
        <v>1</v>
      </c>
      <c r="R2046" s="81">
        <v>345</v>
      </c>
      <c r="S2046" s="83">
        <v>4.3699999999999992</v>
      </c>
      <c r="T2046" s="81">
        <v>20</v>
      </c>
    </row>
    <row r="2047" spans="1:20" s="98" customFormat="1" outlineLevel="1" x14ac:dyDescent="0.2">
      <c r="A2047" s="79" t="s">
        <v>2258</v>
      </c>
      <c r="B2047" s="80" t="s">
        <v>2259</v>
      </c>
      <c r="C2047" s="81">
        <v>1</v>
      </c>
      <c r="D2047" s="82" t="s">
        <v>63</v>
      </c>
      <c r="E2047" s="2">
        <v>720</v>
      </c>
      <c r="F2047" s="166">
        <f t="shared" si="133"/>
        <v>504</v>
      </c>
      <c r="G2047" s="41"/>
      <c r="H2047" s="30"/>
      <c r="I2047" s="31">
        <f t="shared" si="134"/>
        <v>0</v>
      </c>
      <c r="J2047" s="41"/>
      <c r="K2047" s="81" t="s">
        <v>27</v>
      </c>
      <c r="L2047" s="81" t="s">
        <v>2234</v>
      </c>
      <c r="M2047" s="81" t="s">
        <v>2257</v>
      </c>
      <c r="N2047" s="81">
        <v>96</v>
      </c>
      <c r="O2047" s="81" t="s">
        <v>2236</v>
      </c>
      <c r="P2047" s="81"/>
      <c r="Q2047" s="81">
        <v>1</v>
      </c>
      <c r="R2047" s="81">
        <v>345</v>
      </c>
      <c r="S2047" s="83">
        <v>4.3699999999999992</v>
      </c>
      <c r="T2047" s="81">
        <v>20</v>
      </c>
    </row>
    <row r="2048" spans="1:20" s="98" customFormat="1" outlineLevel="1" x14ac:dyDescent="0.2">
      <c r="A2048" s="79" t="s">
        <v>2260</v>
      </c>
      <c r="B2048" s="80" t="s">
        <v>2261</v>
      </c>
      <c r="C2048" s="81">
        <v>1</v>
      </c>
      <c r="D2048" s="82" t="s">
        <v>63</v>
      </c>
      <c r="E2048" s="2">
        <v>780</v>
      </c>
      <c r="F2048" s="166">
        <f t="shared" si="133"/>
        <v>546</v>
      </c>
      <c r="G2048" s="41"/>
      <c r="H2048" s="30"/>
      <c r="I2048" s="31">
        <f t="shared" si="134"/>
        <v>0</v>
      </c>
      <c r="J2048" s="41"/>
      <c r="K2048" s="81" t="s">
        <v>27</v>
      </c>
      <c r="L2048" s="81" t="s">
        <v>2234</v>
      </c>
      <c r="M2048" s="81" t="s">
        <v>2257</v>
      </c>
      <c r="N2048" s="81">
        <v>96</v>
      </c>
      <c r="O2048" s="81" t="s">
        <v>2236</v>
      </c>
      <c r="P2048" s="81"/>
      <c r="Q2048" s="81">
        <v>1</v>
      </c>
      <c r="R2048" s="81">
        <v>345</v>
      </c>
      <c r="S2048" s="83">
        <v>4.3699999999999992</v>
      </c>
      <c r="T2048" s="81">
        <v>20</v>
      </c>
    </row>
    <row r="2049" spans="1:20" s="98" customFormat="1" ht="31.5" outlineLevel="1" x14ac:dyDescent="0.2">
      <c r="A2049" s="158" t="s">
        <v>2262</v>
      </c>
      <c r="B2049" s="167" t="s">
        <v>2263</v>
      </c>
      <c r="C2049" s="160"/>
      <c r="D2049" s="161" t="s">
        <v>56</v>
      </c>
      <c r="E2049" s="162">
        <v>17100</v>
      </c>
      <c r="F2049" s="163">
        <f t="shared" si="133"/>
        <v>11970</v>
      </c>
      <c r="G2049" s="41"/>
      <c r="H2049" s="164"/>
      <c r="I2049" s="165">
        <f t="shared" si="134"/>
        <v>0</v>
      </c>
      <c r="J2049" s="41"/>
      <c r="K2049" s="160" t="s">
        <v>27</v>
      </c>
      <c r="L2049" s="160" t="s">
        <v>2234</v>
      </c>
      <c r="M2049" s="160" t="s">
        <v>2264</v>
      </c>
      <c r="N2049" s="160">
        <v>96</v>
      </c>
      <c r="O2049" s="160" t="s">
        <v>2236</v>
      </c>
      <c r="P2049" s="160"/>
      <c r="Q2049" s="160">
        <v>1</v>
      </c>
      <c r="R2049" s="160">
        <v>345</v>
      </c>
      <c r="S2049" s="262">
        <v>4.72</v>
      </c>
      <c r="T2049" s="160">
        <v>20</v>
      </c>
    </row>
    <row r="2050" spans="1:20" s="98" customFormat="1" ht="25.5" outlineLevel="1" x14ac:dyDescent="0.2">
      <c r="A2050" s="79" t="s">
        <v>2237</v>
      </c>
      <c r="B2050" s="80" t="s">
        <v>2238</v>
      </c>
      <c r="C2050" s="81">
        <v>1</v>
      </c>
      <c r="D2050" s="82" t="s">
        <v>63</v>
      </c>
      <c r="E2050" s="2">
        <v>11760</v>
      </c>
      <c r="F2050" s="166">
        <f t="shared" si="133"/>
        <v>8232</v>
      </c>
      <c r="G2050" s="41"/>
      <c r="H2050" s="30"/>
      <c r="I2050" s="31">
        <f t="shared" si="134"/>
        <v>0</v>
      </c>
      <c r="J2050" s="41"/>
      <c r="K2050" s="81" t="s">
        <v>27</v>
      </c>
      <c r="L2050" s="81" t="s">
        <v>2234</v>
      </c>
      <c r="M2050" s="81" t="s">
        <v>2264</v>
      </c>
      <c r="N2050" s="81">
        <v>96</v>
      </c>
      <c r="O2050" s="81" t="s">
        <v>2236</v>
      </c>
      <c r="P2050" s="81"/>
      <c r="Q2050" s="81">
        <v>1</v>
      </c>
      <c r="R2050" s="81">
        <v>345</v>
      </c>
      <c r="S2050" s="83">
        <v>4.72</v>
      </c>
      <c r="T2050" s="81">
        <v>20</v>
      </c>
    </row>
    <row r="2051" spans="1:20" s="98" customFormat="1" outlineLevel="1" x14ac:dyDescent="0.2">
      <c r="A2051" s="79" t="s">
        <v>2239</v>
      </c>
      <c r="B2051" s="80" t="s">
        <v>2240</v>
      </c>
      <c r="C2051" s="81">
        <v>1</v>
      </c>
      <c r="D2051" s="82" t="s">
        <v>63</v>
      </c>
      <c r="E2051" s="2">
        <v>3600</v>
      </c>
      <c r="F2051" s="166">
        <f t="shared" si="133"/>
        <v>2520</v>
      </c>
      <c r="G2051" s="41"/>
      <c r="H2051" s="30"/>
      <c r="I2051" s="31">
        <f t="shared" si="134"/>
        <v>0</v>
      </c>
      <c r="J2051" s="41"/>
      <c r="K2051" s="81" t="s">
        <v>27</v>
      </c>
      <c r="L2051" s="81" t="s">
        <v>2234</v>
      </c>
      <c r="M2051" s="81" t="s">
        <v>2264</v>
      </c>
      <c r="N2051" s="81">
        <v>96</v>
      </c>
      <c r="O2051" s="81" t="s">
        <v>2236</v>
      </c>
      <c r="P2051" s="81"/>
      <c r="Q2051" s="81">
        <v>1</v>
      </c>
      <c r="R2051" s="81">
        <v>345</v>
      </c>
      <c r="S2051" s="83">
        <v>4.72</v>
      </c>
      <c r="T2051" s="81">
        <v>20</v>
      </c>
    </row>
    <row r="2052" spans="1:20" s="98" customFormat="1" outlineLevel="1" x14ac:dyDescent="0.2">
      <c r="A2052" s="79" t="s">
        <v>2265</v>
      </c>
      <c r="B2052" s="80" t="s">
        <v>2266</v>
      </c>
      <c r="C2052" s="81">
        <v>1</v>
      </c>
      <c r="D2052" s="82" t="s">
        <v>63</v>
      </c>
      <c r="E2052" s="2">
        <v>840</v>
      </c>
      <c r="F2052" s="166">
        <f t="shared" si="133"/>
        <v>588</v>
      </c>
      <c r="G2052" s="41"/>
      <c r="H2052" s="30"/>
      <c r="I2052" s="31">
        <f t="shared" si="134"/>
        <v>0</v>
      </c>
      <c r="J2052" s="41"/>
      <c r="K2052" s="81" t="s">
        <v>27</v>
      </c>
      <c r="L2052" s="81" t="s">
        <v>2234</v>
      </c>
      <c r="M2052" s="81" t="s">
        <v>2264</v>
      </c>
      <c r="N2052" s="81">
        <v>96</v>
      </c>
      <c r="O2052" s="81" t="s">
        <v>2236</v>
      </c>
      <c r="P2052" s="81"/>
      <c r="Q2052" s="81">
        <v>1</v>
      </c>
      <c r="R2052" s="81">
        <v>345</v>
      </c>
      <c r="S2052" s="83">
        <v>4.72</v>
      </c>
      <c r="T2052" s="81">
        <v>20</v>
      </c>
    </row>
    <row r="2053" spans="1:20" s="98" customFormat="1" outlineLevel="1" x14ac:dyDescent="0.2">
      <c r="A2053" s="79" t="s">
        <v>2267</v>
      </c>
      <c r="B2053" s="80" t="s">
        <v>2268</v>
      </c>
      <c r="C2053" s="81">
        <v>1</v>
      </c>
      <c r="D2053" s="82" t="s">
        <v>63</v>
      </c>
      <c r="E2053" s="2">
        <v>900</v>
      </c>
      <c r="F2053" s="166">
        <f t="shared" si="133"/>
        <v>630</v>
      </c>
      <c r="G2053" s="41"/>
      <c r="H2053" s="30"/>
      <c r="I2053" s="31">
        <f t="shared" si="134"/>
        <v>0</v>
      </c>
      <c r="J2053" s="41"/>
      <c r="K2053" s="81" t="s">
        <v>27</v>
      </c>
      <c r="L2053" s="81" t="s">
        <v>2234</v>
      </c>
      <c r="M2053" s="81" t="s">
        <v>2264</v>
      </c>
      <c r="N2053" s="81">
        <v>96</v>
      </c>
      <c r="O2053" s="81" t="s">
        <v>2236</v>
      </c>
      <c r="P2053" s="81"/>
      <c r="Q2053" s="81">
        <v>1</v>
      </c>
      <c r="R2053" s="81">
        <v>345</v>
      </c>
      <c r="S2053" s="83">
        <v>4.72</v>
      </c>
      <c r="T2053" s="81">
        <v>20</v>
      </c>
    </row>
    <row r="2054" spans="1:20" s="98" customFormat="1" ht="31.5" outlineLevel="1" x14ac:dyDescent="0.2">
      <c r="A2054" s="158" t="s">
        <v>2269</v>
      </c>
      <c r="B2054" s="167" t="s">
        <v>2270</v>
      </c>
      <c r="C2054" s="160"/>
      <c r="D2054" s="161" t="s">
        <v>56</v>
      </c>
      <c r="E2054" s="162">
        <v>17100</v>
      </c>
      <c r="F2054" s="163">
        <f t="shared" si="133"/>
        <v>11970</v>
      </c>
      <c r="G2054" s="41"/>
      <c r="H2054" s="164"/>
      <c r="I2054" s="165">
        <f t="shared" si="134"/>
        <v>0</v>
      </c>
      <c r="J2054" s="41"/>
      <c r="K2054" s="160" t="s">
        <v>27</v>
      </c>
      <c r="L2054" s="160" t="s">
        <v>2234</v>
      </c>
      <c r="M2054" s="160" t="s">
        <v>2271</v>
      </c>
      <c r="N2054" s="160">
        <v>96</v>
      </c>
      <c r="O2054" s="160" t="s">
        <v>2236</v>
      </c>
      <c r="P2054" s="160"/>
      <c r="Q2054" s="160">
        <v>1</v>
      </c>
      <c r="R2054" s="160">
        <v>345</v>
      </c>
      <c r="S2054" s="262">
        <v>4.72</v>
      </c>
      <c r="T2054" s="160">
        <v>20</v>
      </c>
    </row>
    <row r="2055" spans="1:20" s="98" customFormat="1" ht="25.5" outlineLevel="1" x14ac:dyDescent="0.2">
      <c r="A2055" s="79" t="s">
        <v>2237</v>
      </c>
      <c r="B2055" s="80" t="s">
        <v>2238</v>
      </c>
      <c r="C2055" s="81">
        <v>1</v>
      </c>
      <c r="D2055" s="82" t="s">
        <v>63</v>
      </c>
      <c r="E2055" s="2">
        <v>11760</v>
      </c>
      <c r="F2055" s="166">
        <f t="shared" si="133"/>
        <v>8232</v>
      </c>
      <c r="G2055" s="41"/>
      <c r="H2055" s="30"/>
      <c r="I2055" s="31">
        <f t="shared" si="134"/>
        <v>0</v>
      </c>
      <c r="J2055" s="41"/>
      <c r="K2055" s="81" t="s">
        <v>27</v>
      </c>
      <c r="L2055" s="81" t="s">
        <v>2234</v>
      </c>
      <c r="M2055" s="81" t="s">
        <v>2271</v>
      </c>
      <c r="N2055" s="81">
        <v>96</v>
      </c>
      <c r="O2055" s="81" t="s">
        <v>2236</v>
      </c>
      <c r="P2055" s="81"/>
      <c r="Q2055" s="81">
        <v>1</v>
      </c>
      <c r="R2055" s="81">
        <v>345</v>
      </c>
      <c r="S2055" s="83">
        <v>4.72</v>
      </c>
      <c r="T2055" s="81">
        <v>20</v>
      </c>
    </row>
    <row r="2056" spans="1:20" s="98" customFormat="1" outlineLevel="1" x14ac:dyDescent="0.2">
      <c r="A2056" s="79" t="s">
        <v>2239</v>
      </c>
      <c r="B2056" s="80" t="s">
        <v>2240</v>
      </c>
      <c r="C2056" s="81">
        <v>1</v>
      </c>
      <c r="D2056" s="82" t="s">
        <v>63</v>
      </c>
      <c r="E2056" s="2">
        <v>3600</v>
      </c>
      <c r="F2056" s="166">
        <f t="shared" si="133"/>
        <v>2520</v>
      </c>
      <c r="G2056" s="41"/>
      <c r="H2056" s="30"/>
      <c r="I2056" s="31">
        <f t="shared" si="134"/>
        <v>0</v>
      </c>
      <c r="J2056" s="41"/>
      <c r="K2056" s="81" t="s">
        <v>27</v>
      </c>
      <c r="L2056" s="81" t="s">
        <v>2234</v>
      </c>
      <c r="M2056" s="81" t="s">
        <v>2271</v>
      </c>
      <c r="N2056" s="81">
        <v>96</v>
      </c>
      <c r="O2056" s="81" t="s">
        <v>2236</v>
      </c>
      <c r="P2056" s="81"/>
      <c r="Q2056" s="81">
        <v>1</v>
      </c>
      <c r="R2056" s="81">
        <v>345</v>
      </c>
      <c r="S2056" s="83">
        <v>4.72</v>
      </c>
      <c r="T2056" s="81">
        <v>20</v>
      </c>
    </row>
    <row r="2057" spans="1:20" s="98" customFormat="1" outlineLevel="1" x14ac:dyDescent="0.2">
      <c r="A2057" s="79" t="s">
        <v>2265</v>
      </c>
      <c r="B2057" s="80" t="s">
        <v>2266</v>
      </c>
      <c r="C2057" s="81">
        <v>1</v>
      </c>
      <c r="D2057" s="82" t="s">
        <v>63</v>
      </c>
      <c r="E2057" s="2">
        <v>840</v>
      </c>
      <c r="F2057" s="166">
        <f t="shared" si="133"/>
        <v>588</v>
      </c>
      <c r="G2057" s="41"/>
      <c r="H2057" s="30"/>
      <c r="I2057" s="31">
        <f t="shared" si="134"/>
        <v>0</v>
      </c>
      <c r="J2057" s="41"/>
      <c r="K2057" s="81" t="s">
        <v>27</v>
      </c>
      <c r="L2057" s="81" t="s">
        <v>2234</v>
      </c>
      <c r="M2057" s="81" t="s">
        <v>2271</v>
      </c>
      <c r="N2057" s="81">
        <v>96</v>
      </c>
      <c r="O2057" s="81" t="s">
        <v>2236</v>
      </c>
      <c r="P2057" s="81"/>
      <c r="Q2057" s="81">
        <v>1</v>
      </c>
      <c r="R2057" s="81">
        <v>345</v>
      </c>
      <c r="S2057" s="83">
        <v>4.72</v>
      </c>
      <c r="T2057" s="81">
        <v>20</v>
      </c>
    </row>
    <row r="2058" spans="1:20" s="98" customFormat="1" outlineLevel="1" x14ac:dyDescent="0.2">
      <c r="A2058" s="79" t="s">
        <v>2267</v>
      </c>
      <c r="B2058" s="80" t="s">
        <v>2268</v>
      </c>
      <c r="C2058" s="81">
        <v>1</v>
      </c>
      <c r="D2058" s="82" t="s">
        <v>63</v>
      </c>
      <c r="E2058" s="2">
        <v>900</v>
      </c>
      <c r="F2058" s="166">
        <f t="shared" si="133"/>
        <v>630</v>
      </c>
      <c r="G2058" s="41"/>
      <c r="H2058" s="30"/>
      <c r="I2058" s="31">
        <f t="shared" si="134"/>
        <v>0</v>
      </c>
      <c r="J2058" s="41"/>
      <c r="K2058" s="81" t="s">
        <v>27</v>
      </c>
      <c r="L2058" s="81" t="s">
        <v>2234</v>
      </c>
      <c r="M2058" s="81" t="s">
        <v>2271</v>
      </c>
      <c r="N2058" s="81">
        <v>96</v>
      </c>
      <c r="O2058" s="81" t="s">
        <v>2236</v>
      </c>
      <c r="P2058" s="81"/>
      <c r="Q2058" s="81">
        <v>1</v>
      </c>
      <c r="R2058" s="81">
        <v>345</v>
      </c>
      <c r="S2058" s="83">
        <v>4.72</v>
      </c>
      <c r="T2058" s="81">
        <v>20</v>
      </c>
    </row>
    <row r="2059" spans="1:20" s="98" customFormat="1" ht="31.5" outlineLevel="1" x14ac:dyDescent="0.2">
      <c r="A2059" s="158" t="s">
        <v>2272</v>
      </c>
      <c r="B2059" s="167" t="s">
        <v>2273</v>
      </c>
      <c r="C2059" s="160"/>
      <c r="D2059" s="161" t="s">
        <v>56</v>
      </c>
      <c r="E2059" s="162">
        <v>17220</v>
      </c>
      <c r="F2059" s="163">
        <f t="shared" si="133"/>
        <v>12054</v>
      </c>
      <c r="G2059" s="41"/>
      <c r="H2059" s="164"/>
      <c r="I2059" s="165">
        <f t="shared" si="134"/>
        <v>0</v>
      </c>
      <c r="J2059" s="41"/>
      <c r="K2059" s="160" t="s">
        <v>27</v>
      </c>
      <c r="L2059" s="160" t="s">
        <v>2234</v>
      </c>
      <c r="M2059" s="160" t="s">
        <v>2274</v>
      </c>
      <c r="N2059" s="160">
        <v>96</v>
      </c>
      <c r="O2059" s="160" t="s">
        <v>2236</v>
      </c>
      <c r="P2059" s="160"/>
      <c r="Q2059" s="160">
        <v>1</v>
      </c>
      <c r="R2059" s="160">
        <v>345</v>
      </c>
      <c r="S2059" s="262">
        <v>4.82</v>
      </c>
      <c r="T2059" s="160">
        <v>20</v>
      </c>
    </row>
    <row r="2060" spans="1:20" s="98" customFormat="1" ht="25.5" outlineLevel="1" x14ac:dyDescent="0.2">
      <c r="A2060" s="79" t="s">
        <v>2237</v>
      </c>
      <c r="B2060" s="80" t="s">
        <v>2238</v>
      </c>
      <c r="C2060" s="81">
        <v>1</v>
      </c>
      <c r="D2060" s="82" t="s">
        <v>63</v>
      </c>
      <c r="E2060" s="2">
        <v>11760</v>
      </c>
      <c r="F2060" s="166">
        <f t="shared" si="133"/>
        <v>8232</v>
      </c>
      <c r="G2060" s="41"/>
      <c r="H2060" s="30"/>
      <c r="I2060" s="31">
        <f t="shared" si="134"/>
        <v>0</v>
      </c>
      <c r="J2060" s="41"/>
      <c r="K2060" s="81" t="s">
        <v>27</v>
      </c>
      <c r="L2060" s="81" t="s">
        <v>2234</v>
      </c>
      <c r="M2060" s="81" t="s">
        <v>2274</v>
      </c>
      <c r="N2060" s="81">
        <v>96</v>
      </c>
      <c r="O2060" s="81" t="s">
        <v>2236</v>
      </c>
      <c r="P2060" s="81"/>
      <c r="Q2060" s="81">
        <v>1</v>
      </c>
      <c r="R2060" s="81">
        <v>345</v>
      </c>
      <c r="S2060" s="83">
        <v>4.82</v>
      </c>
      <c r="T2060" s="81">
        <v>20</v>
      </c>
    </row>
    <row r="2061" spans="1:20" s="98" customFormat="1" outlineLevel="1" x14ac:dyDescent="0.2">
      <c r="A2061" s="79" t="s">
        <v>2239</v>
      </c>
      <c r="B2061" s="80" t="s">
        <v>2240</v>
      </c>
      <c r="C2061" s="81">
        <v>1</v>
      </c>
      <c r="D2061" s="82" t="s">
        <v>63</v>
      </c>
      <c r="E2061" s="2">
        <v>3600</v>
      </c>
      <c r="F2061" s="166">
        <f t="shared" si="133"/>
        <v>2520</v>
      </c>
      <c r="G2061" s="41"/>
      <c r="H2061" s="30"/>
      <c r="I2061" s="31">
        <f t="shared" si="134"/>
        <v>0</v>
      </c>
      <c r="J2061" s="41"/>
      <c r="K2061" s="81" t="s">
        <v>27</v>
      </c>
      <c r="L2061" s="81" t="s">
        <v>2234</v>
      </c>
      <c r="M2061" s="81" t="s">
        <v>2274</v>
      </c>
      <c r="N2061" s="81">
        <v>96</v>
      </c>
      <c r="O2061" s="81" t="s">
        <v>2236</v>
      </c>
      <c r="P2061" s="81"/>
      <c r="Q2061" s="81">
        <v>1</v>
      </c>
      <c r="R2061" s="81">
        <v>345</v>
      </c>
      <c r="S2061" s="83">
        <v>4.82</v>
      </c>
      <c r="T2061" s="81">
        <v>20</v>
      </c>
    </row>
    <row r="2062" spans="1:20" s="98" customFormat="1" outlineLevel="1" x14ac:dyDescent="0.2">
      <c r="A2062" s="79" t="s">
        <v>2267</v>
      </c>
      <c r="B2062" s="80" t="s">
        <v>2268</v>
      </c>
      <c r="C2062" s="81">
        <v>1</v>
      </c>
      <c r="D2062" s="82" t="s">
        <v>63</v>
      </c>
      <c r="E2062" s="2">
        <v>900</v>
      </c>
      <c r="F2062" s="166">
        <f t="shared" si="133"/>
        <v>630</v>
      </c>
      <c r="G2062" s="41"/>
      <c r="H2062" s="30"/>
      <c r="I2062" s="31">
        <f t="shared" si="134"/>
        <v>0</v>
      </c>
      <c r="J2062" s="41"/>
      <c r="K2062" s="81" t="s">
        <v>27</v>
      </c>
      <c r="L2062" s="81" t="s">
        <v>2234</v>
      </c>
      <c r="M2062" s="81" t="s">
        <v>2274</v>
      </c>
      <c r="N2062" s="81">
        <v>96</v>
      </c>
      <c r="O2062" s="81" t="s">
        <v>2236</v>
      </c>
      <c r="P2062" s="81"/>
      <c r="Q2062" s="81">
        <v>1</v>
      </c>
      <c r="R2062" s="81">
        <v>345</v>
      </c>
      <c r="S2062" s="83">
        <v>4.82</v>
      </c>
      <c r="T2062" s="81">
        <v>20</v>
      </c>
    </row>
    <row r="2063" spans="1:20" s="98" customFormat="1" outlineLevel="1" x14ac:dyDescent="0.2">
      <c r="A2063" s="79" t="s">
        <v>2275</v>
      </c>
      <c r="B2063" s="80" t="s">
        <v>2276</v>
      </c>
      <c r="C2063" s="81">
        <v>1</v>
      </c>
      <c r="D2063" s="82" t="s">
        <v>63</v>
      </c>
      <c r="E2063" s="2">
        <v>960</v>
      </c>
      <c r="F2063" s="166">
        <f t="shared" si="133"/>
        <v>672</v>
      </c>
      <c r="G2063" s="41"/>
      <c r="H2063" s="30"/>
      <c r="I2063" s="31">
        <f t="shared" si="134"/>
        <v>0</v>
      </c>
      <c r="J2063" s="41"/>
      <c r="K2063" s="81" t="s">
        <v>27</v>
      </c>
      <c r="L2063" s="81" t="s">
        <v>2234</v>
      </c>
      <c r="M2063" s="81" t="s">
        <v>2274</v>
      </c>
      <c r="N2063" s="81">
        <v>96</v>
      </c>
      <c r="O2063" s="81" t="s">
        <v>2236</v>
      </c>
      <c r="P2063" s="81"/>
      <c r="Q2063" s="81">
        <v>1</v>
      </c>
      <c r="R2063" s="81">
        <v>345</v>
      </c>
      <c r="S2063" s="83">
        <v>4.82</v>
      </c>
      <c r="T2063" s="81">
        <v>20</v>
      </c>
    </row>
    <row r="2064" spans="1:20" s="98" customFormat="1" ht="31.5" outlineLevel="1" x14ac:dyDescent="0.2">
      <c r="A2064" s="158" t="s">
        <v>2277</v>
      </c>
      <c r="B2064" s="167" t="s">
        <v>2278</v>
      </c>
      <c r="C2064" s="160"/>
      <c r="D2064" s="161" t="s">
        <v>56</v>
      </c>
      <c r="E2064" s="162">
        <v>17400</v>
      </c>
      <c r="F2064" s="163">
        <f t="shared" si="133"/>
        <v>12180</v>
      </c>
      <c r="G2064" s="41"/>
      <c r="H2064" s="164"/>
      <c r="I2064" s="165">
        <f t="shared" si="134"/>
        <v>0</v>
      </c>
      <c r="J2064" s="41"/>
      <c r="K2064" s="160" t="s">
        <v>27</v>
      </c>
      <c r="L2064" s="160" t="s">
        <v>2234</v>
      </c>
      <c r="M2064" s="160" t="s">
        <v>2279</v>
      </c>
      <c r="N2064" s="160">
        <v>96</v>
      </c>
      <c r="O2064" s="160" t="s">
        <v>2236</v>
      </c>
      <c r="P2064" s="160"/>
      <c r="Q2064" s="160">
        <v>1</v>
      </c>
      <c r="R2064" s="160">
        <v>345</v>
      </c>
      <c r="S2064" s="262">
        <v>4.92</v>
      </c>
      <c r="T2064" s="160">
        <v>20</v>
      </c>
    </row>
    <row r="2065" spans="1:20" s="98" customFormat="1" ht="25.5" outlineLevel="1" x14ac:dyDescent="0.2">
      <c r="A2065" s="79" t="s">
        <v>2237</v>
      </c>
      <c r="B2065" s="80" t="s">
        <v>2238</v>
      </c>
      <c r="C2065" s="81">
        <v>1</v>
      </c>
      <c r="D2065" s="82" t="s">
        <v>63</v>
      </c>
      <c r="E2065" s="2">
        <v>11760</v>
      </c>
      <c r="F2065" s="166">
        <f t="shared" si="133"/>
        <v>8232</v>
      </c>
      <c r="G2065" s="41"/>
      <c r="H2065" s="30"/>
      <c r="I2065" s="31">
        <f t="shared" si="134"/>
        <v>0</v>
      </c>
      <c r="J2065" s="41"/>
      <c r="K2065" s="81" t="s">
        <v>27</v>
      </c>
      <c r="L2065" s="81" t="s">
        <v>2234</v>
      </c>
      <c r="M2065" s="81" t="s">
        <v>2279</v>
      </c>
      <c r="N2065" s="81">
        <v>96</v>
      </c>
      <c r="O2065" s="81" t="s">
        <v>2236</v>
      </c>
      <c r="P2065" s="81"/>
      <c r="Q2065" s="81">
        <v>1</v>
      </c>
      <c r="R2065" s="81">
        <v>345</v>
      </c>
      <c r="S2065" s="83">
        <v>4.92</v>
      </c>
      <c r="T2065" s="81">
        <v>20</v>
      </c>
    </row>
    <row r="2066" spans="1:20" s="98" customFormat="1" outlineLevel="1" x14ac:dyDescent="0.2">
      <c r="A2066" s="79" t="s">
        <v>2239</v>
      </c>
      <c r="B2066" s="80" t="s">
        <v>2240</v>
      </c>
      <c r="C2066" s="81">
        <v>1</v>
      </c>
      <c r="D2066" s="82" t="s">
        <v>63</v>
      </c>
      <c r="E2066" s="2">
        <v>3600</v>
      </c>
      <c r="F2066" s="166">
        <f t="shared" si="133"/>
        <v>2520</v>
      </c>
      <c r="G2066" s="41"/>
      <c r="H2066" s="30"/>
      <c r="I2066" s="31">
        <f t="shared" si="134"/>
        <v>0</v>
      </c>
      <c r="J2066" s="41"/>
      <c r="K2066" s="81" t="s">
        <v>27</v>
      </c>
      <c r="L2066" s="81" t="s">
        <v>2234</v>
      </c>
      <c r="M2066" s="81" t="s">
        <v>2279</v>
      </c>
      <c r="N2066" s="81">
        <v>96</v>
      </c>
      <c r="O2066" s="81" t="s">
        <v>2236</v>
      </c>
      <c r="P2066" s="81"/>
      <c r="Q2066" s="81">
        <v>1</v>
      </c>
      <c r="R2066" s="81">
        <v>345</v>
      </c>
      <c r="S2066" s="83">
        <v>4.92</v>
      </c>
      <c r="T2066" s="81">
        <v>20</v>
      </c>
    </row>
    <row r="2067" spans="1:20" s="98" customFormat="1" outlineLevel="1" x14ac:dyDescent="0.2">
      <c r="A2067" s="79" t="s">
        <v>2275</v>
      </c>
      <c r="B2067" s="80" t="s">
        <v>2276</v>
      </c>
      <c r="C2067" s="81">
        <v>1</v>
      </c>
      <c r="D2067" s="82" t="s">
        <v>63</v>
      </c>
      <c r="E2067" s="2">
        <v>960</v>
      </c>
      <c r="F2067" s="166">
        <f t="shared" si="133"/>
        <v>672</v>
      </c>
      <c r="G2067" s="41"/>
      <c r="H2067" s="30"/>
      <c r="I2067" s="31">
        <f t="shared" si="134"/>
        <v>0</v>
      </c>
      <c r="J2067" s="41"/>
      <c r="K2067" s="81" t="s">
        <v>27</v>
      </c>
      <c r="L2067" s="81" t="s">
        <v>2234</v>
      </c>
      <c r="M2067" s="81" t="s">
        <v>2279</v>
      </c>
      <c r="N2067" s="81">
        <v>96</v>
      </c>
      <c r="O2067" s="81" t="s">
        <v>2236</v>
      </c>
      <c r="P2067" s="81"/>
      <c r="Q2067" s="81">
        <v>1</v>
      </c>
      <c r="R2067" s="81">
        <v>345</v>
      </c>
      <c r="S2067" s="83">
        <v>4.92</v>
      </c>
      <c r="T2067" s="81">
        <v>20</v>
      </c>
    </row>
    <row r="2068" spans="1:20" s="98" customFormat="1" outlineLevel="1" x14ac:dyDescent="0.2">
      <c r="A2068" s="79" t="s">
        <v>2280</v>
      </c>
      <c r="B2068" s="80" t="s">
        <v>2281</v>
      </c>
      <c r="C2068" s="81">
        <v>1</v>
      </c>
      <c r="D2068" s="82" t="s">
        <v>63</v>
      </c>
      <c r="E2068" s="2">
        <v>1080</v>
      </c>
      <c r="F2068" s="166">
        <f t="shared" si="133"/>
        <v>756</v>
      </c>
      <c r="G2068" s="41"/>
      <c r="H2068" s="30"/>
      <c r="I2068" s="31">
        <f t="shared" si="134"/>
        <v>0</v>
      </c>
      <c r="J2068" s="41"/>
      <c r="K2068" s="81" t="s">
        <v>27</v>
      </c>
      <c r="L2068" s="81" t="s">
        <v>2234</v>
      </c>
      <c r="M2068" s="81" t="s">
        <v>2279</v>
      </c>
      <c r="N2068" s="81">
        <v>96</v>
      </c>
      <c r="O2068" s="81" t="s">
        <v>2236</v>
      </c>
      <c r="P2068" s="81"/>
      <c r="Q2068" s="81">
        <v>1</v>
      </c>
      <c r="R2068" s="81">
        <v>345</v>
      </c>
      <c r="S2068" s="83">
        <v>4.92</v>
      </c>
      <c r="T2068" s="81">
        <v>20</v>
      </c>
    </row>
    <row r="2069" spans="1:20" s="98" customFormat="1" ht="31.5" outlineLevel="1" x14ac:dyDescent="0.2">
      <c r="A2069" s="158" t="s">
        <v>2282</v>
      </c>
      <c r="B2069" s="167" t="s">
        <v>2283</v>
      </c>
      <c r="C2069" s="160"/>
      <c r="D2069" s="161" t="s">
        <v>56</v>
      </c>
      <c r="E2069" s="162">
        <v>17580</v>
      </c>
      <c r="F2069" s="163">
        <f t="shared" si="133"/>
        <v>12306</v>
      </c>
      <c r="G2069" s="41"/>
      <c r="H2069" s="164"/>
      <c r="I2069" s="165">
        <f t="shared" si="134"/>
        <v>0</v>
      </c>
      <c r="J2069" s="41"/>
      <c r="K2069" s="160" t="s">
        <v>27</v>
      </c>
      <c r="L2069" s="160" t="s">
        <v>2234</v>
      </c>
      <c r="M2069" s="160" t="s">
        <v>2284</v>
      </c>
      <c r="N2069" s="160">
        <v>96</v>
      </c>
      <c r="O2069" s="160" t="s">
        <v>2236</v>
      </c>
      <c r="P2069" s="160"/>
      <c r="Q2069" s="160">
        <v>1</v>
      </c>
      <c r="R2069" s="160">
        <v>345</v>
      </c>
      <c r="S2069" s="262">
        <v>5.0199999999999996</v>
      </c>
      <c r="T2069" s="160">
        <v>20</v>
      </c>
    </row>
    <row r="2070" spans="1:20" s="98" customFormat="1" ht="25.5" outlineLevel="1" x14ac:dyDescent="0.2">
      <c r="A2070" s="79" t="s">
        <v>2237</v>
      </c>
      <c r="B2070" s="80" t="s">
        <v>2238</v>
      </c>
      <c r="C2070" s="81">
        <v>1</v>
      </c>
      <c r="D2070" s="82" t="s">
        <v>63</v>
      </c>
      <c r="E2070" s="2">
        <v>11760</v>
      </c>
      <c r="F2070" s="166">
        <f t="shared" si="133"/>
        <v>8232</v>
      </c>
      <c r="G2070" s="41"/>
      <c r="H2070" s="30"/>
      <c r="I2070" s="31">
        <f t="shared" si="134"/>
        <v>0</v>
      </c>
      <c r="J2070" s="41"/>
      <c r="K2070" s="81" t="s">
        <v>27</v>
      </c>
      <c r="L2070" s="81" t="s">
        <v>2234</v>
      </c>
      <c r="M2070" s="81" t="s">
        <v>2284</v>
      </c>
      <c r="N2070" s="81">
        <v>96</v>
      </c>
      <c r="O2070" s="81" t="s">
        <v>2236</v>
      </c>
      <c r="P2070" s="81"/>
      <c r="Q2070" s="81">
        <v>1</v>
      </c>
      <c r="R2070" s="81">
        <v>345</v>
      </c>
      <c r="S2070" s="83">
        <v>5.0199999999999996</v>
      </c>
      <c r="T2070" s="81">
        <v>20</v>
      </c>
    </row>
    <row r="2071" spans="1:20" s="98" customFormat="1" outlineLevel="1" x14ac:dyDescent="0.2">
      <c r="A2071" s="79" t="s">
        <v>2239</v>
      </c>
      <c r="B2071" s="80" t="s">
        <v>2240</v>
      </c>
      <c r="C2071" s="81">
        <v>1</v>
      </c>
      <c r="D2071" s="82" t="s">
        <v>63</v>
      </c>
      <c r="E2071" s="2">
        <v>3600</v>
      </c>
      <c r="F2071" s="166">
        <f t="shared" si="133"/>
        <v>2520</v>
      </c>
      <c r="G2071" s="41"/>
      <c r="H2071" s="30"/>
      <c r="I2071" s="31">
        <f t="shared" si="134"/>
        <v>0</v>
      </c>
      <c r="J2071" s="41"/>
      <c r="K2071" s="81" t="s">
        <v>27</v>
      </c>
      <c r="L2071" s="81" t="s">
        <v>2234</v>
      </c>
      <c r="M2071" s="81" t="s">
        <v>2284</v>
      </c>
      <c r="N2071" s="81">
        <v>96</v>
      </c>
      <c r="O2071" s="81" t="s">
        <v>2236</v>
      </c>
      <c r="P2071" s="81"/>
      <c r="Q2071" s="81">
        <v>1</v>
      </c>
      <c r="R2071" s="81">
        <v>345</v>
      </c>
      <c r="S2071" s="83">
        <v>5.0199999999999996</v>
      </c>
      <c r="T2071" s="81">
        <v>20</v>
      </c>
    </row>
    <row r="2072" spans="1:20" s="98" customFormat="1" outlineLevel="1" x14ac:dyDescent="0.2">
      <c r="A2072" s="79" t="s">
        <v>2280</v>
      </c>
      <c r="B2072" s="80" t="s">
        <v>2281</v>
      </c>
      <c r="C2072" s="81">
        <v>1</v>
      </c>
      <c r="D2072" s="82" t="s">
        <v>63</v>
      </c>
      <c r="E2072" s="2">
        <v>1080</v>
      </c>
      <c r="F2072" s="166">
        <f t="shared" si="133"/>
        <v>756</v>
      </c>
      <c r="G2072" s="41"/>
      <c r="H2072" s="30"/>
      <c r="I2072" s="31">
        <f t="shared" si="134"/>
        <v>0</v>
      </c>
      <c r="J2072" s="41"/>
      <c r="K2072" s="81" t="s">
        <v>27</v>
      </c>
      <c r="L2072" s="81" t="s">
        <v>2234</v>
      </c>
      <c r="M2072" s="81" t="s">
        <v>2284</v>
      </c>
      <c r="N2072" s="81">
        <v>96</v>
      </c>
      <c r="O2072" s="81" t="s">
        <v>2236</v>
      </c>
      <c r="P2072" s="81"/>
      <c r="Q2072" s="81">
        <v>1</v>
      </c>
      <c r="R2072" s="81">
        <v>345</v>
      </c>
      <c r="S2072" s="83">
        <v>5.0199999999999996</v>
      </c>
      <c r="T2072" s="81">
        <v>20</v>
      </c>
    </row>
    <row r="2073" spans="1:20" s="98" customFormat="1" outlineLevel="1" x14ac:dyDescent="0.2">
      <c r="A2073" s="79" t="s">
        <v>2285</v>
      </c>
      <c r="B2073" s="80" t="s">
        <v>2286</v>
      </c>
      <c r="C2073" s="81">
        <v>1</v>
      </c>
      <c r="D2073" s="82" t="s">
        <v>63</v>
      </c>
      <c r="E2073" s="2">
        <v>1140</v>
      </c>
      <c r="F2073" s="166">
        <f t="shared" si="133"/>
        <v>798</v>
      </c>
      <c r="G2073" s="41"/>
      <c r="H2073" s="30"/>
      <c r="I2073" s="31">
        <f t="shared" si="134"/>
        <v>0</v>
      </c>
      <c r="J2073" s="41"/>
      <c r="K2073" s="81" t="s">
        <v>27</v>
      </c>
      <c r="L2073" s="81" t="s">
        <v>2234</v>
      </c>
      <c r="M2073" s="81" t="s">
        <v>2284</v>
      </c>
      <c r="N2073" s="81">
        <v>96</v>
      </c>
      <c r="O2073" s="81" t="s">
        <v>2236</v>
      </c>
      <c r="P2073" s="81"/>
      <c r="Q2073" s="81">
        <v>1</v>
      </c>
      <c r="R2073" s="81">
        <v>345</v>
      </c>
      <c r="S2073" s="83">
        <v>5.0199999999999996</v>
      </c>
      <c r="T2073" s="81">
        <v>20</v>
      </c>
    </row>
    <row r="2074" spans="1:20" s="98" customFormat="1" ht="31.5" outlineLevel="1" x14ac:dyDescent="0.2">
      <c r="A2074" s="158" t="s">
        <v>2287</v>
      </c>
      <c r="B2074" s="167" t="s">
        <v>2288</v>
      </c>
      <c r="C2074" s="160"/>
      <c r="D2074" s="161" t="s">
        <v>56</v>
      </c>
      <c r="E2074" s="162">
        <v>17760</v>
      </c>
      <c r="F2074" s="163">
        <f t="shared" si="133"/>
        <v>12432</v>
      </c>
      <c r="G2074" s="41"/>
      <c r="H2074" s="164"/>
      <c r="I2074" s="165">
        <f t="shared" si="134"/>
        <v>0</v>
      </c>
      <c r="J2074" s="41"/>
      <c r="K2074" s="160" t="s">
        <v>27</v>
      </c>
      <c r="L2074" s="160" t="s">
        <v>2234</v>
      </c>
      <c r="M2074" s="160" t="s">
        <v>2289</v>
      </c>
      <c r="N2074" s="160">
        <v>96</v>
      </c>
      <c r="O2074" s="160" t="s">
        <v>2236</v>
      </c>
      <c r="P2074" s="160"/>
      <c r="Q2074" s="160">
        <v>1</v>
      </c>
      <c r="R2074" s="160">
        <v>345</v>
      </c>
      <c r="S2074" s="262">
        <v>5.1199999999999992</v>
      </c>
      <c r="T2074" s="160">
        <v>20</v>
      </c>
    </row>
    <row r="2075" spans="1:20" s="98" customFormat="1" ht="25.5" outlineLevel="1" x14ac:dyDescent="0.2">
      <c r="A2075" s="79" t="s">
        <v>2237</v>
      </c>
      <c r="B2075" s="80" t="s">
        <v>2238</v>
      </c>
      <c r="C2075" s="81">
        <v>1</v>
      </c>
      <c r="D2075" s="82" t="s">
        <v>63</v>
      </c>
      <c r="E2075" s="2">
        <v>11760</v>
      </c>
      <c r="F2075" s="166">
        <f t="shared" si="133"/>
        <v>8232</v>
      </c>
      <c r="G2075" s="41"/>
      <c r="H2075" s="30"/>
      <c r="I2075" s="31">
        <f t="shared" si="134"/>
        <v>0</v>
      </c>
      <c r="J2075" s="41"/>
      <c r="K2075" s="81" t="s">
        <v>27</v>
      </c>
      <c r="L2075" s="81" t="s">
        <v>2234</v>
      </c>
      <c r="M2075" s="81" t="s">
        <v>2289</v>
      </c>
      <c r="N2075" s="81">
        <v>96</v>
      </c>
      <c r="O2075" s="81" t="s">
        <v>2236</v>
      </c>
      <c r="P2075" s="81"/>
      <c r="Q2075" s="81">
        <v>1</v>
      </c>
      <c r="R2075" s="81">
        <v>345</v>
      </c>
      <c r="S2075" s="83">
        <v>5.1199999999999992</v>
      </c>
      <c r="T2075" s="81">
        <v>20</v>
      </c>
    </row>
    <row r="2076" spans="1:20" s="98" customFormat="1" outlineLevel="1" x14ac:dyDescent="0.2">
      <c r="A2076" s="79" t="s">
        <v>2239</v>
      </c>
      <c r="B2076" s="80" t="s">
        <v>2240</v>
      </c>
      <c r="C2076" s="81">
        <v>1</v>
      </c>
      <c r="D2076" s="82" t="s">
        <v>63</v>
      </c>
      <c r="E2076" s="2">
        <v>3600</v>
      </c>
      <c r="F2076" s="166">
        <f t="shared" si="133"/>
        <v>2520</v>
      </c>
      <c r="G2076" s="41"/>
      <c r="H2076" s="30"/>
      <c r="I2076" s="31">
        <f t="shared" si="134"/>
        <v>0</v>
      </c>
      <c r="J2076" s="41"/>
      <c r="K2076" s="81" t="s">
        <v>27</v>
      </c>
      <c r="L2076" s="81" t="s">
        <v>2234</v>
      </c>
      <c r="M2076" s="81" t="s">
        <v>2289</v>
      </c>
      <c r="N2076" s="81">
        <v>96</v>
      </c>
      <c r="O2076" s="81" t="s">
        <v>2236</v>
      </c>
      <c r="P2076" s="81"/>
      <c r="Q2076" s="81">
        <v>1</v>
      </c>
      <c r="R2076" s="81">
        <v>345</v>
      </c>
      <c r="S2076" s="83">
        <v>5.1199999999999992</v>
      </c>
      <c r="T2076" s="81">
        <v>20</v>
      </c>
    </row>
    <row r="2077" spans="1:20" s="98" customFormat="1" outlineLevel="1" x14ac:dyDescent="0.2">
      <c r="A2077" s="79" t="s">
        <v>2285</v>
      </c>
      <c r="B2077" s="80" t="s">
        <v>2286</v>
      </c>
      <c r="C2077" s="81">
        <v>1</v>
      </c>
      <c r="D2077" s="82" t="s">
        <v>63</v>
      </c>
      <c r="E2077" s="2">
        <v>1140</v>
      </c>
      <c r="F2077" s="166">
        <f t="shared" si="133"/>
        <v>798</v>
      </c>
      <c r="G2077" s="41"/>
      <c r="H2077" s="30"/>
      <c r="I2077" s="31">
        <f t="shared" si="134"/>
        <v>0</v>
      </c>
      <c r="J2077" s="41"/>
      <c r="K2077" s="81" t="s">
        <v>27</v>
      </c>
      <c r="L2077" s="81" t="s">
        <v>2234</v>
      </c>
      <c r="M2077" s="81" t="s">
        <v>2289</v>
      </c>
      <c r="N2077" s="81">
        <v>96</v>
      </c>
      <c r="O2077" s="81" t="s">
        <v>2236</v>
      </c>
      <c r="P2077" s="81"/>
      <c r="Q2077" s="81">
        <v>1</v>
      </c>
      <c r="R2077" s="81">
        <v>345</v>
      </c>
      <c r="S2077" s="83">
        <v>5.1199999999999992</v>
      </c>
      <c r="T2077" s="81">
        <v>20</v>
      </c>
    </row>
    <row r="2078" spans="1:20" s="98" customFormat="1" outlineLevel="1" x14ac:dyDescent="0.2">
      <c r="A2078" s="79" t="s">
        <v>2290</v>
      </c>
      <c r="B2078" s="80" t="s">
        <v>2291</v>
      </c>
      <c r="C2078" s="81">
        <v>1</v>
      </c>
      <c r="D2078" s="82" t="s">
        <v>63</v>
      </c>
      <c r="E2078" s="2">
        <v>1260</v>
      </c>
      <c r="F2078" s="166">
        <f t="shared" si="133"/>
        <v>882</v>
      </c>
      <c r="G2078" s="41"/>
      <c r="H2078" s="30"/>
      <c r="I2078" s="31">
        <f t="shared" si="134"/>
        <v>0</v>
      </c>
      <c r="J2078" s="41"/>
      <c r="K2078" s="81" t="s">
        <v>27</v>
      </c>
      <c r="L2078" s="81" t="s">
        <v>2234</v>
      </c>
      <c r="M2078" s="81" t="s">
        <v>2289</v>
      </c>
      <c r="N2078" s="81">
        <v>96</v>
      </c>
      <c r="O2078" s="81" t="s">
        <v>2236</v>
      </c>
      <c r="P2078" s="81"/>
      <c r="Q2078" s="81">
        <v>1</v>
      </c>
      <c r="R2078" s="81">
        <v>345</v>
      </c>
      <c r="S2078" s="83">
        <v>5.1199999999999992</v>
      </c>
      <c r="T2078" s="81">
        <v>20</v>
      </c>
    </row>
    <row r="2079" spans="1:20" s="98" customFormat="1" ht="31.5" outlineLevel="1" x14ac:dyDescent="0.2">
      <c r="A2079" s="158" t="s">
        <v>2292</v>
      </c>
      <c r="B2079" s="167" t="s">
        <v>2293</v>
      </c>
      <c r="C2079" s="160"/>
      <c r="D2079" s="161" t="s">
        <v>56</v>
      </c>
      <c r="E2079" s="162">
        <v>17940</v>
      </c>
      <c r="F2079" s="163">
        <f t="shared" si="133"/>
        <v>12558</v>
      </c>
      <c r="G2079" s="41"/>
      <c r="H2079" s="164"/>
      <c r="I2079" s="165">
        <f t="shared" si="134"/>
        <v>0</v>
      </c>
      <c r="J2079" s="41"/>
      <c r="K2079" s="160" t="s">
        <v>27</v>
      </c>
      <c r="L2079" s="160" t="s">
        <v>2234</v>
      </c>
      <c r="M2079" s="160" t="s">
        <v>1582</v>
      </c>
      <c r="N2079" s="160">
        <v>96</v>
      </c>
      <c r="O2079" s="160" t="s">
        <v>2236</v>
      </c>
      <c r="P2079" s="160"/>
      <c r="Q2079" s="160">
        <v>1</v>
      </c>
      <c r="R2079" s="160">
        <v>345</v>
      </c>
      <c r="S2079" s="262">
        <v>5.22</v>
      </c>
      <c r="T2079" s="160">
        <v>20</v>
      </c>
    </row>
    <row r="2080" spans="1:20" s="98" customFormat="1" ht="25.5" outlineLevel="1" x14ac:dyDescent="0.2">
      <c r="A2080" s="79" t="s">
        <v>2237</v>
      </c>
      <c r="B2080" s="80" t="s">
        <v>2238</v>
      </c>
      <c r="C2080" s="81">
        <v>1</v>
      </c>
      <c r="D2080" s="82" t="s">
        <v>63</v>
      </c>
      <c r="E2080" s="2">
        <v>11760</v>
      </c>
      <c r="F2080" s="166">
        <f t="shared" si="133"/>
        <v>8232</v>
      </c>
      <c r="G2080" s="41"/>
      <c r="H2080" s="30"/>
      <c r="I2080" s="31">
        <f t="shared" si="134"/>
        <v>0</v>
      </c>
      <c r="J2080" s="41"/>
      <c r="K2080" s="81" t="s">
        <v>27</v>
      </c>
      <c r="L2080" s="81" t="s">
        <v>2234</v>
      </c>
      <c r="M2080" s="81" t="s">
        <v>1582</v>
      </c>
      <c r="N2080" s="81">
        <v>96</v>
      </c>
      <c r="O2080" s="81" t="s">
        <v>2236</v>
      </c>
      <c r="P2080" s="81"/>
      <c r="Q2080" s="81">
        <v>1</v>
      </c>
      <c r="R2080" s="81">
        <v>345</v>
      </c>
      <c r="S2080" s="83">
        <v>5.22</v>
      </c>
      <c r="T2080" s="81">
        <v>20</v>
      </c>
    </row>
    <row r="2081" spans="1:20" s="98" customFormat="1" outlineLevel="1" x14ac:dyDescent="0.2">
      <c r="A2081" s="79" t="s">
        <v>2239</v>
      </c>
      <c r="B2081" s="80" t="s">
        <v>2240</v>
      </c>
      <c r="C2081" s="81">
        <v>1</v>
      </c>
      <c r="D2081" s="82" t="s">
        <v>63</v>
      </c>
      <c r="E2081" s="2">
        <v>3600</v>
      </c>
      <c r="F2081" s="166">
        <f t="shared" si="133"/>
        <v>2520</v>
      </c>
      <c r="G2081" s="41"/>
      <c r="H2081" s="30"/>
      <c r="I2081" s="31">
        <f t="shared" si="134"/>
        <v>0</v>
      </c>
      <c r="J2081" s="41"/>
      <c r="K2081" s="81" t="s">
        <v>27</v>
      </c>
      <c r="L2081" s="81" t="s">
        <v>2234</v>
      </c>
      <c r="M2081" s="81" t="s">
        <v>1582</v>
      </c>
      <c r="N2081" s="81">
        <v>96</v>
      </c>
      <c r="O2081" s="81" t="s">
        <v>2236</v>
      </c>
      <c r="P2081" s="81"/>
      <c r="Q2081" s="81">
        <v>1</v>
      </c>
      <c r="R2081" s="81">
        <v>345</v>
      </c>
      <c r="S2081" s="83">
        <v>5.22</v>
      </c>
      <c r="T2081" s="81">
        <v>20</v>
      </c>
    </row>
    <row r="2082" spans="1:20" s="98" customFormat="1" outlineLevel="1" x14ac:dyDescent="0.2">
      <c r="A2082" s="79" t="s">
        <v>2290</v>
      </c>
      <c r="B2082" s="80" t="s">
        <v>2291</v>
      </c>
      <c r="C2082" s="81">
        <v>1</v>
      </c>
      <c r="D2082" s="82" t="s">
        <v>63</v>
      </c>
      <c r="E2082" s="2">
        <v>1260</v>
      </c>
      <c r="F2082" s="166">
        <f t="shared" si="133"/>
        <v>882</v>
      </c>
      <c r="G2082" s="41"/>
      <c r="H2082" s="30"/>
      <c r="I2082" s="31">
        <f t="shared" si="134"/>
        <v>0</v>
      </c>
      <c r="J2082" s="41"/>
      <c r="K2082" s="81" t="s">
        <v>27</v>
      </c>
      <c r="L2082" s="81" t="s">
        <v>2234</v>
      </c>
      <c r="M2082" s="81" t="s">
        <v>1582</v>
      </c>
      <c r="N2082" s="81">
        <v>96</v>
      </c>
      <c r="O2082" s="81" t="s">
        <v>2236</v>
      </c>
      <c r="P2082" s="81"/>
      <c r="Q2082" s="81">
        <v>1</v>
      </c>
      <c r="R2082" s="81">
        <v>345</v>
      </c>
      <c r="S2082" s="83">
        <v>5.22</v>
      </c>
      <c r="T2082" s="81">
        <v>20</v>
      </c>
    </row>
    <row r="2083" spans="1:20" s="98" customFormat="1" outlineLevel="1" x14ac:dyDescent="0.2">
      <c r="A2083" s="79" t="s">
        <v>2294</v>
      </c>
      <c r="B2083" s="80" t="s">
        <v>2295</v>
      </c>
      <c r="C2083" s="81">
        <v>1</v>
      </c>
      <c r="D2083" s="82" t="s">
        <v>63</v>
      </c>
      <c r="E2083" s="2">
        <v>1320</v>
      </c>
      <c r="F2083" s="166">
        <f t="shared" si="133"/>
        <v>924</v>
      </c>
      <c r="G2083" s="41"/>
      <c r="H2083" s="30"/>
      <c r="I2083" s="31">
        <f t="shared" si="134"/>
        <v>0</v>
      </c>
      <c r="J2083" s="41"/>
      <c r="K2083" s="81" t="s">
        <v>27</v>
      </c>
      <c r="L2083" s="81" t="s">
        <v>2234</v>
      </c>
      <c r="M2083" s="81" t="s">
        <v>1582</v>
      </c>
      <c r="N2083" s="81">
        <v>96</v>
      </c>
      <c r="O2083" s="81" t="s">
        <v>2236</v>
      </c>
      <c r="P2083" s="81"/>
      <c r="Q2083" s="81">
        <v>1</v>
      </c>
      <c r="R2083" s="81">
        <v>345</v>
      </c>
      <c r="S2083" s="83">
        <v>5.22</v>
      </c>
      <c r="T2083" s="81">
        <v>20</v>
      </c>
    </row>
    <row r="2084" spans="1:20" s="98" customFormat="1" ht="31.5" outlineLevel="1" x14ac:dyDescent="0.2">
      <c r="A2084" s="158" t="s">
        <v>2296</v>
      </c>
      <c r="B2084" s="167" t="s">
        <v>2297</v>
      </c>
      <c r="C2084" s="160"/>
      <c r="D2084" s="161" t="s">
        <v>56</v>
      </c>
      <c r="E2084" s="162">
        <v>18060</v>
      </c>
      <c r="F2084" s="163">
        <f t="shared" si="133"/>
        <v>12642</v>
      </c>
      <c r="G2084" s="41"/>
      <c r="H2084" s="164"/>
      <c r="I2084" s="165">
        <f t="shared" si="134"/>
        <v>0</v>
      </c>
      <c r="J2084" s="41"/>
      <c r="K2084" s="160" t="s">
        <v>27</v>
      </c>
      <c r="L2084" s="160" t="s">
        <v>2234</v>
      </c>
      <c r="M2084" s="160" t="s">
        <v>2298</v>
      </c>
      <c r="N2084" s="160">
        <v>96</v>
      </c>
      <c r="O2084" s="160" t="s">
        <v>2236</v>
      </c>
      <c r="P2084" s="160"/>
      <c r="Q2084" s="160">
        <v>1</v>
      </c>
      <c r="R2084" s="160">
        <v>345</v>
      </c>
      <c r="S2084" s="262">
        <v>5.32</v>
      </c>
      <c r="T2084" s="160">
        <v>20</v>
      </c>
    </row>
    <row r="2085" spans="1:20" s="98" customFormat="1" ht="25.5" outlineLevel="1" x14ac:dyDescent="0.2">
      <c r="A2085" s="79" t="s">
        <v>2237</v>
      </c>
      <c r="B2085" s="80" t="s">
        <v>2238</v>
      </c>
      <c r="C2085" s="81">
        <v>1</v>
      </c>
      <c r="D2085" s="82" t="s">
        <v>63</v>
      </c>
      <c r="E2085" s="2">
        <v>11760</v>
      </c>
      <c r="F2085" s="166">
        <f t="shared" si="133"/>
        <v>8232</v>
      </c>
      <c r="G2085" s="41"/>
      <c r="H2085" s="30"/>
      <c r="I2085" s="31">
        <f t="shared" si="134"/>
        <v>0</v>
      </c>
      <c r="J2085" s="41"/>
      <c r="K2085" s="81" t="s">
        <v>27</v>
      </c>
      <c r="L2085" s="81" t="s">
        <v>2234</v>
      </c>
      <c r="M2085" s="81" t="s">
        <v>2298</v>
      </c>
      <c r="N2085" s="81">
        <v>96</v>
      </c>
      <c r="O2085" s="81" t="s">
        <v>2236</v>
      </c>
      <c r="P2085" s="81"/>
      <c r="Q2085" s="81">
        <v>1</v>
      </c>
      <c r="R2085" s="81">
        <v>345</v>
      </c>
      <c r="S2085" s="83">
        <v>5.32</v>
      </c>
      <c r="T2085" s="81">
        <v>20</v>
      </c>
    </row>
    <row r="2086" spans="1:20" s="98" customFormat="1" outlineLevel="1" x14ac:dyDescent="0.2">
      <c r="A2086" s="79" t="s">
        <v>2239</v>
      </c>
      <c r="B2086" s="80" t="s">
        <v>2240</v>
      </c>
      <c r="C2086" s="81">
        <v>1</v>
      </c>
      <c r="D2086" s="82" t="s">
        <v>63</v>
      </c>
      <c r="E2086" s="2">
        <v>3600</v>
      </c>
      <c r="F2086" s="166">
        <f t="shared" si="133"/>
        <v>2520</v>
      </c>
      <c r="G2086" s="41"/>
      <c r="H2086" s="30"/>
      <c r="I2086" s="31">
        <f t="shared" si="134"/>
        <v>0</v>
      </c>
      <c r="J2086" s="41"/>
      <c r="K2086" s="81" t="s">
        <v>27</v>
      </c>
      <c r="L2086" s="81" t="s">
        <v>2234</v>
      </c>
      <c r="M2086" s="81" t="s">
        <v>2298</v>
      </c>
      <c r="N2086" s="81">
        <v>96</v>
      </c>
      <c r="O2086" s="81" t="s">
        <v>2236</v>
      </c>
      <c r="P2086" s="81"/>
      <c r="Q2086" s="81">
        <v>1</v>
      </c>
      <c r="R2086" s="81">
        <v>345</v>
      </c>
      <c r="S2086" s="83">
        <v>5.32</v>
      </c>
      <c r="T2086" s="81">
        <v>20</v>
      </c>
    </row>
    <row r="2087" spans="1:20" s="98" customFormat="1" outlineLevel="1" x14ac:dyDescent="0.2">
      <c r="A2087" s="79" t="s">
        <v>2294</v>
      </c>
      <c r="B2087" s="80" t="s">
        <v>2295</v>
      </c>
      <c r="C2087" s="81">
        <v>1</v>
      </c>
      <c r="D2087" s="82" t="s">
        <v>63</v>
      </c>
      <c r="E2087" s="2">
        <v>1320</v>
      </c>
      <c r="F2087" s="166">
        <f t="shared" si="133"/>
        <v>924</v>
      </c>
      <c r="G2087" s="41"/>
      <c r="H2087" s="30"/>
      <c r="I2087" s="31">
        <f t="shared" si="134"/>
        <v>0</v>
      </c>
      <c r="J2087" s="41"/>
      <c r="K2087" s="81" t="s">
        <v>27</v>
      </c>
      <c r="L2087" s="81" t="s">
        <v>2234</v>
      </c>
      <c r="M2087" s="81" t="s">
        <v>2298</v>
      </c>
      <c r="N2087" s="81">
        <v>96</v>
      </c>
      <c r="O2087" s="81" t="s">
        <v>2236</v>
      </c>
      <c r="P2087" s="81"/>
      <c r="Q2087" s="81">
        <v>1</v>
      </c>
      <c r="R2087" s="81">
        <v>345</v>
      </c>
      <c r="S2087" s="83">
        <v>5.32</v>
      </c>
      <c r="T2087" s="81">
        <v>20</v>
      </c>
    </row>
    <row r="2088" spans="1:20" s="98" customFormat="1" ht="16.5" outlineLevel="1" thickBot="1" x14ac:dyDescent="0.25">
      <c r="A2088" s="129" t="s">
        <v>2299</v>
      </c>
      <c r="B2088" s="142" t="s">
        <v>2300</v>
      </c>
      <c r="C2088" s="130">
        <v>1</v>
      </c>
      <c r="D2088" s="131" t="s">
        <v>63</v>
      </c>
      <c r="E2088" s="143">
        <v>1380</v>
      </c>
      <c r="F2088" s="188">
        <f t="shared" ref="F2088:F2151" si="135">E2088-E2088*$F$4</f>
        <v>966</v>
      </c>
      <c r="G2088" s="41"/>
      <c r="H2088" s="144"/>
      <c r="I2088" s="34">
        <f t="shared" si="134"/>
        <v>0</v>
      </c>
      <c r="J2088" s="41"/>
      <c r="K2088" s="130" t="s">
        <v>27</v>
      </c>
      <c r="L2088" s="130" t="s">
        <v>2234</v>
      </c>
      <c r="M2088" s="130" t="s">
        <v>2298</v>
      </c>
      <c r="N2088" s="130">
        <v>96</v>
      </c>
      <c r="O2088" s="130" t="s">
        <v>2236</v>
      </c>
      <c r="P2088" s="130"/>
      <c r="Q2088" s="130">
        <v>1</v>
      </c>
      <c r="R2088" s="130">
        <v>345</v>
      </c>
      <c r="S2088" s="145">
        <v>5.32</v>
      </c>
      <c r="T2088" s="130">
        <v>20</v>
      </c>
    </row>
    <row r="2089" spans="1:20" s="98" customFormat="1" ht="32.25" outlineLevel="1" thickTop="1" x14ac:dyDescent="0.2">
      <c r="A2089" s="176" t="s">
        <v>2301</v>
      </c>
      <c r="B2089" s="198" t="s">
        <v>2302</v>
      </c>
      <c r="C2089" s="178"/>
      <c r="D2089" s="179" t="s">
        <v>56</v>
      </c>
      <c r="E2089" s="162">
        <v>16500</v>
      </c>
      <c r="F2089" s="181">
        <f t="shared" si="135"/>
        <v>11550</v>
      </c>
      <c r="G2089" s="41"/>
      <c r="H2089" s="26"/>
      <c r="I2089" s="27">
        <f t="shared" si="134"/>
        <v>0</v>
      </c>
      <c r="J2089" s="41"/>
      <c r="K2089" s="178" t="s">
        <v>27</v>
      </c>
      <c r="L2089" s="178" t="s">
        <v>2234</v>
      </c>
      <c r="M2089" s="178" t="s">
        <v>2235</v>
      </c>
      <c r="N2089" s="178">
        <v>96</v>
      </c>
      <c r="O2089" s="178" t="s">
        <v>2303</v>
      </c>
      <c r="P2089" s="178"/>
      <c r="Q2089" s="178">
        <v>1</v>
      </c>
      <c r="R2089" s="178">
        <v>345</v>
      </c>
      <c r="S2089" s="269">
        <v>4.3949999999999996</v>
      </c>
      <c r="T2089" s="178">
        <v>20</v>
      </c>
    </row>
    <row r="2090" spans="1:20" s="98" customFormat="1" ht="25.5" outlineLevel="1" x14ac:dyDescent="0.2">
      <c r="A2090" s="79" t="s">
        <v>2304</v>
      </c>
      <c r="B2090" s="80" t="s">
        <v>2305</v>
      </c>
      <c r="C2090" s="81">
        <v>1</v>
      </c>
      <c r="D2090" s="82" t="s">
        <v>63</v>
      </c>
      <c r="E2090" s="2">
        <v>11760</v>
      </c>
      <c r="F2090" s="166">
        <f t="shared" si="135"/>
        <v>8232</v>
      </c>
      <c r="G2090" s="41"/>
      <c r="H2090" s="30"/>
      <c r="I2090" s="31">
        <f t="shared" si="134"/>
        <v>0</v>
      </c>
      <c r="J2090" s="41"/>
      <c r="K2090" s="81" t="s">
        <v>27</v>
      </c>
      <c r="L2090" s="81" t="s">
        <v>2234</v>
      </c>
      <c r="M2090" s="81" t="s">
        <v>2235</v>
      </c>
      <c r="N2090" s="81">
        <v>96</v>
      </c>
      <c r="O2090" s="81" t="s">
        <v>2303</v>
      </c>
      <c r="P2090" s="81"/>
      <c r="Q2090" s="81">
        <v>1</v>
      </c>
      <c r="R2090" s="81">
        <v>345</v>
      </c>
      <c r="S2090" s="83">
        <v>4.3949999999999996</v>
      </c>
      <c r="T2090" s="81">
        <v>20</v>
      </c>
    </row>
    <row r="2091" spans="1:20" s="98" customFormat="1" outlineLevel="1" x14ac:dyDescent="0.2">
      <c r="A2091" s="79" t="s">
        <v>2239</v>
      </c>
      <c r="B2091" s="80" t="s">
        <v>2240</v>
      </c>
      <c r="C2091" s="81">
        <v>1</v>
      </c>
      <c r="D2091" s="82" t="s">
        <v>63</v>
      </c>
      <c r="E2091" s="2">
        <v>3600</v>
      </c>
      <c r="F2091" s="166">
        <f t="shared" si="135"/>
        <v>2520</v>
      </c>
      <c r="G2091" s="41"/>
      <c r="H2091" s="30"/>
      <c r="I2091" s="31">
        <f t="shared" si="134"/>
        <v>0</v>
      </c>
      <c r="J2091" s="41"/>
      <c r="K2091" s="81" t="s">
        <v>27</v>
      </c>
      <c r="L2091" s="81" t="s">
        <v>2234</v>
      </c>
      <c r="M2091" s="81" t="s">
        <v>2235</v>
      </c>
      <c r="N2091" s="81">
        <v>96</v>
      </c>
      <c r="O2091" s="81" t="s">
        <v>2303</v>
      </c>
      <c r="P2091" s="81"/>
      <c r="Q2091" s="81">
        <v>1</v>
      </c>
      <c r="R2091" s="81">
        <v>345</v>
      </c>
      <c r="S2091" s="83">
        <v>4.3949999999999996</v>
      </c>
      <c r="T2091" s="81">
        <v>20</v>
      </c>
    </row>
    <row r="2092" spans="1:20" s="98" customFormat="1" outlineLevel="1" x14ac:dyDescent="0.2">
      <c r="A2092" s="79" t="s">
        <v>2241</v>
      </c>
      <c r="B2092" s="80" t="s">
        <v>2242</v>
      </c>
      <c r="C2092" s="81">
        <v>1</v>
      </c>
      <c r="D2092" s="82" t="s">
        <v>63</v>
      </c>
      <c r="E2092" s="2">
        <v>540</v>
      </c>
      <c r="F2092" s="166">
        <f t="shared" si="135"/>
        <v>378</v>
      </c>
      <c r="G2092" s="41"/>
      <c r="H2092" s="30"/>
      <c r="I2092" s="31">
        <f t="shared" si="134"/>
        <v>0</v>
      </c>
      <c r="J2092" s="41"/>
      <c r="K2092" s="81" t="s">
        <v>27</v>
      </c>
      <c r="L2092" s="81" t="s">
        <v>2234</v>
      </c>
      <c r="M2092" s="81" t="s">
        <v>2235</v>
      </c>
      <c r="N2092" s="81">
        <v>96</v>
      </c>
      <c r="O2092" s="81" t="s">
        <v>2303</v>
      </c>
      <c r="P2092" s="81"/>
      <c r="Q2092" s="81">
        <v>1</v>
      </c>
      <c r="R2092" s="81">
        <v>345</v>
      </c>
      <c r="S2092" s="83">
        <v>4.3949999999999996</v>
      </c>
      <c r="T2092" s="81">
        <v>20</v>
      </c>
    </row>
    <row r="2093" spans="1:20" s="98" customFormat="1" outlineLevel="1" x14ac:dyDescent="0.2">
      <c r="A2093" s="79" t="s">
        <v>2243</v>
      </c>
      <c r="B2093" s="80" t="s">
        <v>2244</v>
      </c>
      <c r="C2093" s="81">
        <v>1</v>
      </c>
      <c r="D2093" s="82" t="s">
        <v>63</v>
      </c>
      <c r="E2093" s="2">
        <v>600</v>
      </c>
      <c r="F2093" s="166">
        <f t="shared" si="135"/>
        <v>420</v>
      </c>
      <c r="G2093" s="41"/>
      <c r="H2093" s="30"/>
      <c r="I2093" s="31">
        <f t="shared" ref="I2093:I2156" si="136">IF(H2093*F2093&gt;0,H2093*F2093,0)</f>
        <v>0</v>
      </c>
      <c r="J2093" s="41"/>
      <c r="K2093" s="81" t="s">
        <v>27</v>
      </c>
      <c r="L2093" s="81" t="s">
        <v>2234</v>
      </c>
      <c r="M2093" s="81" t="s">
        <v>2235</v>
      </c>
      <c r="N2093" s="81">
        <v>96</v>
      </c>
      <c r="O2093" s="81" t="s">
        <v>2303</v>
      </c>
      <c r="P2093" s="81"/>
      <c r="Q2093" s="81">
        <v>1</v>
      </c>
      <c r="R2093" s="81">
        <v>345</v>
      </c>
      <c r="S2093" s="83">
        <v>4.3949999999999996</v>
      </c>
      <c r="T2093" s="81">
        <v>20</v>
      </c>
    </row>
    <row r="2094" spans="1:20" s="98" customFormat="1" ht="31.5" outlineLevel="1" x14ac:dyDescent="0.2">
      <c r="A2094" s="158" t="s">
        <v>2306</v>
      </c>
      <c r="B2094" s="167" t="s">
        <v>2307</v>
      </c>
      <c r="C2094" s="160"/>
      <c r="D2094" s="161" t="s">
        <v>56</v>
      </c>
      <c r="E2094" s="162">
        <v>16620</v>
      </c>
      <c r="F2094" s="163">
        <f t="shared" si="135"/>
        <v>11634</v>
      </c>
      <c r="G2094" s="41"/>
      <c r="H2094" s="164"/>
      <c r="I2094" s="165">
        <f t="shared" si="136"/>
        <v>0</v>
      </c>
      <c r="J2094" s="41"/>
      <c r="K2094" s="160" t="s">
        <v>27</v>
      </c>
      <c r="L2094" s="160" t="s">
        <v>2234</v>
      </c>
      <c r="M2094" s="160" t="s">
        <v>2247</v>
      </c>
      <c r="N2094" s="160">
        <v>96</v>
      </c>
      <c r="O2094" s="160" t="s">
        <v>2303</v>
      </c>
      <c r="P2094" s="160"/>
      <c r="Q2094" s="160">
        <v>1</v>
      </c>
      <c r="R2094" s="160">
        <v>345</v>
      </c>
      <c r="S2094" s="262">
        <v>4.2949999999999999</v>
      </c>
      <c r="T2094" s="160">
        <v>20</v>
      </c>
    </row>
    <row r="2095" spans="1:20" s="98" customFormat="1" ht="25.5" outlineLevel="1" x14ac:dyDescent="0.2">
      <c r="A2095" s="79" t="s">
        <v>2304</v>
      </c>
      <c r="B2095" s="80" t="s">
        <v>2305</v>
      </c>
      <c r="C2095" s="81">
        <v>1</v>
      </c>
      <c r="D2095" s="82" t="s">
        <v>63</v>
      </c>
      <c r="E2095" s="2">
        <v>11760</v>
      </c>
      <c r="F2095" s="166">
        <f t="shared" si="135"/>
        <v>8232</v>
      </c>
      <c r="G2095" s="41"/>
      <c r="H2095" s="30"/>
      <c r="I2095" s="31">
        <f t="shared" si="136"/>
        <v>0</v>
      </c>
      <c r="J2095" s="41"/>
      <c r="K2095" s="81" t="s">
        <v>27</v>
      </c>
      <c r="L2095" s="81" t="s">
        <v>2234</v>
      </c>
      <c r="M2095" s="81" t="s">
        <v>2247</v>
      </c>
      <c r="N2095" s="81">
        <v>96</v>
      </c>
      <c r="O2095" s="81" t="s">
        <v>2303</v>
      </c>
      <c r="P2095" s="81"/>
      <c r="Q2095" s="81">
        <v>1</v>
      </c>
      <c r="R2095" s="81">
        <v>345</v>
      </c>
      <c r="S2095" s="83">
        <v>4.2949999999999999</v>
      </c>
      <c r="T2095" s="81">
        <v>20</v>
      </c>
    </row>
    <row r="2096" spans="1:20" s="98" customFormat="1" outlineLevel="1" x14ac:dyDescent="0.2">
      <c r="A2096" s="79" t="s">
        <v>2239</v>
      </c>
      <c r="B2096" s="80" t="s">
        <v>2240</v>
      </c>
      <c r="C2096" s="81">
        <v>1</v>
      </c>
      <c r="D2096" s="82" t="s">
        <v>63</v>
      </c>
      <c r="E2096" s="2">
        <v>3600</v>
      </c>
      <c r="F2096" s="166">
        <f t="shared" si="135"/>
        <v>2520</v>
      </c>
      <c r="G2096" s="41"/>
      <c r="H2096" s="30"/>
      <c r="I2096" s="31">
        <f t="shared" si="136"/>
        <v>0</v>
      </c>
      <c r="J2096" s="41"/>
      <c r="K2096" s="81" t="s">
        <v>27</v>
      </c>
      <c r="L2096" s="81" t="s">
        <v>2234</v>
      </c>
      <c r="M2096" s="81" t="s">
        <v>2247</v>
      </c>
      <c r="N2096" s="81">
        <v>96</v>
      </c>
      <c r="O2096" s="81" t="s">
        <v>2303</v>
      </c>
      <c r="P2096" s="81"/>
      <c r="Q2096" s="81">
        <v>1</v>
      </c>
      <c r="R2096" s="81">
        <v>345</v>
      </c>
      <c r="S2096" s="83">
        <v>4.2949999999999999</v>
      </c>
      <c r="T2096" s="81">
        <v>20</v>
      </c>
    </row>
    <row r="2097" spans="1:20" s="98" customFormat="1" outlineLevel="1" x14ac:dyDescent="0.2">
      <c r="A2097" s="79" t="s">
        <v>2243</v>
      </c>
      <c r="B2097" s="80" t="s">
        <v>2244</v>
      </c>
      <c r="C2097" s="81">
        <v>1</v>
      </c>
      <c r="D2097" s="82" t="s">
        <v>63</v>
      </c>
      <c r="E2097" s="2">
        <v>600</v>
      </c>
      <c r="F2097" s="166">
        <f t="shared" si="135"/>
        <v>420</v>
      </c>
      <c r="G2097" s="41"/>
      <c r="H2097" s="30"/>
      <c r="I2097" s="31">
        <f t="shared" si="136"/>
        <v>0</v>
      </c>
      <c r="J2097" s="41"/>
      <c r="K2097" s="81" t="s">
        <v>27</v>
      </c>
      <c r="L2097" s="81" t="s">
        <v>2234</v>
      </c>
      <c r="M2097" s="81" t="s">
        <v>2247</v>
      </c>
      <c r="N2097" s="81">
        <v>96</v>
      </c>
      <c r="O2097" s="81" t="s">
        <v>2303</v>
      </c>
      <c r="P2097" s="81"/>
      <c r="Q2097" s="81">
        <v>1</v>
      </c>
      <c r="R2097" s="81">
        <v>345</v>
      </c>
      <c r="S2097" s="83">
        <v>4.2949999999999999</v>
      </c>
      <c r="T2097" s="81">
        <v>20</v>
      </c>
    </row>
    <row r="2098" spans="1:20" s="98" customFormat="1" outlineLevel="1" x14ac:dyDescent="0.2">
      <c r="A2098" s="79" t="s">
        <v>2248</v>
      </c>
      <c r="B2098" s="80" t="s">
        <v>2249</v>
      </c>
      <c r="C2098" s="81">
        <v>1</v>
      </c>
      <c r="D2098" s="82" t="s">
        <v>63</v>
      </c>
      <c r="E2098" s="2">
        <v>660</v>
      </c>
      <c r="F2098" s="166">
        <f t="shared" si="135"/>
        <v>462</v>
      </c>
      <c r="G2098" s="41"/>
      <c r="H2098" s="30"/>
      <c r="I2098" s="31">
        <f t="shared" si="136"/>
        <v>0</v>
      </c>
      <c r="J2098" s="41"/>
      <c r="K2098" s="81" t="s">
        <v>27</v>
      </c>
      <c r="L2098" s="81" t="s">
        <v>2234</v>
      </c>
      <c r="M2098" s="81" t="s">
        <v>2247</v>
      </c>
      <c r="N2098" s="81">
        <v>96</v>
      </c>
      <c r="O2098" s="81" t="s">
        <v>2303</v>
      </c>
      <c r="P2098" s="81"/>
      <c r="Q2098" s="81">
        <v>1</v>
      </c>
      <c r="R2098" s="81">
        <v>345</v>
      </c>
      <c r="S2098" s="83">
        <v>4.2949999999999999</v>
      </c>
      <c r="T2098" s="81">
        <v>20</v>
      </c>
    </row>
    <row r="2099" spans="1:20" s="98" customFormat="1" ht="31.5" outlineLevel="1" x14ac:dyDescent="0.2">
      <c r="A2099" s="158" t="s">
        <v>2308</v>
      </c>
      <c r="B2099" s="167" t="s">
        <v>2309</v>
      </c>
      <c r="C2099" s="160"/>
      <c r="D2099" s="161" t="s">
        <v>56</v>
      </c>
      <c r="E2099" s="162">
        <v>16740</v>
      </c>
      <c r="F2099" s="163">
        <f t="shared" si="135"/>
        <v>11718</v>
      </c>
      <c r="G2099" s="41"/>
      <c r="H2099" s="164"/>
      <c r="I2099" s="165">
        <f t="shared" si="136"/>
        <v>0</v>
      </c>
      <c r="J2099" s="41"/>
      <c r="K2099" s="160" t="s">
        <v>27</v>
      </c>
      <c r="L2099" s="160" t="s">
        <v>2234</v>
      </c>
      <c r="M2099" s="160" t="s">
        <v>2252</v>
      </c>
      <c r="N2099" s="160">
        <v>96</v>
      </c>
      <c r="O2099" s="160" t="s">
        <v>2303</v>
      </c>
      <c r="P2099" s="160"/>
      <c r="Q2099" s="160">
        <v>1</v>
      </c>
      <c r="R2099" s="160">
        <v>345</v>
      </c>
      <c r="S2099" s="262">
        <v>4.2699999999999996</v>
      </c>
      <c r="T2099" s="160">
        <v>20</v>
      </c>
    </row>
    <row r="2100" spans="1:20" s="98" customFormat="1" ht="25.5" outlineLevel="1" x14ac:dyDescent="0.2">
      <c r="A2100" s="79" t="s">
        <v>2304</v>
      </c>
      <c r="B2100" s="80" t="s">
        <v>2305</v>
      </c>
      <c r="C2100" s="81">
        <v>1</v>
      </c>
      <c r="D2100" s="82" t="s">
        <v>63</v>
      </c>
      <c r="E2100" s="2">
        <v>11760</v>
      </c>
      <c r="F2100" s="166">
        <f t="shared" si="135"/>
        <v>8232</v>
      </c>
      <c r="G2100" s="41"/>
      <c r="H2100" s="30"/>
      <c r="I2100" s="31">
        <f t="shared" si="136"/>
        <v>0</v>
      </c>
      <c r="J2100" s="41"/>
      <c r="K2100" s="81" t="s">
        <v>27</v>
      </c>
      <c r="L2100" s="81" t="s">
        <v>2234</v>
      </c>
      <c r="M2100" s="81" t="s">
        <v>2252</v>
      </c>
      <c r="N2100" s="81">
        <v>96</v>
      </c>
      <c r="O2100" s="81" t="s">
        <v>2303</v>
      </c>
      <c r="P2100" s="81"/>
      <c r="Q2100" s="81">
        <v>1</v>
      </c>
      <c r="R2100" s="81">
        <v>345</v>
      </c>
      <c r="S2100" s="83">
        <v>4.2699999999999996</v>
      </c>
      <c r="T2100" s="81">
        <v>20</v>
      </c>
    </row>
    <row r="2101" spans="1:20" s="98" customFormat="1" outlineLevel="1" x14ac:dyDescent="0.2">
      <c r="A2101" s="79" t="s">
        <v>2239</v>
      </c>
      <c r="B2101" s="80" t="s">
        <v>2240</v>
      </c>
      <c r="C2101" s="81">
        <v>1</v>
      </c>
      <c r="D2101" s="82" t="s">
        <v>63</v>
      </c>
      <c r="E2101" s="2">
        <v>3600</v>
      </c>
      <c r="F2101" s="166">
        <f t="shared" si="135"/>
        <v>2520</v>
      </c>
      <c r="G2101" s="41"/>
      <c r="H2101" s="30"/>
      <c r="I2101" s="31">
        <f t="shared" si="136"/>
        <v>0</v>
      </c>
      <c r="J2101" s="41"/>
      <c r="K2101" s="81" t="s">
        <v>27</v>
      </c>
      <c r="L2101" s="81" t="s">
        <v>2234</v>
      </c>
      <c r="M2101" s="81" t="s">
        <v>2252</v>
      </c>
      <c r="N2101" s="81">
        <v>96</v>
      </c>
      <c r="O2101" s="81" t="s">
        <v>2303</v>
      </c>
      <c r="P2101" s="81"/>
      <c r="Q2101" s="81">
        <v>1</v>
      </c>
      <c r="R2101" s="81">
        <v>345</v>
      </c>
      <c r="S2101" s="83">
        <v>4.2699999999999996</v>
      </c>
      <c r="T2101" s="81">
        <v>20</v>
      </c>
    </row>
    <row r="2102" spans="1:20" s="98" customFormat="1" outlineLevel="1" x14ac:dyDescent="0.2">
      <c r="A2102" s="79" t="s">
        <v>2248</v>
      </c>
      <c r="B2102" s="80" t="s">
        <v>2249</v>
      </c>
      <c r="C2102" s="81">
        <v>1</v>
      </c>
      <c r="D2102" s="82" t="s">
        <v>63</v>
      </c>
      <c r="E2102" s="2">
        <v>660</v>
      </c>
      <c r="F2102" s="166">
        <f t="shared" si="135"/>
        <v>462</v>
      </c>
      <c r="G2102" s="41"/>
      <c r="H2102" s="30"/>
      <c r="I2102" s="31">
        <f t="shared" si="136"/>
        <v>0</v>
      </c>
      <c r="J2102" s="41"/>
      <c r="K2102" s="81" t="s">
        <v>27</v>
      </c>
      <c r="L2102" s="81" t="s">
        <v>2234</v>
      </c>
      <c r="M2102" s="81" t="s">
        <v>2252</v>
      </c>
      <c r="N2102" s="81">
        <v>96</v>
      </c>
      <c r="O2102" s="81" t="s">
        <v>2303</v>
      </c>
      <c r="P2102" s="81"/>
      <c r="Q2102" s="81">
        <v>1</v>
      </c>
      <c r="R2102" s="81">
        <v>345</v>
      </c>
      <c r="S2102" s="83">
        <v>4.2699999999999996</v>
      </c>
      <c r="T2102" s="81">
        <v>20</v>
      </c>
    </row>
    <row r="2103" spans="1:20" s="98" customFormat="1" outlineLevel="1" x14ac:dyDescent="0.2">
      <c r="A2103" s="79" t="s">
        <v>2253</v>
      </c>
      <c r="B2103" s="80" t="s">
        <v>2254</v>
      </c>
      <c r="C2103" s="81">
        <v>1</v>
      </c>
      <c r="D2103" s="82" t="s">
        <v>63</v>
      </c>
      <c r="E2103" s="2">
        <v>720</v>
      </c>
      <c r="F2103" s="166">
        <f t="shared" si="135"/>
        <v>504</v>
      </c>
      <c r="G2103" s="41"/>
      <c r="H2103" s="30"/>
      <c r="I2103" s="31">
        <f t="shared" si="136"/>
        <v>0</v>
      </c>
      <c r="J2103" s="41"/>
      <c r="K2103" s="81" t="s">
        <v>27</v>
      </c>
      <c r="L2103" s="81" t="s">
        <v>2234</v>
      </c>
      <c r="M2103" s="81" t="s">
        <v>2252</v>
      </c>
      <c r="N2103" s="81">
        <v>96</v>
      </c>
      <c r="O2103" s="81" t="s">
        <v>2303</v>
      </c>
      <c r="P2103" s="81"/>
      <c r="Q2103" s="81">
        <v>1</v>
      </c>
      <c r="R2103" s="81">
        <v>345</v>
      </c>
      <c r="S2103" s="83">
        <v>4.2699999999999996</v>
      </c>
      <c r="T2103" s="81">
        <v>20</v>
      </c>
    </row>
    <row r="2104" spans="1:20" s="98" customFormat="1" ht="31.5" outlineLevel="1" x14ac:dyDescent="0.2">
      <c r="A2104" s="158" t="s">
        <v>2310</v>
      </c>
      <c r="B2104" s="167" t="s">
        <v>2311</v>
      </c>
      <c r="C2104" s="160"/>
      <c r="D2104" s="161" t="s">
        <v>56</v>
      </c>
      <c r="E2104" s="162">
        <v>16860</v>
      </c>
      <c r="F2104" s="163">
        <f t="shared" si="135"/>
        <v>11802</v>
      </c>
      <c r="G2104" s="41"/>
      <c r="H2104" s="164"/>
      <c r="I2104" s="165">
        <f t="shared" si="136"/>
        <v>0</v>
      </c>
      <c r="J2104" s="41"/>
      <c r="K2104" s="160" t="s">
        <v>27</v>
      </c>
      <c r="L2104" s="160" t="s">
        <v>2234</v>
      </c>
      <c r="M2104" s="160" t="s">
        <v>2257</v>
      </c>
      <c r="N2104" s="160">
        <v>96</v>
      </c>
      <c r="O2104" s="160" t="s">
        <v>2303</v>
      </c>
      <c r="P2104" s="160"/>
      <c r="Q2104" s="160">
        <v>1</v>
      </c>
      <c r="R2104" s="160">
        <v>345</v>
      </c>
      <c r="S2104" s="262">
        <v>4.3699999999999992</v>
      </c>
      <c r="T2104" s="160">
        <v>20</v>
      </c>
    </row>
    <row r="2105" spans="1:20" s="98" customFormat="1" ht="25.5" outlineLevel="1" x14ac:dyDescent="0.2">
      <c r="A2105" s="79" t="s">
        <v>2304</v>
      </c>
      <c r="B2105" s="80" t="s">
        <v>2305</v>
      </c>
      <c r="C2105" s="81">
        <v>1</v>
      </c>
      <c r="D2105" s="82" t="s">
        <v>63</v>
      </c>
      <c r="E2105" s="2">
        <v>11760</v>
      </c>
      <c r="F2105" s="166">
        <f t="shared" si="135"/>
        <v>8232</v>
      </c>
      <c r="G2105" s="41"/>
      <c r="H2105" s="30"/>
      <c r="I2105" s="31">
        <f t="shared" si="136"/>
        <v>0</v>
      </c>
      <c r="J2105" s="41"/>
      <c r="K2105" s="81" t="s">
        <v>27</v>
      </c>
      <c r="L2105" s="81" t="s">
        <v>2234</v>
      </c>
      <c r="M2105" s="81" t="s">
        <v>2257</v>
      </c>
      <c r="N2105" s="81">
        <v>96</v>
      </c>
      <c r="O2105" s="81" t="s">
        <v>2303</v>
      </c>
      <c r="P2105" s="81"/>
      <c r="Q2105" s="81">
        <v>1</v>
      </c>
      <c r="R2105" s="81">
        <v>345</v>
      </c>
      <c r="S2105" s="83">
        <v>4.3699999999999992</v>
      </c>
      <c r="T2105" s="81">
        <v>20</v>
      </c>
    </row>
    <row r="2106" spans="1:20" s="98" customFormat="1" outlineLevel="1" x14ac:dyDescent="0.2">
      <c r="A2106" s="79" t="s">
        <v>2239</v>
      </c>
      <c r="B2106" s="80" t="s">
        <v>2240</v>
      </c>
      <c r="C2106" s="81">
        <v>1</v>
      </c>
      <c r="D2106" s="82" t="s">
        <v>63</v>
      </c>
      <c r="E2106" s="2">
        <v>3600</v>
      </c>
      <c r="F2106" s="166">
        <f t="shared" si="135"/>
        <v>2520</v>
      </c>
      <c r="G2106" s="41"/>
      <c r="H2106" s="30"/>
      <c r="I2106" s="31">
        <f t="shared" si="136"/>
        <v>0</v>
      </c>
      <c r="J2106" s="41"/>
      <c r="K2106" s="81" t="s">
        <v>27</v>
      </c>
      <c r="L2106" s="81" t="s">
        <v>2234</v>
      </c>
      <c r="M2106" s="81" t="s">
        <v>2257</v>
      </c>
      <c r="N2106" s="81">
        <v>96</v>
      </c>
      <c r="O2106" s="81" t="s">
        <v>2303</v>
      </c>
      <c r="P2106" s="81"/>
      <c r="Q2106" s="81">
        <v>1</v>
      </c>
      <c r="R2106" s="81">
        <v>345</v>
      </c>
      <c r="S2106" s="83">
        <v>4.3699999999999992</v>
      </c>
      <c r="T2106" s="81">
        <v>20</v>
      </c>
    </row>
    <row r="2107" spans="1:20" s="98" customFormat="1" outlineLevel="1" x14ac:dyDescent="0.2">
      <c r="A2107" s="79" t="s">
        <v>2258</v>
      </c>
      <c r="B2107" s="80" t="s">
        <v>2259</v>
      </c>
      <c r="C2107" s="81">
        <v>1</v>
      </c>
      <c r="D2107" s="82" t="s">
        <v>63</v>
      </c>
      <c r="E2107" s="2">
        <v>720</v>
      </c>
      <c r="F2107" s="166">
        <f t="shared" si="135"/>
        <v>504</v>
      </c>
      <c r="G2107" s="41"/>
      <c r="H2107" s="30"/>
      <c r="I2107" s="31">
        <f t="shared" si="136"/>
        <v>0</v>
      </c>
      <c r="J2107" s="41"/>
      <c r="K2107" s="81" t="s">
        <v>27</v>
      </c>
      <c r="L2107" s="81" t="s">
        <v>2234</v>
      </c>
      <c r="M2107" s="81" t="s">
        <v>2257</v>
      </c>
      <c r="N2107" s="81">
        <v>96</v>
      </c>
      <c r="O2107" s="81" t="s">
        <v>2303</v>
      </c>
      <c r="P2107" s="81"/>
      <c r="Q2107" s="81">
        <v>1</v>
      </c>
      <c r="R2107" s="81">
        <v>345</v>
      </c>
      <c r="S2107" s="83">
        <v>4.3699999999999992</v>
      </c>
      <c r="T2107" s="81">
        <v>20</v>
      </c>
    </row>
    <row r="2108" spans="1:20" s="98" customFormat="1" outlineLevel="1" x14ac:dyDescent="0.2">
      <c r="A2108" s="79" t="s">
        <v>2260</v>
      </c>
      <c r="B2108" s="80" t="s">
        <v>2261</v>
      </c>
      <c r="C2108" s="81">
        <v>1</v>
      </c>
      <c r="D2108" s="82" t="s">
        <v>63</v>
      </c>
      <c r="E2108" s="2">
        <v>780</v>
      </c>
      <c r="F2108" s="166">
        <f t="shared" si="135"/>
        <v>546</v>
      </c>
      <c r="G2108" s="41"/>
      <c r="H2108" s="30"/>
      <c r="I2108" s="31">
        <f t="shared" si="136"/>
        <v>0</v>
      </c>
      <c r="J2108" s="41"/>
      <c r="K2108" s="81" t="s">
        <v>27</v>
      </c>
      <c r="L2108" s="81" t="s">
        <v>2234</v>
      </c>
      <c r="M2108" s="81" t="s">
        <v>2257</v>
      </c>
      <c r="N2108" s="81">
        <v>96</v>
      </c>
      <c r="O2108" s="81" t="s">
        <v>2303</v>
      </c>
      <c r="P2108" s="81"/>
      <c r="Q2108" s="81">
        <v>1</v>
      </c>
      <c r="R2108" s="81">
        <v>345</v>
      </c>
      <c r="S2108" s="83">
        <v>4.3699999999999992</v>
      </c>
      <c r="T2108" s="81">
        <v>20</v>
      </c>
    </row>
    <row r="2109" spans="1:20" s="98" customFormat="1" ht="31.5" outlineLevel="1" x14ac:dyDescent="0.2">
      <c r="A2109" s="158" t="s">
        <v>2312</v>
      </c>
      <c r="B2109" s="167" t="s">
        <v>2313</v>
      </c>
      <c r="C2109" s="160"/>
      <c r="D2109" s="161" t="s">
        <v>56</v>
      </c>
      <c r="E2109" s="162">
        <v>17100</v>
      </c>
      <c r="F2109" s="163">
        <f t="shared" si="135"/>
        <v>11970</v>
      </c>
      <c r="G2109" s="41"/>
      <c r="H2109" s="164"/>
      <c r="I2109" s="165">
        <f t="shared" si="136"/>
        <v>0</v>
      </c>
      <c r="J2109" s="41"/>
      <c r="K2109" s="160" t="s">
        <v>27</v>
      </c>
      <c r="L2109" s="160" t="s">
        <v>2234</v>
      </c>
      <c r="M2109" s="160" t="s">
        <v>2264</v>
      </c>
      <c r="N2109" s="160">
        <v>96</v>
      </c>
      <c r="O2109" s="160" t="s">
        <v>2303</v>
      </c>
      <c r="P2109" s="160"/>
      <c r="Q2109" s="160">
        <v>1</v>
      </c>
      <c r="R2109" s="160">
        <v>345</v>
      </c>
      <c r="S2109" s="262">
        <v>4.72</v>
      </c>
      <c r="T2109" s="160">
        <v>20</v>
      </c>
    </row>
    <row r="2110" spans="1:20" s="98" customFormat="1" ht="25.5" outlineLevel="1" x14ac:dyDescent="0.2">
      <c r="A2110" s="79" t="s">
        <v>2304</v>
      </c>
      <c r="B2110" s="80" t="s">
        <v>2305</v>
      </c>
      <c r="C2110" s="81">
        <v>1</v>
      </c>
      <c r="D2110" s="82" t="s">
        <v>63</v>
      </c>
      <c r="E2110" s="2">
        <v>11760</v>
      </c>
      <c r="F2110" s="166">
        <f t="shared" si="135"/>
        <v>8232</v>
      </c>
      <c r="G2110" s="41"/>
      <c r="H2110" s="30"/>
      <c r="I2110" s="31">
        <f t="shared" si="136"/>
        <v>0</v>
      </c>
      <c r="J2110" s="41"/>
      <c r="K2110" s="81" t="s">
        <v>27</v>
      </c>
      <c r="L2110" s="81" t="s">
        <v>2234</v>
      </c>
      <c r="M2110" s="81" t="s">
        <v>2264</v>
      </c>
      <c r="N2110" s="81">
        <v>96</v>
      </c>
      <c r="O2110" s="81" t="s">
        <v>2303</v>
      </c>
      <c r="P2110" s="81"/>
      <c r="Q2110" s="81">
        <v>1</v>
      </c>
      <c r="R2110" s="81">
        <v>345</v>
      </c>
      <c r="S2110" s="83">
        <v>4.72</v>
      </c>
      <c r="T2110" s="81">
        <v>20</v>
      </c>
    </row>
    <row r="2111" spans="1:20" s="98" customFormat="1" outlineLevel="1" x14ac:dyDescent="0.2">
      <c r="A2111" s="79" t="s">
        <v>2239</v>
      </c>
      <c r="B2111" s="80" t="s">
        <v>2240</v>
      </c>
      <c r="C2111" s="81">
        <v>1</v>
      </c>
      <c r="D2111" s="82" t="s">
        <v>63</v>
      </c>
      <c r="E2111" s="2">
        <v>3600</v>
      </c>
      <c r="F2111" s="166">
        <f t="shared" si="135"/>
        <v>2520</v>
      </c>
      <c r="G2111" s="41"/>
      <c r="H2111" s="30"/>
      <c r="I2111" s="31">
        <f t="shared" si="136"/>
        <v>0</v>
      </c>
      <c r="J2111" s="41"/>
      <c r="K2111" s="81" t="s">
        <v>27</v>
      </c>
      <c r="L2111" s="81" t="s">
        <v>2234</v>
      </c>
      <c r="M2111" s="81" t="s">
        <v>2264</v>
      </c>
      <c r="N2111" s="81">
        <v>96</v>
      </c>
      <c r="O2111" s="81" t="s">
        <v>2303</v>
      </c>
      <c r="P2111" s="81"/>
      <c r="Q2111" s="81">
        <v>1</v>
      </c>
      <c r="R2111" s="81">
        <v>345</v>
      </c>
      <c r="S2111" s="83">
        <v>4.72</v>
      </c>
      <c r="T2111" s="81">
        <v>20</v>
      </c>
    </row>
    <row r="2112" spans="1:20" s="98" customFormat="1" outlineLevel="1" x14ac:dyDescent="0.2">
      <c r="A2112" s="79" t="s">
        <v>2265</v>
      </c>
      <c r="B2112" s="80" t="s">
        <v>2266</v>
      </c>
      <c r="C2112" s="81">
        <v>1</v>
      </c>
      <c r="D2112" s="82" t="s">
        <v>63</v>
      </c>
      <c r="E2112" s="2">
        <v>840</v>
      </c>
      <c r="F2112" s="166">
        <f t="shared" si="135"/>
        <v>588</v>
      </c>
      <c r="G2112" s="41"/>
      <c r="H2112" s="30"/>
      <c r="I2112" s="31">
        <f t="shared" si="136"/>
        <v>0</v>
      </c>
      <c r="J2112" s="41"/>
      <c r="K2112" s="81" t="s">
        <v>27</v>
      </c>
      <c r="L2112" s="81" t="s">
        <v>2234</v>
      </c>
      <c r="M2112" s="81" t="s">
        <v>2264</v>
      </c>
      <c r="N2112" s="81">
        <v>96</v>
      </c>
      <c r="O2112" s="81" t="s">
        <v>2303</v>
      </c>
      <c r="P2112" s="81"/>
      <c r="Q2112" s="81">
        <v>1</v>
      </c>
      <c r="R2112" s="81">
        <v>345</v>
      </c>
      <c r="S2112" s="83">
        <v>4.72</v>
      </c>
      <c r="T2112" s="81">
        <v>20</v>
      </c>
    </row>
    <row r="2113" spans="1:20" s="98" customFormat="1" outlineLevel="1" x14ac:dyDescent="0.2">
      <c r="A2113" s="79" t="s">
        <v>2267</v>
      </c>
      <c r="B2113" s="80" t="s">
        <v>2268</v>
      </c>
      <c r="C2113" s="81">
        <v>1</v>
      </c>
      <c r="D2113" s="82" t="s">
        <v>63</v>
      </c>
      <c r="E2113" s="2">
        <v>900</v>
      </c>
      <c r="F2113" s="166">
        <f t="shared" si="135"/>
        <v>630</v>
      </c>
      <c r="G2113" s="41"/>
      <c r="H2113" s="30"/>
      <c r="I2113" s="31">
        <f t="shared" si="136"/>
        <v>0</v>
      </c>
      <c r="J2113" s="41"/>
      <c r="K2113" s="81" t="s">
        <v>27</v>
      </c>
      <c r="L2113" s="81" t="s">
        <v>2234</v>
      </c>
      <c r="M2113" s="81" t="s">
        <v>2264</v>
      </c>
      <c r="N2113" s="81">
        <v>96</v>
      </c>
      <c r="O2113" s="81" t="s">
        <v>2303</v>
      </c>
      <c r="P2113" s="81"/>
      <c r="Q2113" s="81">
        <v>1</v>
      </c>
      <c r="R2113" s="81">
        <v>345</v>
      </c>
      <c r="S2113" s="83">
        <v>4.72</v>
      </c>
      <c r="T2113" s="81">
        <v>20</v>
      </c>
    </row>
    <row r="2114" spans="1:20" s="98" customFormat="1" ht="31.5" outlineLevel="1" x14ac:dyDescent="0.2">
      <c r="A2114" s="158" t="s">
        <v>2314</v>
      </c>
      <c r="B2114" s="167" t="s">
        <v>2315</v>
      </c>
      <c r="C2114" s="160"/>
      <c r="D2114" s="161" t="s">
        <v>56</v>
      </c>
      <c r="E2114" s="162">
        <v>17100</v>
      </c>
      <c r="F2114" s="163">
        <f t="shared" si="135"/>
        <v>11970</v>
      </c>
      <c r="G2114" s="41"/>
      <c r="H2114" s="164"/>
      <c r="I2114" s="165">
        <f t="shared" si="136"/>
        <v>0</v>
      </c>
      <c r="J2114" s="41"/>
      <c r="K2114" s="160" t="s">
        <v>27</v>
      </c>
      <c r="L2114" s="160" t="s">
        <v>2234</v>
      </c>
      <c r="M2114" s="160" t="s">
        <v>2271</v>
      </c>
      <c r="N2114" s="160">
        <v>96</v>
      </c>
      <c r="O2114" s="160" t="s">
        <v>2303</v>
      </c>
      <c r="P2114" s="160"/>
      <c r="Q2114" s="160">
        <v>1</v>
      </c>
      <c r="R2114" s="160">
        <v>345</v>
      </c>
      <c r="S2114" s="262">
        <v>4.72</v>
      </c>
      <c r="T2114" s="160">
        <v>20</v>
      </c>
    </row>
    <row r="2115" spans="1:20" s="98" customFormat="1" ht="25.5" outlineLevel="1" x14ac:dyDescent="0.2">
      <c r="A2115" s="79" t="s">
        <v>2304</v>
      </c>
      <c r="B2115" s="80" t="s">
        <v>2305</v>
      </c>
      <c r="C2115" s="81">
        <v>1</v>
      </c>
      <c r="D2115" s="82" t="s">
        <v>63</v>
      </c>
      <c r="E2115" s="2">
        <v>11760</v>
      </c>
      <c r="F2115" s="166">
        <f t="shared" si="135"/>
        <v>8232</v>
      </c>
      <c r="G2115" s="41"/>
      <c r="H2115" s="30"/>
      <c r="I2115" s="31">
        <f t="shared" si="136"/>
        <v>0</v>
      </c>
      <c r="J2115" s="41"/>
      <c r="K2115" s="81" t="s">
        <v>27</v>
      </c>
      <c r="L2115" s="81" t="s">
        <v>2234</v>
      </c>
      <c r="M2115" s="81" t="s">
        <v>2271</v>
      </c>
      <c r="N2115" s="81">
        <v>96</v>
      </c>
      <c r="O2115" s="81" t="s">
        <v>2303</v>
      </c>
      <c r="P2115" s="81"/>
      <c r="Q2115" s="81">
        <v>1</v>
      </c>
      <c r="R2115" s="81">
        <v>345</v>
      </c>
      <c r="S2115" s="83">
        <v>4.72</v>
      </c>
      <c r="T2115" s="81">
        <v>20</v>
      </c>
    </row>
    <row r="2116" spans="1:20" s="98" customFormat="1" outlineLevel="1" x14ac:dyDescent="0.2">
      <c r="A2116" s="79" t="s">
        <v>2239</v>
      </c>
      <c r="B2116" s="80" t="s">
        <v>2240</v>
      </c>
      <c r="C2116" s="81">
        <v>1</v>
      </c>
      <c r="D2116" s="82" t="s">
        <v>63</v>
      </c>
      <c r="E2116" s="2">
        <v>3600</v>
      </c>
      <c r="F2116" s="166">
        <f t="shared" si="135"/>
        <v>2520</v>
      </c>
      <c r="G2116" s="41"/>
      <c r="H2116" s="30"/>
      <c r="I2116" s="31">
        <f t="shared" si="136"/>
        <v>0</v>
      </c>
      <c r="J2116" s="41"/>
      <c r="K2116" s="81" t="s">
        <v>27</v>
      </c>
      <c r="L2116" s="81" t="s">
        <v>2234</v>
      </c>
      <c r="M2116" s="81" t="s">
        <v>2271</v>
      </c>
      <c r="N2116" s="81">
        <v>96</v>
      </c>
      <c r="O2116" s="81" t="s">
        <v>2303</v>
      </c>
      <c r="P2116" s="81"/>
      <c r="Q2116" s="81">
        <v>1</v>
      </c>
      <c r="R2116" s="81">
        <v>345</v>
      </c>
      <c r="S2116" s="83">
        <v>4.72</v>
      </c>
      <c r="T2116" s="81">
        <v>20</v>
      </c>
    </row>
    <row r="2117" spans="1:20" s="98" customFormat="1" outlineLevel="1" x14ac:dyDescent="0.2">
      <c r="A2117" s="79" t="s">
        <v>2265</v>
      </c>
      <c r="B2117" s="80" t="s">
        <v>2266</v>
      </c>
      <c r="C2117" s="81">
        <v>1</v>
      </c>
      <c r="D2117" s="82" t="s">
        <v>63</v>
      </c>
      <c r="E2117" s="2">
        <v>840</v>
      </c>
      <c r="F2117" s="166">
        <f t="shared" si="135"/>
        <v>588</v>
      </c>
      <c r="G2117" s="41"/>
      <c r="H2117" s="30"/>
      <c r="I2117" s="31">
        <f t="shared" si="136"/>
        <v>0</v>
      </c>
      <c r="J2117" s="41"/>
      <c r="K2117" s="81" t="s">
        <v>27</v>
      </c>
      <c r="L2117" s="81" t="s">
        <v>2234</v>
      </c>
      <c r="M2117" s="81" t="s">
        <v>2271</v>
      </c>
      <c r="N2117" s="81">
        <v>96</v>
      </c>
      <c r="O2117" s="81" t="s">
        <v>2303</v>
      </c>
      <c r="P2117" s="81"/>
      <c r="Q2117" s="81">
        <v>1</v>
      </c>
      <c r="R2117" s="81">
        <v>345</v>
      </c>
      <c r="S2117" s="83">
        <v>4.72</v>
      </c>
      <c r="T2117" s="81">
        <v>20</v>
      </c>
    </row>
    <row r="2118" spans="1:20" s="98" customFormat="1" outlineLevel="1" x14ac:dyDescent="0.2">
      <c r="A2118" s="79" t="s">
        <v>2267</v>
      </c>
      <c r="B2118" s="80" t="s">
        <v>2268</v>
      </c>
      <c r="C2118" s="81">
        <v>1</v>
      </c>
      <c r="D2118" s="82" t="s">
        <v>63</v>
      </c>
      <c r="E2118" s="2">
        <v>900</v>
      </c>
      <c r="F2118" s="166">
        <f t="shared" si="135"/>
        <v>630</v>
      </c>
      <c r="G2118" s="41"/>
      <c r="H2118" s="30"/>
      <c r="I2118" s="31">
        <f t="shared" si="136"/>
        <v>0</v>
      </c>
      <c r="J2118" s="41"/>
      <c r="K2118" s="81" t="s">
        <v>27</v>
      </c>
      <c r="L2118" s="81" t="s">
        <v>2234</v>
      </c>
      <c r="M2118" s="81" t="s">
        <v>2271</v>
      </c>
      <c r="N2118" s="81">
        <v>96</v>
      </c>
      <c r="O2118" s="81" t="s">
        <v>2303</v>
      </c>
      <c r="P2118" s="81"/>
      <c r="Q2118" s="81">
        <v>1</v>
      </c>
      <c r="R2118" s="81">
        <v>345</v>
      </c>
      <c r="S2118" s="83">
        <v>4.72</v>
      </c>
      <c r="T2118" s="81">
        <v>20</v>
      </c>
    </row>
    <row r="2119" spans="1:20" s="98" customFormat="1" ht="31.5" outlineLevel="1" x14ac:dyDescent="0.2">
      <c r="A2119" s="158" t="s">
        <v>2316</v>
      </c>
      <c r="B2119" s="167" t="s">
        <v>2317</v>
      </c>
      <c r="C2119" s="160"/>
      <c r="D2119" s="161" t="s">
        <v>56</v>
      </c>
      <c r="E2119" s="162">
        <v>17220</v>
      </c>
      <c r="F2119" s="163">
        <f t="shared" si="135"/>
        <v>12054</v>
      </c>
      <c r="G2119" s="41"/>
      <c r="H2119" s="164"/>
      <c r="I2119" s="165">
        <f t="shared" si="136"/>
        <v>0</v>
      </c>
      <c r="J2119" s="41"/>
      <c r="K2119" s="160" t="s">
        <v>27</v>
      </c>
      <c r="L2119" s="160" t="s">
        <v>2234</v>
      </c>
      <c r="M2119" s="160" t="s">
        <v>2274</v>
      </c>
      <c r="N2119" s="160">
        <v>96</v>
      </c>
      <c r="O2119" s="160" t="s">
        <v>2303</v>
      </c>
      <c r="P2119" s="160"/>
      <c r="Q2119" s="160">
        <v>1</v>
      </c>
      <c r="R2119" s="160">
        <v>345</v>
      </c>
      <c r="S2119" s="262">
        <v>4.82</v>
      </c>
      <c r="T2119" s="160">
        <v>20</v>
      </c>
    </row>
    <row r="2120" spans="1:20" s="98" customFormat="1" ht="25.5" outlineLevel="1" x14ac:dyDescent="0.2">
      <c r="A2120" s="79" t="s">
        <v>2304</v>
      </c>
      <c r="B2120" s="80" t="s">
        <v>2305</v>
      </c>
      <c r="C2120" s="81">
        <v>1</v>
      </c>
      <c r="D2120" s="82" t="s">
        <v>63</v>
      </c>
      <c r="E2120" s="2">
        <v>11760</v>
      </c>
      <c r="F2120" s="166">
        <f t="shared" si="135"/>
        <v>8232</v>
      </c>
      <c r="G2120" s="41"/>
      <c r="H2120" s="30"/>
      <c r="I2120" s="31">
        <f t="shared" si="136"/>
        <v>0</v>
      </c>
      <c r="J2120" s="41"/>
      <c r="K2120" s="81" t="s">
        <v>27</v>
      </c>
      <c r="L2120" s="81" t="s">
        <v>2234</v>
      </c>
      <c r="M2120" s="81" t="s">
        <v>2274</v>
      </c>
      <c r="N2120" s="81">
        <v>96</v>
      </c>
      <c r="O2120" s="81" t="s">
        <v>2303</v>
      </c>
      <c r="P2120" s="81"/>
      <c r="Q2120" s="81">
        <v>1</v>
      </c>
      <c r="R2120" s="81">
        <v>345</v>
      </c>
      <c r="S2120" s="83">
        <v>4.82</v>
      </c>
      <c r="T2120" s="81">
        <v>20</v>
      </c>
    </row>
    <row r="2121" spans="1:20" s="98" customFormat="1" outlineLevel="1" x14ac:dyDescent="0.2">
      <c r="A2121" s="79" t="s">
        <v>2239</v>
      </c>
      <c r="B2121" s="80" t="s">
        <v>2240</v>
      </c>
      <c r="C2121" s="81">
        <v>1</v>
      </c>
      <c r="D2121" s="82" t="s">
        <v>63</v>
      </c>
      <c r="E2121" s="2">
        <v>3600</v>
      </c>
      <c r="F2121" s="166">
        <f t="shared" si="135"/>
        <v>2520</v>
      </c>
      <c r="G2121" s="41"/>
      <c r="H2121" s="30"/>
      <c r="I2121" s="31">
        <f t="shared" si="136"/>
        <v>0</v>
      </c>
      <c r="J2121" s="41"/>
      <c r="K2121" s="81" t="s">
        <v>27</v>
      </c>
      <c r="L2121" s="81" t="s">
        <v>2234</v>
      </c>
      <c r="M2121" s="81" t="s">
        <v>2274</v>
      </c>
      <c r="N2121" s="81">
        <v>96</v>
      </c>
      <c r="O2121" s="81" t="s">
        <v>2303</v>
      </c>
      <c r="P2121" s="81"/>
      <c r="Q2121" s="81">
        <v>1</v>
      </c>
      <c r="R2121" s="81">
        <v>345</v>
      </c>
      <c r="S2121" s="83">
        <v>4.82</v>
      </c>
      <c r="T2121" s="81">
        <v>20</v>
      </c>
    </row>
    <row r="2122" spans="1:20" s="98" customFormat="1" outlineLevel="1" x14ac:dyDescent="0.2">
      <c r="A2122" s="79" t="s">
        <v>2267</v>
      </c>
      <c r="B2122" s="80" t="s">
        <v>2268</v>
      </c>
      <c r="C2122" s="81">
        <v>1</v>
      </c>
      <c r="D2122" s="82" t="s">
        <v>63</v>
      </c>
      <c r="E2122" s="2">
        <v>900</v>
      </c>
      <c r="F2122" s="166">
        <f t="shared" si="135"/>
        <v>630</v>
      </c>
      <c r="G2122" s="41"/>
      <c r="H2122" s="30"/>
      <c r="I2122" s="31">
        <f t="shared" si="136"/>
        <v>0</v>
      </c>
      <c r="J2122" s="41"/>
      <c r="K2122" s="81" t="s">
        <v>27</v>
      </c>
      <c r="L2122" s="81" t="s">
        <v>2234</v>
      </c>
      <c r="M2122" s="81" t="s">
        <v>2274</v>
      </c>
      <c r="N2122" s="81">
        <v>96</v>
      </c>
      <c r="O2122" s="81" t="s">
        <v>2303</v>
      </c>
      <c r="P2122" s="81"/>
      <c r="Q2122" s="81">
        <v>1</v>
      </c>
      <c r="R2122" s="81">
        <v>345</v>
      </c>
      <c r="S2122" s="83">
        <v>4.82</v>
      </c>
      <c r="T2122" s="81">
        <v>20</v>
      </c>
    </row>
    <row r="2123" spans="1:20" s="98" customFormat="1" outlineLevel="1" x14ac:dyDescent="0.2">
      <c r="A2123" s="79" t="s">
        <v>2275</v>
      </c>
      <c r="B2123" s="80" t="s">
        <v>2276</v>
      </c>
      <c r="C2123" s="81">
        <v>1</v>
      </c>
      <c r="D2123" s="82" t="s">
        <v>63</v>
      </c>
      <c r="E2123" s="2">
        <v>960</v>
      </c>
      <c r="F2123" s="166">
        <f t="shared" si="135"/>
        <v>672</v>
      </c>
      <c r="G2123" s="41"/>
      <c r="H2123" s="30"/>
      <c r="I2123" s="31">
        <f t="shared" si="136"/>
        <v>0</v>
      </c>
      <c r="J2123" s="41"/>
      <c r="K2123" s="81" t="s">
        <v>27</v>
      </c>
      <c r="L2123" s="81" t="s">
        <v>2234</v>
      </c>
      <c r="M2123" s="81" t="s">
        <v>2274</v>
      </c>
      <c r="N2123" s="81">
        <v>96</v>
      </c>
      <c r="O2123" s="81" t="s">
        <v>2303</v>
      </c>
      <c r="P2123" s="81"/>
      <c r="Q2123" s="81">
        <v>1</v>
      </c>
      <c r="R2123" s="81">
        <v>345</v>
      </c>
      <c r="S2123" s="83">
        <v>4.82</v>
      </c>
      <c r="T2123" s="81">
        <v>20</v>
      </c>
    </row>
    <row r="2124" spans="1:20" s="98" customFormat="1" ht="31.5" outlineLevel="1" x14ac:dyDescent="0.2">
      <c r="A2124" s="158" t="s">
        <v>2318</v>
      </c>
      <c r="B2124" s="167" t="s">
        <v>2319</v>
      </c>
      <c r="C2124" s="160"/>
      <c r="D2124" s="161" t="s">
        <v>56</v>
      </c>
      <c r="E2124" s="162">
        <v>17400</v>
      </c>
      <c r="F2124" s="163">
        <f t="shared" si="135"/>
        <v>12180</v>
      </c>
      <c r="G2124" s="41"/>
      <c r="H2124" s="164"/>
      <c r="I2124" s="165">
        <f t="shared" si="136"/>
        <v>0</v>
      </c>
      <c r="J2124" s="41"/>
      <c r="K2124" s="160" t="s">
        <v>27</v>
      </c>
      <c r="L2124" s="160" t="s">
        <v>2234</v>
      </c>
      <c r="M2124" s="160" t="s">
        <v>2279</v>
      </c>
      <c r="N2124" s="160">
        <v>96</v>
      </c>
      <c r="O2124" s="160" t="s">
        <v>2303</v>
      </c>
      <c r="P2124" s="160"/>
      <c r="Q2124" s="160">
        <v>1</v>
      </c>
      <c r="R2124" s="160">
        <v>345</v>
      </c>
      <c r="S2124" s="262">
        <v>4.92</v>
      </c>
      <c r="T2124" s="160">
        <v>20</v>
      </c>
    </row>
    <row r="2125" spans="1:20" s="98" customFormat="1" ht="25.5" outlineLevel="1" x14ac:dyDescent="0.2">
      <c r="A2125" s="79" t="s">
        <v>2304</v>
      </c>
      <c r="B2125" s="80" t="s">
        <v>2305</v>
      </c>
      <c r="C2125" s="81">
        <v>1</v>
      </c>
      <c r="D2125" s="82" t="s">
        <v>63</v>
      </c>
      <c r="E2125" s="2">
        <v>11760</v>
      </c>
      <c r="F2125" s="166">
        <f t="shared" si="135"/>
        <v>8232</v>
      </c>
      <c r="G2125" s="41"/>
      <c r="H2125" s="30"/>
      <c r="I2125" s="31">
        <f t="shared" si="136"/>
        <v>0</v>
      </c>
      <c r="J2125" s="41"/>
      <c r="K2125" s="81" t="s">
        <v>27</v>
      </c>
      <c r="L2125" s="81" t="s">
        <v>2234</v>
      </c>
      <c r="M2125" s="81" t="s">
        <v>2279</v>
      </c>
      <c r="N2125" s="81">
        <v>96</v>
      </c>
      <c r="O2125" s="81" t="s">
        <v>2303</v>
      </c>
      <c r="P2125" s="81"/>
      <c r="Q2125" s="81">
        <v>1</v>
      </c>
      <c r="R2125" s="81">
        <v>345</v>
      </c>
      <c r="S2125" s="83">
        <v>4.92</v>
      </c>
      <c r="T2125" s="81">
        <v>20</v>
      </c>
    </row>
    <row r="2126" spans="1:20" s="98" customFormat="1" outlineLevel="1" x14ac:dyDescent="0.2">
      <c r="A2126" s="79" t="s">
        <v>2239</v>
      </c>
      <c r="B2126" s="80" t="s">
        <v>2240</v>
      </c>
      <c r="C2126" s="81">
        <v>1</v>
      </c>
      <c r="D2126" s="82" t="s">
        <v>63</v>
      </c>
      <c r="E2126" s="2">
        <v>3600</v>
      </c>
      <c r="F2126" s="166">
        <f t="shared" si="135"/>
        <v>2520</v>
      </c>
      <c r="G2126" s="41"/>
      <c r="H2126" s="30"/>
      <c r="I2126" s="31">
        <f t="shared" si="136"/>
        <v>0</v>
      </c>
      <c r="J2126" s="41"/>
      <c r="K2126" s="81" t="s">
        <v>27</v>
      </c>
      <c r="L2126" s="81" t="s">
        <v>2234</v>
      </c>
      <c r="M2126" s="81" t="s">
        <v>2279</v>
      </c>
      <c r="N2126" s="81">
        <v>96</v>
      </c>
      <c r="O2126" s="81" t="s">
        <v>2303</v>
      </c>
      <c r="P2126" s="81"/>
      <c r="Q2126" s="81">
        <v>1</v>
      </c>
      <c r="R2126" s="81">
        <v>345</v>
      </c>
      <c r="S2126" s="83">
        <v>4.92</v>
      </c>
      <c r="T2126" s="81">
        <v>20</v>
      </c>
    </row>
    <row r="2127" spans="1:20" s="98" customFormat="1" outlineLevel="1" x14ac:dyDescent="0.2">
      <c r="A2127" s="79" t="s">
        <v>2275</v>
      </c>
      <c r="B2127" s="80" t="s">
        <v>2276</v>
      </c>
      <c r="C2127" s="81">
        <v>1</v>
      </c>
      <c r="D2127" s="82" t="s">
        <v>63</v>
      </c>
      <c r="E2127" s="2">
        <v>960</v>
      </c>
      <c r="F2127" s="166">
        <f t="shared" si="135"/>
        <v>672</v>
      </c>
      <c r="G2127" s="41"/>
      <c r="H2127" s="30"/>
      <c r="I2127" s="31">
        <f t="shared" si="136"/>
        <v>0</v>
      </c>
      <c r="J2127" s="41"/>
      <c r="K2127" s="81" t="s">
        <v>27</v>
      </c>
      <c r="L2127" s="81" t="s">
        <v>2234</v>
      </c>
      <c r="M2127" s="81" t="s">
        <v>2279</v>
      </c>
      <c r="N2127" s="81">
        <v>96</v>
      </c>
      <c r="O2127" s="81" t="s">
        <v>2303</v>
      </c>
      <c r="P2127" s="81"/>
      <c r="Q2127" s="81">
        <v>1</v>
      </c>
      <c r="R2127" s="81">
        <v>345</v>
      </c>
      <c r="S2127" s="83">
        <v>4.92</v>
      </c>
      <c r="T2127" s="81">
        <v>20</v>
      </c>
    </row>
    <row r="2128" spans="1:20" s="98" customFormat="1" outlineLevel="1" x14ac:dyDescent="0.2">
      <c r="A2128" s="79" t="s">
        <v>2280</v>
      </c>
      <c r="B2128" s="80" t="s">
        <v>2281</v>
      </c>
      <c r="C2128" s="81">
        <v>1</v>
      </c>
      <c r="D2128" s="82" t="s">
        <v>63</v>
      </c>
      <c r="E2128" s="2">
        <v>1080</v>
      </c>
      <c r="F2128" s="166">
        <f t="shared" si="135"/>
        <v>756</v>
      </c>
      <c r="G2128" s="41"/>
      <c r="H2128" s="30"/>
      <c r="I2128" s="31">
        <f t="shared" si="136"/>
        <v>0</v>
      </c>
      <c r="J2128" s="41"/>
      <c r="K2128" s="81" t="s">
        <v>27</v>
      </c>
      <c r="L2128" s="81" t="s">
        <v>2234</v>
      </c>
      <c r="M2128" s="81" t="s">
        <v>2279</v>
      </c>
      <c r="N2128" s="81">
        <v>96</v>
      </c>
      <c r="O2128" s="81" t="s">
        <v>2303</v>
      </c>
      <c r="P2128" s="81"/>
      <c r="Q2128" s="81">
        <v>1</v>
      </c>
      <c r="R2128" s="81">
        <v>345</v>
      </c>
      <c r="S2128" s="83">
        <v>4.92</v>
      </c>
      <c r="T2128" s="81">
        <v>20</v>
      </c>
    </row>
    <row r="2129" spans="1:20" s="98" customFormat="1" ht="31.5" outlineLevel="1" x14ac:dyDescent="0.2">
      <c r="A2129" s="158" t="s">
        <v>2320</v>
      </c>
      <c r="B2129" s="167" t="s">
        <v>2321</v>
      </c>
      <c r="C2129" s="160"/>
      <c r="D2129" s="161" t="s">
        <v>56</v>
      </c>
      <c r="E2129" s="162">
        <v>17580</v>
      </c>
      <c r="F2129" s="163">
        <f t="shared" si="135"/>
        <v>12306</v>
      </c>
      <c r="G2129" s="41"/>
      <c r="H2129" s="164"/>
      <c r="I2129" s="165">
        <f t="shared" si="136"/>
        <v>0</v>
      </c>
      <c r="J2129" s="41"/>
      <c r="K2129" s="160" t="s">
        <v>27</v>
      </c>
      <c r="L2129" s="160" t="s">
        <v>2234</v>
      </c>
      <c r="M2129" s="160" t="s">
        <v>2284</v>
      </c>
      <c r="N2129" s="160">
        <v>96</v>
      </c>
      <c r="O2129" s="160" t="s">
        <v>2303</v>
      </c>
      <c r="P2129" s="160"/>
      <c r="Q2129" s="160">
        <v>1</v>
      </c>
      <c r="R2129" s="160">
        <v>345</v>
      </c>
      <c r="S2129" s="262">
        <v>5.0199999999999996</v>
      </c>
      <c r="T2129" s="160">
        <v>20</v>
      </c>
    </row>
    <row r="2130" spans="1:20" s="98" customFormat="1" ht="25.5" outlineLevel="1" x14ac:dyDescent="0.2">
      <c r="A2130" s="79" t="s">
        <v>2304</v>
      </c>
      <c r="B2130" s="80" t="s">
        <v>2305</v>
      </c>
      <c r="C2130" s="81">
        <v>1</v>
      </c>
      <c r="D2130" s="82" t="s">
        <v>63</v>
      </c>
      <c r="E2130" s="2">
        <v>11760</v>
      </c>
      <c r="F2130" s="166">
        <f t="shared" si="135"/>
        <v>8232</v>
      </c>
      <c r="G2130" s="41"/>
      <c r="H2130" s="30"/>
      <c r="I2130" s="31">
        <f t="shared" si="136"/>
        <v>0</v>
      </c>
      <c r="J2130" s="41"/>
      <c r="K2130" s="81" t="s">
        <v>27</v>
      </c>
      <c r="L2130" s="81" t="s">
        <v>2234</v>
      </c>
      <c r="M2130" s="81" t="s">
        <v>2284</v>
      </c>
      <c r="N2130" s="81">
        <v>96</v>
      </c>
      <c r="O2130" s="81" t="s">
        <v>2303</v>
      </c>
      <c r="P2130" s="81"/>
      <c r="Q2130" s="81">
        <v>1</v>
      </c>
      <c r="R2130" s="81">
        <v>345</v>
      </c>
      <c r="S2130" s="83">
        <v>5.0199999999999996</v>
      </c>
      <c r="T2130" s="81">
        <v>20</v>
      </c>
    </row>
    <row r="2131" spans="1:20" s="98" customFormat="1" outlineLevel="1" x14ac:dyDescent="0.2">
      <c r="A2131" s="79" t="s">
        <v>2239</v>
      </c>
      <c r="B2131" s="80" t="s">
        <v>2240</v>
      </c>
      <c r="C2131" s="81">
        <v>1</v>
      </c>
      <c r="D2131" s="82" t="s">
        <v>63</v>
      </c>
      <c r="E2131" s="2">
        <v>3600</v>
      </c>
      <c r="F2131" s="166">
        <f t="shared" si="135"/>
        <v>2520</v>
      </c>
      <c r="G2131" s="41"/>
      <c r="H2131" s="30"/>
      <c r="I2131" s="31">
        <f t="shared" si="136"/>
        <v>0</v>
      </c>
      <c r="J2131" s="41"/>
      <c r="K2131" s="81" t="s">
        <v>27</v>
      </c>
      <c r="L2131" s="81" t="s">
        <v>2234</v>
      </c>
      <c r="M2131" s="81" t="s">
        <v>2284</v>
      </c>
      <c r="N2131" s="81">
        <v>96</v>
      </c>
      <c r="O2131" s="81" t="s">
        <v>2303</v>
      </c>
      <c r="P2131" s="81"/>
      <c r="Q2131" s="81">
        <v>1</v>
      </c>
      <c r="R2131" s="81">
        <v>345</v>
      </c>
      <c r="S2131" s="83">
        <v>5.0199999999999996</v>
      </c>
      <c r="T2131" s="81">
        <v>20</v>
      </c>
    </row>
    <row r="2132" spans="1:20" s="98" customFormat="1" outlineLevel="1" x14ac:dyDescent="0.2">
      <c r="A2132" s="79" t="s">
        <v>2280</v>
      </c>
      <c r="B2132" s="80" t="s">
        <v>2281</v>
      </c>
      <c r="C2132" s="81">
        <v>1</v>
      </c>
      <c r="D2132" s="82" t="s">
        <v>63</v>
      </c>
      <c r="E2132" s="2">
        <v>1080</v>
      </c>
      <c r="F2132" s="166">
        <f t="shared" si="135"/>
        <v>756</v>
      </c>
      <c r="G2132" s="41"/>
      <c r="H2132" s="30"/>
      <c r="I2132" s="31">
        <f t="shared" si="136"/>
        <v>0</v>
      </c>
      <c r="J2132" s="41"/>
      <c r="K2132" s="81" t="s">
        <v>27</v>
      </c>
      <c r="L2132" s="81" t="s">
        <v>2234</v>
      </c>
      <c r="M2132" s="81" t="s">
        <v>2284</v>
      </c>
      <c r="N2132" s="81">
        <v>96</v>
      </c>
      <c r="O2132" s="81" t="s">
        <v>2303</v>
      </c>
      <c r="P2132" s="81"/>
      <c r="Q2132" s="81">
        <v>1</v>
      </c>
      <c r="R2132" s="81">
        <v>345</v>
      </c>
      <c r="S2132" s="83">
        <v>5.0199999999999996</v>
      </c>
      <c r="T2132" s="81">
        <v>20</v>
      </c>
    </row>
    <row r="2133" spans="1:20" s="98" customFormat="1" outlineLevel="1" x14ac:dyDescent="0.2">
      <c r="A2133" s="79" t="s">
        <v>2285</v>
      </c>
      <c r="B2133" s="80" t="s">
        <v>2286</v>
      </c>
      <c r="C2133" s="81">
        <v>1</v>
      </c>
      <c r="D2133" s="82" t="s">
        <v>63</v>
      </c>
      <c r="E2133" s="2">
        <v>1140</v>
      </c>
      <c r="F2133" s="166">
        <f t="shared" si="135"/>
        <v>798</v>
      </c>
      <c r="G2133" s="41"/>
      <c r="H2133" s="30"/>
      <c r="I2133" s="31">
        <f t="shared" si="136"/>
        <v>0</v>
      </c>
      <c r="J2133" s="41"/>
      <c r="K2133" s="81" t="s">
        <v>27</v>
      </c>
      <c r="L2133" s="81" t="s">
        <v>2234</v>
      </c>
      <c r="M2133" s="81" t="s">
        <v>2284</v>
      </c>
      <c r="N2133" s="81">
        <v>96</v>
      </c>
      <c r="O2133" s="81" t="s">
        <v>2303</v>
      </c>
      <c r="P2133" s="81"/>
      <c r="Q2133" s="81">
        <v>1</v>
      </c>
      <c r="R2133" s="81">
        <v>345</v>
      </c>
      <c r="S2133" s="83">
        <v>5.0199999999999996</v>
      </c>
      <c r="T2133" s="81">
        <v>20</v>
      </c>
    </row>
    <row r="2134" spans="1:20" s="98" customFormat="1" ht="31.5" outlineLevel="1" x14ac:dyDescent="0.2">
      <c r="A2134" s="158" t="s">
        <v>2322</v>
      </c>
      <c r="B2134" s="167" t="s">
        <v>2323</v>
      </c>
      <c r="C2134" s="160"/>
      <c r="D2134" s="161" t="s">
        <v>56</v>
      </c>
      <c r="E2134" s="162">
        <v>17760</v>
      </c>
      <c r="F2134" s="163">
        <f t="shared" si="135"/>
        <v>12432</v>
      </c>
      <c r="G2134" s="41"/>
      <c r="H2134" s="164"/>
      <c r="I2134" s="165">
        <f t="shared" si="136"/>
        <v>0</v>
      </c>
      <c r="J2134" s="41"/>
      <c r="K2134" s="160" t="s">
        <v>27</v>
      </c>
      <c r="L2134" s="160" t="s">
        <v>2234</v>
      </c>
      <c r="M2134" s="160" t="s">
        <v>2289</v>
      </c>
      <c r="N2134" s="160">
        <v>96</v>
      </c>
      <c r="O2134" s="160" t="s">
        <v>2303</v>
      </c>
      <c r="P2134" s="160"/>
      <c r="Q2134" s="160">
        <v>1</v>
      </c>
      <c r="R2134" s="160">
        <v>345</v>
      </c>
      <c r="S2134" s="262">
        <v>5.1199999999999992</v>
      </c>
      <c r="T2134" s="160">
        <v>20</v>
      </c>
    </row>
    <row r="2135" spans="1:20" s="98" customFormat="1" ht="25.5" outlineLevel="1" x14ac:dyDescent="0.2">
      <c r="A2135" s="79" t="s">
        <v>2304</v>
      </c>
      <c r="B2135" s="80" t="s">
        <v>2305</v>
      </c>
      <c r="C2135" s="81">
        <v>1</v>
      </c>
      <c r="D2135" s="82" t="s">
        <v>63</v>
      </c>
      <c r="E2135" s="2">
        <v>11760</v>
      </c>
      <c r="F2135" s="166">
        <f t="shared" si="135"/>
        <v>8232</v>
      </c>
      <c r="G2135" s="41"/>
      <c r="H2135" s="30"/>
      <c r="I2135" s="31">
        <f t="shared" si="136"/>
        <v>0</v>
      </c>
      <c r="J2135" s="41"/>
      <c r="K2135" s="81" t="s">
        <v>27</v>
      </c>
      <c r="L2135" s="81" t="s">
        <v>2234</v>
      </c>
      <c r="M2135" s="81" t="s">
        <v>2289</v>
      </c>
      <c r="N2135" s="81">
        <v>96</v>
      </c>
      <c r="O2135" s="81" t="s">
        <v>2303</v>
      </c>
      <c r="P2135" s="81"/>
      <c r="Q2135" s="81">
        <v>1</v>
      </c>
      <c r="R2135" s="81">
        <v>345</v>
      </c>
      <c r="S2135" s="83">
        <v>5.1199999999999992</v>
      </c>
      <c r="T2135" s="81">
        <v>20</v>
      </c>
    </row>
    <row r="2136" spans="1:20" s="98" customFormat="1" outlineLevel="1" x14ac:dyDescent="0.2">
      <c r="A2136" s="79" t="s">
        <v>2239</v>
      </c>
      <c r="B2136" s="80" t="s">
        <v>2240</v>
      </c>
      <c r="C2136" s="81">
        <v>1</v>
      </c>
      <c r="D2136" s="82" t="s">
        <v>63</v>
      </c>
      <c r="E2136" s="2">
        <v>3600</v>
      </c>
      <c r="F2136" s="166">
        <f t="shared" si="135"/>
        <v>2520</v>
      </c>
      <c r="G2136" s="41"/>
      <c r="H2136" s="30"/>
      <c r="I2136" s="31">
        <f t="shared" si="136"/>
        <v>0</v>
      </c>
      <c r="J2136" s="41"/>
      <c r="K2136" s="81" t="s">
        <v>27</v>
      </c>
      <c r="L2136" s="81" t="s">
        <v>2234</v>
      </c>
      <c r="M2136" s="81" t="s">
        <v>2289</v>
      </c>
      <c r="N2136" s="81">
        <v>96</v>
      </c>
      <c r="O2136" s="81" t="s">
        <v>2303</v>
      </c>
      <c r="P2136" s="81"/>
      <c r="Q2136" s="81">
        <v>1</v>
      </c>
      <c r="R2136" s="81">
        <v>345</v>
      </c>
      <c r="S2136" s="83">
        <v>5.1199999999999992</v>
      </c>
      <c r="T2136" s="81">
        <v>20</v>
      </c>
    </row>
    <row r="2137" spans="1:20" s="98" customFormat="1" outlineLevel="1" x14ac:dyDescent="0.2">
      <c r="A2137" s="79" t="s">
        <v>2285</v>
      </c>
      <c r="B2137" s="80" t="s">
        <v>2286</v>
      </c>
      <c r="C2137" s="81">
        <v>1</v>
      </c>
      <c r="D2137" s="82" t="s">
        <v>63</v>
      </c>
      <c r="E2137" s="2">
        <v>1140</v>
      </c>
      <c r="F2137" s="166">
        <f t="shared" si="135"/>
        <v>798</v>
      </c>
      <c r="G2137" s="41"/>
      <c r="H2137" s="30"/>
      <c r="I2137" s="31">
        <f t="shared" si="136"/>
        <v>0</v>
      </c>
      <c r="J2137" s="41"/>
      <c r="K2137" s="81" t="s">
        <v>27</v>
      </c>
      <c r="L2137" s="81" t="s">
        <v>2234</v>
      </c>
      <c r="M2137" s="81" t="s">
        <v>2289</v>
      </c>
      <c r="N2137" s="81">
        <v>96</v>
      </c>
      <c r="O2137" s="81" t="s">
        <v>2303</v>
      </c>
      <c r="P2137" s="81"/>
      <c r="Q2137" s="81">
        <v>1</v>
      </c>
      <c r="R2137" s="81">
        <v>345</v>
      </c>
      <c r="S2137" s="83">
        <v>5.1199999999999992</v>
      </c>
      <c r="T2137" s="81">
        <v>20</v>
      </c>
    </row>
    <row r="2138" spans="1:20" s="98" customFormat="1" outlineLevel="1" x14ac:dyDescent="0.2">
      <c r="A2138" s="79" t="s">
        <v>2290</v>
      </c>
      <c r="B2138" s="80" t="s">
        <v>2291</v>
      </c>
      <c r="C2138" s="81">
        <v>1</v>
      </c>
      <c r="D2138" s="82" t="s">
        <v>63</v>
      </c>
      <c r="E2138" s="2">
        <v>1260</v>
      </c>
      <c r="F2138" s="166">
        <f t="shared" si="135"/>
        <v>882</v>
      </c>
      <c r="G2138" s="41"/>
      <c r="H2138" s="30"/>
      <c r="I2138" s="31">
        <f t="shared" si="136"/>
        <v>0</v>
      </c>
      <c r="J2138" s="41"/>
      <c r="K2138" s="81" t="s">
        <v>27</v>
      </c>
      <c r="L2138" s="81" t="s">
        <v>2234</v>
      </c>
      <c r="M2138" s="81" t="s">
        <v>2289</v>
      </c>
      <c r="N2138" s="81">
        <v>96</v>
      </c>
      <c r="O2138" s="81" t="s">
        <v>2303</v>
      </c>
      <c r="P2138" s="81"/>
      <c r="Q2138" s="81">
        <v>1</v>
      </c>
      <c r="R2138" s="81">
        <v>345</v>
      </c>
      <c r="S2138" s="83">
        <v>5.1199999999999992</v>
      </c>
      <c r="T2138" s="81">
        <v>20</v>
      </c>
    </row>
    <row r="2139" spans="1:20" s="98" customFormat="1" ht="31.5" outlineLevel="1" x14ac:dyDescent="0.2">
      <c r="A2139" s="158" t="s">
        <v>2324</v>
      </c>
      <c r="B2139" s="167" t="s">
        <v>2325</v>
      </c>
      <c r="C2139" s="160"/>
      <c r="D2139" s="161" t="s">
        <v>56</v>
      </c>
      <c r="E2139" s="162">
        <v>17940</v>
      </c>
      <c r="F2139" s="163">
        <f t="shared" si="135"/>
        <v>12558</v>
      </c>
      <c r="G2139" s="41"/>
      <c r="H2139" s="164"/>
      <c r="I2139" s="165">
        <f t="shared" si="136"/>
        <v>0</v>
      </c>
      <c r="J2139" s="41"/>
      <c r="K2139" s="160" t="s">
        <v>27</v>
      </c>
      <c r="L2139" s="160" t="s">
        <v>2234</v>
      </c>
      <c r="M2139" s="160" t="s">
        <v>1582</v>
      </c>
      <c r="N2139" s="160">
        <v>96</v>
      </c>
      <c r="O2139" s="160" t="s">
        <v>2303</v>
      </c>
      <c r="P2139" s="160"/>
      <c r="Q2139" s="160">
        <v>1</v>
      </c>
      <c r="R2139" s="160">
        <v>345</v>
      </c>
      <c r="S2139" s="262">
        <v>5.22</v>
      </c>
      <c r="T2139" s="160">
        <v>20</v>
      </c>
    </row>
    <row r="2140" spans="1:20" s="98" customFormat="1" ht="25.5" outlineLevel="1" x14ac:dyDescent="0.2">
      <c r="A2140" s="79" t="s">
        <v>2304</v>
      </c>
      <c r="B2140" s="80" t="s">
        <v>2305</v>
      </c>
      <c r="C2140" s="81">
        <v>1</v>
      </c>
      <c r="D2140" s="82" t="s">
        <v>63</v>
      </c>
      <c r="E2140" s="2">
        <v>11760</v>
      </c>
      <c r="F2140" s="166">
        <f t="shared" si="135"/>
        <v>8232</v>
      </c>
      <c r="G2140" s="41"/>
      <c r="H2140" s="30"/>
      <c r="I2140" s="31">
        <f t="shared" si="136"/>
        <v>0</v>
      </c>
      <c r="J2140" s="41"/>
      <c r="K2140" s="81" t="s">
        <v>27</v>
      </c>
      <c r="L2140" s="81" t="s">
        <v>2234</v>
      </c>
      <c r="M2140" s="81" t="s">
        <v>1582</v>
      </c>
      <c r="N2140" s="81">
        <v>96</v>
      </c>
      <c r="O2140" s="81" t="s">
        <v>2303</v>
      </c>
      <c r="P2140" s="81"/>
      <c r="Q2140" s="81">
        <v>1</v>
      </c>
      <c r="R2140" s="81">
        <v>345</v>
      </c>
      <c r="S2140" s="83">
        <v>5.22</v>
      </c>
      <c r="T2140" s="81">
        <v>20</v>
      </c>
    </row>
    <row r="2141" spans="1:20" s="98" customFormat="1" outlineLevel="1" x14ac:dyDescent="0.2">
      <c r="A2141" s="79" t="s">
        <v>2239</v>
      </c>
      <c r="B2141" s="80" t="s">
        <v>2240</v>
      </c>
      <c r="C2141" s="81">
        <v>1</v>
      </c>
      <c r="D2141" s="82" t="s">
        <v>63</v>
      </c>
      <c r="E2141" s="2">
        <v>3600</v>
      </c>
      <c r="F2141" s="166">
        <f t="shared" si="135"/>
        <v>2520</v>
      </c>
      <c r="G2141" s="41"/>
      <c r="H2141" s="30"/>
      <c r="I2141" s="31">
        <f t="shared" si="136"/>
        <v>0</v>
      </c>
      <c r="J2141" s="41"/>
      <c r="K2141" s="81" t="s">
        <v>27</v>
      </c>
      <c r="L2141" s="81" t="s">
        <v>2234</v>
      </c>
      <c r="M2141" s="81" t="s">
        <v>1582</v>
      </c>
      <c r="N2141" s="81">
        <v>96</v>
      </c>
      <c r="O2141" s="81" t="s">
        <v>2303</v>
      </c>
      <c r="P2141" s="81"/>
      <c r="Q2141" s="81">
        <v>1</v>
      </c>
      <c r="R2141" s="81">
        <v>345</v>
      </c>
      <c r="S2141" s="83">
        <v>5.22</v>
      </c>
      <c r="T2141" s="81">
        <v>20</v>
      </c>
    </row>
    <row r="2142" spans="1:20" s="98" customFormat="1" outlineLevel="1" x14ac:dyDescent="0.2">
      <c r="A2142" s="79" t="s">
        <v>2290</v>
      </c>
      <c r="B2142" s="80" t="s">
        <v>2291</v>
      </c>
      <c r="C2142" s="81">
        <v>1</v>
      </c>
      <c r="D2142" s="82" t="s">
        <v>63</v>
      </c>
      <c r="E2142" s="2">
        <v>1260</v>
      </c>
      <c r="F2142" s="166">
        <f t="shared" si="135"/>
        <v>882</v>
      </c>
      <c r="G2142" s="41"/>
      <c r="H2142" s="30"/>
      <c r="I2142" s="31">
        <f t="shared" si="136"/>
        <v>0</v>
      </c>
      <c r="J2142" s="41"/>
      <c r="K2142" s="81" t="s">
        <v>27</v>
      </c>
      <c r="L2142" s="81" t="s">
        <v>2234</v>
      </c>
      <c r="M2142" s="81" t="s">
        <v>1582</v>
      </c>
      <c r="N2142" s="81">
        <v>96</v>
      </c>
      <c r="O2142" s="81" t="s">
        <v>2303</v>
      </c>
      <c r="P2142" s="81"/>
      <c r="Q2142" s="81">
        <v>1</v>
      </c>
      <c r="R2142" s="81">
        <v>345</v>
      </c>
      <c r="S2142" s="83">
        <v>5.22</v>
      </c>
      <c r="T2142" s="81">
        <v>20</v>
      </c>
    </row>
    <row r="2143" spans="1:20" s="98" customFormat="1" outlineLevel="1" x14ac:dyDescent="0.2">
      <c r="A2143" s="79" t="s">
        <v>2294</v>
      </c>
      <c r="B2143" s="80" t="s">
        <v>2295</v>
      </c>
      <c r="C2143" s="81">
        <v>1</v>
      </c>
      <c r="D2143" s="82" t="s">
        <v>63</v>
      </c>
      <c r="E2143" s="2">
        <v>1320</v>
      </c>
      <c r="F2143" s="166">
        <f t="shared" si="135"/>
        <v>924</v>
      </c>
      <c r="G2143" s="41"/>
      <c r="H2143" s="30"/>
      <c r="I2143" s="31">
        <f t="shared" si="136"/>
        <v>0</v>
      </c>
      <c r="J2143" s="41"/>
      <c r="K2143" s="81" t="s">
        <v>27</v>
      </c>
      <c r="L2143" s="81" t="s">
        <v>2234</v>
      </c>
      <c r="M2143" s="81" t="s">
        <v>1582</v>
      </c>
      <c r="N2143" s="81">
        <v>96</v>
      </c>
      <c r="O2143" s="81" t="s">
        <v>2303</v>
      </c>
      <c r="P2143" s="81"/>
      <c r="Q2143" s="81">
        <v>1</v>
      </c>
      <c r="R2143" s="81">
        <v>345</v>
      </c>
      <c r="S2143" s="83">
        <v>5.22</v>
      </c>
      <c r="T2143" s="81">
        <v>20</v>
      </c>
    </row>
    <row r="2144" spans="1:20" s="98" customFormat="1" ht="31.5" outlineLevel="1" x14ac:dyDescent="0.2">
      <c r="A2144" s="158" t="s">
        <v>2326</v>
      </c>
      <c r="B2144" s="167" t="s">
        <v>2327</v>
      </c>
      <c r="C2144" s="160"/>
      <c r="D2144" s="161" t="s">
        <v>56</v>
      </c>
      <c r="E2144" s="162">
        <v>18060</v>
      </c>
      <c r="F2144" s="163">
        <f t="shared" si="135"/>
        <v>12642</v>
      </c>
      <c r="G2144" s="41"/>
      <c r="H2144" s="164"/>
      <c r="I2144" s="165">
        <f t="shared" si="136"/>
        <v>0</v>
      </c>
      <c r="J2144" s="41"/>
      <c r="K2144" s="160" t="s">
        <v>27</v>
      </c>
      <c r="L2144" s="160" t="s">
        <v>2234</v>
      </c>
      <c r="M2144" s="160" t="s">
        <v>2298</v>
      </c>
      <c r="N2144" s="160">
        <v>96</v>
      </c>
      <c r="O2144" s="160" t="s">
        <v>2303</v>
      </c>
      <c r="P2144" s="160"/>
      <c r="Q2144" s="160">
        <v>1</v>
      </c>
      <c r="R2144" s="160">
        <v>345</v>
      </c>
      <c r="S2144" s="262">
        <v>5.32</v>
      </c>
      <c r="T2144" s="160">
        <v>20</v>
      </c>
    </row>
    <row r="2145" spans="1:20" s="98" customFormat="1" ht="25.5" outlineLevel="1" x14ac:dyDescent="0.2">
      <c r="A2145" s="79" t="s">
        <v>2304</v>
      </c>
      <c r="B2145" s="80" t="s">
        <v>2305</v>
      </c>
      <c r="C2145" s="81">
        <v>1</v>
      </c>
      <c r="D2145" s="82" t="s">
        <v>63</v>
      </c>
      <c r="E2145" s="2">
        <v>11760</v>
      </c>
      <c r="F2145" s="166">
        <f t="shared" si="135"/>
        <v>8232</v>
      </c>
      <c r="G2145" s="41"/>
      <c r="H2145" s="30"/>
      <c r="I2145" s="31">
        <f t="shared" si="136"/>
        <v>0</v>
      </c>
      <c r="J2145" s="41"/>
      <c r="K2145" s="81" t="s">
        <v>27</v>
      </c>
      <c r="L2145" s="81" t="s">
        <v>2234</v>
      </c>
      <c r="M2145" s="81" t="s">
        <v>2298</v>
      </c>
      <c r="N2145" s="81">
        <v>96</v>
      </c>
      <c r="O2145" s="81" t="s">
        <v>2303</v>
      </c>
      <c r="P2145" s="81"/>
      <c r="Q2145" s="81">
        <v>1</v>
      </c>
      <c r="R2145" s="81">
        <v>345</v>
      </c>
      <c r="S2145" s="83">
        <v>5.32</v>
      </c>
      <c r="T2145" s="81">
        <v>20</v>
      </c>
    </row>
    <row r="2146" spans="1:20" s="98" customFormat="1" outlineLevel="1" x14ac:dyDescent="0.2">
      <c r="A2146" s="79" t="s">
        <v>2239</v>
      </c>
      <c r="B2146" s="80" t="s">
        <v>2240</v>
      </c>
      <c r="C2146" s="81">
        <v>1</v>
      </c>
      <c r="D2146" s="82" t="s">
        <v>63</v>
      </c>
      <c r="E2146" s="2">
        <v>3600</v>
      </c>
      <c r="F2146" s="166">
        <f t="shared" si="135"/>
        <v>2520</v>
      </c>
      <c r="G2146" s="41"/>
      <c r="H2146" s="30"/>
      <c r="I2146" s="31">
        <f t="shared" si="136"/>
        <v>0</v>
      </c>
      <c r="J2146" s="41"/>
      <c r="K2146" s="81" t="s">
        <v>27</v>
      </c>
      <c r="L2146" s="81" t="s">
        <v>2234</v>
      </c>
      <c r="M2146" s="81" t="s">
        <v>2298</v>
      </c>
      <c r="N2146" s="81">
        <v>96</v>
      </c>
      <c r="O2146" s="81" t="s">
        <v>2303</v>
      </c>
      <c r="P2146" s="81"/>
      <c r="Q2146" s="81">
        <v>1</v>
      </c>
      <c r="R2146" s="81">
        <v>345</v>
      </c>
      <c r="S2146" s="83">
        <v>5.32</v>
      </c>
      <c r="T2146" s="81">
        <v>20</v>
      </c>
    </row>
    <row r="2147" spans="1:20" s="98" customFormat="1" outlineLevel="1" x14ac:dyDescent="0.2">
      <c r="A2147" s="79" t="s">
        <v>2294</v>
      </c>
      <c r="B2147" s="80" t="s">
        <v>2295</v>
      </c>
      <c r="C2147" s="81">
        <v>1</v>
      </c>
      <c r="D2147" s="82" t="s">
        <v>63</v>
      </c>
      <c r="E2147" s="2">
        <v>1320</v>
      </c>
      <c r="F2147" s="166">
        <f t="shared" si="135"/>
        <v>924</v>
      </c>
      <c r="G2147" s="41"/>
      <c r="H2147" s="30"/>
      <c r="I2147" s="31">
        <f t="shared" si="136"/>
        <v>0</v>
      </c>
      <c r="J2147" s="41"/>
      <c r="K2147" s="81" t="s">
        <v>27</v>
      </c>
      <c r="L2147" s="81" t="s">
        <v>2234</v>
      </c>
      <c r="M2147" s="81" t="s">
        <v>2298</v>
      </c>
      <c r="N2147" s="81">
        <v>96</v>
      </c>
      <c r="O2147" s="81" t="s">
        <v>2303</v>
      </c>
      <c r="P2147" s="81"/>
      <c r="Q2147" s="81">
        <v>1</v>
      </c>
      <c r="R2147" s="81">
        <v>345</v>
      </c>
      <c r="S2147" s="83">
        <v>5.32</v>
      </c>
      <c r="T2147" s="81">
        <v>20</v>
      </c>
    </row>
    <row r="2148" spans="1:20" s="98" customFormat="1" ht="16.5" outlineLevel="1" thickBot="1" x14ac:dyDescent="0.25">
      <c r="A2148" s="129" t="s">
        <v>2299</v>
      </c>
      <c r="B2148" s="142" t="s">
        <v>2300</v>
      </c>
      <c r="C2148" s="130">
        <v>1</v>
      </c>
      <c r="D2148" s="131" t="s">
        <v>63</v>
      </c>
      <c r="E2148" s="143">
        <v>1380</v>
      </c>
      <c r="F2148" s="188">
        <f t="shared" si="135"/>
        <v>966</v>
      </c>
      <c r="G2148" s="41"/>
      <c r="H2148" s="144"/>
      <c r="I2148" s="34">
        <f t="shared" si="136"/>
        <v>0</v>
      </c>
      <c r="J2148" s="41"/>
      <c r="K2148" s="130" t="s">
        <v>27</v>
      </c>
      <c r="L2148" s="130" t="s">
        <v>2234</v>
      </c>
      <c r="M2148" s="130" t="s">
        <v>2298</v>
      </c>
      <c r="N2148" s="130">
        <v>96</v>
      </c>
      <c r="O2148" s="130" t="s">
        <v>2303</v>
      </c>
      <c r="P2148" s="130"/>
      <c r="Q2148" s="130">
        <v>1</v>
      </c>
      <c r="R2148" s="130">
        <v>345</v>
      </c>
      <c r="S2148" s="145">
        <v>5.32</v>
      </c>
      <c r="T2148" s="130">
        <v>20</v>
      </c>
    </row>
    <row r="2149" spans="1:20" s="98" customFormat="1" ht="32.25" outlineLevel="1" thickTop="1" x14ac:dyDescent="0.2">
      <c r="A2149" s="176" t="s">
        <v>2328</v>
      </c>
      <c r="B2149" s="198" t="s">
        <v>2329</v>
      </c>
      <c r="C2149" s="178"/>
      <c r="D2149" s="179" t="s">
        <v>56</v>
      </c>
      <c r="E2149" s="162">
        <v>17940</v>
      </c>
      <c r="F2149" s="181">
        <f t="shared" si="135"/>
        <v>12558</v>
      </c>
      <c r="G2149" s="41"/>
      <c r="H2149" s="26"/>
      <c r="I2149" s="27">
        <f t="shared" si="136"/>
        <v>0</v>
      </c>
      <c r="J2149" s="41"/>
      <c r="K2149" s="178" t="s">
        <v>27</v>
      </c>
      <c r="L2149" s="178" t="s">
        <v>2234</v>
      </c>
      <c r="M2149" s="178" t="s">
        <v>2235</v>
      </c>
      <c r="N2149" s="178">
        <v>96</v>
      </c>
      <c r="O2149" s="178" t="s">
        <v>2236</v>
      </c>
      <c r="P2149" s="178"/>
      <c r="Q2149" s="178">
        <v>1</v>
      </c>
      <c r="R2149" s="178">
        <v>475</v>
      </c>
      <c r="S2149" s="269">
        <v>4.9149999999999991</v>
      </c>
      <c r="T2149" s="178">
        <v>20</v>
      </c>
    </row>
    <row r="2150" spans="1:20" s="98" customFormat="1" ht="25.5" outlineLevel="1" x14ac:dyDescent="0.2">
      <c r="A2150" s="79" t="s">
        <v>2330</v>
      </c>
      <c r="B2150" s="80" t="s">
        <v>2331</v>
      </c>
      <c r="C2150" s="81">
        <v>1</v>
      </c>
      <c r="D2150" s="82" t="s">
        <v>63</v>
      </c>
      <c r="E2150" s="2">
        <v>12480</v>
      </c>
      <c r="F2150" s="166">
        <f t="shared" si="135"/>
        <v>8736</v>
      </c>
      <c r="G2150" s="41"/>
      <c r="H2150" s="30"/>
      <c r="I2150" s="31">
        <f t="shared" si="136"/>
        <v>0</v>
      </c>
      <c r="J2150" s="41"/>
      <c r="K2150" s="81" t="s">
        <v>27</v>
      </c>
      <c r="L2150" s="81" t="s">
        <v>2234</v>
      </c>
      <c r="M2150" s="81" t="s">
        <v>2235</v>
      </c>
      <c r="N2150" s="81">
        <v>96</v>
      </c>
      <c r="O2150" s="81" t="s">
        <v>2236</v>
      </c>
      <c r="P2150" s="81"/>
      <c r="Q2150" s="81">
        <v>1</v>
      </c>
      <c r="R2150" s="81">
        <v>475</v>
      </c>
      <c r="S2150" s="83">
        <v>4.9149999999999991</v>
      </c>
      <c r="T2150" s="81">
        <v>20</v>
      </c>
    </row>
    <row r="2151" spans="1:20" s="98" customFormat="1" outlineLevel="1" x14ac:dyDescent="0.2">
      <c r="A2151" s="79" t="s">
        <v>2332</v>
      </c>
      <c r="B2151" s="80" t="s">
        <v>2333</v>
      </c>
      <c r="C2151" s="81">
        <v>1</v>
      </c>
      <c r="D2151" s="82" t="s">
        <v>63</v>
      </c>
      <c r="E2151" s="2">
        <v>4320</v>
      </c>
      <c r="F2151" s="166">
        <f t="shared" si="135"/>
        <v>3024</v>
      </c>
      <c r="G2151" s="41"/>
      <c r="H2151" s="30"/>
      <c r="I2151" s="31">
        <f t="shared" si="136"/>
        <v>0</v>
      </c>
      <c r="J2151" s="41"/>
      <c r="K2151" s="81" t="s">
        <v>27</v>
      </c>
      <c r="L2151" s="81" t="s">
        <v>2234</v>
      </c>
      <c r="M2151" s="81" t="s">
        <v>2235</v>
      </c>
      <c r="N2151" s="81">
        <v>96</v>
      </c>
      <c r="O2151" s="81" t="s">
        <v>2236</v>
      </c>
      <c r="P2151" s="81"/>
      <c r="Q2151" s="81">
        <v>1</v>
      </c>
      <c r="R2151" s="81">
        <v>475</v>
      </c>
      <c r="S2151" s="83">
        <v>4.9149999999999991</v>
      </c>
      <c r="T2151" s="81">
        <v>20</v>
      </c>
    </row>
    <row r="2152" spans="1:20" s="98" customFormat="1" outlineLevel="1" x14ac:dyDescent="0.2">
      <c r="A2152" s="79" t="s">
        <v>2241</v>
      </c>
      <c r="B2152" s="80" t="s">
        <v>2242</v>
      </c>
      <c r="C2152" s="81">
        <v>1</v>
      </c>
      <c r="D2152" s="82" t="s">
        <v>63</v>
      </c>
      <c r="E2152" s="2">
        <v>540</v>
      </c>
      <c r="F2152" s="166">
        <f t="shared" ref="F2152:F2215" si="137">E2152-E2152*$F$4</f>
        <v>378</v>
      </c>
      <c r="G2152" s="41"/>
      <c r="H2152" s="30"/>
      <c r="I2152" s="31">
        <f t="shared" si="136"/>
        <v>0</v>
      </c>
      <c r="J2152" s="41"/>
      <c r="K2152" s="81" t="s">
        <v>27</v>
      </c>
      <c r="L2152" s="81" t="s">
        <v>2234</v>
      </c>
      <c r="M2152" s="81" t="s">
        <v>2235</v>
      </c>
      <c r="N2152" s="81">
        <v>96</v>
      </c>
      <c r="O2152" s="81" t="s">
        <v>2236</v>
      </c>
      <c r="P2152" s="81"/>
      <c r="Q2152" s="81">
        <v>1</v>
      </c>
      <c r="R2152" s="81">
        <v>475</v>
      </c>
      <c r="S2152" s="83">
        <v>4.9149999999999991</v>
      </c>
      <c r="T2152" s="81">
        <v>20</v>
      </c>
    </row>
    <row r="2153" spans="1:20" s="98" customFormat="1" outlineLevel="1" x14ac:dyDescent="0.2">
      <c r="A2153" s="79" t="s">
        <v>2243</v>
      </c>
      <c r="B2153" s="80" t="s">
        <v>2244</v>
      </c>
      <c r="C2153" s="81">
        <v>1</v>
      </c>
      <c r="D2153" s="82" t="s">
        <v>63</v>
      </c>
      <c r="E2153" s="2">
        <v>600</v>
      </c>
      <c r="F2153" s="166">
        <f t="shared" si="137"/>
        <v>420</v>
      </c>
      <c r="G2153" s="41"/>
      <c r="H2153" s="30"/>
      <c r="I2153" s="31">
        <f t="shared" si="136"/>
        <v>0</v>
      </c>
      <c r="J2153" s="41"/>
      <c r="K2153" s="81" t="s">
        <v>27</v>
      </c>
      <c r="L2153" s="81" t="s">
        <v>2234</v>
      </c>
      <c r="M2153" s="81" t="s">
        <v>2235</v>
      </c>
      <c r="N2153" s="81">
        <v>96</v>
      </c>
      <c r="O2153" s="81" t="s">
        <v>2236</v>
      </c>
      <c r="P2153" s="81"/>
      <c r="Q2153" s="81">
        <v>1</v>
      </c>
      <c r="R2153" s="81">
        <v>475</v>
      </c>
      <c r="S2153" s="83">
        <v>4.9149999999999991</v>
      </c>
      <c r="T2153" s="81">
        <v>20</v>
      </c>
    </row>
    <row r="2154" spans="1:20" s="98" customFormat="1" ht="31.5" outlineLevel="1" x14ac:dyDescent="0.2">
      <c r="A2154" s="158" t="s">
        <v>2334</v>
      </c>
      <c r="B2154" s="167" t="s">
        <v>2335</v>
      </c>
      <c r="C2154" s="160"/>
      <c r="D2154" s="161" t="s">
        <v>56</v>
      </c>
      <c r="E2154" s="162">
        <v>18060</v>
      </c>
      <c r="F2154" s="163">
        <f t="shared" si="137"/>
        <v>12642</v>
      </c>
      <c r="G2154" s="41"/>
      <c r="H2154" s="164"/>
      <c r="I2154" s="165">
        <f t="shared" si="136"/>
        <v>0</v>
      </c>
      <c r="J2154" s="41"/>
      <c r="K2154" s="160" t="s">
        <v>27</v>
      </c>
      <c r="L2154" s="160" t="s">
        <v>2234</v>
      </c>
      <c r="M2154" s="160" t="s">
        <v>2247</v>
      </c>
      <c r="N2154" s="160">
        <v>96</v>
      </c>
      <c r="O2154" s="160" t="s">
        <v>2236</v>
      </c>
      <c r="P2154" s="160"/>
      <c r="Q2154" s="160">
        <v>1</v>
      </c>
      <c r="R2154" s="160">
        <v>475</v>
      </c>
      <c r="S2154" s="262">
        <v>4.8149999999999995</v>
      </c>
      <c r="T2154" s="160">
        <v>20</v>
      </c>
    </row>
    <row r="2155" spans="1:20" s="98" customFormat="1" ht="25.5" outlineLevel="1" x14ac:dyDescent="0.2">
      <c r="A2155" s="79" t="s">
        <v>2330</v>
      </c>
      <c r="B2155" s="80" t="s">
        <v>2331</v>
      </c>
      <c r="C2155" s="81">
        <v>1</v>
      </c>
      <c r="D2155" s="82" t="s">
        <v>63</v>
      </c>
      <c r="E2155" s="2">
        <v>12480</v>
      </c>
      <c r="F2155" s="166">
        <f t="shared" si="137"/>
        <v>8736</v>
      </c>
      <c r="G2155" s="41"/>
      <c r="H2155" s="30"/>
      <c r="I2155" s="31">
        <f t="shared" si="136"/>
        <v>0</v>
      </c>
      <c r="J2155" s="41"/>
      <c r="K2155" s="81" t="s">
        <v>27</v>
      </c>
      <c r="L2155" s="81" t="s">
        <v>2234</v>
      </c>
      <c r="M2155" s="81" t="s">
        <v>2247</v>
      </c>
      <c r="N2155" s="81">
        <v>96</v>
      </c>
      <c r="O2155" s="81" t="s">
        <v>2236</v>
      </c>
      <c r="P2155" s="81"/>
      <c r="Q2155" s="81">
        <v>1</v>
      </c>
      <c r="R2155" s="81">
        <v>475</v>
      </c>
      <c r="S2155" s="83">
        <v>4.8149999999999995</v>
      </c>
      <c r="T2155" s="81">
        <v>20</v>
      </c>
    </row>
    <row r="2156" spans="1:20" s="98" customFormat="1" outlineLevel="1" x14ac:dyDescent="0.2">
      <c r="A2156" s="79" t="s">
        <v>2332</v>
      </c>
      <c r="B2156" s="80" t="s">
        <v>2333</v>
      </c>
      <c r="C2156" s="81">
        <v>1</v>
      </c>
      <c r="D2156" s="82" t="s">
        <v>63</v>
      </c>
      <c r="E2156" s="2">
        <v>4320</v>
      </c>
      <c r="F2156" s="166">
        <f t="shared" si="137"/>
        <v>3024</v>
      </c>
      <c r="G2156" s="41"/>
      <c r="H2156" s="30"/>
      <c r="I2156" s="31">
        <f t="shared" si="136"/>
        <v>0</v>
      </c>
      <c r="J2156" s="41"/>
      <c r="K2156" s="81" t="s">
        <v>27</v>
      </c>
      <c r="L2156" s="81" t="s">
        <v>2234</v>
      </c>
      <c r="M2156" s="81" t="s">
        <v>2247</v>
      </c>
      <c r="N2156" s="81">
        <v>96</v>
      </c>
      <c r="O2156" s="81" t="s">
        <v>2236</v>
      </c>
      <c r="P2156" s="81"/>
      <c r="Q2156" s="81">
        <v>1</v>
      </c>
      <c r="R2156" s="81">
        <v>475</v>
      </c>
      <c r="S2156" s="83">
        <v>4.8149999999999995</v>
      </c>
      <c r="T2156" s="81">
        <v>20</v>
      </c>
    </row>
    <row r="2157" spans="1:20" s="98" customFormat="1" outlineLevel="1" x14ac:dyDescent="0.2">
      <c r="A2157" s="79" t="s">
        <v>2243</v>
      </c>
      <c r="B2157" s="80" t="s">
        <v>2244</v>
      </c>
      <c r="C2157" s="81">
        <v>1</v>
      </c>
      <c r="D2157" s="82" t="s">
        <v>63</v>
      </c>
      <c r="E2157" s="2">
        <v>600</v>
      </c>
      <c r="F2157" s="166">
        <f t="shared" si="137"/>
        <v>420</v>
      </c>
      <c r="G2157" s="41"/>
      <c r="H2157" s="30"/>
      <c r="I2157" s="31">
        <f t="shared" ref="I2157:I2220" si="138">IF(H2157*F2157&gt;0,H2157*F2157,0)</f>
        <v>0</v>
      </c>
      <c r="J2157" s="41"/>
      <c r="K2157" s="81" t="s">
        <v>27</v>
      </c>
      <c r="L2157" s="81" t="s">
        <v>2234</v>
      </c>
      <c r="M2157" s="81" t="s">
        <v>2247</v>
      </c>
      <c r="N2157" s="81">
        <v>96</v>
      </c>
      <c r="O2157" s="81" t="s">
        <v>2236</v>
      </c>
      <c r="P2157" s="81"/>
      <c r="Q2157" s="81">
        <v>1</v>
      </c>
      <c r="R2157" s="81">
        <v>475</v>
      </c>
      <c r="S2157" s="83">
        <v>4.8149999999999995</v>
      </c>
      <c r="T2157" s="81">
        <v>20</v>
      </c>
    </row>
    <row r="2158" spans="1:20" s="98" customFormat="1" outlineLevel="1" x14ac:dyDescent="0.2">
      <c r="A2158" s="79" t="s">
        <v>2248</v>
      </c>
      <c r="B2158" s="80" t="s">
        <v>2249</v>
      </c>
      <c r="C2158" s="81">
        <v>1</v>
      </c>
      <c r="D2158" s="82" t="s">
        <v>63</v>
      </c>
      <c r="E2158" s="2">
        <v>660</v>
      </c>
      <c r="F2158" s="166">
        <f t="shared" si="137"/>
        <v>462</v>
      </c>
      <c r="G2158" s="41"/>
      <c r="H2158" s="30"/>
      <c r="I2158" s="31">
        <f t="shared" si="138"/>
        <v>0</v>
      </c>
      <c r="J2158" s="41"/>
      <c r="K2158" s="81" t="s">
        <v>27</v>
      </c>
      <c r="L2158" s="81" t="s">
        <v>2234</v>
      </c>
      <c r="M2158" s="81" t="s">
        <v>2247</v>
      </c>
      <c r="N2158" s="81">
        <v>96</v>
      </c>
      <c r="O2158" s="81" t="s">
        <v>2236</v>
      </c>
      <c r="P2158" s="81"/>
      <c r="Q2158" s="81">
        <v>1</v>
      </c>
      <c r="R2158" s="81">
        <v>475</v>
      </c>
      <c r="S2158" s="83">
        <v>4.8149999999999995</v>
      </c>
      <c r="T2158" s="81">
        <v>20</v>
      </c>
    </row>
    <row r="2159" spans="1:20" s="98" customFormat="1" ht="31.5" outlineLevel="1" x14ac:dyDescent="0.2">
      <c r="A2159" s="158" t="s">
        <v>2336</v>
      </c>
      <c r="B2159" s="167" t="s">
        <v>2337</v>
      </c>
      <c r="C2159" s="160"/>
      <c r="D2159" s="161" t="s">
        <v>56</v>
      </c>
      <c r="E2159" s="162">
        <v>18180</v>
      </c>
      <c r="F2159" s="163">
        <f t="shared" si="137"/>
        <v>12726</v>
      </c>
      <c r="G2159" s="41"/>
      <c r="H2159" s="164"/>
      <c r="I2159" s="165">
        <f t="shared" si="138"/>
        <v>0</v>
      </c>
      <c r="J2159" s="41"/>
      <c r="K2159" s="160" t="s">
        <v>27</v>
      </c>
      <c r="L2159" s="160" t="s">
        <v>2234</v>
      </c>
      <c r="M2159" s="160" t="s">
        <v>2252</v>
      </c>
      <c r="N2159" s="160">
        <v>96</v>
      </c>
      <c r="O2159" s="160" t="s">
        <v>2236</v>
      </c>
      <c r="P2159" s="160"/>
      <c r="Q2159" s="160">
        <v>1</v>
      </c>
      <c r="R2159" s="160">
        <v>475</v>
      </c>
      <c r="S2159" s="262">
        <v>4.79</v>
      </c>
      <c r="T2159" s="160">
        <v>20</v>
      </c>
    </row>
    <row r="2160" spans="1:20" s="98" customFormat="1" ht="25.5" outlineLevel="1" x14ac:dyDescent="0.2">
      <c r="A2160" s="79" t="s">
        <v>2330</v>
      </c>
      <c r="B2160" s="80" t="s">
        <v>2331</v>
      </c>
      <c r="C2160" s="81">
        <v>1</v>
      </c>
      <c r="D2160" s="82" t="s">
        <v>63</v>
      </c>
      <c r="E2160" s="2">
        <v>12480</v>
      </c>
      <c r="F2160" s="166">
        <f t="shared" si="137"/>
        <v>8736</v>
      </c>
      <c r="G2160" s="41"/>
      <c r="H2160" s="30"/>
      <c r="I2160" s="31">
        <f t="shared" si="138"/>
        <v>0</v>
      </c>
      <c r="J2160" s="41"/>
      <c r="K2160" s="81" t="s">
        <v>27</v>
      </c>
      <c r="L2160" s="81" t="s">
        <v>2234</v>
      </c>
      <c r="M2160" s="81" t="s">
        <v>2252</v>
      </c>
      <c r="N2160" s="81">
        <v>96</v>
      </c>
      <c r="O2160" s="81" t="s">
        <v>2236</v>
      </c>
      <c r="P2160" s="81"/>
      <c r="Q2160" s="81">
        <v>1</v>
      </c>
      <c r="R2160" s="81">
        <v>475</v>
      </c>
      <c r="S2160" s="83">
        <v>4.79</v>
      </c>
      <c r="T2160" s="81">
        <v>20</v>
      </c>
    </row>
    <row r="2161" spans="1:20" s="98" customFormat="1" outlineLevel="1" x14ac:dyDescent="0.2">
      <c r="A2161" s="79" t="s">
        <v>2332</v>
      </c>
      <c r="B2161" s="80" t="s">
        <v>2333</v>
      </c>
      <c r="C2161" s="81">
        <v>1</v>
      </c>
      <c r="D2161" s="82" t="s">
        <v>63</v>
      </c>
      <c r="E2161" s="2">
        <v>4320</v>
      </c>
      <c r="F2161" s="166">
        <f t="shared" si="137"/>
        <v>3024</v>
      </c>
      <c r="G2161" s="41"/>
      <c r="H2161" s="30"/>
      <c r="I2161" s="31">
        <f t="shared" si="138"/>
        <v>0</v>
      </c>
      <c r="J2161" s="41"/>
      <c r="K2161" s="81" t="s">
        <v>27</v>
      </c>
      <c r="L2161" s="81" t="s">
        <v>2234</v>
      </c>
      <c r="M2161" s="81" t="s">
        <v>2252</v>
      </c>
      <c r="N2161" s="81">
        <v>96</v>
      </c>
      <c r="O2161" s="81" t="s">
        <v>2236</v>
      </c>
      <c r="P2161" s="81"/>
      <c r="Q2161" s="81">
        <v>1</v>
      </c>
      <c r="R2161" s="81">
        <v>475</v>
      </c>
      <c r="S2161" s="83">
        <v>4.79</v>
      </c>
      <c r="T2161" s="81">
        <v>20</v>
      </c>
    </row>
    <row r="2162" spans="1:20" s="98" customFormat="1" outlineLevel="1" x14ac:dyDescent="0.2">
      <c r="A2162" s="79" t="s">
        <v>2248</v>
      </c>
      <c r="B2162" s="80" t="s">
        <v>2249</v>
      </c>
      <c r="C2162" s="81">
        <v>1</v>
      </c>
      <c r="D2162" s="82" t="s">
        <v>63</v>
      </c>
      <c r="E2162" s="2">
        <v>660</v>
      </c>
      <c r="F2162" s="166">
        <f t="shared" si="137"/>
        <v>462</v>
      </c>
      <c r="G2162" s="41"/>
      <c r="H2162" s="30"/>
      <c r="I2162" s="31">
        <f t="shared" si="138"/>
        <v>0</v>
      </c>
      <c r="J2162" s="41"/>
      <c r="K2162" s="81" t="s">
        <v>27</v>
      </c>
      <c r="L2162" s="81" t="s">
        <v>2234</v>
      </c>
      <c r="M2162" s="81" t="s">
        <v>2252</v>
      </c>
      <c r="N2162" s="81">
        <v>96</v>
      </c>
      <c r="O2162" s="81" t="s">
        <v>2236</v>
      </c>
      <c r="P2162" s="81"/>
      <c r="Q2162" s="81">
        <v>1</v>
      </c>
      <c r="R2162" s="81">
        <v>475</v>
      </c>
      <c r="S2162" s="83">
        <v>4.79</v>
      </c>
      <c r="T2162" s="81">
        <v>20</v>
      </c>
    </row>
    <row r="2163" spans="1:20" s="98" customFormat="1" outlineLevel="1" x14ac:dyDescent="0.2">
      <c r="A2163" s="79" t="s">
        <v>2253</v>
      </c>
      <c r="B2163" s="80" t="s">
        <v>2254</v>
      </c>
      <c r="C2163" s="81">
        <v>1</v>
      </c>
      <c r="D2163" s="82" t="s">
        <v>63</v>
      </c>
      <c r="E2163" s="2">
        <v>720</v>
      </c>
      <c r="F2163" s="166">
        <f t="shared" si="137"/>
        <v>504</v>
      </c>
      <c r="G2163" s="41"/>
      <c r="H2163" s="30"/>
      <c r="I2163" s="31">
        <f t="shared" si="138"/>
        <v>0</v>
      </c>
      <c r="J2163" s="41"/>
      <c r="K2163" s="81" t="s">
        <v>27</v>
      </c>
      <c r="L2163" s="81" t="s">
        <v>2234</v>
      </c>
      <c r="M2163" s="81" t="s">
        <v>2252</v>
      </c>
      <c r="N2163" s="81">
        <v>96</v>
      </c>
      <c r="O2163" s="81" t="s">
        <v>2236</v>
      </c>
      <c r="P2163" s="81"/>
      <c r="Q2163" s="81">
        <v>1</v>
      </c>
      <c r="R2163" s="81">
        <v>475</v>
      </c>
      <c r="S2163" s="83">
        <v>4.79</v>
      </c>
      <c r="T2163" s="81">
        <v>20</v>
      </c>
    </row>
    <row r="2164" spans="1:20" s="98" customFormat="1" ht="31.5" outlineLevel="1" x14ac:dyDescent="0.2">
      <c r="A2164" s="158" t="s">
        <v>2338</v>
      </c>
      <c r="B2164" s="167" t="s">
        <v>2339</v>
      </c>
      <c r="C2164" s="160"/>
      <c r="D2164" s="161" t="s">
        <v>56</v>
      </c>
      <c r="E2164" s="162">
        <v>18300</v>
      </c>
      <c r="F2164" s="163">
        <f t="shared" si="137"/>
        <v>12810</v>
      </c>
      <c r="G2164" s="41"/>
      <c r="H2164" s="164"/>
      <c r="I2164" s="165">
        <f t="shared" si="138"/>
        <v>0</v>
      </c>
      <c r="J2164" s="41"/>
      <c r="K2164" s="160" t="s">
        <v>27</v>
      </c>
      <c r="L2164" s="160" t="s">
        <v>2234</v>
      </c>
      <c r="M2164" s="160" t="s">
        <v>2257</v>
      </c>
      <c r="N2164" s="160">
        <v>96</v>
      </c>
      <c r="O2164" s="160" t="s">
        <v>2236</v>
      </c>
      <c r="P2164" s="160"/>
      <c r="Q2164" s="160">
        <v>1</v>
      </c>
      <c r="R2164" s="160">
        <v>475</v>
      </c>
      <c r="S2164" s="262">
        <v>4.8899999999999997</v>
      </c>
      <c r="T2164" s="160">
        <v>20</v>
      </c>
    </row>
    <row r="2165" spans="1:20" s="98" customFormat="1" ht="25.5" outlineLevel="1" x14ac:dyDescent="0.2">
      <c r="A2165" s="79" t="s">
        <v>2330</v>
      </c>
      <c r="B2165" s="80" t="s">
        <v>2331</v>
      </c>
      <c r="C2165" s="81">
        <v>1</v>
      </c>
      <c r="D2165" s="82" t="s">
        <v>63</v>
      </c>
      <c r="E2165" s="2">
        <v>12480</v>
      </c>
      <c r="F2165" s="166">
        <f t="shared" si="137"/>
        <v>8736</v>
      </c>
      <c r="G2165" s="41"/>
      <c r="H2165" s="30"/>
      <c r="I2165" s="31">
        <f t="shared" si="138"/>
        <v>0</v>
      </c>
      <c r="J2165" s="41"/>
      <c r="K2165" s="81" t="s">
        <v>27</v>
      </c>
      <c r="L2165" s="81" t="s">
        <v>2234</v>
      </c>
      <c r="M2165" s="81" t="s">
        <v>2257</v>
      </c>
      <c r="N2165" s="81">
        <v>96</v>
      </c>
      <c r="O2165" s="81" t="s">
        <v>2236</v>
      </c>
      <c r="P2165" s="81"/>
      <c r="Q2165" s="81">
        <v>1</v>
      </c>
      <c r="R2165" s="81">
        <v>475</v>
      </c>
      <c r="S2165" s="83">
        <v>4.8899999999999997</v>
      </c>
      <c r="T2165" s="81">
        <v>20</v>
      </c>
    </row>
    <row r="2166" spans="1:20" s="98" customFormat="1" outlineLevel="1" x14ac:dyDescent="0.2">
      <c r="A2166" s="79" t="s">
        <v>2332</v>
      </c>
      <c r="B2166" s="80" t="s">
        <v>2333</v>
      </c>
      <c r="C2166" s="81">
        <v>1</v>
      </c>
      <c r="D2166" s="82" t="s">
        <v>63</v>
      </c>
      <c r="E2166" s="2">
        <v>4320</v>
      </c>
      <c r="F2166" s="166">
        <f t="shared" si="137"/>
        <v>3024</v>
      </c>
      <c r="G2166" s="41"/>
      <c r="H2166" s="30"/>
      <c r="I2166" s="31">
        <f t="shared" si="138"/>
        <v>0</v>
      </c>
      <c r="J2166" s="41"/>
      <c r="K2166" s="81" t="s">
        <v>27</v>
      </c>
      <c r="L2166" s="81" t="s">
        <v>2234</v>
      </c>
      <c r="M2166" s="81" t="s">
        <v>2257</v>
      </c>
      <c r="N2166" s="81">
        <v>96</v>
      </c>
      <c r="O2166" s="81" t="s">
        <v>2236</v>
      </c>
      <c r="P2166" s="81"/>
      <c r="Q2166" s="81">
        <v>1</v>
      </c>
      <c r="R2166" s="81">
        <v>475</v>
      </c>
      <c r="S2166" s="83">
        <v>4.8899999999999997</v>
      </c>
      <c r="T2166" s="81">
        <v>20</v>
      </c>
    </row>
    <row r="2167" spans="1:20" s="98" customFormat="1" outlineLevel="1" x14ac:dyDescent="0.2">
      <c r="A2167" s="79" t="s">
        <v>2258</v>
      </c>
      <c r="B2167" s="80" t="s">
        <v>2259</v>
      </c>
      <c r="C2167" s="81">
        <v>1</v>
      </c>
      <c r="D2167" s="82" t="s">
        <v>63</v>
      </c>
      <c r="E2167" s="2">
        <v>720</v>
      </c>
      <c r="F2167" s="166">
        <f t="shared" si="137"/>
        <v>504</v>
      </c>
      <c r="G2167" s="41"/>
      <c r="H2167" s="30"/>
      <c r="I2167" s="31">
        <f t="shared" si="138"/>
        <v>0</v>
      </c>
      <c r="J2167" s="41"/>
      <c r="K2167" s="81" t="s">
        <v>27</v>
      </c>
      <c r="L2167" s="81" t="s">
        <v>2234</v>
      </c>
      <c r="M2167" s="81" t="s">
        <v>2257</v>
      </c>
      <c r="N2167" s="81">
        <v>96</v>
      </c>
      <c r="O2167" s="81" t="s">
        <v>2236</v>
      </c>
      <c r="P2167" s="81"/>
      <c r="Q2167" s="81">
        <v>1</v>
      </c>
      <c r="R2167" s="81">
        <v>475</v>
      </c>
      <c r="S2167" s="83">
        <v>4.8899999999999997</v>
      </c>
      <c r="T2167" s="81">
        <v>20</v>
      </c>
    </row>
    <row r="2168" spans="1:20" s="98" customFormat="1" outlineLevel="1" x14ac:dyDescent="0.2">
      <c r="A2168" s="79" t="s">
        <v>2260</v>
      </c>
      <c r="B2168" s="80" t="s">
        <v>2261</v>
      </c>
      <c r="C2168" s="81">
        <v>1</v>
      </c>
      <c r="D2168" s="82" t="s">
        <v>63</v>
      </c>
      <c r="E2168" s="2">
        <v>780</v>
      </c>
      <c r="F2168" s="166">
        <f t="shared" si="137"/>
        <v>546</v>
      </c>
      <c r="G2168" s="41"/>
      <c r="H2168" s="30"/>
      <c r="I2168" s="31">
        <f t="shared" si="138"/>
        <v>0</v>
      </c>
      <c r="J2168" s="41"/>
      <c r="K2168" s="81" t="s">
        <v>27</v>
      </c>
      <c r="L2168" s="81" t="s">
        <v>2234</v>
      </c>
      <c r="M2168" s="81" t="s">
        <v>2257</v>
      </c>
      <c r="N2168" s="81">
        <v>96</v>
      </c>
      <c r="O2168" s="81" t="s">
        <v>2236</v>
      </c>
      <c r="P2168" s="81"/>
      <c r="Q2168" s="81">
        <v>1</v>
      </c>
      <c r="R2168" s="81">
        <v>475</v>
      </c>
      <c r="S2168" s="83">
        <v>4.8899999999999997</v>
      </c>
      <c r="T2168" s="81">
        <v>20</v>
      </c>
    </row>
    <row r="2169" spans="1:20" s="98" customFormat="1" ht="31.5" outlineLevel="1" x14ac:dyDescent="0.2">
      <c r="A2169" s="158" t="s">
        <v>2340</v>
      </c>
      <c r="B2169" s="167" t="s">
        <v>2341</v>
      </c>
      <c r="C2169" s="160"/>
      <c r="D2169" s="161" t="s">
        <v>56</v>
      </c>
      <c r="E2169" s="162">
        <v>18540</v>
      </c>
      <c r="F2169" s="163">
        <f t="shared" si="137"/>
        <v>12978</v>
      </c>
      <c r="G2169" s="41"/>
      <c r="H2169" s="164"/>
      <c r="I2169" s="165">
        <f t="shared" si="138"/>
        <v>0</v>
      </c>
      <c r="J2169" s="41"/>
      <c r="K2169" s="160" t="s">
        <v>27</v>
      </c>
      <c r="L2169" s="160" t="s">
        <v>2234</v>
      </c>
      <c r="M2169" s="160" t="s">
        <v>2264</v>
      </c>
      <c r="N2169" s="160">
        <v>96</v>
      </c>
      <c r="O2169" s="160" t="s">
        <v>2236</v>
      </c>
      <c r="P2169" s="160"/>
      <c r="Q2169" s="160">
        <v>1</v>
      </c>
      <c r="R2169" s="160">
        <v>475</v>
      </c>
      <c r="S2169" s="262">
        <v>5.24</v>
      </c>
      <c r="T2169" s="160">
        <v>20</v>
      </c>
    </row>
    <row r="2170" spans="1:20" s="98" customFormat="1" ht="25.5" outlineLevel="1" x14ac:dyDescent="0.2">
      <c r="A2170" s="79" t="s">
        <v>2330</v>
      </c>
      <c r="B2170" s="80" t="s">
        <v>2331</v>
      </c>
      <c r="C2170" s="81">
        <v>1</v>
      </c>
      <c r="D2170" s="82" t="s">
        <v>63</v>
      </c>
      <c r="E2170" s="2">
        <v>12480</v>
      </c>
      <c r="F2170" s="166">
        <f t="shared" si="137"/>
        <v>8736</v>
      </c>
      <c r="G2170" s="41"/>
      <c r="H2170" s="30"/>
      <c r="I2170" s="31">
        <f t="shared" si="138"/>
        <v>0</v>
      </c>
      <c r="J2170" s="41"/>
      <c r="K2170" s="81" t="s">
        <v>27</v>
      </c>
      <c r="L2170" s="81" t="s">
        <v>2234</v>
      </c>
      <c r="M2170" s="81" t="s">
        <v>2264</v>
      </c>
      <c r="N2170" s="81">
        <v>96</v>
      </c>
      <c r="O2170" s="81" t="s">
        <v>2236</v>
      </c>
      <c r="P2170" s="81"/>
      <c r="Q2170" s="81">
        <v>1</v>
      </c>
      <c r="R2170" s="81">
        <v>475</v>
      </c>
      <c r="S2170" s="83">
        <v>5.24</v>
      </c>
      <c r="T2170" s="81">
        <v>20</v>
      </c>
    </row>
    <row r="2171" spans="1:20" s="98" customFormat="1" outlineLevel="1" x14ac:dyDescent="0.2">
      <c r="A2171" s="79" t="s">
        <v>2332</v>
      </c>
      <c r="B2171" s="80" t="s">
        <v>2333</v>
      </c>
      <c r="C2171" s="81">
        <v>1</v>
      </c>
      <c r="D2171" s="82" t="s">
        <v>63</v>
      </c>
      <c r="E2171" s="2">
        <v>4320</v>
      </c>
      <c r="F2171" s="166">
        <f t="shared" si="137"/>
        <v>3024</v>
      </c>
      <c r="G2171" s="41"/>
      <c r="H2171" s="30"/>
      <c r="I2171" s="31">
        <f t="shared" si="138"/>
        <v>0</v>
      </c>
      <c r="J2171" s="41"/>
      <c r="K2171" s="81" t="s">
        <v>27</v>
      </c>
      <c r="L2171" s="81" t="s">
        <v>2234</v>
      </c>
      <c r="M2171" s="81" t="s">
        <v>2264</v>
      </c>
      <c r="N2171" s="81">
        <v>96</v>
      </c>
      <c r="O2171" s="81" t="s">
        <v>2236</v>
      </c>
      <c r="P2171" s="81"/>
      <c r="Q2171" s="81">
        <v>1</v>
      </c>
      <c r="R2171" s="81">
        <v>475</v>
      </c>
      <c r="S2171" s="83">
        <v>5.24</v>
      </c>
      <c r="T2171" s="81">
        <v>20</v>
      </c>
    </row>
    <row r="2172" spans="1:20" s="98" customFormat="1" outlineLevel="1" x14ac:dyDescent="0.2">
      <c r="A2172" s="79" t="s">
        <v>2265</v>
      </c>
      <c r="B2172" s="80" t="s">
        <v>2266</v>
      </c>
      <c r="C2172" s="81">
        <v>1</v>
      </c>
      <c r="D2172" s="82" t="s">
        <v>63</v>
      </c>
      <c r="E2172" s="2">
        <v>840</v>
      </c>
      <c r="F2172" s="166">
        <f t="shared" si="137"/>
        <v>588</v>
      </c>
      <c r="G2172" s="41"/>
      <c r="H2172" s="30"/>
      <c r="I2172" s="31">
        <f t="shared" si="138"/>
        <v>0</v>
      </c>
      <c r="J2172" s="41"/>
      <c r="K2172" s="81" t="s">
        <v>27</v>
      </c>
      <c r="L2172" s="81" t="s">
        <v>2234</v>
      </c>
      <c r="M2172" s="81" t="s">
        <v>2264</v>
      </c>
      <c r="N2172" s="81">
        <v>96</v>
      </c>
      <c r="O2172" s="81" t="s">
        <v>2236</v>
      </c>
      <c r="P2172" s="81"/>
      <c r="Q2172" s="81">
        <v>1</v>
      </c>
      <c r="R2172" s="81">
        <v>475</v>
      </c>
      <c r="S2172" s="83">
        <v>5.24</v>
      </c>
      <c r="T2172" s="81">
        <v>20</v>
      </c>
    </row>
    <row r="2173" spans="1:20" s="98" customFormat="1" outlineLevel="1" x14ac:dyDescent="0.2">
      <c r="A2173" s="79" t="s">
        <v>2267</v>
      </c>
      <c r="B2173" s="80" t="s">
        <v>2268</v>
      </c>
      <c r="C2173" s="81">
        <v>1</v>
      </c>
      <c r="D2173" s="82" t="s">
        <v>63</v>
      </c>
      <c r="E2173" s="2">
        <v>900</v>
      </c>
      <c r="F2173" s="166">
        <f t="shared" si="137"/>
        <v>630</v>
      </c>
      <c r="G2173" s="41"/>
      <c r="H2173" s="30"/>
      <c r="I2173" s="31">
        <f t="shared" si="138"/>
        <v>0</v>
      </c>
      <c r="J2173" s="41"/>
      <c r="K2173" s="81" t="s">
        <v>27</v>
      </c>
      <c r="L2173" s="81" t="s">
        <v>2234</v>
      </c>
      <c r="M2173" s="81" t="s">
        <v>2264</v>
      </c>
      <c r="N2173" s="81">
        <v>96</v>
      </c>
      <c r="O2173" s="81" t="s">
        <v>2236</v>
      </c>
      <c r="P2173" s="81"/>
      <c r="Q2173" s="81">
        <v>1</v>
      </c>
      <c r="R2173" s="81">
        <v>475</v>
      </c>
      <c r="S2173" s="83">
        <v>5.24</v>
      </c>
      <c r="T2173" s="81">
        <v>20</v>
      </c>
    </row>
    <row r="2174" spans="1:20" s="98" customFormat="1" ht="31.5" outlineLevel="1" x14ac:dyDescent="0.2">
      <c r="A2174" s="158" t="s">
        <v>2342</v>
      </c>
      <c r="B2174" s="167" t="s">
        <v>2343</v>
      </c>
      <c r="C2174" s="160"/>
      <c r="D2174" s="161" t="s">
        <v>56</v>
      </c>
      <c r="E2174" s="162">
        <v>18540</v>
      </c>
      <c r="F2174" s="163">
        <f t="shared" si="137"/>
        <v>12978</v>
      </c>
      <c r="G2174" s="41"/>
      <c r="H2174" s="164"/>
      <c r="I2174" s="165">
        <f t="shared" si="138"/>
        <v>0</v>
      </c>
      <c r="J2174" s="41"/>
      <c r="K2174" s="160" t="s">
        <v>27</v>
      </c>
      <c r="L2174" s="160" t="s">
        <v>2234</v>
      </c>
      <c r="M2174" s="160" t="s">
        <v>2271</v>
      </c>
      <c r="N2174" s="160">
        <v>96</v>
      </c>
      <c r="O2174" s="160" t="s">
        <v>2236</v>
      </c>
      <c r="P2174" s="160"/>
      <c r="Q2174" s="160">
        <v>1</v>
      </c>
      <c r="R2174" s="160">
        <v>475</v>
      </c>
      <c r="S2174" s="262">
        <v>5.24</v>
      </c>
      <c r="T2174" s="160">
        <v>20</v>
      </c>
    </row>
    <row r="2175" spans="1:20" s="98" customFormat="1" ht="25.5" outlineLevel="1" x14ac:dyDescent="0.2">
      <c r="A2175" s="79" t="s">
        <v>2330</v>
      </c>
      <c r="B2175" s="80" t="s">
        <v>2331</v>
      </c>
      <c r="C2175" s="81">
        <v>1</v>
      </c>
      <c r="D2175" s="82" t="s">
        <v>63</v>
      </c>
      <c r="E2175" s="2">
        <v>12480</v>
      </c>
      <c r="F2175" s="166">
        <f t="shared" si="137"/>
        <v>8736</v>
      </c>
      <c r="G2175" s="41"/>
      <c r="H2175" s="30"/>
      <c r="I2175" s="31">
        <f t="shared" si="138"/>
        <v>0</v>
      </c>
      <c r="J2175" s="41"/>
      <c r="K2175" s="81" t="s">
        <v>27</v>
      </c>
      <c r="L2175" s="81" t="s">
        <v>2234</v>
      </c>
      <c r="M2175" s="81" t="s">
        <v>2271</v>
      </c>
      <c r="N2175" s="81">
        <v>96</v>
      </c>
      <c r="O2175" s="81" t="s">
        <v>2236</v>
      </c>
      <c r="P2175" s="81"/>
      <c r="Q2175" s="81">
        <v>1</v>
      </c>
      <c r="R2175" s="81">
        <v>475</v>
      </c>
      <c r="S2175" s="83">
        <v>5.24</v>
      </c>
      <c r="T2175" s="81">
        <v>20</v>
      </c>
    </row>
    <row r="2176" spans="1:20" s="98" customFormat="1" outlineLevel="1" x14ac:dyDescent="0.2">
      <c r="A2176" s="79" t="s">
        <v>2332</v>
      </c>
      <c r="B2176" s="80" t="s">
        <v>2333</v>
      </c>
      <c r="C2176" s="81">
        <v>1</v>
      </c>
      <c r="D2176" s="82" t="s">
        <v>63</v>
      </c>
      <c r="E2176" s="2">
        <v>4320</v>
      </c>
      <c r="F2176" s="166">
        <f t="shared" si="137"/>
        <v>3024</v>
      </c>
      <c r="G2176" s="41"/>
      <c r="H2176" s="30"/>
      <c r="I2176" s="31">
        <f t="shared" si="138"/>
        <v>0</v>
      </c>
      <c r="J2176" s="41"/>
      <c r="K2176" s="81" t="s">
        <v>27</v>
      </c>
      <c r="L2176" s="81" t="s">
        <v>2234</v>
      </c>
      <c r="M2176" s="81" t="s">
        <v>2271</v>
      </c>
      <c r="N2176" s="81">
        <v>96</v>
      </c>
      <c r="O2176" s="81" t="s">
        <v>2236</v>
      </c>
      <c r="P2176" s="81"/>
      <c r="Q2176" s="81">
        <v>1</v>
      </c>
      <c r="R2176" s="81">
        <v>475</v>
      </c>
      <c r="S2176" s="83">
        <v>5.24</v>
      </c>
      <c r="T2176" s="81">
        <v>20</v>
      </c>
    </row>
    <row r="2177" spans="1:20" s="98" customFormat="1" outlineLevel="1" x14ac:dyDescent="0.2">
      <c r="A2177" s="79" t="s">
        <v>2265</v>
      </c>
      <c r="B2177" s="80" t="s">
        <v>2266</v>
      </c>
      <c r="C2177" s="81">
        <v>1</v>
      </c>
      <c r="D2177" s="82" t="s">
        <v>63</v>
      </c>
      <c r="E2177" s="2">
        <v>840</v>
      </c>
      <c r="F2177" s="166">
        <f t="shared" si="137"/>
        <v>588</v>
      </c>
      <c r="G2177" s="41"/>
      <c r="H2177" s="30"/>
      <c r="I2177" s="31">
        <f t="shared" si="138"/>
        <v>0</v>
      </c>
      <c r="J2177" s="41"/>
      <c r="K2177" s="81" t="s">
        <v>27</v>
      </c>
      <c r="L2177" s="81" t="s">
        <v>2234</v>
      </c>
      <c r="M2177" s="81" t="s">
        <v>2271</v>
      </c>
      <c r="N2177" s="81">
        <v>96</v>
      </c>
      <c r="O2177" s="81" t="s">
        <v>2236</v>
      </c>
      <c r="P2177" s="81"/>
      <c r="Q2177" s="81">
        <v>1</v>
      </c>
      <c r="R2177" s="81">
        <v>475</v>
      </c>
      <c r="S2177" s="83">
        <v>5.24</v>
      </c>
      <c r="T2177" s="81">
        <v>20</v>
      </c>
    </row>
    <row r="2178" spans="1:20" s="98" customFormat="1" outlineLevel="1" x14ac:dyDescent="0.2">
      <c r="A2178" s="79" t="s">
        <v>2267</v>
      </c>
      <c r="B2178" s="80" t="s">
        <v>2268</v>
      </c>
      <c r="C2178" s="81">
        <v>1</v>
      </c>
      <c r="D2178" s="82" t="s">
        <v>63</v>
      </c>
      <c r="E2178" s="2">
        <v>900</v>
      </c>
      <c r="F2178" s="166">
        <f t="shared" si="137"/>
        <v>630</v>
      </c>
      <c r="G2178" s="41"/>
      <c r="H2178" s="30"/>
      <c r="I2178" s="31">
        <f t="shared" si="138"/>
        <v>0</v>
      </c>
      <c r="J2178" s="41"/>
      <c r="K2178" s="81" t="s">
        <v>27</v>
      </c>
      <c r="L2178" s="81" t="s">
        <v>2234</v>
      </c>
      <c r="M2178" s="81" t="s">
        <v>2271</v>
      </c>
      <c r="N2178" s="81">
        <v>96</v>
      </c>
      <c r="O2178" s="81" t="s">
        <v>2236</v>
      </c>
      <c r="P2178" s="81"/>
      <c r="Q2178" s="81">
        <v>1</v>
      </c>
      <c r="R2178" s="81">
        <v>475</v>
      </c>
      <c r="S2178" s="83">
        <v>5.24</v>
      </c>
      <c r="T2178" s="81">
        <v>20</v>
      </c>
    </row>
    <row r="2179" spans="1:20" s="98" customFormat="1" ht="31.5" outlineLevel="1" x14ac:dyDescent="0.2">
      <c r="A2179" s="158" t="s">
        <v>2344</v>
      </c>
      <c r="B2179" s="167" t="s">
        <v>2345</v>
      </c>
      <c r="C2179" s="160"/>
      <c r="D2179" s="161" t="s">
        <v>56</v>
      </c>
      <c r="E2179" s="162">
        <v>18660</v>
      </c>
      <c r="F2179" s="163">
        <f t="shared" si="137"/>
        <v>13062</v>
      </c>
      <c r="G2179" s="41"/>
      <c r="H2179" s="164"/>
      <c r="I2179" s="165">
        <f t="shared" si="138"/>
        <v>0</v>
      </c>
      <c r="J2179" s="41"/>
      <c r="K2179" s="160" t="s">
        <v>27</v>
      </c>
      <c r="L2179" s="160" t="s">
        <v>2234</v>
      </c>
      <c r="M2179" s="160" t="s">
        <v>2274</v>
      </c>
      <c r="N2179" s="160">
        <v>96</v>
      </c>
      <c r="O2179" s="160" t="s">
        <v>2236</v>
      </c>
      <c r="P2179" s="160"/>
      <c r="Q2179" s="160">
        <v>1</v>
      </c>
      <c r="R2179" s="160">
        <v>475</v>
      </c>
      <c r="S2179" s="262">
        <v>5.34</v>
      </c>
      <c r="T2179" s="160">
        <v>20</v>
      </c>
    </row>
    <row r="2180" spans="1:20" s="98" customFormat="1" ht="25.5" outlineLevel="1" x14ac:dyDescent="0.2">
      <c r="A2180" s="79" t="s">
        <v>2330</v>
      </c>
      <c r="B2180" s="80" t="s">
        <v>2331</v>
      </c>
      <c r="C2180" s="81">
        <v>1</v>
      </c>
      <c r="D2180" s="82" t="s">
        <v>63</v>
      </c>
      <c r="E2180" s="2">
        <v>12480</v>
      </c>
      <c r="F2180" s="166">
        <f t="shared" si="137"/>
        <v>8736</v>
      </c>
      <c r="G2180" s="41"/>
      <c r="H2180" s="30"/>
      <c r="I2180" s="31">
        <f t="shared" si="138"/>
        <v>0</v>
      </c>
      <c r="J2180" s="41"/>
      <c r="K2180" s="81" t="s">
        <v>27</v>
      </c>
      <c r="L2180" s="81" t="s">
        <v>2234</v>
      </c>
      <c r="M2180" s="81" t="s">
        <v>2274</v>
      </c>
      <c r="N2180" s="81">
        <v>96</v>
      </c>
      <c r="O2180" s="81" t="s">
        <v>2236</v>
      </c>
      <c r="P2180" s="81"/>
      <c r="Q2180" s="81">
        <v>1</v>
      </c>
      <c r="R2180" s="81">
        <v>475</v>
      </c>
      <c r="S2180" s="83">
        <v>5.34</v>
      </c>
      <c r="T2180" s="81">
        <v>20</v>
      </c>
    </row>
    <row r="2181" spans="1:20" s="98" customFormat="1" outlineLevel="1" x14ac:dyDescent="0.2">
      <c r="A2181" s="79" t="s">
        <v>2332</v>
      </c>
      <c r="B2181" s="80" t="s">
        <v>2333</v>
      </c>
      <c r="C2181" s="81">
        <v>1</v>
      </c>
      <c r="D2181" s="82" t="s">
        <v>63</v>
      </c>
      <c r="E2181" s="2">
        <v>4320</v>
      </c>
      <c r="F2181" s="166">
        <f t="shared" si="137"/>
        <v>3024</v>
      </c>
      <c r="G2181" s="41"/>
      <c r="H2181" s="30"/>
      <c r="I2181" s="31">
        <f t="shared" si="138"/>
        <v>0</v>
      </c>
      <c r="J2181" s="41"/>
      <c r="K2181" s="81" t="s">
        <v>27</v>
      </c>
      <c r="L2181" s="81" t="s">
        <v>2234</v>
      </c>
      <c r="M2181" s="81" t="s">
        <v>2274</v>
      </c>
      <c r="N2181" s="81">
        <v>96</v>
      </c>
      <c r="O2181" s="81" t="s">
        <v>2236</v>
      </c>
      <c r="P2181" s="81"/>
      <c r="Q2181" s="81">
        <v>1</v>
      </c>
      <c r="R2181" s="81">
        <v>475</v>
      </c>
      <c r="S2181" s="83">
        <v>5.34</v>
      </c>
      <c r="T2181" s="81">
        <v>20</v>
      </c>
    </row>
    <row r="2182" spans="1:20" s="98" customFormat="1" outlineLevel="1" x14ac:dyDescent="0.2">
      <c r="A2182" s="79" t="s">
        <v>2267</v>
      </c>
      <c r="B2182" s="80" t="s">
        <v>2268</v>
      </c>
      <c r="C2182" s="81">
        <v>1</v>
      </c>
      <c r="D2182" s="82" t="s">
        <v>63</v>
      </c>
      <c r="E2182" s="2">
        <v>900</v>
      </c>
      <c r="F2182" s="166">
        <f t="shared" si="137"/>
        <v>630</v>
      </c>
      <c r="G2182" s="41"/>
      <c r="H2182" s="30"/>
      <c r="I2182" s="31">
        <f t="shared" si="138"/>
        <v>0</v>
      </c>
      <c r="J2182" s="41"/>
      <c r="K2182" s="81" t="s">
        <v>27</v>
      </c>
      <c r="L2182" s="81" t="s">
        <v>2234</v>
      </c>
      <c r="M2182" s="81" t="s">
        <v>2274</v>
      </c>
      <c r="N2182" s="81">
        <v>96</v>
      </c>
      <c r="O2182" s="81" t="s">
        <v>2236</v>
      </c>
      <c r="P2182" s="81"/>
      <c r="Q2182" s="81">
        <v>1</v>
      </c>
      <c r="R2182" s="81">
        <v>475</v>
      </c>
      <c r="S2182" s="83">
        <v>5.34</v>
      </c>
      <c r="T2182" s="81">
        <v>20</v>
      </c>
    </row>
    <row r="2183" spans="1:20" s="98" customFormat="1" outlineLevel="1" x14ac:dyDescent="0.2">
      <c r="A2183" s="79" t="s">
        <v>2275</v>
      </c>
      <c r="B2183" s="80" t="s">
        <v>2276</v>
      </c>
      <c r="C2183" s="81">
        <v>1</v>
      </c>
      <c r="D2183" s="82" t="s">
        <v>63</v>
      </c>
      <c r="E2183" s="2">
        <v>960</v>
      </c>
      <c r="F2183" s="166">
        <f t="shared" si="137"/>
        <v>672</v>
      </c>
      <c r="G2183" s="41"/>
      <c r="H2183" s="30"/>
      <c r="I2183" s="31">
        <f t="shared" si="138"/>
        <v>0</v>
      </c>
      <c r="J2183" s="41"/>
      <c r="K2183" s="81" t="s">
        <v>27</v>
      </c>
      <c r="L2183" s="81" t="s">
        <v>2234</v>
      </c>
      <c r="M2183" s="81" t="s">
        <v>2274</v>
      </c>
      <c r="N2183" s="81">
        <v>96</v>
      </c>
      <c r="O2183" s="81" t="s">
        <v>2236</v>
      </c>
      <c r="P2183" s="81"/>
      <c r="Q2183" s="81">
        <v>1</v>
      </c>
      <c r="R2183" s="81">
        <v>475</v>
      </c>
      <c r="S2183" s="83">
        <v>5.34</v>
      </c>
      <c r="T2183" s="81">
        <v>20</v>
      </c>
    </row>
    <row r="2184" spans="1:20" s="98" customFormat="1" ht="31.5" outlineLevel="1" x14ac:dyDescent="0.2">
      <c r="A2184" s="158" t="s">
        <v>2346</v>
      </c>
      <c r="B2184" s="167" t="s">
        <v>2347</v>
      </c>
      <c r="C2184" s="160"/>
      <c r="D2184" s="161" t="s">
        <v>56</v>
      </c>
      <c r="E2184" s="162">
        <v>18840</v>
      </c>
      <c r="F2184" s="163">
        <f t="shared" si="137"/>
        <v>13188</v>
      </c>
      <c r="G2184" s="41"/>
      <c r="H2184" s="164"/>
      <c r="I2184" s="165">
        <f t="shared" si="138"/>
        <v>0</v>
      </c>
      <c r="J2184" s="41"/>
      <c r="K2184" s="160" t="s">
        <v>27</v>
      </c>
      <c r="L2184" s="160" t="s">
        <v>2234</v>
      </c>
      <c r="M2184" s="160" t="s">
        <v>2279</v>
      </c>
      <c r="N2184" s="160">
        <v>96</v>
      </c>
      <c r="O2184" s="160" t="s">
        <v>2236</v>
      </c>
      <c r="P2184" s="160"/>
      <c r="Q2184" s="160">
        <v>1</v>
      </c>
      <c r="R2184" s="160">
        <v>475</v>
      </c>
      <c r="S2184" s="262">
        <v>5.4399999999999995</v>
      </c>
      <c r="T2184" s="160">
        <v>20</v>
      </c>
    </row>
    <row r="2185" spans="1:20" s="98" customFormat="1" ht="25.5" outlineLevel="1" x14ac:dyDescent="0.2">
      <c r="A2185" s="79" t="s">
        <v>2330</v>
      </c>
      <c r="B2185" s="80" t="s">
        <v>2331</v>
      </c>
      <c r="C2185" s="81">
        <v>1</v>
      </c>
      <c r="D2185" s="82" t="s">
        <v>63</v>
      </c>
      <c r="E2185" s="2">
        <v>12480</v>
      </c>
      <c r="F2185" s="166">
        <f t="shared" si="137"/>
        <v>8736</v>
      </c>
      <c r="G2185" s="41"/>
      <c r="H2185" s="30"/>
      <c r="I2185" s="31">
        <f t="shared" si="138"/>
        <v>0</v>
      </c>
      <c r="J2185" s="41"/>
      <c r="K2185" s="81" t="s">
        <v>27</v>
      </c>
      <c r="L2185" s="81" t="s">
        <v>2234</v>
      </c>
      <c r="M2185" s="81" t="s">
        <v>2279</v>
      </c>
      <c r="N2185" s="81">
        <v>96</v>
      </c>
      <c r="O2185" s="81" t="s">
        <v>2236</v>
      </c>
      <c r="P2185" s="81"/>
      <c r="Q2185" s="81">
        <v>1</v>
      </c>
      <c r="R2185" s="81">
        <v>475</v>
      </c>
      <c r="S2185" s="83">
        <v>5.4399999999999995</v>
      </c>
      <c r="T2185" s="81">
        <v>20</v>
      </c>
    </row>
    <row r="2186" spans="1:20" s="98" customFormat="1" outlineLevel="1" x14ac:dyDescent="0.2">
      <c r="A2186" s="79" t="s">
        <v>2332</v>
      </c>
      <c r="B2186" s="80" t="s">
        <v>2333</v>
      </c>
      <c r="C2186" s="81">
        <v>1</v>
      </c>
      <c r="D2186" s="82" t="s">
        <v>63</v>
      </c>
      <c r="E2186" s="2">
        <v>4320</v>
      </c>
      <c r="F2186" s="166">
        <f t="shared" si="137"/>
        <v>3024</v>
      </c>
      <c r="G2186" s="41"/>
      <c r="H2186" s="30"/>
      <c r="I2186" s="31">
        <f t="shared" si="138"/>
        <v>0</v>
      </c>
      <c r="J2186" s="41"/>
      <c r="K2186" s="81" t="s">
        <v>27</v>
      </c>
      <c r="L2186" s="81" t="s">
        <v>2234</v>
      </c>
      <c r="M2186" s="81" t="s">
        <v>2279</v>
      </c>
      <c r="N2186" s="81">
        <v>96</v>
      </c>
      <c r="O2186" s="81" t="s">
        <v>2236</v>
      </c>
      <c r="P2186" s="81"/>
      <c r="Q2186" s="81">
        <v>1</v>
      </c>
      <c r="R2186" s="81">
        <v>475</v>
      </c>
      <c r="S2186" s="83">
        <v>5.4399999999999995</v>
      </c>
      <c r="T2186" s="81">
        <v>20</v>
      </c>
    </row>
    <row r="2187" spans="1:20" s="98" customFormat="1" outlineLevel="1" x14ac:dyDescent="0.2">
      <c r="A2187" s="79" t="s">
        <v>2275</v>
      </c>
      <c r="B2187" s="80" t="s">
        <v>2276</v>
      </c>
      <c r="C2187" s="81">
        <v>1</v>
      </c>
      <c r="D2187" s="82" t="s">
        <v>63</v>
      </c>
      <c r="E2187" s="2">
        <v>960</v>
      </c>
      <c r="F2187" s="166">
        <f t="shared" si="137"/>
        <v>672</v>
      </c>
      <c r="G2187" s="41"/>
      <c r="H2187" s="30"/>
      <c r="I2187" s="31">
        <f t="shared" si="138"/>
        <v>0</v>
      </c>
      <c r="J2187" s="41"/>
      <c r="K2187" s="81" t="s">
        <v>27</v>
      </c>
      <c r="L2187" s="81" t="s">
        <v>2234</v>
      </c>
      <c r="M2187" s="81" t="s">
        <v>2279</v>
      </c>
      <c r="N2187" s="81">
        <v>96</v>
      </c>
      <c r="O2187" s="81" t="s">
        <v>2236</v>
      </c>
      <c r="P2187" s="81"/>
      <c r="Q2187" s="81">
        <v>1</v>
      </c>
      <c r="R2187" s="81">
        <v>475</v>
      </c>
      <c r="S2187" s="83">
        <v>5.4399999999999995</v>
      </c>
      <c r="T2187" s="81">
        <v>20</v>
      </c>
    </row>
    <row r="2188" spans="1:20" s="98" customFormat="1" outlineLevel="1" x14ac:dyDescent="0.2">
      <c r="A2188" s="79" t="s">
        <v>2280</v>
      </c>
      <c r="B2188" s="80" t="s">
        <v>2281</v>
      </c>
      <c r="C2188" s="81">
        <v>1</v>
      </c>
      <c r="D2188" s="82" t="s">
        <v>63</v>
      </c>
      <c r="E2188" s="2">
        <v>1080</v>
      </c>
      <c r="F2188" s="166">
        <f t="shared" si="137"/>
        <v>756</v>
      </c>
      <c r="G2188" s="41"/>
      <c r="H2188" s="30"/>
      <c r="I2188" s="31">
        <f t="shared" si="138"/>
        <v>0</v>
      </c>
      <c r="J2188" s="41"/>
      <c r="K2188" s="81" t="s">
        <v>27</v>
      </c>
      <c r="L2188" s="81" t="s">
        <v>2234</v>
      </c>
      <c r="M2188" s="81" t="s">
        <v>2279</v>
      </c>
      <c r="N2188" s="81">
        <v>96</v>
      </c>
      <c r="O2188" s="81" t="s">
        <v>2236</v>
      </c>
      <c r="P2188" s="81"/>
      <c r="Q2188" s="81">
        <v>1</v>
      </c>
      <c r="R2188" s="81">
        <v>475</v>
      </c>
      <c r="S2188" s="83">
        <v>5.4399999999999995</v>
      </c>
      <c r="T2188" s="81">
        <v>20</v>
      </c>
    </row>
    <row r="2189" spans="1:20" s="98" customFormat="1" ht="31.5" outlineLevel="1" x14ac:dyDescent="0.2">
      <c r="A2189" s="158" t="s">
        <v>2348</v>
      </c>
      <c r="B2189" s="167" t="s">
        <v>2349</v>
      </c>
      <c r="C2189" s="160"/>
      <c r="D2189" s="161" t="s">
        <v>56</v>
      </c>
      <c r="E2189" s="162">
        <v>19020</v>
      </c>
      <c r="F2189" s="163">
        <f t="shared" si="137"/>
        <v>13314</v>
      </c>
      <c r="G2189" s="41"/>
      <c r="H2189" s="164"/>
      <c r="I2189" s="165">
        <f t="shared" si="138"/>
        <v>0</v>
      </c>
      <c r="J2189" s="41"/>
      <c r="K2189" s="160" t="s">
        <v>27</v>
      </c>
      <c r="L2189" s="160" t="s">
        <v>2234</v>
      </c>
      <c r="M2189" s="160" t="s">
        <v>2284</v>
      </c>
      <c r="N2189" s="160">
        <v>96</v>
      </c>
      <c r="O2189" s="160" t="s">
        <v>2236</v>
      </c>
      <c r="P2189" s="160"/>
      <c r="Q2189" s="160">
        <v>1</v>
      </c>
      <c r="R2189" s="160">
        <v>475</v>
      </c>
      <c r="S2189" s="262">
        <v>5.54</v>
      </c>
      <c r="T2189" s="160">
        <v>20</v>
      </c>
    </row>
    <row r="2190" spans="1:20" s="98" customFormat="1" ht="25.5" outlineLevel="1" x14ac:dyDescent="0.2">
      <c r="A2190" s="79" t="s">
        <v>2330</v>
      </c>
      <c r="B2190" s="80" t="s">
        <v>2331</v>
      </c>
      <c r="C2190" s="81">
        <v>1</v>
      </c>
      <c r="D2190" s="82" t="s">
        <v>63</v>
      </c>
      <c r="E2190" s="2">
        <v>12480</v>
      </c>
      <c r="F2190" s="166">
        <f t="shared" si="137"/>
        <v>8736</v>
      </c>
      <c r="G2190" s="41"/>
      <c r="H2190" s="30"/>
      <c r="I2190" s="31">
        <f t="shared" si="138"/>
        <v>0</v>
      </c>
      <c r="J2190" s="41"/>
      <c r="K2190" s="81" t="s">
        <v>27</v>
      </c>
      <c r="L2190" s="81" t="s">
        <v>2234</v>
      </c>
      <c r="M2190" s="81" t="s">
        <v>2284</v>
      </c>
      <c r="N2190" s="81">
        <v>96</v>
      </c>
      <c r="O2190" s="81" t="s">
        <v>2236</v>
      </c>
      <c r="P2190" s="81"/>
      <c r="Q2190" s="81">
        <v>1</v>
      </c>
      <c r="R2190" s="81">
        <v>475</v>
      </c>
      <c r="S2190" s="83">
        <v>5.54</v>
      </c>
      <c r="T2190" s="81">
        <v>20</v>
      </c>
    </row>
    <row r="2191" spans="1:20" s="98" customFormat="1" outlineLevel="1" x14ac:dyDescent="0.2">
      <c r="A2191" s="79" t="s">
        <v>2332</v>
      </c>
      <c r="B2191" s="80" t="s">
        <v>2333</v>
      </c>
      <c r="C2191" s="81">
        <v>1</v>
      </c>
      <c r="D2191" s="82" t="s">
        <v>63</v>
      </c>
      <c r="E2191" s="2">
        <v>4320</v>
      </c>
      <c r="F2191" s="166">
        <f t="shared" si="137"/>
        <v>3024</v>
      </c>
      <c r="G2191" s="41"/>
      <c r="H2191" s="30"/>
      <c r="I2191" s="31">
        <f t="shared" si="138"/>
        <v>0</v>
      </c>
      <c r="J2191" s="41"/>
      <c r="K2191" s="81" t="s">
        <v>27</v>
      </c>
      <c r="L2191" s="81" t="s">
        <v>2234</v>
      </c>
      <c r="M2191" s="81" t="s">
        <v>2284</v>
      </c>
      <c r="N2191" s="81">
        <v>96</v>
      </c>
      <c r="O2191" s="81" t="s">
        <v>2236</v>
      </c>
      <c r="P2191" s="81"/>
      <c r="Q2191" s="81">
        <v>1</v>
      </c>
      <c r="R2191" s="81">
        <v>475</v>
      </c>
      <c r="S2191" s="83">
        <v>5.54</v>
      </c>
      <c r="T2191" s="81">
        <v>20</v>
      </c>
    </row>
    <row r="2192" spans="1:20" s="98" customFormat="1" outlineLevel="1" x14ac:dyDescent="0.2">
      <c r="A2192" s="79" t="s">
        <v>2280</v>
      </c>
      <c r="B2192" s="80" t="s">
        <v>2281</v>
      </c>
      <c r="C2192" s="81">
        <v>1</v>
      </c>
      <c r="D2192" s="82" t="s">
        <v>63</v>
      </c>
      <c r="E2192" s="2">
        <v>1080</v>
      </c>
      <c r="F2192" s="166">
        <f t="shared" si="137"/>
        <v>756</v>
      </c>
      <c r="G2192" s="41"/>
      <c r="H2192" s="30"/>
      <c r="I2192" s="31">
        <f t="shared" si="138"/>
        <v>0</v>
      </c>
      <c r="J2192" s="41"/>
      <c r="K2192" s="81" t="s">
        <v>27</v>
      </c>
      <c r="L2192" s="81" t="s">
        <v>2234</v>
      </c>
      <c r="M2192" s="81" t="s">
        <v>2284</v>
      </c>
      <c r="N2192" s="81">
        <v>96</v>
      </c>
      <c r="O2192" s="81" t="s">
        <v>2236</v>
      </c>
      <c r="P2192" s="81"/>
      <c r="Q2192" s="81">
        <v>1</v>
      </c>
      <c r="R2192" s="81">
        <v>475</v>
      </c>
      <c r="S2192" s="83">
        <v>5.54</v>
      </c>
      <c r="T2192" s="81">
        <v>20</v>
      </c>
    </row>
    <row r="2193" spans="1:20" s="98" customFormat="1" outlineLevel="1" x14ac:dyDescent="0.2">
      <c r="A2193" s="79" t="s">
        <v>2285</v>
      </c>
      <c r="B2193" s="80" t="s">
        <v>2286</v>
      </c>
      <c r="C2193" s="81">
        <v>1</v>
      </c>
      <c r="D2193" s="82" t="s">
        <v>63</v>
      </c>
      <c r="E2193" s="2">
        <v>1140</v>
      </c>
      <c r="F2193" s="166">
        <f t="shared" si="137"/>
        <v>798</v>
      </c>
      <c r="G2193" s="41"/>
      <c r="H2193" s="30"/>
      <c r="I2193" s="31">
        <f t="shared" si="138"/>
        <v>0</v>
      </c>
      <c r="J2193" s="41"/>
      <c r="K2193" s="81" t="s">
        <v>27</v>
      </c>
      <c r="L2193" s="81" t="s">
        <v>2234</v>
      </c>
      <c r="M2193" s="81" t="s">
        <v>2284</v>
      </c>
      <c r="N2193" s="81">
        <v>96</v>
      </c>
      <c r="O2193" s="81" t="s">
        <v>2236</v>
      </c>
      <c r="P2193" s="81"/>
      <c r="Q2193" s="81">
        <v>1</v>
      </c>
      <c r="R2193" s="81">
        <v>475</v>
      </c>
      <c r="S2193" s="83">
        <v>5.54</v>
      </c>
      <c r="T2193" s="81">
        <v>20</v>
      </c>
    </row>
    <row r="2194" spans="1:20" s="98" customFormat="1" ht="31.5" outlineLevel="1" x14ac:dyDescent="0.2">
      <c r="A2194" s="158" t="s">
        <v>2350</v>
      </c>
      <c r="B2194" s="167" t="s">
        <v>2351</v>
      </c>
      <c r="C2194" s="160"/>
      <c r="D2194" s="161" t="s">
        <v>56</v>
      </c>
      <c r="E2194" s="162">
        <v>19200</v>
      </c>
      <c r="F2194" s="163">
        <f t="shared" si="137"/>
        <v>13440</v>
      </c>
      <c r="G2194" s="41"/>
      <c r="H2194" s="164"/>
      <c r="I2194" s="165">
        <f t="shared" si="138"/>
        <v>0</v>
      </c>
      <c r="J2194" s="41"/>
      <c r="K2194" s="160" t="s">
        <v>27</v>
      </c>
      <c r="L2194" s="160" t="s">
        <v>2234</v>
      </c>
      <c r="M2194" s="160" t="s">
        <v>2289</v>
      </c>
      <c r="N2194" s="160">
        <v>96</v>
      </c>
      <c r="O2194" s="160" t="s">
        <v>2236</v>
      </c>
      <c r="P2194" s="160"/>
      <c r="Q2194" s="160">
        <v>1</v>
      </c>
      <c r="R2194" s="160">
        <v>475</v>
      </c>
      <c r="S2194" s="262">
        <v>5.64</v>
      </c>
      <c r="T2194" s="160">
        <v>20</v>
      </c>
    </row>
    <row r="2195" spans="1:20" s="98" customFormat="1" ht="25.5" outlineLevel="1" x14ac:dyDescent="0.2">
      <c r="A2195" s="79" t="s">
        <v>2330</v>
      </c>
      <c r="B2195" s="80" t="s">
        <v>2331</v>
      </c>
      <c r="C2195" s="81">
        <v>1</v>
      </c>
      <c r="D2195" s="82" t="s">
        <v>63</v>
      </c>
      <c r="E2195" s="2">
        <v>12480</v>
      </c>
      <c r="F2195" s="166">
        <f t="shared" si="137"/>
        <v>8736</v>
      </c>
      <c r="G2195" s="41"/>
      <c r="H2195" s="30"/>
      <c r="I2195" s="31">
        <f t="shared" si="138"/>
        <v>0</v>
      </c>
      <c r="J2195" s="41"/>
      <c r="K2195" s="81" t="s">
        <v>27</v>
      </c>
      <c r="L2195" s="81" t="s">
        <v>2234</v>
      </c>
      <c r="M2195" s="81" t="s">
        <v>2289</v>
      </c>
      <c r="N2195" s="81">
        <v>96</v>
      </c>
      <c r="O2195" s="81" t="s">
        <v>2236</v>
      </c>
      <c r="P2195" s="81"/>
      <c r="Q2195" s="81">
        <v>1</v>
      </c>
      <c r="R2195" s="81">
        <v>475</v>
      </c>
      <c r="S2195" s="83">
        <v>5.64</v>
      </c>
      <c r="T2195" s="81">
        <v>20</v>
      </c>
    </row>
    <row r="2196" spans="1:20" s="98" customFormat="1" outlineLevel="1" x14ac:dyDescent="0.2">
      <c r="A2196" s="79" t="s">
        <v>2332</v>
      </c>
      <c r="B2196" s="80" t="s">
        <v>2333</v>
      </c>
      <c r="C2196" s="81">
        <v>1</v>
      </c>
      <c r="D2196" s="82" t="s">
        <v>63</v>
      </c>
      <c r="E2196" s="2">
        <v>4320</v>
      </c>
      <c r="F2196" s="166">
        <f t="shared" si="137"/>
        <v>3024</v>
      </c>
      <c r="G2196" s="41"/>
      <c r="H2196" s="30"/>
      <c r="I2196" s="31">
        <f t="shared" si="138"/>
        <v>0</v>
      </c>
      <c r="J2196" s="41"/>
      <c r="K2196" s="81" t="s">
        <v>27</v>
      </c>
      <c r="L2196" s="81" t="s">
        <v>2234</v>
      </c>
      <c r="M2196" s="81" t="s">
        <v>2289</v>
      </c>
      <c r="N2196" s="81">
        <v>96</v>
      </c>
      <c r="O2196" s="81" t="s">
        <v>2236</v>
      </c>
      <c r="P2196" s="81"/>
      <c r="Q2196" s="81">
        <v>1</v>
      </c>
      <c r="R2196" s="81">
        <v>475</v>
      </c>
      <c r="S2196" s="83">
        <v>5.64</v>
      </c>
      <c r="T2196" s="81">
        <v>20</v>
      </c>
    </row>
    <row r="2197" spans="1:20" s="98" customFormat="1" outlineLevel="1" x14ac:dyDescent="0.2">
      <c r="A2197" s="79" t="s">
        <v>2285</v>
      </c>
      <c r="B2197" s="80" t="s">
        <v>2286</v>
      </c>
      <c r="C2197" s="81">
        <v>1</v>
      </c>
      <c r="D2197" s="82" t="s">
        <v>63</v>
      </c>
      <c r="E2197" s="2">
        <v>1140</v>
      </c>
      <c r="F2197" s="166">
        <f t="shared" si="137"/>
        <v>798</v>
      </c>
      <c r="G2197" s="41"/>
      <c r="H2197" s="30"/>
      <c r="I2197" s="31">
        <f t="shared" si="138"/>
        <v>0</v>
      </c>
      <c r="J2197" s="41"/>
      <c r="K2197" s="81" t="s">
        <v>27</v>
      </c>
      <c r="L2197" s="81" t="s">
        <v>2234</v>
      </c>
      <c r="M2197" s="81" t="s">
        <v>2289</v>
      </c>
      <c r="N2197" s="81">
        <v>96</v>
      </c>
      <c r="O2197" s="81" t="s">
        <v>2236</v>
      </c>
      <c r="P2197" s="81"/>
      <c r="Q2197" s="81">
        <v>1</v>
      </c>
      <c r="R2197" s="81">
        <v>475</v>
      </c>
      <c r="S2197" s="83">
        <v>5.64</v>
      </c>
      <c r="T2197" s="81">
        <v>20</v>
      </c>
    </row>
    <row r="2198" spans="1:20" s="98" customFormat="1" outlineLevel="1" x14ac:dyDescent="0.2">
      <c r="A2198" s="79" t="s">
        <v>2290</v>
      </c>
      <c r="B2198" s="80" t="s">
        <v>2291</v>
      </c>
      <c r="C2198" s="81">
        <v>1</v>
      </c>
      <c r="D2198" s="82" t="s">
        <v>63</v>
      </c>
      <c r="E2198" s="2">
        <v>1260</v>
      </c>
      <c r="F2198" s="166">
        <f t="shared" si="137"/>
        <v>882</v>
      </c>
      <c r="G2198" s="41"/>
      <c r="H2198" s="30"/>
      <c r="I2198" s="31">
        <f t="shared" si="138"/>
        <v>0</v>
      </c>
      <c r="J2198" s="41"/>
      <c r="K2198" s="81" t="s">
        <v>27</v>
      </c>
      <c r="L2198" s="81" t="s">
        <v>2234</v>
      </c>
      <c r="M2198" s="81" t="s">
        <v>2289</v>
      </c>
      <c r="N2198" s="81">
        <v>96</v>
      </c>
      <c r="O2198" s="81" t="s">
        <v>2236</v>
      </c>
      <c r="P2198" s="81"/>
      <c r="Q2198" s="81">
        <v>1</v>
      </c>
      <c r="R2198" s="81">
        <v>475</v>
      </c>
      <c r="S2198" s="83">
        <v>5.64</v>
      </c>
      <c r="T2198" s="81">
        <v>20</v>
      </c>
    </row>
    <row r="2199" spans="1:20" s="98" customFormat="1" ht="31.5" outlineLevel="1" x14ac:dyDescent="0.2">
      <c r="A2199" s="158" t="s">
        <v>2352</v>
      </c>
      <c r="B2199" s="167" t="s">
        <v>2353</v>
      </c>
      <c r="C2199" s="160"/>
      <c r="D2199" s="161" t="s">
        <v>56</v>
      </c>
      <c r="E2199" s="162">
        <v>19380</v>
      </c>
      <c r="F2199" s="163">
        <f t="shared" si="137"/>
        <v>13566</v>
      </c>
      <c r="G2199" s="41"/>
      <c r="H2199" s="164"/>
      <c r="I2199" s="165">
        <f t="shared" si="138"/>
        <v>0</v>
      </c>
      <c r="J2199" s="41"/>
      <c r="K2199" s="160" t="s">
        <v>27</v>
      </c>
      <c r="L2199" s="160" t="s">
        <v>2234</v>
      </c>
      <c r="M2199" s="160" t="s">
        <v>1582</v>
      </c>
      <c r="N2199" s="160">
        <v>96</v>
      </c>
      <c r="O2199" s="160" t="s">
        <v>2236</v>
      </c>
      <c r="P2199" s="160"/>
      <c r="Q2199" s="160">
        <v>1</v>
      </c>
      <c r="R2199" s="160">
        <v>475</v>
      </c>
      <c r="S2199" s="262">
        <v>5.74</v>
      </c>
      <c r="T2199" s="160">
        <v>20</v>
      </c>
    </row>
    <row r="2200" spans="1:20" s="98" customFormat="1" ht="25.5" outlineLevel="1" x14ac:dyDescent="0.2">
      <c r="A2200" s="79" t="s">
        <v>2330</v>
      </c>
      <c r="B2200" s="80" t="s">
        <v>2331</v>
      </c>
      <c r="C2200" s="81">
        <v>1</v>
      </c>
      <c r="D2200" s="82" t="s">
        <v>63</v>
      </c>
      <c r="E2200" s="2">
        <v>12480</v>
      </c>
      <c r="F2200" s="166">
        <f t="shared" si="137"/>
        <v>8736</v>
      </c>
      <c r="G2200" s="41"/>
      <c r="H2200" s="30"/>
      <c r="I2200" s="31">
        <f t="shared" si="138"/>
        <v>0</v>
      </c>
      <c r="J2200" s="41"/>
      <c r="K2200" s="81" t="s">
        <v>27</v>
      </c>
      <c r="L2200" s="81" t="s">
        <v>2234</v>
      </c>
      <c r="M2200" s="81" t="s">
        <v>1582</v>
      </c>
      <c r="N2200" s="81">
        <v>96</v>
      </c>
      <c r="O2200" s="81" t="s">
        <v>2236</v>
      </c>
      <c r="P2200" s="81"/>
      <c r="Q2200" s="81">
        <v>1</v>
      </c>
      <c r="R2200" s="81">
        <v>475</v>
      </c>
      <c r="S2200" s="83">
        <v>5.74</v>
      </c>
      <c r="T2200" s="81">
        <v>20</v>
      </c>
    </row>
    <row r="2201" spans="1:20" s="98" customFormat="1" outlineLevel="1" x14ac:dyDescent="0.2">
      <c r="A2201" s="79" t="s">
        <v>2332</v>
      </c>
      <c r="B2201" s="80" t="s">
        <v>2333</v>
      </c>
      <c r="C2201" s="81">
        <v>1</v>
      </c>
      <c r="D2201" s="82" t="s">
        <v>63</v>
      </c>
      <c r="E2201" s="2">
        <v>4320</v>
      </c>
      <c r="F2201" s="166">
        <f t="shared" si="137"/>
        <v>3024</v>
      </c>
      <c r="G2201" s="41"/>
      <c r="H2201" s="30"/>
      <c r="I2201" s="31">
        <f t="shared" si="138"/>
        <v>0</v>
      </c>
      <c r="J2201" s="41"/>
      <c r="K2201" s="81" t="s">
        <v>27</v>
      </c>
      <c r="L2201" s="81" t="s">
        <v>2234</v>
      </c>
      <c r="M2201" s="81" t="s">
        <v>1582</v>
      </c>
      <c r="N2201" s="81">
        <v>96</v>
      </c>
      <c r="O2201" s="81" t="s">
        <v>2236</v>
      </c>
      <c r="P2201" s="81"/>
      <c r="Q2201" s="81">
        <v>1</v>
      </c>
      <c r="R2201" s="81">
        <v>475</v>
      </c>
      <c r="S2201" s="83">
        <v>5.74</v>
      </c>
      <c r="T2201" s="81">
        <v>20</v>
      </c>
    </row>
    <row r="2202" spans="1:20" s="98" customFormat="1" outlineLevel="1" x14ac:dyDescent="0.2">
      <c r="A2202" s="79" t="s">
        <v>2290</v>
      </c>
      <c r="B2202" s="80" t="s">
        <v>2291</v>
      </c>
      <c r="C2202" s="81">
        <v>1</v>
      </c>
      <c r="D2202" s="82" t="s">
        <v>63</v>
      </c>
      <c r="E2202" s="2">
        <v>1260</v>
      </c>
      <c r="F2202" s="166">
        <f t="shared" si="137"/>
        <v>882</v>
      </c>
      <c r="G2202" s="41"/>
      <c r="H2202" s="30"/>
      <c r="I2202" s="31">
        <f t="shared" si="138"/>
        <v>0</v>
      </c>
      <c r="J2202" s="41"/>
      <c r="K2202" s="81" t="s">
        <v>27</v>
      </c>
      <c r="L2202" s="81" t="s">
        <v>2234</v>
      </c>
      <c r="M2202" s="81" t="s">
        <v>1582</v>
      </c>
      <c r="N2202" s="81">
        <v>96</v>
      </c>
      <c r="O2202" s="81" t="s">
        <v>2236</v>
      </c>
      <c r="P2202" s="81"/>
      <c r="Q2202" s="81">
        <v>1</v>
      </c>
      <c r="R2202" s="81">
        <v>475</v>
      </c>
      <c r="S2202" s="83">
        <v>5.74</v>
      </c>
      <c r="T2202" s="81">
        <v>20</v>
      </c>
    </row>
    <row r="2203" spans="1:20" s="98" customFormat="1" outlineLevel="1" x14ac:dyDescent="0.2">
      <c r="A2203" s="79" t="s">
        <v>2294</v>
      </c>
      <c r="B2203" s="80" t="s">
        <v>2295</v>
      </c>
      <c r="C2203" s="81">
        <v>1</v>
      </c>
      <c r="D2203" s="82" t="s">
        <v>63</v>
      </c>
      <c r="E2203" s="2">
        <v>1320</v>
      </c>
      <c r="F2203" s="166">
        <f t="shared" si="137"/>
        <v>924</v>
      </c>
      <c r="G2203" s="41"/>
      <c r="H2203" s="30"/>
      <c r="I2203" s="31">
        <f t="shared" si="138"/>
        <v>0</v>
      </c>
      <c r="J2203" s="41"/>
      <c r="K2203" s="81" t="s">
        <v>27</v>
      </c>
      <c r="L2203" s="81" t="s">
        <v>2234</v>
      </c>
      <c r="M2203" s="81" t="s">
        <v>1582</v>
      </c>
      <c r="N2203" s="81">
        <v>96</v>
      </c>
      <c r="O2203" s="81" t="s">
        <v>2236</v>
      </c>
      <c r="P2203" s="81"/>
      <c r="Q2203" s="81">
        <v>1</v>
      </c>
      <c r="R2203" s="81">
        <v>475</v>
      </c>
      <c r="S2203" s="83">
        <v>5.74</v>
      </c>
      <c r="T2203" s="81">
        <v>20</v>
      </c>
    </row>
    <row r="2204" spans="1:20" s="98" customFormat="1" ht="31.5" outlineLevel="1" x14ac:dyDescent="0.2">
      <c r="A2204" s="158" t="s">
        <v>2354</v>
      </c>
      <c r="B2204" s="167" t="s">
        <v>2355</v>
      </c>
      <c r="C2204" s="160"/>
      <c r="D2204" s="161" t="s">
        <v>56</v>
      </c>
      <c r="E2204" s="162">
        <v>19500</v>
      </c>
      <c r="F2204" s="163">
        <f t="shared" si="137"/>
        <v>13650</v>
      </c>
      <c r="G2204" s="41"/>
      <c r="H2204" s="164"/>
      <c r="I2204" s="165">
        <f t="shared" si="138"/>
        <v>0</v>
      </c>
      <c r="J2204" s="41"/>
      <c r="K2204" s="160" t="s">
        <v>27</v>
      </c>
      <c r="L2204" s="160" t="s">
        <v>2234</v>
      </c>
      <c r="M2204" s="160" t="s">
        <v>2298</v>
      </c>
      <c r="N2204" s="160">
        <v>96</v>
      </c>
      <c r="O2204" s="160" t="s">
        <v>2236</v>
      </c>
      <c r="P2204" s="160"/>
      <c r="Q2204" s="160">
        <v>1</v>
      </c>
      <c r="R2204" s="160">
        <v>475</v>
      </c>
      <c r="S2204" s="262">
        <v>5.84</v>
      </c>
      <c r="T2204" s="160">
        <v>20</v>
      </c>
    </row>
    <row r="2205" spans="1:20" s="98" customFormat="1" ht="25.5" outlineLevel="1" x14ac:dyDescent="0.2">
      <c r="A2205" s="79" t="s">
        <v>2330</v>
      </c>
      <c r="B2205" s="80" t="s">
        <v>2331</v>
      </c>
      <c r="C2205" s="81">
        <v>1</v>
      </c>
      <c r="D2205" s="82" t="s">
        <v>63</v>
      </c>
      <c r="E2205" s="2">
        <v>12480</v>
      </c>
      <c r="F2205" s="166">
        <f t="shared" si="137"/>
        <v>8736</v>
      </c>
      <c r="G2205" s="41"/>
      <c r="H2205" s="30"/>
      <c r="I2205" s="31">
        <f t="shared" si="138"/>
        <v>0</v>
      </c>
      <c r="J2205" s="41"/>
      <c r="K2205" s="81" t="s">
        <v>27</v>
      </c>
      <c r="L2205" s="81" t="s">
        <v>2234</v>
      </c>
      <c r="M2205" s="81" t="s">
        <v>2298</v>
      </c>
      <c r="N2205" s="81">
        <v>96</v>
      </c>
      <c r="O2205" s="81" t="s">
        <v>2236</v>
      </c>
      <c r="P2205" s="81"/>
      <c r="Q2205" s="81">
        <v>1</v>
      </c>
      <c r="R2205" s="81">
        <v>475</v>
      </c>
      <c r="S2205" s="83">
        <v>5.84</v>
      </c>
      <c r="T2205" s="81">
        <v>20</v>
      </c>
    </row>
    <row r="2206" spans="1:20" s="98" customFormat="1" outlineLevel="1" x14ac:dyDescent="0.2">
      <c r="A2206" s="79" t="s">
        <v>2332</v>
      </c>
      <c r="B2206" s="80" t="s">
        <v>2333</v>
      </c>
      <c r="C2206" s="81">
        <v>1</v>
      </c>
      <c r="D2206" s="82" t="s">
        <v>63</v>
      </c>
      <c r="E2206" s="2">
        <v>4320</v>
      </c>
      <c r="F2206" s="166">
        <f t="shared" si="137"/>
        <v>3024</v>
      </c>
      <c r="G2206" s="41"/>
      <c r="H2206" s="30"/>
      <c r="I2206" s="31">
        <f t="shared" si="138"/>
        <v>0</v>
      </c>
      <c r="J2206" s="41"/>
      <c r="K2206" s="81" t="s">
        <v>27</v>
      </c>
      <c r="L2206" s="81" t="s">
        <v>2234</v>
      </c>
      <c r="M2206" s="81" t="s">
        <v>2298</v>
      </c>
      <c r="N2206" s="81">
        <v>96</v>
      </c>
      <c r="O2206" s="81" t="s">
        <v>2236</v>
      </c>
      <c r="P2206" s="81"/>
      <c r="Q2206" s="81">
        <v>1</v>
      </c>
      <c r="R2206" s="81">
        <v>475</v>
      </c>
      <c r="S2206" s="83">
        <v>5.84</v>
      </c>
      <c r="T2206" s="81">
        <v>20</v>
      </c>
    </row>
    <row r="2207" spans="1:20" s="98" customFormat="1" outlineLevel="1" x14ac:dyDescent="0.2">
      <c r="A2207" s="79" t="s">
        <v>2294</v>
      </c>
      <c r="B2207" s="80" t="s">
        <v>2295</v>
      </c>
      <c r="C2207" s="81">
        <v>1</v>
      </c>
      <c r="D2207" s="82" t="s">
        <v>63</v>
      </c>
      <c r="E2207" s="2">
        <v>1320</v>
      </c>
      <c r="F2207" s="166">
        <f t="shared" si="137"/>
        <v>924</v>
      </c>
      <c r="G2207" s="41"/>
      <c r="H2207" s="30"/>
      <c r="I2207" s="31">
        <f t="shared" si="138"/>
        <v>0</v>
      </c>
      <c r="J2207" s="41"/>
      <c r="K2207" s="81" t="s">
        <v>27</v>
      </c>
      <c r="L2207" s="81" t="s">
        <v>2234</v>
      </c>
      <c r="M2207" s="81" t="s">
        <v>2298</v>
      </c>
      <c r="N2207" s="81">
        <v>96</v>
      </c>
      <c r="O2207" s="81" t="s">
        <v>2236</v>
      </c>
      <c r="P2207" s="81"/>
      <c r="Q2207" s="81">
        <v>1</v>
      </c>
      <c r="R2207" s="81">
        <v>475</v>
      </c>
      <c r="S2207" s="83">
        <v>5.84</v>
      </c>
      <c r="T2207" s="81">
        <v>20</v>
      </c>
    </row>
    <row r="2208" spans="1:20" s="98" customFormat="1" ht="16.5" outlineLevel="1" thickBot="1" x14ac:dyDescent="0.25">
      <c r="A2208" s="129" t="s">
        <v>2299</v>
      </c>
      <c r="B2208" s="142" t="s">
        <v>2300</v>
      </c>
      <c r="C2208" s="130">
        <v>1</v>
      </c>
      <c r="D2208" s="131" t="s">
        <v>63</v>
      </c>
      <c r="E2208" s="143">
        <v>1380</v>
      </c>
      <c r="F2208" s="188">
        <f t="shared" si="137"/>
        <v>966</v>
      </c>
      <c r="G2208" s="41"/>
      <c r="H2208" s="144"/>
      <c r="I2208" s="34">
        <f t="shared" si="138"/>
        <v>0</v>
      </c>
      <c r="J2208" s="41"/>
      <c r="K2208" s="130" t="s">
        <v>27</v>
      </c>
      <c r="L2208" s="130" t="s">
        <v>2234</v>
      </c>
      <c r="M2208" s="130" t="s">
        <v>2298</v>
      </c>
      <c r="N2208" s="130">
        <v>96</v>
      </c>
      <c r="O2208" s="130" t="s">
        <v>2236</v>
      </c>
      <c r="P2208" s="130"/>
      <c r="Q2208" s="130">
        <v>1</v>
      </c>
      <c r="R2208" s="130">
        <v>475</v>
      </c>
      <c r="S2208" s="145">
        <v>5.84</v>
      </c>
      <c r="T2208" s="130">
        <v>20</v>
      </c>
    </row>
    <row r="2209" spans="1:20" s="98" customFormat="1" ht="32.25" outlineLevel="1" thickTop="1" x14ac:dyDescent="0.2">
      <c r="A2209" s="176" t="s">
        <v>2356</v>
      </c>
      <c r="B2209" s="198" t="s">
        <v>2357</v>
      </c>
      <c r="C2209" s="178"/>
      <c r="D2209" s="179" t="s">
        <v>56</v>
      </c>
      <c r="E2209" s="162">
        <v>17940</v>
      </c>
      <c r="F2209" s="181">
        <f t="shared" si="137"/>
        <v>12558</v>
      </c>
      <c r="G2209" s="41"/>
      <c r="H2209" s="26"/>
      <c r="I2209" s="27">
        <f t="shared" si="138"/>
        <v>0</v>
      </c>
      <c r="J2209" s="41"/>
      <c r="K2209" s="178" t="s">
        <v>27</v>
      </c>
      <c r="L2209" s="178" t="s">
        <v>2234</v>
      </c>
      <c r="M2209" s="178" t="s">
        <v>2235</v>
      </c>
      <c r="N2209" s="178">
        <v>96</v>
      </c>
      <c r="O2209" s="178" t="s">
        <v>2303</v>
      </c>
      <c r="P2209" s="178"/>
      <c r="Q2209" s="178">
        <v>1</v>
      </c>
      <c r="R2209" s="178">
        <v>475</v>
      </c>
      <c r="S2209" s="269">
        <v>4.9149999999999991</v>
      </c>
      <c r="T2209" s="178">
        <v>20</v>
      </c>
    </row>
    <row r="2210" spans="1:20" s="98" customFormat="1" ht="25.5" outlineLevel="1" x14ac:dyDescent="0.2">
      <c r="A2210" s="79" t="s">
        <v>2358</v>
      </c>
      <c r="B2210" s="80" t="s">
        <v>2359</v>
      </c>
      <c r="C2210" s="81">
        <v>1</v>
      </c>
      <c r="D2210" s="82" t="s">
        <v>63</v>
      </c>
      <c r="E2210" s="2">
        <v>12480</v>
      </c>
      <c r="F2210" s="166">
        <f t="shared" si="137"/>
        <v>8736</v>
      </c>
      <c r="G2210" s="41"/>
      <c r="H2210" s="30"/>
      <c r="I2210" s="31">
        <f t="shared" si="138"/>
        <v>0</v>
      </c>
      <c r="J2210" s="41"/>
      <c r="K2210" s="81" t="s">
        <v>27</v>
      </c>
      <c r="L2210" s="81" t="s">
        <v>2234</v>
      </c>
      <c r="M2210" s="81" t="s">
        <v>2235</v>
      </c>
      <c r="N2210" s="81">
        <v>96</v>
      </c>
      <c r="O2210" s="81" t="s">
        <v>2303</v>
      </c>
      <c r="P2210" s="81"/>
      <c r="Q2210" s="81">
        <v>1</v>
      </c>
      <c r="R2210" s="81">
        <v>475</v>
      </c>
      <c r="S2210" s="83">
        <v>4.9149999999999991</v>
      </c>
      <c r="T2210" s="81">
        <v>20</v>
      </c>
    </row>
    <row r="2211" spans="1:20" s="98" customFormat="1" outlineLevel="1" x14ac:dyDescent="0.2">
      <c r="A2211" s="79" t="s">
        <v>2332</v>
      </c>
      <c r="B2211" s="80" t="s">
        <v>2333</v>
      </c>
      <c r="C2211" s="81">
        <v>1</v>
      </c>
      <c r="D2211" s="82" t="s">
        <v>63</v>
      </c>
      <c r="E2211" s="2">
        <v>4320</v>
      </c>
      <c r="F2211" s="166">
        <f t="shared" si="137"/>
        <v>3024</v>
      </c>
      <c r="G2211" s="41"/>
      <c r="H2211" s="30"/>
      <c r="I2211" s="31">
        <f t="shared" si="138"/>
        <v>0</v>
      </c>
      <c r="J2211" s="41"/>
      <c r="K2211" s="81" t="s">
        <v>27</v>
      </c>
      <c r="L2211" s="81" t="s">
        <v>2234</v>
      </c>
      <c r="M2211" s="81" t="s">
        <v>2235</v>
      </c>
      <c r="N2211" s="81">
        <v>96</v>
      </c>
      <c r="O2211" s="81" t="s">
        <v>2303</v>
      </c>
      <c r="P2211" s="81"/>
      <c r="Q2211" s="81">
        <v>1</v>
      </c>
      <c r="R2211" s="81">
        <v>475</v>
      </c>
      <c r="S2211" s="83">
        <v>4.9149999999999991</v>
      </c>
      <c r="T2211" s="81">
        <v>20</v>
      </c>
    </row>
    <row r="2212" spans="1:20" s="98" customFormat="1" outlineLevel="1" x14ac:dyDescent="0.2">
      <c r="A2212" s="79" t="s">
        <v>2241</v>
      </c>
      <c r="B2212" s="80" t="s">
        <v>2242</v>
      </c>
      <c r="C2212" s="81">
        <v>1</v>
      </c>
      <c r="D2212" s="82" t="s">
        <v>63</v>
      </c>
      <c r="E2212" s="2">
        <v>540</v>
      </c>
      <c r="F2212" s="166">
        <f t="shared" si="137"/>
        <v>378</v>
      </c>
      <c r="G2212" s="41"/>
      <c r="H2212" s="30"/>
      <c r="I2212" s="31">
        <f t="shared" si="138"/>
        <v>0</v>
      </c>
      <c r="J2212" s="41"/>
      <c r="K2212" s="81" t="s">
        <v>27</v>
      </c>
      <c r="L2212" s="81" t="s">
        <v>2234</v>
      </c>
      <c r="M2212" s="81" t="s">
        <v>2235</v>
      </c>
      <c r="N2212" s="81">
        <v>96</v>
      </c>
      <c r="O2212" s="81" t="s">
        <v>2303</v>
      </c>
      <c r="P2212" s="81"/>
      <c r="Q2212" s="81">
        <v>1</v>
      </c>
      <c r="R2212" s="81">
        <v>475</v>
      </c>
      <c r="S2212" s="83">
        <v>4.9149999999999991</v>
      </c>
      <c r="T2212" s="81">
        <v>20</v>
      </c>
    </row>
    <row r="2213" spans="1:20" s="98" customFormat="1" outlineLevel="1" x14ac:dyDescent="0.2">
      <c r="A2213" s="79" t="s">
        <v>2243</v>
      </c>
      <c r="B2213" s="80" t="s">
        <v>2244</v>
      </c>
      <c r="C2213" s="81">
        <v>1</v>
      </c>
      <c r="D2213" s="82" t="s">
        <v>63</v>
      </c>
      <c r="E2213" s="2">
        <v>600</v>
      </c>
      <c r="F2213" s="166">
        <f t="shared" si="137"/>
        <v>420</v>
      </c>
      <c r="G2213" s="41"/>
      <c r="H2213" s="30"/>
      <c r="I2213" s="31">
        <f t="shared" si="138"/>
        <v>0</v>
      </c>
      <c r="J2213" s="41"/>
      <c r="K2213" s="81" t="s">
        <v>27</v>
      </c>
      <c r="L2213" s="81" t="s">
        <v>2234</v>
      </c>
      <c r="M2213" s="81" t="s">
        <v>2235</v>
      </c>
      <c r="N2213" s="81">
        <v>96</v>
      </c>
      <c r="O2213" s="81" t="s">
        <v>2303</v>
      </c>
      <c r="P2213" s="81"/>
      <c r="Q2213" s="81">
        <v>1</v>
      </c>
      <c r="R2213" s="81">
        <v>475</v>
      </c>
      <c r="S2213" s="83">
        <v>4.9149999999999991</v>
      </c>
      <c r="T2213" s="81">
        <v>20</v>
      </c>
    </row>
    <row r="2214" spans="1:20" s="98" customFormat="1" ht="31.5" outlineLevel="1" x14ac:dyDescent="0.2">
      <c r="A2214" s="158" t="s">
        <v>2360</v>
      </c>
      <c r="B2214" s="167" t="s">
        <v>2361</v>
      </c>
      <c r="C2214" s="160"/>
      <c r="D2214" s="161" t="s">
        <v>56</v>
      </c>
      <c r="E2214" s="162">
        <v>18060</v>
      </c>
      <c r="F2214" s="163">
        <f t="shared" si="137"/>
        <v>12642</v>
      </c>
      <c r="G2214" s="41"/>
      <c r="H2214" s="164"/>
      <c r="I2214" s="165">
        <f t="shared" si="138"/>
        <v>0</v>
      </c>
      <c r="J2214" s="41"/>
      <c r="K2214" s="160" t="s">
        <v>27</v>
      </c>
      <c r="L2214" s="160" t="s">
        <v>2234</v>
      </c>
      <c r="M2214" s="160" t="s">
        <v>2247</v>
      </c>
      <c r="N2214" s="160">
        <v>96</v>
      </c>
      <c r="O2214" s="160" t="s">
        <v>2303</v>
      </c>
      <c r="P2214" s="160"/>
      <c r="Q2214" s="160">
        <v>1</v>
      </c>
      <c r="R2214" s="160">
        <v>475</v>
      </c>
      <c r="S2214" s="262">
        <v>4.8149999999999995</v>
      </c>
      <c r="T2214" s="160">
        <v>20</v>
      </c>
    </row>
    <row r="2215" spans="1:20" s="98" customFormat="1" ht="25.5" outlineLevel="1" x14ac:dyDescent="0.2">
      <c r="A2215" s="79" t="s">
        <v>2358</v>
      </c>
      <c r="B2215" s="80" t="s">
        <v>2359</v>
      </c>
      <c r="C2215" s="81">
        <v>1</v>
      </c>
      <c r="D2215" s="82" t="s">
        <v>63</v>
      </c>
      <c r="E2215" s="2">
        <v>12480</v>
      </c>
      <c r="F2215" s="166">
        <f t="shared" si="137"/>
        <v>8736</v>
      </c>
      <c r="G2215" s="41"/>
      <c r="H2215" s="30"/>
      <c r="I2215" s="31">
        <f t="shared" si="138"/>
        <v>0</v>
      </c>
      <c r="J2215" s="41"/>
      <c r="K2215" s="81" t="s">
        <v>27</v>
      </c>
      <c r="L2215" s="81" t="s">
        <v>2234</v>
      </c>
      <c r="M2215" s="81" t="s">
        <v>2247</v>
      </c>
      <c r="N2215" s="81">
        <v>96</v>
      </c>
      <c r="O2215" s="81" t="s">
        <v>2303</v>
      </c>
      <c r="P2215" s="81"/>
      <c r="Q2215" s="81">
        <v>1</v>
      </c>
      <c r="R2215" s="81">
        <v>475</v>
      </c>
      <c r="S2215" s="83">
        <v>4.8149999999999995</v>
      </c>
      <c r="T2215" s="81">
        <v>20</v>
      </c>
    </row>
    <row r="2216" spans="1:20" s="98" customFormat="1" outlineLevel="1" x14ac:dyDescent="0.2">
      <c r="A2216" s="79" t="s">
        <v>2332</v>
      </c>
      <c r="B2216" s="80" t="s">
        <v>2333</v>
      </c>
      <c r="C2216" s="81">
        <v>1</v>
      </c>
      <c r="D2216" s="82" t="s">
        <v>63</v>
      </c>
      <c r="E2216" s="2">
        <v>4320</v>
      </c>
      <c r="F2216" s="166">
        <f t="shared" ref="F2216:F2278" si="139">E2216-E2216*$F$4</f>
        <v>3024</v>
      </c>
      <c r="G2216" s="41"/>
      <c r="H2216" s="30"/>
      <c r="I2216" s="31">
        <f t="shared" si="138"/>
        <v>0</v>
      </c>
      <c r="J2216" s="41"/>
      <c r="K2216" s="81" t="s">
        <v>27</v>
      </c>
      <c r="L2216" s="81" t="s">
        <v>2234</v>
      </c>
      <c r="M2216" s="81" t="s">
        <v>2247</v>
      </c>
      <c r="N2216" s="81">
        <v>96</v>
      </c>
      <c r="O2216" s="81" t="s">
        <v>2303</v>
      </c>
      <c r="P2216" s="81"/>
      <c r="Q2216" s="81">
        <v>1</v>
      </c>
      <c r="R2216" s="81">
        <v>475</v>
      </c>
      <c r="S2216" s="83">
        <v>4.8149999999999995</v>
      </c>
      <c r="T2216" s="81">
        <v>20</v>
      </c>
    </row>
    <row r="2217" spans="1:20" s="98" customFormat="1" outlineLevel="1" x14ac:dyDescent="0.2">
      <c r="A2217" s="79" t="s">
        <v>2243</v>
      </c>
      <c r="B2217" s="80" t="s">
        <v>2244</v>
      </c>
      <c r="C2217" s="81">
        <v>1</v>
      </c>
      <c r="D2217" s="82" t="s">
        <v>63</v>
      </c>
      <c r="E2217" s="2">
        <v>600</v>
      </c>
      <c r="F2217" s="166">
        <f t="shared" si="139"/>
        <v>420</v>
      </c>
      <c r="G2217" s="41"/>
      <c r="H2217" s="30"/>
      <c r="I2217" s="31">
        <f t="shared" si="138"/>
        <v>0</v>
      </c>
      <c r="J2217" s="41"/>
      <c r="K2217" s="81" t="s">
        <v>27</v>
      </c>
      <c r="L2217" s="81" t="s">
        <v>2234</v>
      </c>
      <c r="M2217" s="81" t="s">
        <v>2247</v>
      </c>
      <c r="N2217" s="81">
        <v>96</v>
      </c>
      <c r="O2217" s="81" t="s">
        <v>2303</v>
      </c>
      <c r="P2217" s="81"/>
      <c r="Q2217" s="81">
        <v>1</v>
      </c>
      <c r="R2217" s="81">
        <v>475</v>
      </c>
      <c r="S2217" s="83">
        <v>4.8149999999999995</v>
      </c>
      <c r="T2217" s="81">
        <v>20</v>
      </c>
    </row>
    <row r="2218" spans="1:20" s="98" customFormat="1" outlineLevel="1" x14ac:dyDescent="0.2">
      <c r="A2218" s="79" t="s">
        <v>2248</v>
      </c>
      <c r="B2218" s="80" t="s">
        <v>2249</v>
      </c>
      <c r="C2218" s="81">
        <v>1</v>
      </c>
      <c r="D2218" s="82" t="s">
        <v>63</v>
      </c>
      <c r="E2218" s="2">
        <v>660</v>
      </c>
      <c r="F2218" s="166">
        <f t="shared" si="139"/>
        <v>462</v>
      </c>
      <c r="G2218" s="41"/>
      <c r="H2218" s="30"/>
      <c r="I2218" s="31">
        <f t="shared" si="138"/>
        <v>0</v>
      </c>
      <c r="J2218" s="41"/>
      <c r="K2218" s="81" t="s">
        <v>27</v>
      </c>
      <c r="L2218" s="81" t="s">
        <v>2234</v>
      </c>
      <c r="M2218" s="81" t="s">
        <v>2247</v>
      </c>
      <c r="N2218" s="81">
        <v>96</v>
      </c>
      <c r="O2218" s="81" t="s">
        <v>2303</v>
      </c>
      <c r="P2218" s="81"/>
      <c r="Q2218" s="81">
        <v>1</v>
      </c>
      <c r="R2218" s="81">
        <v>475</v>
      </c>
      <c r="S2218" s="83">
        <v>4.8149999999999995</v>
      </c>
      <c r="T2218" s="81">
        <v>20</v>
      </c>
    </row>
    <row r="2219" spans="1:20" s="98" customFormat="1" ht="31.5" outlineLevel="1" x14ac:dyDescent="0.2">
      <c r="A2219" s="158" t="s">
        <v>2362</v>
      </c>
      <c r="B2219" s="167" t="s">
        <v>2363</v>
      </c>
      <c r="C2219" s="160"/>
      <c r="D2219" s="161" t="s">
        <v>56</v>
      </c>
      <c r="E2219" s="162">
        <v>18180</v>
      </c>
      <c r="F2219" s="163">
        <f t="shared" si="139"/>
        <v>12726</v>
      </c>
      <c r="G2219" s="41"/>
      <c r="H2219" s="164"/>
      <c r="I2219" s="165">
        <f t="shared" si="138"/>
        <v>0</v>
      </c>
      <c r="J2219" s="41"/>
      <c r="K2219" s="160" t="s">
        <v>27</v>
      </c>
      <c r="L2219" s="160" t="s">
        <v>2234</v>
      </c>
      <c r="M2219" s="160" t="s">
        <v>2252</v>
      </c>
      <c r="N2219" s="160">
        <v>96</v>
      </c>
      <c r="O2219" s="160" t="s">
        <v>2303</v>
      </c>
      <c r="P2219" s="160"/>
      <c r="Q2219" s="160">
        <v>1</v>
      </c>
      <c r="R2219" s="160">
        <v>475</v>
      </c>
      <c r="S2219" s="262">
        <v>4.79</v>
      </c>
      <c r="T2219" s="160">
        <v>20</v>
      </c>
    </row>
    <row r="2220" spans="1:20" s="98" customFormat="1" ht="25.5" outlineLevel="1" x14ac:dyDescent="0.2">
      <c r="A2220" s="79" t="s">
        <v>2358</v>
      </c>
      <c r="B2220" s="80" t="s">
        <v>2359</v>
      </c>
      <c r="C2220" s="81">
        <v>1</v>
      </c>
      <c r="D2220" s="82" t="s">
        <v>63</v>
      </c>
      <c r="E2220" s="2">
        <v>12480</v>
      </c>
      <c r="F2220" s="166">
        <f t="shared" si="139"/>
        <v>8736</v>
      </c>
      <c r="G2220" s="41"/>
      <c r="H2220" s="30"/>
      <c r="I2220" s="31">
        <f t="shared" si="138"/>
        <v>0</v>
      </c>
      <c r="J2220" s="41"/>
      <c r="K2220" s="81" t="s">
        <v>27</v>
      </c>
      <c r="L2220" s="81" t="s">
        <v>2234</v>
      </c>
      <c r="M2220" s="81" t="s">
        <v>2252</v>
      </c>
      <c r="N2220" s="81">
        <v>96</v>
      </c>
      <c r="O2220" s="81" t="s">
        <v>2303</v>
      </c>
      <c r="P2220" s="81"/>
      <c r="Q2220" s="81">
        <v>1</v>
      </c>
      <c r="R2220" s="81">
        <v>475</v>
      </c>
      <c r="S2220" s="83">
        <v>4.79</v>
      </c>
      <c r="T2220" s="81">
        <v>20</v>
      </c>
    </row>
    <row r="2221" spans="1:20" s="98" customFormat="1" outlineLevel="1" x14ac:dyDescent="0.2">
      <c r="A2221" s="79" t="s">
        <v>2332</v>
      </c>
      <c r="B2221" s="80" t="s">
        <v>2333</v>
      </c>
      <c r="C2221" s="81">
        <v>1</v>
      </c>
      <c r="D2221" s="82" t="s">
        <v>63</v>
      </c>
      <c r="E2221" s="2">
        <v>4320</v>
      </c>
      <c r="F2221" s="166">
        <f t="shared" si="139"/>
        <v>3024</v>
      </c>
      <c r="G2221" s="41"/>
      <c r="H2221" s="30"/>
      <c r="I2221" s="31">
        <f t="shared" ref="I2221:I2284" si="140">IF(H2221*F2221&gt;0,H2221*F2221,0)</f>
        <v>0</v>
      </c>
      <c r="J2221" s="41"/>
      <c r="K2221" s="81" t="s">
        <v>27</v>
      </c>
      <c r="L2221" s="81" t="s">
        <v>2234</v>
      </c>
      <c r="M2221" s="81" t="s">
        <v>2252</v>
      </c>
      <c r="N2221" s="81">
        <v>96</v>
      </c>
      <c r="O2221" s="81" t="s">
        <v>2303</v>
      </c>
      <c r="P2221" s="81"/>
      <c r="Q2221" s="81">
        <v>1</v>
      </c>
      <c r="R2221" s="81">
        <v>475</v>
      </c>
      <c r="S2221" s="83">
        <v>4.79</v>
      </c>
      <c r="T2221" s="81">
        <v>20</v>
      </c>
    </row>
    <row r="2222" spans="1:20" s="98" customFormat="1" outlineLevel="1" x14ac:dyDescent="0.2">
      <c r="A2222" s="79" t="s">
        <v>2248</v>
      </c>
      <c r="B2222" s="80" t="s">
        <v>2249</v>
      </c>
      <c r="C2222" s="81">
        <v>1</v>
      </c>
      <c r="D2222" s="82" t="s">
        <v>63</v>
      </c>
      <c r="E2222" s="2">
        <v>660</v>
      </c>
      <c r="F2222" s="166">
        <f t="shared" si="139"/>
        <v>462</v>
      </c>
      <c r="G2222" s="41"/>
      <c r="H2222" s="30"/>
      <c r="I2222" s="31">
        <f t="shared" si="140"/>
        <v>0</v>
      </c>
      <c r="J2222" s="41"/>
      <c r="K2222" s="81" t="s">
        <v>27</v>
      </c>
      <c r="L2222" s="81" t="s">
        <v>2234</v>
      </c>
      <c r="M2222" s="81" t="s">
        <v>2252</v>
      </c>
      <c r="N2222" s="81">
        <v>96</v>
      </c>
      <c r="O2222" s="81" t="s">
        <v>2303</v>
      </c>
      <c r="P2222" s="81"/>
      <c r="Q2222" s="81">
        <v>1</v>
      </c>
      <c r="R2222" s="81">
        <v>475</v>
      </c>
      <c r="S2222" s="83">
        <v>4.79</v>
      </c>
      <c r="T2222" s="81">
        <v>20</v>
      </c>
    </row>
    <row r="2223" spans="1:20" s="98" customFormat="1" outlineLevel="1" x14ac:dyDescent="0.2">
      <c r="A2223" s="79" t="s">
        <v>2253</v>
      </c>
      <c r="B2223" s="80" t="s">
        <v>2254</v>
      </c>
      <c r="C2223" s="81">
        <v>1</v>
      </c>
      <c r="D2223" s="82" t="s">
        <v>63</v>
      </c>
      <c r="E2223" s="2">
        <v>720</v>
      </c>
      <c r="F2223" s="166">
        <f t="shared" si="139"/>
        <v>504</v>
      </c>
      <c r="G2223" s="41"/>
      <c r="H2223" s="30"/>
      <c r="I2223" s="31">
        <f t="shared" si="140"/>
        <v>0</v>
      </c>
      <c r="J2223" s="41"/>
      <c r="K2223" s="81" t="s">
        <v>27</v>
      </c>
      <c r="L2223" s="81" t="s">
        <v>2234</v>
      </c>
      <c r="M2223" s="81" t="s">
        <v>2252</v>
      </c>
      <c r="N2223" s="81">
        <v>96</v>
      </c>
      <c r="O2223" s="81" t="s">
        <v>2303</v>
      </c>
      <c r="P2223" s="81"/>
      <c r="Q2223" s="81">
        <v>1</v>
      </c>
      <c r="R2223" s="81">
        <v>475</v>
      </c>
      <c r="S2223" s="83">
        <v>4.79</v>
      </c>
      <c r="T2223" s="81">
        <v>20</v>
      </c>
    </row>
    <row r="2224" spans="1:20" s="98" customFormat="1" ht="31.5" outlineLevel="1" x14ac:dyDescent="0.2">
      <c r="A2224" s="158" t="s">
        <v>2364</v>
      </c>
      <c r="B2224" s="167" t="s">
        <v>2365</v>
      </c>
      <c r="C2224" s="160"/>
      <c r="D2224" s="161" t="s">
        <v>56</v>
      </c>
      <c r="E2224" s="162">
        <v>18300</v>
      </c>
      <c r="F2224" s="163">
        <f t="shared" si="139"/>
        <v>12810</v>
      </c>
      <c r="G2224" s="41"/>
      <c r="H2224" s="164"/>
      <c r="I2224" s="165">
        <f t="shared" si="140"/>
        <v>0</v>
      </c>
      <c r="J2224" s="41"/>
      <c r="K2224" s="160" t="s">
        <v>27</v>
      </c>
      <c r="L2224" s="160" t="s">
        <v>2234</v>
      </c>
      <c r="M2224" s="160" t="s">
        <v>2257</v>
      </c>
      <c r="N2224" s="160">
        <v>96</v>
      </c>
      <c r="O2224" s="160" t="s">
        <v>2303</v>
      </c>
      <c r="P2224" s="160"/>
      <c r="Q2224" s="160">
        <v>1</v>
      </c>
      <c r="R2224" s="160">
        <v>475</v>
      </c>
      <c r="S2224" s="262">
        <v>4.8899999999999997</v>
      </c>
      <c r="T2224" s="160">
        <v>20</v>
      </c>
    </row>
    <row r="2225" spans="1:20" s="98" customFormat="1" ht="25.5" outlineLevel="1" x14ac:dyDescent="0.2">
      <c r="A2225" s="79" t="s">
        <v>2358</v>
      </c>
      <c r="B2225" s="80" t="s">
        <v>2359</v>
      </c>
      <c r="C2225" s="81">
        <v>1</v>
      </c>
      <c r="D2225" s="82" t="s">
        <v>63</v>
      </c>
      <c r="E2225" s="2">
        <v>12480</v>
      </c>
      <c r="F2225" s="166">
        <f t="shared" si="139"/>
        <v>8736</v>
      </c>
      <c r="G2225" s="41"/>
      <c r="H2225" s="30"/>
      <c r="I2225" s="31">
        <f t="shared" si="140"/>
        <v>0</v>
      </c>
      <c r="J2225" s="41"/>
      <c r="K2225" s="81" t="s">
        <v>27</v>
      </c>
      <c r="L2225" s="81" t="s">
        <v>2234</v>
      </c>
      <c r="M2225" s="81" t="s">
        <v>2257</v>
      </c>
      <c r="N2225" s="81">
        <v>96</v>
      </c>
      <c r="O2225" s="81" t="s">
        <v>2303</v>
      </c>
      <c r="P2225" s="81"/>
      <c r="Q2225" s="81">
        <v>1</v>
      </c>
      <c r="R2225" s="81">
        <v>475</v>
      </c>
      <c r="S2225" s="83">
        <v>4.8899999999999997</v>
      </c>
      <c r="T2225" s="81">
        <v>20</v>
      </c>
    </row>
    <row r="2226" spans="1:20" s="98" customFormat="1" outlineLevel="1" x14ac:dyDescent="0.2">
      <c r="A2226" s="79" t="s">
        <v>2332</v>
      </c>
      <c r="B2226" s="80" t="s">
        <v>2333</v>
      </c>
      <c r="C2226" s="81">
        <v>1</v>
      </c>
      <c r="D2226" s="82" t="s">
        <v>63</v>
      </c>
      <c r="E2226" s="2">
        <v>4320</v>
      </c>
      <c r="F2226" s="166">
        <f t="shared" si="139"/>
        <v>3024</v>
      </c>
      <c r="G2226" s="41"/>
      <c r="H2226" s="30"/>
      <c r="I2226" s="31">
        <f t="shared" si="140"/>
        <v>0</v>
      </c>
      <c r="J2226" s="41"/>
      <c r="K2226" s="81" t="s">
        <v>27</v>
      </c>
      <c r="L2226" s="81" t="s">
        <v>2234</v>
      </c>
      <c r="M2226" s="81" t="s">
        <v>2257</v>
      </c>
      <c r="N2226" s="81">
        <v>96</v>
      </c>
      <c r="O2226" s="81" t="s">
        <v>2303</v>
      </c>
      <c r="P2226" s="81"/>
      <c r="Q2226" s="81">
        <v>1</v>
      </c>
      <c r="R2226" s="81">
        <v>475</v>
      </c>
      <c r="S2226" s="83">
        <v>4.8899999999999997</v>
      </c>
      <c r="T2226" s="81">
        <v>20</v>
      </c>
    </row>
    <row r="2227" spans="1:20" s="98" customFormat="1" outlineLevel="1" x14ac:dyDescent="0.2">
      <c r="A2227" s="79" t="s">
        <v>2258</v>
      </c>
      <c r="B2227" s="80" t="s">
        <v>2259</v>
      </c>
      <c r="C2227" s="81">
        <v>1</v>
      </c>
      <c r="D2227" s="82" t="s">
        <v>63</v>
      </c>
      <c r="E2227" s="2">
        <v>720</v>
      </c>
      <c r="F2227" s="166">
        <f t="shared" si="139"/>
        <v>504</v>
      </c>
      <c r="G2227" s="41"/>
      <c r="H2227" s="30"/>
      <c r="I2227" s="31">
        <f t="shared" si="140"/>
        <v>0</v>
      </c>
      <c r="J2227" s="41"/>
      <c r="K2227" s="81" t="s">
        <v>27</v>
      </c>
      <c r="L2227" s="81" t="s">
        <v>2234</v>
      </c>
      <c r="M2227" s="81" t="s">
        <v>2257</v>
      </c>
      <c r="N2227" s="81">
        <v>96</v>
      </c>
      <c r="O2227" s="81" t="s">
        <v>2303</v>
      </c>
      <c r="P2227" s="81"/>
      <c r="Q2227" s="81">
        <v>1</v>
      </c>
      <c r="R2227" s="81">
        <v>475</v>
      </c>
      <c r="S2227" s="83">
        <v>4.8899999999999997</v>
      </c>
      <c r="T2227" s="81">
        <v>20</v>
      </c>
    </row>
    <row r="2228" spans="1:20" s="98" customFormat="1" outlineLevel="1" x14ac:dyDescent="0.2">
      <c r="A2228" s="79" t="s">
        <v>2260</v>
      </c>
      <c r="B2228" s="80" t="s">
        <v>2261</v>
      </c>
      <c r="C2228" s="81">
        <v>1</v>
      </c>
      <c r="D2228" s="82" t="s">
        <v>63</v>
      </c>
      <c r="E2228" s="2">
        <v>780</v>
      </c>
      <c r="F2228" s="166">
        <f t="shared" si="139"/>
        <v>546</v>
      </c>
      <c r="G2228" s="41"/>
      <c r="H2228" s="30"/>
      <c r="I2228" s="31">
        <f t="shared" si="140"/>
        <v>0</v>
      </c>
      <c r="J2228" s="41"/>
      <c r="K2228" s="81" t="s">
        <v>27</v>
      </c>
      <c r="L2228" s="81" t="s">
        <v>2234</v>
      </c>
      <c r="M2228" s="81" t="s">
        <v>2257</v>
      </c>
      <c r="N2228" s="81">
        <v>96</v>
      </c>
      <c r="O2228" s="81" t="s">
        <v>2303</v>
      </c>
      <c r="P2228" s="81"/>
      <c r="Q2228" s="81">
        <v>1</v>
      </c>
      <c r="R2228" s="81">
        <v>475</v>
      </c>
      <c r="S2228" s="83">
        <v>4.8899999999999997</v>
      </c>
      <c r="T2228" s="81">
        <v>20</v>
      </c>
    </row>
    <row r="2229" spans="1:20" s="98" customFormat="1" ht="31.5" outlineLevel="1" x14ac:dyDescent="0.2">
      <c r="A2229" s="158" t="s">
        <v>2366</v>
      </c>
      <c r="B2229" s="167" t="s">
        <v>2367</v>
      </c>
      <c r="C2229" s="160"/>
      <c r="D2229" s="161" t="s">
        <v>56</v>
      </c>
      <c r="E2229" s="162">
        <v>18540</v>
      </c>
      <c r="F2229" s="163">
        <f t="shared" si="139"/>
        <v>12978</v>
      </c>
      <c r="G2229" s="41"/>
      <c r="H2229" s="164"/>
      <c r="I2229" s="165">
        <f t="shared" si="140"/>
        <v>0</v>
      </c>
      <c r="J2229" s="41"/>
      <c r="K2229" s="160" t="s">
        <v>27</v>
      </c>
      <c r="L2229" s="160" t="s">
        <v>2234</v>
      </c>
      <c r="M2229" s="160" t="s">
        <v>2264</v>
      </c>
      <c r="N2229" s="160">
        <v>96</v>
      </c>
      <c r="O2229" s="160" t="s">
        <v>2303</v>
      </c>
      <c r="P2229" s="160"/>
      <c r="Q2229" s="160">
        <v>1</v>
      </c>
      <c r="R2229" s="160">
        <v>475</v>
      </c>
      <c r="S2229" s="262">
        <v>5.24</v>
      </c>
      <c r="T2229" s="160">
        <v>20</v>
      </c>
    </row>
    <row r="2230" spans="1:20" s="98" customFormat="1" ht="25.5" outlineLevel="1" x14ac:dyDescent="0.2">
      <c r="A2230" s="79" t="s">
        <v>2358</v>
      </c>
      <c r="B2230" s="80" t="s">
        <v>2359</v>
      </c>
      <c r="C2230" s="81">
        <v>1</v>
      </c>
      <c r="D2230" s="82" t="s">
        <v>63</v>
      </c>
      <c r="E2230" s="2">
        <v>12480</v>
      </c>
      <c r="F2230" s="166">
        <f t="shared" si="139"/>
        <v>8736</v>
      </c>
      <c r="G2230" s="41"/>
      <c r="H2230" s="30"/>
      <c r="I2230" s="31">
        <f t="shared" si="140"/>
        <v>0</v>
      </c>
      <c r="J2230" s="41"/>
      <c r="K2230" s="81" t="s">
        <v>27</v>
      </c>
      <c r="L2230" s="81" t="s">
        <v>2234</v>
      </c>
      <c r="M2230" s="81" t="s">
        <v>2264</v>
      </c>
      <c r="N2230" s="81">
        <v>96</v>
      </c>
      <c r="O2230" s="81" t="s">
        <v>2303</v>
      </c>
      <c r="P2230" s="81"/>
      <c r="Q2230" s="81">
        <v>1</v>
      </c>
      <c r="R2230" s="81">
        <v>475</v>
      </c>
      <c r="S2230" s="83">
        <v>5.24</v>
      </c>
      <c r="T2230" s="81">
        <v>20</v>
      </c>
    </row>
    <row r="2231" spans="1:20" s="98" customFormat="1" outlineLevel="1" x14ac:dyDescent="0.2">
      <c r="A2231" s="79" t="s">
        <v>2332</v>
      </c>
      <c r="B2231" s="80" t="s">
        <v>2333</v>
      </c>
      <c r="C2231" s="81">
        <v>1</v>
      </c>
      <c r="D2231" s="82" t="s">
        <v>63</v>
      </c>
      <c r="E2231" s="2">
        <v>4320</v>
      </c>
      <c r="F2231" s="166">
        <f t="shared" si="139"/>
        <v>3024</v>
      </c>
      <c r="G2231" s="41"/>
      <c r="H2231" s="30"/>
      <c r="I2231" s="31">
        <f t="shared" si="140"/>
        <v>0</v>
      </c>
      <c r="J2231" s="41"/>
      <c r="K2231" s="81" t="s">
        <v>27</v>
      </c>
      <c r="L2231" s="81" t="s">
        <v>2234</v>
      </c>
      <c r="M2231" s="81" t="s">
        <v>2264</v>
      </c>
      <c r="N2231" s="81">
        <v>96</v>
      </c>
      <c r="O2231" s="81" t="s">
        <v>2303</v>
      </c>
      <c r="P2231" s="81"/>
      <c r="Q2231" s="81">
        <v>1</v>
      </c>
      <c r="R2231" s="81">
        <v>475</v>
      </c>
      <c r="S2231" s="83">
        <v>5.24</v>
      </c>
      <c r="T2231" s="81">
        <v>20</v>
      </c>
    </row>
    <row r="2232" spans="1:20" s="98" customFormat="1" outlineLevel="1" x14ac:dyDescent="0.2">
      <c r="A2232" s="79" t="s">
        <v>2265</v>
      </c>
      <c r="B2232" s="80" t="s">
        <v>2266</v>
      </c>
      <c r="C2232" s="81">
        <v>1</v>
      </c>
      <c r="D2232" s="82" t="s">
        <v>63</v>
      </c>
      <c r="E2232" s="2">
        <v>840</v>
      </c>
      <c r="F2232" s="166">
        <f t="shared" si="139"/>
        <v>588</v>
      </c>
      <c r="G2232" s="41"/>
      <c r="H2232" s="30"/>
      <c r="I2232" s="31">
        <f t="shared" si="140"/>
        <v>0</v>
      </c>
      <c r="J2232" s="41"/>
      <c r="K2232" s="81" t="s">
        <v>27</v>
      </c>
      <c r="L2232" s="81" t="s">
        <v>2234</v>
      </c>
      <c r="M2232" s="81" t="s">
        <v>2264</v>
      </c>
      <c r="N2232" s="81">
        <v>96</v>
      </c>
      <c r="O2232" s="81" t="s">
        <v>2303</v>
      </c>
      <c r="P2232" s="81"/>
      <c r="Q2232" s="81">
        <v>1</v>
      </c>
      <c r="R2232" s="81">
        <v>475</v>
      </c>
      <c r="S2232" s="83">
        <v>5.24</v>
      </c>
      <c r="T2232" s="81">
        <v>20</v>
      </c>
    </row>
    <row r="2233" spans="1:20" s="98" customFormat="1" outlineLevel="1" x14ac:dyDescent="0.2">
      <c r="A2233" s="79" t="s">
        <v>2267</v>
      </c>
      <c r="B2233" s="80" t="s">
        <v>2268</v>
      </c>
      <c r="C2233" s="81">
        <v>1</v>
      </c>
      <c r="D2233" s="82" t="s">
        <v>63</v>
      </c>
      <c r="E2233" s="2">
        <v>900</v>
      </c>
      <c r="F2233" s="166">
        <f t="shared" si="139"/>
        <v>630</v>
      </c>
      <c r="G2233" s="41"/>
      <c r="H2233" s="30"/>
      <c r="I2233" s="31">
        <f t="shared" si="140"/>
        <v>0</v>
      </c>
      <c r="J2233" s="41"/>
      <c r="K2233" s="81" t="s">
        <v>27</v>
      </c>
      <c r="L2233" s="81" t="s">
        <v>2234</v>
      </c>
      <c r="M2233" s="81" t="s">
        <v>2264</v>
      </c>
      <c r="N2233" s="81">
        <v>96</v>
      </c>
      <c r="O2233" s="81" t="s">
        <v>2303</v>
      </c>
      <c r="P2233" s="81"/>
      <c r="Q2233" s="81">
        <v>1</v>
      </c>
      <c r="R2233" s="81">
        <v>475</v>
      </c>
      <c r="S2233" s="83">
        <v>5.24</v>
      </c>
      <c r="T2233" s="81">
        <v>20</v>
      </c>
    </row>
    <row r="2234" spans="1:20" s="98" customFormat="1" ht="31.5" outlineLevel="1" x14ac:dyDescent="0.2">
      <c r="A2234" s="158" t="s">
        <v>2368</v>
      </c>
      <c r="B2234" s="167" t="s">
        <v>2369</v>
      </c>
      <c r="C2234" s="160"/>
      <c r="D2234" s="161" t="s">
        <v>56</v>
      </c>
      <c r="E2234" s="162">
        <v>18540</v>
      </c>
      <c r="F2234" s="163">
        <f t="shared" si="139"/>
        <v>12978</v>
      </c>
      <c r="G2234" s="41"/>
      <c r="H2234" s="164"/>
      <c r="I2234" s="165">
        <f t="shared" si="140"/>
        <v>0</v>
      </c>
      <c r="J2234" s="41"/>
      <c r="K2234" s="160" t="s">
        <v>27</v>
      </c>
      <c r="L2234" s="160" t="s">
        <v>2234</v>
      </c>
      <c r="M2234" s="160" t="s">
        <v>2271</v>
      </c>
      <c r="N2234" s="160">
        <v>96</v>
      </c>
      <c r="O2234" s="160" t="s">
        <v>2303</v>
      </c>
      <c r="P2234" s="160"/>
      <c r="Q2234" s="160">
        <v>1</v>
      </c>
      <c r="R2234" s="160">
        <v>475</v>
      </c>
      <c r="S2234" s="262">
        <v>5.24</v>
      </c>
      <c r="T2234" s="160">
        <v>20</v>
      </c>
    </row>
    <row r="2235" spans="1:20" s="98" customFormat="1" ht="25.5" outlineLevel="1" x14ac:dyDescent="0.2">
      <c r="A2235" s="79" t="s">
        <v>2358</v>
      </c>
      <c r="B2235" s="80" t="s">
        <v>2359</v>
      </c>
      <c r="C2235" s="81">
        <v>1</v>
      </c>
      <c r="D2235" s="82" t="s">
        <v>63</v>
      </c>
      <c r="E2235" s="2">
        <v>12480</v>
      </c>
      <c r="F2235" s="166">
        <f t="shared" si="139"/>
        <v>8736</v>
      </c>
      <c r="G2235" s="41"/>
      <c r="H2235" s="30"/>
      <c r="I2235" s="31">
        <f t="shared" si="140"/>
        <v>0</v>
      </c>
      <c r="J2235" s="41"/>
      <c r="K2235" s="81" t="s">
        <v>27</v>
      </c>
      <c r="L2235" s="81" t="s">
        <v>2234</v>
      </c>
      <c r="M2235" s="81" t="s">
        <v>2271</v>
      </c>
      <c r="N2235" s="81">
        <v>96</v>
      </c>
      <c r="O2235" s="81" t="s">
        <v>2303</v>
      </c>
      <c r="P2235" s="81"/>
      <c r="Q2235" s="81">
        <v>1</v>
      </c>
      <c r="R2235" s="81">
        <v>475</v>
      </c>
      <c r="S2235" s="83">
        <v>5.24</v>
      </c>
      <c r="T2235" s="81">
        <v>20</v>
      </c>
    </row>
    <row r="2236" spans="1:20" s="98" customFormat="1" outlineLevel="1" x14ac:dyDescent="0.2">
      <c r="A2236" s="79" t="s">
        <v>2332</v>
      </c>
      <c r="B2236" s="80" t="s">
        <v>2333</v>
      </c>
      <c r="C2236" s="81">
        <v>1</v>
      </c>
      <c r="D2236" s="82" t="s">
        <v>63</v>
      </c>
      <c r="E2236" s="2">
        <v>4320</v>
      </c>
      <c r="F2236" s="166">
        <f t="shared" si="139"/>
        <v>3024</v>
      </c>
      <c r="G2236" s="41"/>
      <c r="H2236" s="30"/>
      <c r="I2236" s="31">
        <f t="shared" si="140"/>
        <v>0</v>
      </c>
      <c r="J2236" s="41"/>
      <c r="K2236" s="81" t="s">
        <v>27</v>
      </c>
      <c r="L2236" s="81" t="s">
        <v>2234</v>
      </c>
      <c r="M2236" s="81" t="s">
        <v>2271</v>
      </c>
      <c r="N2236" s="81">
        <v>96</v>
      </c>
      <c r="O2236" s="81" t="s">
        <v>2303</v>
      </c>
      <c r="P2236" s="81"/>
      <c r="Q2236" s="81">
        <v>1</v>
      </c>
      <c r="R2236" s="81">
        <v>475</v>
      </c>
      <c r="S2236" s="83">
        <v>5.24</v>
      </c>
      <c r="T2236" s="81">
        <v>20</v>
      </c>
    </row>
    <row r="2237" spans="1:20" s="98" customFormat="1" outlineLevel="1" x14ac:dyDescent="0.2">
      <c r="A2237" s="79" t="s">
        <v>2265</v>
      </c>
      <c r="B2237" s="80" t="s">
        <v>2266</v>
      </c>
      <c r="C2237" s="81">
        <v>1</v>
      </c>
      <c r="D2237" s="82" t="s">
        <v>63</v>
      </c>
      <c r="E2237" s="2">
        <v>840</v>
      </c>
      <c r="F2237" s="166">
        <f t="shared" si="139"/>
        <v>588</v>
      </c>
      <c r="G2237" s="41"/>
      <c r="H2237" s="30"/>
      <c r="I2237" s="31">
        <f t="shared" si="140"/>
        <v>0</v>
      </c>
      <c r="J2237" s="41"/>
      <c r="K2237" s="81" t="s">
        <v>27</v>
      </c>
      <c r="L2237" s="81" t="s">
        <v>2234</v>
      </c>
      <c r="M2237" s="81" t="s">
        <v>2271</v>
      </c>
      <c r="N2237" s="81">
        <v>96</v>
      </c>
      <c r="O2237" s="81" t="s">
        <v>2303</v>
      </c>
      <c r="P2237" s="81"/>
      <c r="Q2237" s="81">
        <v>1</v>
      </c>
      <c r="R2237" s="81">
        <v>475</v>
      </c>
      <c r="S2237" s="83">
        <v>5.24</v>
      </c>
      <c r="T2237" s="81">
        <v>20</v>
      </c>
    </row>
    <row r="2238" spans="1:20" s="98" customFormat="1" outlineLevel="1" x14ac:dyDescent="0.2">
      <c r="A2238" s="79" t="s">
        <v>2267</v>
      </c>
      <c r="B2238" s="80" t="s">
        <v>2268</v>
      </c>
      <c r="C2238" s="81">
        <v>1</v>
      </c>
      <c r="D2238" s="82" t="s">
        <v>63</v>
      </c>
      <c r="E2238" s="2">
        <v>900</v>
      </c>
      <c r="F2238" s="166">
        <f t="shared" si="139"/>
        <v>630</v>
      </c>
      <c r="G2238" s="41"/>
      <c r="H2238" s="30"/>
      <c r="I2238" s="31">
        <f t="shared" si="140"/>
        <v>0</v>
      </c>
      <c r="J2238" s="41"/>
      <c r="K2238" s="81" t="s">
        <v>27</v>
      </c>
      <c r="L2238" s="81" t="s">
        <v>2234</v>
      </c>
      <c r="M2238" s="81" t="s">
        <v>2271</v>
      </c>
      <c r="N2238" s="81">
        <v>96</v>
      </c>
      <c r="O2238" s="81" t="s">
        <v>2303</v>
      </c>
      <c r="P2238" s="81"/>
      <c r="Q2238" s="81">
        <v>1</v>
      </c>
      <c r="R2238" s="81">
        <v>475</v>
      </c>
      <c r="S2238" s="83">
        <v>5.24</v>
      </c>
      <c r="T2238" s="81">
        <v>20</v>
      </c>
    </row>
    <row r="2239" spans="1:20" s="98" customFormat="1" ht="31.5" outlineLevel="1" x14ac:dyDescent="0.2">
      <c r="A2239" s="158" t="s">
        <v>2370</v>
      </c>
      <c r="B2239" s="167" t="s">
        <v>2371</v>
      </c>
      <c r="C2239" s="160"/>
      <c r="D2239" s="161" t="s">
        <v>56</v>
      </c>
      <c r="E2239" s="162">
        <v>18660</v>
      </c>
      <c r="F2239" s="163">
        <f t="shared" si="139"/>
        <v>13062</v>
      </c>
      <c r="G2239" s="41"/>
      <c r="H2239" s="164"/>
      <c r="I2239" s="165">
        <f t="shared" si="140"/>
        <v>0</v>
      </c>
      <c r="J2239" s="41"/>
      <c r="K2239" s="160" t="s">
        <v>27</v>
      </c>
      <c r="L2239" s="160" t="s">
        <v>2234</v>
      </c>
      <c r="M2239" s="160" t="s">
        <v>2274</v>
      </c>
      <c r="N2239" s="160">
        <v>96</v>
      </c>
      <c r="O2239" s="160" t="s">
        <v>2303</v>
      </c>
      <c r="P2239" s="160"/>
      <c r="Q2239" s="160">
        <v>1</v>
      </c>
      <c r="R2239" s="160">
        <v>475</v>
      </c>
      <c r="S2239" s="262">
        <v>5.34</v>
      </c>
      <c r="T2239" s="160">
        <v>20</v>
      </c>
    </row>
    <row r="2240" spans="1:20" s="98" customFormat="1" ht="25.5" outlineLevel="1" x14ac:dyDescent="0.2">
      <c r="A2240" s="79" t="s">
        <v>2358</v>
      </c>
      <c r="B2240" s="80" t="s">
        <v>2359</v>
      </c>
      <c r="C2240" s="81">
        <v>1</v>
      </c>
      <c r="D2240" s="82" t="s">
        <v>63</v>
      </c>
      <c r="E2240" s="2">
        <v>12480</v>
      </c>
      <c r="F2240" s="166">
        <f t="shared" si="139"/>
        <v>8736</v>
      </c>
      <c r="G2240" s="41"/>
      <c r="H2240" s="30"/>
      <c r="I2240" s="31">
        <f t="shared" si="140"/>
        <v>0</v>
      </c>
      <c r="J2240" s="41"/>
      <c r="K2240" s="81" t="s">
        <v>27</v>
      </c>
      <c r="L2240" s="81" t="s">
        <v>2234</v>
      </c>
      <c r="M2240" s="81" t="s">
        <v>2274</v>
      </c>
      <c r="N2240" s="81">
        <v>96</v>
      </c>
      <c r="O2240" s="81" t="s">
        <v>2303</v>
      </c>
      <c r="P2240" s="81"/>
      <c r="Q2240" s="81">
        <v>1</v>
      </c>
      <c r="R2240" s="81">
        <v>475</v>
      </c>
      <c r="S2240" s="83">
        <v>5.34</v>
      </c>
      <c r="T2240" s="81">
        <v>20</v>
      </c>
    </row>
    <row r="2241" spans="1:20" s="98" customFormat="1" outlineLevel="1" x14ac:dyDescent="0.2">
      <c r="A2241" s="79" t="s">
        <v>2332</v>
      </c>
      <c r="B2241" s="80" t="s">
        <v>2333</v>
      </c>
      <c r="C2241" s="81">
        <v>1</v>
      </c>
      <c r="D2241" s="82" t="s">
        <v>63</v>
      </c>
      <c r="E2241" s="2">
        <v>4320</v>
      </c>
      <c r="F2241" s="166">
        <f t="shared" si="139"/>
        <v>3024</v>
      </c>
      <c r="G2241" s="41"/>
      <c r="H2241" s="30"/>
      <c r="I2241" s="31">
        <f t="shared" si="140"/>
        <v>0</v>
      </c>
      <c r="J2241" s="41"/>
      <c r="K2241" s="81" t="s">
        <v>27</v>
      </c>
      <c r="L2241" s="81" t="s">
        <v>2234</v>
      </c>
      <c r="M2241" s="81" t="s">
        <v>2274</v>
      </c>
      <c r="N2241" s="81">
        <v>96</v>
      </c>
      <c r="O2241" s="81" t="s">
        <v>2303</v>
      </c>
      <c r="P2241" s="81"/>
      <c r="Q2241" s="81">
        <v>1</v>
      </c>
      <c r="R2241" s="81">
        <v>475</v>
      </c>
      <c r="S2241" s="83">
        <v>5.34</v>
      </c>
      <c r="T2241" s="81">
        <v>20</v>
      </c>
    </row>
    <row r="2242" spans="1:20" s="98" customFormat="1" outlineLevel="1" x14ac:dyDescent="0.2">
      <c r="A2242" s="79" t="s">
        <v>2267</v>
      </c>
      <c r="B2242" s="80" t="s">
        <v>2268</v>
      </c>
      <c r="C2242" s="81">
        <v>1</v>
      </c>
      <c r="D2242" s="82" t="s">
        <v>63</v>
      </c>
      <c r="E2242" s="2">
        <v>900</v>
      </c>
      <c r="F2242" s="166">
        <f t="shared" si="139"/>
        <v>630</v>
      </c>
      <c r="G2242" s="41"/>
      <c r="H2242" s="30"/>
      <c r="I2242" s="31">
        <f t="shared" si="140"/>
        <v>0</v>
      </c>
      <c r="J2242" s="41"/>
      <c r="K2242" s="81" t="s">
        <v>27</v>
      </c>
      <c r="L2242" s="81" t="s">
        <v>2234</v>
      </c>
      <c r="M2242" s="81" t="s">
        <v>2274</v>
      </c>
      <c r="N2242" s="81">
        <v>96</v>
      </c>
      <c r="O2242" s="81" t="s">
        <v>2303</v>
      </c>
      <c r="P2242" s="81"/>
      <c r="Q2242" s="81">
        <v>1</v>
      </c>
      <c r="R2242" s="81">
        <v>475</v>
      </c>
      <c r="S2242" s="83">
        <v>5.34</v>
      </c>
      <c r="T2242" s="81">
        <v>20</v>
      </c>
    </row>
    <row r="2243" spans="1:20" s="98" customFormat="1" outlineLevel="1" x14ac:dyDescent="0.2">
      <c r="A2243" s="79" t="s">
        <v>2275</v>
      </c>
      <c r="B2243" s="80" t="s">
        <v>2276</v>
      </c>
      <c r="C2243" s="81">
        <v>1</v>
      </c>
      <c r="D2243" s="82" t="s">
        <v>63</v>
      </c>
      <c r="E2243" s="2">
        <v>960</v>
      </c>
      <c r="F2243" s="166">
        <f t="shared" si="139"/>
        <v>672</v>
      </c>
      <c r="G2243" s="41"/>
      <c r="H2243" s="30"/>
      <c r="I2243" s="31">
        <f t="shared" si="140"/>
        <v>0</v>
      </c>
      <c r="J2243" s="41"/>
      <c r="K2243" s="81" t="s">
        <v>27</v>
      </c>
      <c r="L2243" s="81" t="s">
        <v>2234</v>
      </c>
      <c r="M2243" s="81" t="s">
        <v>2274</v>
      </c>
      <c r="N2243" s="81">
        <v>96</v>
      </c>
      <c r="O2243" s="81" t="s">
        <v>2303</v>
      </c>
      <c r="P2243" s="81"/>
      <c r="Q2243" s="81">
        <v>1</v>
      </c>
      <c r="R2243" s="81">
        <v>475</v>
      </c>
      <c r="S2243" s="83">
        <v>5.34</v>
      </c>
      <c r="T2243" s="81">
        <v>20</v>
      </c>
    </row>
    <row r="2244" spans="1:20" s="98" customFormat="1" ht="31.5" outlineLevel="1" x14ac:dyDescent="0.2">
      <c r="A2244" s="158" t="s">
        <v>2372</v>
      </c>
      <c r="B2244" s="167" t="s">
        <v>2373</v>
      </c>
      <c r="C2244" s="160"/>
      <c r="D2244" s="161" t="s">
        <v>56</v>
      </c>
      <c r="E2244" s="162">
        <v>18840</v>
      </c>
      <c r="F2244" s="163">
        <f t="shared" si="139"/>
        <v>13188</v>
      </c>
      <c r="G2244" s="41"/>
      <c r="H2244" s="164"/>
      <c r="I2244" s="165">
        <f t="shared" si="140"/>
        <v>0</v>
      </c>
      <c r="J2244" s="41"/>
      <c r="K2244" s="160" t="s">
        <v>27</v>
      </c>
      <c r="L2244" s="160" t="s">
        <v>2234</v>
      </c>
      <c r="M2244" s="160" t="s">
        <v>2279</v>
      </c>
      <c r="N2244" s="160">
        <v>96</v>
      </c>
      <c r="O2244" s="160" t="s">
        <v>2303</v>
      </c>
      <c r="P2244" s="160"/>
      <c r="Q2244" s="160">
        <v>1</v>
      </c>
      <c r="R2244" s="160">
        <v>475</v>
      </c>
      <c r="S2244" s="262">
        <v>5.4399999999999995</v>
      </c>
      <c r="T2244" s="160">
        <v>20</v>
      </c>
    </row>
    <row r="2245" spans="1:20" s="98" customFormat="1" ht="25.5" outlineLevel="1" x14ac:dyDescent="0.2">
      <c r="A2245" s="79" t="s">
        <v>2358</v>
      </c>
      <c r="B2245" s="80" t="s">
        <v>2359</v>
      </c>
      <c r="C2245" s="81">
        <v>1</v>
      </c>
      <c r="D2245" s="82" t="s">
        <v>63</v>
      </c>
      <c r="E2245" s="2">
        <v>12480</v>
      </c>
      <c r="F2245" s="166">
        <f t="shared" si="139"/>
        <v>8736</v>
      </c>
      <c r="G2245" s="41"/>
      <c r="H2245" s="30"/>
      <c r="I2245" s="31">
        <f t="shared" si="140"/>
        <v>0</v>
      </c>
      <c r="J2245" s="41"/>
      <c r="K2245" s="81" t="s">
        <v>27</v>
      </c>
      <c r="L2245" s="81" t="s">
        <v>2234</v>
      </c>
      <c r="M2245" s="81" t="s">
        <v>2279</v>
      </c>
      <c r="N2245" s="81">
        <v>96</v>
      </c>
      <c r="O2245" s="81" t="s">
        <v>2303</v>
      </c>
      <c r="P2245" s="81"/>
      <c r="Q2245" s="81">
        <v>1</v>
      </c>
      <c r="R2245" s="81">
        <v>475</v>
      </c>
      <c r="S2245" s="83">
        <v>5.4399999999999995</v>
      </c>
      <c r="T2245" s="81">
        <v>20</v>
      </c>
    </row>
    <row r="2246" spans="1:20" s="98" customFormat="1" outlineLevel="1" x14ac:dyDescent="0.2">
      <c r="A2246" s="79" t="s">
        <v>2332</v>
      </c>
      <c r="B2246" s="80" t="s">
        <v>2333</v>
      </c>
      <c r="C2246" s="81">
        <v>1</v>
      </c>
      <c r="D2246" s="82" t="s">
        <v>63</v>
      </c>
      <c r="E2246" s="2">
        <v>4320</v>
      </c>
      <c r="F2246" s="166">
        <f t="shared" si="139"/>
        <v>3024</v>
      </c>
      <c r="G2246" s="41"/>
      <c r="H2246" s="30"/>
      <c r="I2246" s="31">
        <f t="shared" si="140"/>
        <v>0</v>
      </c>
      <c r="J2246" s="41"/>
      <c r="K2246" s="81" t="s">
        <v>27</v>
      </c>
      <c r="L2246" s="81" t="s">
        <v>2234</v>
      </c>
      <c r="M2246" s="81" t="s">
        <v>2279</v>
      </c>
      <c r="N2246" s="81">
        <v>96</v>
      </c>
      <c r="O2246" s="81" t="s">
        <v>2303</v>
      </c>
      <c r="P2246" s="81"/>
      <c r="Q2246" s="81">
        <v>1</v>
      </c>
      <c r="R2246" s="81">
        <v>475</v>
      </c>
      <c r="S2246" s="83">
        <v>5.4399999999999995</v>
      </c>
      <c r="T2246" s="81">
        <v>20</v>
      </c>
    </row>
    <row r="2247" spans="1:20" s="98" customFormat="1" outlineLevel="1" x14ac:dyDescent="0.2">
      <c r="A2247" s="79" t="s">
        <v>2275</v>
      </c>
      <c r="B2247" s="80" t="s">
        <v>2276</v>
      </c>
      <c r="C2247" s="81">
        <v>1</v>
      </c>
      <c r="D2247" s="82" t="s">
        <v>63</v>
      </c>
      <c r="E2247" s="2">
        <v>960</v>
      </c>
      <c r="F2247" s="166">
        <f t="shared" si="139"/>
        <v>672</v>
      </c>
      <c r="G2247" s="41"/>
      <c r="H2247" s="30"/>
      <c r="I2247" s="31">
        <f t="shared" si="140"/>
        <v>0</v>
      </c>
      <c r="J2247" s="41"/>
      <c r="K2247" s="81" t="s">
        <v>27</v>
      </c>
      <c r="L2247" s="81" t="s">
        <v>2234</v>
      </c>
      <c r="M2247" s="81" t="s">
        <v>2279</v>
      </c>
      <c r="N2247" s="81">
        <v>96</v>
      </c>
      <c r="O2247" s="81" t="s">
        <v>2303</v>
      </c>
      <c r="P2247" s="81"/>
      <c r="Q2247" s="81">
        <v>1</v>
      </c>
      <c r="R2247" s="81">
        <v>475</v>
      </c>
      <c r="S2247" s="83">
        <v>5.4399999999999995</v>
      </c>
      <c r="T2247" s="81">
        <v>20</v>
      </c>
    </row>
    <row r="2248" spans="1:20" s="98" customFormat="1" outlineLevel="1" x14ac:dyDescent="0.2">
      <c r="A2248" s="79" t="s">
        <v>2280</v>
      </c>
      <c r="B2248" s="80" t="s">
        <v>2281</v>
      </c>
      <c r="C2248" s="81">
        <v>1</v>
      </c>
      <c r="D2248" s="82" t="s">
        <v>63</v>
      </c>
      <c r="E2248" s="2">
        <v>1080</v>
      </c>
      <c r="F2248" s="166">
        <f t="shared" si="139"/>
        <v>756</v>
      </c>
      <c r="G2248" s="41"/>
      <c r="H2248" s="30"/>
      <c r="I2248" s="31">
        <f t="shared" si="140"/>
        <v>0</v>
      </c>
      <c r="J2248" s="41"/>
      <c r="K2248" s="81" t="s">
        <v>27</v>
      </c>
      <c r="L2248" s="81" t="s">
        <v>2234</v>
      </c>
      <c r="M2248" s="81" t="s">
        <v>2279</v>
      </c>
      <c r="N2248" s="81">
        <v>96</v>
      </c>
      <c r="O2248" s="81" t="s">
        <v>2303</v>
      </c>
      <c r="P2248" s="81"/>
      <c r="Q2248" s="81">
        <v>1</v>
      </c>
      <c r="R2248" s="81">
        <v>475</v>
      </c>
      <c r="S2248" s="83">
        <v>5.4399999999999995</v>
      </c>
      <c r="T2248" s="81">
        <v>20</v>
      </c>
    </row>
    <row r="2249" spans="1:20" s="98" customFormat="1" ht="31.5" outlineLevel="1" x14ac:dyDescent="0.2">
      <c r="A2249" s="158" t="s">
        <v>2374</v>
      </c>
      <c r="B2249" s="167" t="s">
        <v>2375</v>
      </c>
      <c r="C2249" s="160"/>
      <c r="D2249" s="161" t="s">
        <v>56</v>
      </c>
      <c r="E2249" s="162">
        <v>19020</v>
      </c>
      <c r="F2249" s="163">
        <f t="shared" si="139"/>
        <v>13314</v>
      </c>
      <c r="G2249" s="41"/>
      <c r="H2249" s="164"/>
      <c r="I2249" s="165">
        <f t="shared" si="140"/>
        <v>0</v>
      </c>
      <c r="J2249" s="41"/>
      <c r="K2249" s="160" t="s">
        <v>27</v>
      </c>
      <c r="L2249" s="160" t="s">
        <v>2234</v>
      </c>
      <c r="M2249" s="160" t="s">
        <v>2284</v>
      </c>
      <c r="N2249" s="160">
        <v>96</v>
      </c>
      <c r="O2249" s="160" t="s">
        <v>2303</v>
      </c>
      <c r="P2249" s="160"/>
      <c r="Q2249" s="160">
        <v>1</v>
      </c>
      <c r="R2249" s="160">
        <v>475</v>
      </c>
      <c r="S2249" s="262">
        <v>5.54</v>
      </c>
      <c r="T2249" s="160">
        <v>20</v>
      </c>
    </row>
    <row r="2250" spans="1:20" s="98" customFormat="1" ht="25.5" outlineLevel="1" x14ac:dyDescent="0.2">
      <c r="A2250" s="79" t="s">
        <v>2358</v>
      </c>
      <c r="B2250" s="80" t="s">
        <v>2359</v>
      </c>
      <c r="C2250" s="81">
        <v>1</v>
      </c>
      <c r="D2250" s="82" t="s">
        <v>63</v>
      </c>
      <c r="E2250" s="2">
        <v>12480</v>
      </c>
      <c r="F2250" s="166">
        <f t="shared" si="139"/>
        <v>8736</v>
      </c>
      <c r="G2250" s="41"/>
      <c r="H2250" s="30"/>
      <c r="I2250" s="31">
        <f t="shared" si="140"/>
        <v>0</v>
      </c>
      <c r="J2250" s="41"/>
      <c r="K2250" s="81" t="s">
        <v>27</v>
      </c>
      <c r="L2250" s="81" t="s">
        <v>2234</v>
      </c>
      <c r="M2250" s="81" t="s">
        <v>2284</v>
      </c>
      <c r="N2250" s="81">
        <v>96</v>
      </c>
      <c r="O2250" s="81" t="s">
        <v>2303</v>
      </c>
      <c r="P2250" s="81"/>
      <c r="Q2250" s="81">
        <v>1</v>
      </c>
      <c r="R2250" s="81">
        <v>475</v>
      </c>
      <c r="S2250" s="83">
        <v>5.54</v>
      </c>
      <c r="T2250" s="81">
        <v>20</v>
      </c>
    </row>
    <row r="2251" spans="1:20" s="98" customFormat="1" outlineLevel="1" x14ac:dyDescent="0.2">
      <c r="A2251" s="79" t="s">
        <v>2332</v>
      </c>
      <c r="B2251" s="80" t="s">
        <v>2333</v>
      </c>
      <c r="C2251" s="81">
        <v>1</v>
      </c>
      <c r="D2251" s="82" t="s">
        <v>63</v>
      </c>
      <c r="E2251" s="2">
        <v>4320</v>
      </c>
      <c r="F2251" s="166">
        <f t="shared" si="139"/>
        <v>3024</v>
      </c>
      <c r="G2251" s="41"/>
      <c r="H2251" s="30"/>
      <c r="I2251" s="31">
        <f t="shared" si="140"/>
        <v>0</v>
      </c>
      <c r="J2251" s="41"/>
      <c r="K2251" s="81" t="s">
        <v>27</v>
      </c>
      <c r="L2251" s="81" t="s">
        <v>2234</v>
      </c>
      <c r="M2251" s="81" t="s">
        <v>2284</v>
      </c>
      <c r="N2251" s="81">
        <v>96</v>
      </c>
      <c r="O2251" s="81" t="s">
        <v>2303</v>
      </c>
      <c r="P2251" s="81"/>
      <c r="Q2251" s="81">
        <v>1</v>
      </c>
      <c r="R2251" s="81">
        <v>475</v>
      </c>
      <c r="S2251" s="83">
        <v>5.54</v>
      </c>
      <c r="T2251" s="81">
        <v>20</v>
      </c>
    </row>
    <row r="2252" spans="1:20" s="98" customFormat="1" outlineLevel="1" x14ac:dyDescent="0.2">
      <c r="A2252" s="79" t="s">
        <v>2280</v>
      </c>
      <c r="B2252" s="80" t="s">
        <v>2281</v>
      </c>
      <c r="C2252" s="81">
        <v>1</v>
      </c>
      <c r="D2252" s="82" t="s">
        <v>63</v>
      </c>
      <c r="E2252" s="2">
        <v>1080</v>
      </c>
      <c r="F2252" s="166">
        <f t="shared" si="139"/>
        <v>756</v>
      </c>
      <c r="G2252" s="41"/>
      <c r="H2252" s="30"/>
      <c r="I2252" s="31">
        <f t="shared" si="140"/>
        <v>0</v>
      </c>
      <c r="J2252" s="41"/>
      <c r="K2252" s="81" t="s">
        <v>27</v>
      </c>
      <c r="L2252" s="81" t="s">
        <v>2234</v>
      </c>
      <c r="M2252" s="81" t="s">
        <v>2284</v>
      </c>
      <c r="N2252" s="81">
        <v>96</v>
      </c>
      <c r="O2252" s="81" t="s">
        <v>2303</v>
      </c>
      <c r="P2252" s="81"/>
      <c r="Q2252" s="81">
        <v>1</v>
      </c>
      <c r="R2252" s="81">
        <v>475</v>
      </c>
      <c r="S2252" s="83">
        <v>5.54</v>
      </c>
      <c r="T2252" s="81">
        <v>20</v>
      </c>
    </row>
    <row r="2253" spans="1:20" s="98" customFormat="1" outlineLevel="1" x14ac:dyDescent="0.2">
      <c r="A2253" s="79" t="s">
        <v>2285</v>
      </c>
      <c r="B2253" s="80" t="s">
        <v>2286</v>
      </c>
      <c r="C2253" s="81">
        <v>1</v>
      </c>
      <c r="D2253" s="82" t="s">
        <v>63</v>
      </c>
      <c r="E2253" s="2">
        <v>1140</v>
      </c>
      <c r="F2253" s="166">
        <f t="shared" si="139"/>
        <v>798</v>
      </c>
      <c r="G2253" s="41"/>
      <c r="H2253" s="30"/>
      <c r="I2253" s="31">
        <f t="shared" si="140"/>
        <v>0</v>
      </c>
      <c r="J2253" s="41"/>
      <c r="K2253" s="81" t="s">
        <v>27</v>
      </c>
      <c r="L2253" s="81" t="s">
        <v>2234</v>
      </c>
      <c r="M2253" s="81" t="s">
        <v>2284</v>
      </c>
      <c r="N2253" s="81">
        <v>96</v>
      </c>
      <c r="O2253" s="81" t="s">
        <v>2303</v>
      </c>
      <c r="P2253" s="81"/>
      <c r="Q2253" s="81">
        <v>1</v>
      </c>
      <c r="R2253" s="81">
        <v>475</v>
      </c>
      <c r="S2253" s="83">
        <v>5.54</v>
      </c>
      <c r="T2253" s="81">
        <v>20</v>
      </c>
    </row>
    <row r="2254" spans="1:20" s="98" customFormat="1" ht="31.5" outlineLevel="1" x14ac:dyDescent="0.2">
      <c r="A2254" s="158" t="s">
        <v>2376</v>
      </c>
      <c r="B2254" s="167" t="s">
        <v>2377</v>
      </c>
      <c r="C2254" s="160"/>
      <c r="D2254" s="161" t="s">
        <v>56</v>
      </c>
      <c r="E2254" s="162">
        <v>19200</v>
      </c>
      <c r="F2254" s="163">
        <f t="shared" si="139"/>
        <v>13440</v>
      </c>
      <c r="G2254" s="41"/>
      <c r="H2254" s="164"/>
      <c r="I2254" s="165">
        <f t="shared" si="140"/>
        <v>0</v>
      </c>
      <c r="J2254" s="41"/>
      <c r="K2254" s="160" t="s">
        <v>27</v>
      </c>
      <c r="L2254" s="160" t="s">
        <v>2234</v>
      </c>
      <c r="M2254" s="160" t="s">
        <v>2289</v>
      </c>
      <c r="N2254" s="160">
        <v>96</v>
      </c>
      <c r="O2254" s="160" t="s">
        <v>2303</v>
      </c>
      <c r="P2254" s="160"/>
      <c r="Q2254" s="160">
        <v>1</v>
      </c>
      <c r="R2254" s="160">
        <v>475</v>
      </c>
      <c r="S2254" s="262">
        <v>5.64</v>
      </c>
      <c r="T2254" s="160">
        <v>20</v>
      </c>
    </row>
    <row r="2255" spans="1:20" s="98" customFormat="1" ht="25.5" outlineLevel="1" x14ac:dyDescent="0.2">
      <c r="A2255" s="79" t="s">
        <v>2358</v>
      </c>
      <c r="B2255" s="80" t="s">
        <v>2359</v>
      </c>
      <c r="C2255" s="81">
        <v>1</v>
      </c>
      <c r="D2255" s="82" t="s">
        <v>63</v>
      </c>
      <c r="E2255" s="2">
        <v>12480</v>
      </c>
      <c r="F2255" s="166">
        <f t="shared" si="139"/>
        <v>8736</v>
      </c>
      <c r="G2255" s="41"/>
      <c r="H2255" s="30"/>
      <c r="I2255" s="31">
        <f t="shared" si="140"/>
        <v>0</v>
      </c>
      <c r="J2255" s="41"/>
      <c r="K2255" s="81" t="s">
        <v>27</v>
      </c>
      <c r="L2255" s="81" t="s">
        <v>2234</v>
      </c>
      <c r="M2255" s="81" t="s">
        <v>2289</v>
      </c>
      <c r="N2255" s="81">
        <v>96</v>
      </c>
      <c r="O2255" s="81" t="s">
        <v>2303</v>
      </c>
      <c r="P2255" s="81"/>
      <c r="Q2255" s="81">
        <v>1</v>
      </c>
      <c r="R2255" s="81">
        <v>475</v>
      </c>
      <c r="S2255" s="83">
        <v>5.64</v>
      </c>
      <c r="T2255" s="81">
        <v>20</v>
      </c>
    </row>
    <row r="2256" spans="1:20" s="98" customFormat="1" outlineLevel="1" x14ac:dyDescent="0.2">
      <c r="A2256" s="79" t="s">
        <v>2332</v>
      </c>
      <c r="B2256" s="80" t="s">
        <v>2333</v>
      </c>
      <c r="C2256" s="81">
        <v>1</v>
      </c>
      <c r="D2256" s="82" t="s">
        <v>63</v>
      </c>
      <c r="E2256" s="2">
        <v>4320</v>
      </c>
      <c r="F2256" s="166">
        <f t="shared" si="139"/>
        <v>3024</v>
      </c>
      <c r="G2256" s="41"/>
      <c r="H2256" s="30"/>
      <c r="I2256" s="31">
        <f t="shared" si="140"/>
        <v>0</v>
      </c>
      <c r="J2256" s="41"/>
      <c r="K2256" s="81" t="s">
        <v>27</v>
      </c>
      <c r="L2256" s="81" t="s">
        <v>2234</v>
      </c>
      <c r="M2256" s="81" t="s">
        <v>2289</v>
      </c>
      <c r="N2256" s="81">
        <v>96</v>
      </c>
      <c r="O2256" s="81" t="s">
        <v>2303</v>
      </c>
      <c r="P2256" s="81"/>
      <c r="Q2256" s="81">
        <v>1</v>
      </c>
      <c r="R2256" s="81">
        <v>475</v>
      </c>
      <c r="S2256" s="83">
        <v>5.64</v>
      </c>
      <c r="T2256" s="81">
        <v>20</v>
      </c>
    </row>
    <row r="2257" spans="1:20" s="98" customFormat="1" outlineLevel="1" x14ac:dyDescent="0.2">
      <c r="A2257" s="79" t="s">
        <v>2285</v>
      </c>
      <c r="B2257" s="80" t="s">
        <v>2286</v>
      </c>
      <c r="C2257" s="81">
        <v>1</v>
      </c>
      <c r="D2257" s="82" t="s">
        <v>63</v>
      </c>
      <c r="E2257" s="2">
        <v>1140</v>
      </c>
      <c r="F2257" s="166">
        <f t="shared" si="139"/>
        <v>798</v>
      </c>
      <c r="G2257" s="41"/>
      <c r="H2257" s="30"/>
      <c r="I2257" s="31">
        <f t="shared" si="140"/>
        <v>0</v>
      </c>
      <c r="J2257" s="41"/>
      <c r="K2257" s="81" t="s">
        <v>27</v>
      </c>
      <c r="L2257" s="81" t="s">
        <v>2234</v>
      </c>
      <c r="M2257" s="81" t="s">
        <v>2289</v>
      </c>
      <c r="N2257" s="81">
        <v>96</v>
      </c>
      <c r="O2257" s="81" t="s">
        <v>2303</v>
      </c>
      <c r="P2257" s="81"/>
      <c r="Q2257" s="81">
        <v>1</v>
      </c>
      <c r="R2257" s="81">
        <v>475</v>
      </c>
      <c r="S2257" s="83">
        <v>5.64</v>
      </c>
      <c r="T2257" s="81">
        <v>20</v>
      </c>
    </row>
    <row r="2258" spans="1:20" s="98" customFormat="1" outlineLevel="1" x14ac:dyDescent="0.2">
      <c r="A2258" s="79" t="s">
        <v>2290</v>
      </c>
      <c r="B2258" s="80" t="s">
        <v>2291</v>
      </c>
      <c r="C2258" s="81">
        <v>1</v>
      </c>
      <c r="D2258" s="82" t="s">
        <v>63</v>
      </c>
      <c r="E2258" s="2">
        <v>1260</v>
      </c>
      <c r="F2258" s="166">
        <f t="shared" si="139"/>
        <v>882</v>
      </c>
      <c r="G2258" s="41"/>
      <c r="H2258" s="30"/>
      <c r="I2258" s="31">
        <f t="shared" si="140"/>
        <v>0</v>
      </c>
      <c r="J2258" s="41"/>
      <c r="K2258" s="81" t="s">
        <v>27</v>
      </c>
      <c r="L2258" s="81" t="s">
        <v>2234</v>
      </c>
      <c r="M2258" s="81" t="s">
        <v>2289</v>
      </c>
      <c r="N2258" s="81">
        <v>96</v>
      </c>
      <c r="O2258" s="81" t="s">
        <v>2303</v>
      </c>
      <c r="P2258" s="81"/>
      <c r="Q2258" s="81">
        <v>1</v>
      </c>
      <c r="R2258" s="81">
        <v>475</v>
      </c>
      <c r="S2258" s="83">
        <v>5.64</v>
      </c>
      <c r="T2258" s="81">
        <v>20</v>
      </c>
    </row>
    <row r="2259" spans="1:20" s="98" customFormat="1" ht="31.5" outlineLevel="1" x14ac:dyDescent="0.2">
      <c r="A2259" s="158" t="s">
        <v>2378</v>
      </c>
      <c r="B2259" s="167" t="s">
        <v>2379</v>
      </c>
      <c r="C2259" s="160"/>
      <c r="D2259" s="161" t="s">
        <v>56</v>
      </c>
      <c r="E2259" s="162">
        <v>19380</v>
      </c>
      <c r="F2259" s="163">
        <f t="shared" si="139"/>
        <v>13566</v>
      </c>
      <c r="G2259" s="41"/>
      <c r="H2259" s="164"/>
      <c r="I2259" s="165">
        <f t="shared" si="140"/>
        <v>0</v>
      </c>
      <c r="J2259" s="41"/>
      <c r="K2259" s="160" t="s">
        <v>27</v>
      </c>
      <c r="L2259" s="160" t="s">
        <v>2234</v>
      </c>
      <c r="M2259" s="160" t="s">
        <v>1582</v>
      </c>
      <c r="N2259" s="160">
        <v>96</v>
      </c>
      <c r="O2259" s="160" t="s">
        <v>2303</v>
      </c>
      <c r="P2259" s="160"/>
      <c r="Q2259" s="160">
        <v>1</v>
      </c>
      <c r="R2259" s="160">
        <v>475</v>
      </c>
      <c r="S2259" s="262">
        <v>5.74</v>
      </c>
      <c r="T2259" s="160">
        <v>20</v>
      </c>
    </row>
    <row r="2260" spans="1:20" s="98" customFormat="1" ht="25.5" outlineLevel="1" x14ac:dyDescent="0.2">
      <c r="A2260" s="79" t="s">
        <v>2358</v>
      </c>
      <c r="B2260" s="80" t="s">
        <v>2359</v>
      </c>
      <c r="C2260" s="81">
        <v>1</v>
      </c>
      <c r="D2260" s="82" t="s">
        <v>63</v>
      </c>
      <c r="E2260" s="2">
        <v>12480</v>
      </c>
      <c r="F2260" s="166">
        <f t="shared" si="139"/>
        <v>8736</v>
      </c>
      <c r="G2260" s="41"/>
      <c r="H2260" s="30"/>
      <c r="I2260" s="31">
        <f t="shared" si="140"/>
        <v>0</v>
      </c>
      <c r="J2260" s="41"/>
      <c r="K2260" s="81" t="s">
        <v>27</v>
      </c>
      <c r="L2260" s="81" t="s">
        <v>2234</v>
      </c>
      <c r="M2260" s="81" t="s">
        <v>1582</v>
      </c>
      <c r="N2260" s="81">
        <v>96</v>
      </c>
      <c r="O2260" s="81" t="s">
        <v>2303</v>
      </c>
      <c r="P2260" s="81"/>
      <c r="Q2260" s="81">
        <v>1</v>
      </c>
      <c r="R2260" s="81">
        <v>475</v>
      </c>
      <c r="S2260" s="83">
        <v>5.74</v>
      </c>
      <c r="T2260" s="81">
        <v>20</v>
      </c>
    </row>
    <row r="2261" spans="1:20" s="98" customFormat="1" outlineLevel="1" x14ac:dyDescent="0.2">
      <c r="A2261" s="79" t="s">
        <v>2332</v>
      </c>
      <c r="B2261" s="80" t="s">
        <v>2333</v>
      </c>
      <c r="C2261" s="81">
        <v>1</v>
      </c>
      <c r="D2261" s="82" t="s">
        <v>63</v>
      </c>
      <c r="E2261" s="2">
        <v>4320</v>
      </c>
      <c r="F2261" s="166">
        <f t="shared" si="139"/>
        <v>3024</v>
      </c>
      <c r="G2261" s="41"/>
      <c r="H2261" s="30"/>
      <c r="I2261" s="31">
        <f t="shared" si="140"/>
        <v>0</v>
      </c>
      <c r="J2261" s="41"/>
      <c r="K2261" s="81" t="s">
        <v>27</v>
      </c>
      <c r="L2261" s="81" t="s">
        <v>2234</v>
      </c>
      <c r="M2261" s="81" t="s">
        <v>1582</v>
      </c>
      <c r="N2261" s="81">
        <v>96</v>
      </c>
      <c r="O2261" s="81" t="s">
        <v>2303</v>
      </c>
      <c r="P2261" s="81"/>
      <c r="Q2261" s="81">
        <v>1</v>
      </c>
      <c r="R2261" s="81">
        <v>475</v>
      </c>
      <c r="S2261" s="83">
        <v>5.74</v>
      </c>
      <c r="T2261" s="81">
        <v>20</v>
      </c>
    </row>
    <row r="2262" spans="1:20" s="98" customFormat="1" outlineLevel="1" x14ac:dyDescent="0.2">
      <c r="A2262" s="79" t="s">
        <v>2290</v>
      </c>
      <c r="B2262" s="80" t="s">
        <v>2291</v>
      </c>
      <c r="C2262" s="81">
        <v>1</v>
      </c>
      <c r="D2262" s="82" t="s">
        <v>63</v>
      </c>
      <c r="E2262" s="2">
        <v>1260</v>
      </c>
      <c r="F2262" s="166">
        <f t="shared" si="139"/>
        <v>882</v>
      </c>
      <c r="G2262" s="41"/>
      <c r="H2262" s="30"/>
      <c r="I2262" s="31">
        <f t="shared" si="140"/>
        <v>0</v>
      </c>
      <c r="J2262" s="41"/>
      <c r="K2262" s="81" t="s">
        <v>27</v>
      </c>
      <c r="L2262" s="81" t="s">
        <v>2234</v>
      </c>
      <c r="M2262" s="81" t="s">
        <v>1582</v>
      </c>
      <c r="N2262" s="81">
        <v>96</v>
      </c>
      <c r="O2262" s="81" t="s">
        <v>2303</v>
      </c>
      <c r="P2262" s="81"/>
      <c r="Q2262" s="81">
        <v>1</v>
      </c>
      <c r="R2262" s="81">
        <v>475</v>
      </c>
      <c r="S2262" s="83">
        <v>5.74</v>
      </c>
      <c r="T2262" s="81">
        <v>20</v>
      </c>
    </row>
    <row r="2263" spans="1:20" s="98" customFormat="1" outlineLevel="1" x14ac:dyDescent="0.2">
      <c r="A2263" s="79" t="s">
        <v>2294</v>
      </c>
      <c r="B2263" s="80" t="s">
        <v>2295</v>
      </c>
      <c r="C2263" s="81">
        <v>1</v>
      </c>
      <c r="D2263" s="82" t="s">
        <v>63</v>
      </c>
      <c r="E2263" s="2">
        <v>1320</v>
      </c>
      <c r="F2263" s="166">
        <f t="shared" si="139"/>
        <v>924</v>
      </c>
      <c r="G2263" s="41"/>
      <c r="H2263" s="30"/>
      <c r="I2263" s="31">
        <f t="shared" si="140"/>
        <v>0</v>
      </c>
      <c r="J2263" s="41"/>
      <c r="K2263" s="81" t="s">
        <v>27</v>
      </c>
      <c r="L2263" s="81" t="s">
        <v>2234</v>
      </c>
      <c r="M2263" s="81" t="s">
        <v>1582</v>
      </c>
      <c r="N2263" s="81">
        <v>96</v>
      </c>
      <c r="O2263" s="81" t="s">
        <v>2303</v>
      </c>
      <c r="P2263" s="81"/>
      <c r="Q2263" s="81">
        <v>1</v>
      </c>
      <c r="R2263" s="81">
        <v>475</v>
      </c>
      <c r="S2263" s="83">
        <v>5.74</v>
      </c>
      <c r="T2263" s="81">
        <v>20</v>
      </c>
    </row>
    <row r="2264" spans="1:20" s="98" customFormat="1" ht="31.5" outlineLevel="1" x14ac:dyDescent="0.2">
      <c r="A2264" s="158" t="s">
        <v>2380</v>
      </c>
      <c r="B2264" s="167" t="s">
        <v>2381</v>
      </c>
      <c r="C2264" s="160"/>
      <c r="D2264" s="161" t="s">
        <v>56</v>
      </c>
      <c r="E2264" s="162">
        <v>19500</v>
      </c>
      <c r="F2264" s="163">
        <f t="shared" si="139"/>
        <v>13650</v>
      </c>
      <c r="G2264" s="41"/>
      <c r="H2264" s="164"/>
      <c r="I2264" s="165">
        <f t="shared" si="140"/>
        <v>0</v>
      </c>
      <c r="J2264" s="41"/>
      <c r="K2264" s="160" t="s">
        <v>27</v>
      </c>
      <c r="L2264" s="160" t="s">
        <v>2234</v>
      </c>
      <c r="M2264" s="160" t="s">
        <v>2298</v>
      </c>
      <c r="N2264" s="160">
        <v>96</v>
      </c>
      <c r="O2264" s="160" t="s">
        <v>2303</v>
      </c>
      <c r="P2264" s="160"/>
      <c r="Q2264" s="160">
        <v>1</v>
      </c>
      <c r="R2264" s="160">
        <v>475</v>
      </c>
      <c r="S2264" s="262">
        <v>5.84</v>
      </c>
      <c r="T2264" s="160">
        <v>20</v>
      </c>
    </row>
    <row r="2265" spans="1:20" s="98" customFormat="1" ht="25.5" outlineLevel="1" x14ac:dyDescent="0.2">
      <c r="A2265" s="79" t="s">
        <v>2358</v>
      </c>
      <c r="B2265" s="80" t="s">
        <v>2359</v>
      </c>
      <c r="C2265" s="81">
        <v>1</v>
      </c>
      <c r="D2265" s="82" t="s">
        <v>63</v>
      </c>
      <c r="E2265" s="2">
        <v>12480</v>
      </c>
      <c r="F2265" s="166">
        <f t="shared" si="139"/>
        <v>8736</v>
      </c>
      <c r="G2265" s="41"/>
      <c r="H2265" s="30"/>
      <c r="I2265" s="31">
        <f t="shared" si="140"/>
        <v>0</v>
      </c>
      <c r="J2265" s="41"/>
      <c r="K2265" s="81" t="s">
        <v>27</v>
      </c>
      <c r="L2265" s="81" t="s">
        <v>2234</v>
      </c>
      <c r="M2265" s="81" t="s">
        <v>2298</v>
      </c>
      <c r="N2265" s="81">
        <v>96</v>
      </c>
      <c r="O2265" s="81" t="s">
        <v>2303</v>
      </c>
      <c r="P2265" s="81"/>
      <c r="Q2265" s="81">
        <v>1</v>
      </c>
      <c r="R2265" s="81">
        <v>475</v>
      </c>
      <c r="S2265" s="83">
        <v>5.84</v>
      </c>
      <c r="T2265" s="81">
        <v>20</v>
      </c>
    </row>
    <row r="2266" spans="1:20" s="98" customFormat="1" outlineLevel="1" x14ac:dyDescent="0.2">
      <c r="A2266" s="79" t="s">
        <v>2332</v>
      </c>
      <c r="B2266" s="80" t="s">
        <v>2333</v>
      </c>
      <c r="C2266" s="81">
        <v>1</v>
      </c>
      <c r="D2266" s="82" t="s">
        <v>63</v>
      </c>
      <c r="E2266" s="2">
        <v>4320</v>
      </c>
      <c r="F2266" s="166">
        <f t="shared" si="139"/>
        <v>3024</v>
      </c>
      <c r="G2266" s="41"/>
      <c r="H2266" s="30"/>
      <c r="I2266" s="31">
        <f t="shared" si="140"/>
        <v>0</v>
      </c>
      <c r="J2266" s="41"/>
      <c r="K2266" s="81" t="s">
        <v>27</v>
      </c>
      <c r="L2266" s="81" t="s">
        <v>2234</v>
      </c>
      <c r="M2266" s="81" t="s">
        <v>2298</v>
      </c>
      <c r="N2266" s="81">
        <v>96</v>
      </c>
      <c r="O2266" s="81" t="s">
        <v>2303</v>
      </c>
      <c r="P2266" s="81"/>
      <c r="Q2266" s="81">
        <v>1</v>
      </c>
      <c r="R2266" s="81">
        <v>475</v>
      </c>
      <c r="S2266" s="83">
        <v>5.84</v>
      </c>
      <c r="T2266" s="81">
        <v>20</v>
      </c>
    </row>
    <row r="2267" spans="1:20" s="98" customFormat="1" outlineLevel="1" x14ac:dyDescent="0.2">
      <c r="A2267" s="79" t="s">
        <v>2294</v>
      </c>
      <c r="B2267" s="80" t="s">
        <v>2295</v>
      </c>
      <c r="C2267" s="81">
        <v>1</v>
      </c>
      <c r="D2267" s="82" t="s">
        <v>63</v>
      </c>
      <c r="E2267" s="2">
        <v>1320</v>
      </c>
      <c r="F2267" s="166">
        <f t="shared" si="139"/>
        <v>924</v>
      </c>
      <c r="G2267" s="41"/>
      <c r="H2267" s="30"/>
      <c r="I2267" s="31">
        <f t="shared" si="140"/>
        <v>0</v>
      </c>
      <c r="J2267" s="41"/>
      <c r="K2267" s="81" t="s">
        <v>27</v>
      </c>
      <c r="L2267" s="81" t="s">
        <v>2234</v>
      </c>
      <c r="M2267" s="81" t="s">
        <v>2298</v>
      </c>
      <c r="N2267" s="81">
        <v>96</v>
      </c>
      <c r="O2267" s="81" t="s">
        <v>2303</v>
      </c>
      <c r="P2267" s="81"/>
      <c r="Q2267" s="81">
        <v>1</v>
      </c>
      <c r="R2267" s="81">
        <v>475</v>
      </c>
      <c r="S2267" s="83">
        <v>5.84</v>
      </c>
      <c r="T2267" s="81">
        <v>20</v>
      </c>
    </row>
    <row r="2268" spans="1:20" s="98" customFormat="1" outlineLevel="1" x14ac:dyDescent="0.2">
      <c r="A2268" s="79" t="s">
        <v>2299</v>
      </c>
      <c r="B2268" s="80" t="s">
        <v>2300</v>
      </c>
      <c r="C2268" s="81">
        <v>1</v>
      </c>
      <c r="D2268" s="82" t="s">
        <v>63</v>
      </c>
      <c r="E2268" s="2">
        <v>1380</v>
      </c>
      <c r="F2268" s="166">
        <f t="shared" si="139"/>
        <v>966</v>
      </c>
      <c r="G2268" s="41"/>
      <c r="H2268" s="30"/>
      <c r="I2268" s="31">
        <f t="shared" si="140"/>
        <v>0</v>
      </c>
      <c r="J2268" s="41"/>
      <c r="K2268" s="81" t="s">
        <v>27</v>
      </c>
      <c r="L2268" s="81" t="s">
        <v>2234</v>
      </c>
      <c r="M2268" s="81" t="s">
        <v>2298</v>
      </c>
      <c r="N2268" s="81">
        <v>96</v>
      </c>
      <c r="O2268" s="81" t="s">
        <v>2303</v>
      </c>
      <c r="P2268" s="81"/>
      <c r="Q2268" s="81">
        <v>1</v>
      </c>
      <c r="R2268" s="81">
        <v>475</v>
      </c>
      <c r="S2268" s="83">
        <v>5.84</v>
      </c>
      <c r="T2268" s="81">
        <v>20</v>
      </c>
    </row>
    <row r="2269" spans="1:20" ht="31.5" outlineLevel="1" x14ac:dyDescent="0.2">
      <c r="A2269" s="299" t="s">
        <v>2237</v>
      </c>
      <c r="B2269" s="300" t="s">
        <v>2238</v>
      </c>
      <c r="C2269" s="300"/>
      <c r="D2269" s="171" t="s">
        <v>63</v>
      </c>
      <c r="E2269" s="172">
        <v>11760</v>
      </c>
      <c r="F2269" s="163">
        <f t="shared" si="139"/>
        <v>8232</v>
      </c>
      <c r="G2269" s="41"/>
      <c r="H2269" s="164"/>
      <c r="I2269" s="165">
        <f t="shared" si="140"/>
        <v>0</v>
      </c>
      <c r="J2269" s="41"/>
      <c r="K2269" s="173" t="s">
        <v>27</v>
      </c>
      <c r="L2269" s="173" t="s">
        <v>2234</v>
      </c>
      <c r="M2269" s="173"/>
      <c r="N2269" s="173">
        <v>72</v>
      </c>
      <c r="O2269" s="173" t="s">
        <v>2236</v>
      </c>
      <c r="P2269" s="173"/>
      <c r="Q2269" s="173"/>
      <c r="R2269" s="173">
        <v>345</v>
      </c>
      <c r="S2269" s="263">
        <v>2.09</v>
      </c>
      <c r="T2269" s="173">
        <v>20</v>
      </c>
    </row>
    <row r="2270" spans="1:20" ht="31.5" outlineLevel="1" x14ac:dyDescent="0.2">
      <c r="A2270" s="301" t="s">
        <v>2304</v>
      </c>
      <c r="B2270" s="302" t="s">
        <v>2305</v>
      </c>
      <c r="C2270" s="302"/>
      <c r="D2270" s="171" t="s">
        <v>63</v>
      </c>
      <c r="E2270" s="172">
        <v>11760</v>
      </c>
      <c r="F2270" s="163">
        <f t="shared" si="139"/>
        <v>8232</v>
      </c>
      <c r="G2270" s="41"/>
      <c r="H2270" s="164"/>
      <c r="I2270" s="165">
        <f t="shared" si="140"/>
        <v>0</v>
      </c>
      <c r="J2270" s="41"/>
      <c r="K2270" s="173" t="s">
        <v>27</v>
      </c>
      <c r="L2270" s="173" t="s">
        <v>2234</v>
      </c>
      <c r="M2270" s="173"/>
      <c r="N2270" s="173">
        <v>72</v>
      </c>
      <c r="O2270" s="173" t="s">
        <v>2303</v>
      </c>
      <c r="P2270" s="173"/>
      <c r="Q2270" s="173"/>
      <c r="R2270" s="173">
        <v>345</v>
      </c>
      <c r="S2270" s="263">
        <v>2.09</v>
      </c>
      <c r="T2270" s="173">
        <v>20</v>
      </c>
    </row>
    <row r="2271" spans="1:20" ht="31.5" outlineLevel="1" x14ac:dyDescent="0.2">
      <c r="A2271" s="303" t="s">
        <v>2239</v>
      </c>
      <c r="B2271" s="304" t="s">
        <v>2240</v>
      </c>
      <c r="C2271" s="304"/>
      <c r="D2271" s="171" t="s">
        <v>63</v>
      </c>
      <c r="E2271" s="172">
        <v>3600</v>
      </c>
      <c r="F2271" s="163">
        <f t="shared" si="139"/>
        <v>2520</v>
      </c>
      <c r="G2271" s="41"/>
      <c r="H2271" s="164"/>
      <c r="I2271" s="165">
        <f t="shared" si="140"/>
        <v>0</v>
      </c>
      <c r="J2271" s="41"/>
      <c r="K2271" s="173" t="s">
        <v>27</v>
      </c>
      <c r="L2271" s="173" t="s">
        <v>2234</v>
      </c>
      <c r="M2271" s="173"/>
      <c r="N2271" s="173">
        <v>72</v>
      </c>
      <c r="O2271" s="173" t="s">
        <v>482</v>
      </c>
      <c r="P2271" s="173"/>
      <c r="Q2271" s="173"/>
      <c r="R2271" s="173">
        <v>345</v>
      </c>
      <c r="S2271" s="263">
        <v>1.38</v>
      </c>
      <c r="T2271" s="173">
        <v>20</v>
      </c>
    </row>
    <row r="2272" spans="1:20" ht="32.25" outlineLevel="1" thickBot="1" x14ac:dyDescent="0.25">
      <c r="A2272" s="319" t="s">
        <v>2382</v>
      </c>
      <c r="B2272" s="320" t="s">
        <v>2383</v>
      </c>
      <c r="C2272" s="320"/>
      <c r="D2272" s="230" t="s">
        <v>63</v>
      </c>
      <c r="E2272" s="231">
        <v>1200</v>
      </c>
      <c r="F2272" s="232">
        <f t="shared" si="139"/>
        <v>840</v>
      </c>
      <c r="G2272" s="41"/>
      <c r="H2272" s="233"/>
      <c r="I2272" s="234">
        <f t="shared" si="140"/>
        <v>0</v>
      </c>
      <c r="J2272" s="41"/>
      <c r="K2272" s="235" t="s">
        <v>27</v>
      </c>
      <c r="L2272" s="235" t="s">
        <v>2234</v>
      </c>
      <c r="M2272" s="235"/>
      <c r="N2272" s="235">
        <v>72</v>
      </c>
      <c r="O2272" s="235" t="s">
        <v>2236</v>
      </c>
      <c r="P2272" s="235"/>
      <c r="Q2272" s="235"/>
      <c r="R2272" s="235">
        <v>345</v>
      </c>
      <c r="S2272" s="264">
        <v>0.16</v>
      </c>
      <c r="T2272" s="235"/>
    </row>
    <row r="2273" spans="1:20" ht="31.5" outlineLevel="1" x14ac:dyDescent="0.2">
      <c r="A2273" s="317" t="s">
        <v>2330</v>
      </c>
      <c r="B2273" s="318" t="s">
        <v>2331</v>
      </c>
      <c r="C2273" s="318"/>
      <c r="D2273" s="119" t="s">
        <v>63</v>
      </c>
      <c r="E2273" s="13">
        <v>12480</v>
      </c>
      <c r="F2273" s="181">
        <f t="shared" si="139"/>
        <v>8736</v>
      </c>
      <c r="G2273" s="41"/>
      <c r="H2273" s="26"/>
      <c r="I2273" s="27">
        <f t="shared" si="140"/>
        <v>0</v>
      </c>
      <c r="J2273" s="41"/>
      <c r="K2273" s="120" t="s">
        <v>27</v>
      </c>
      <c r="L2273" s="120" t="s">
        <v>2234</v>
      </c>
      <c r="M2273" s="120"/>
      <c r="N2273" s="120">
        <v>72</v>
      </c>
      <c r="O2273" s="120" t="s">
        <v>2236</v>
      </c>
      <c r="P2273" s="120"/>
      <c r="Q2273" s="120"/>
      <c r="R2273" s="120">
        <v>475</v>
      </c>
      <c r="S2273" s="121">
        <v>2.09</v>
      </c>
      <c r="T2273" s="120">
        <v>20</v>
      </c>
    </row>
    <row r="2274" spans="1:20" ht="31.5" outlineLevel="1" x14ac:dyDescent="0.2">
      <c r="A2274" s="301" t="s">
        <v>2358</v>
      </c>
      <c r="B2274" s="302" t="s">
        <v>2359</v>
      </c>
      <c r="C2274" s="302"/>
      <c r="D2274" s="171" t="s">
        <v>63</v>
      </c>
      <c r="E2274" s="172">
        <v>12480</v>
      </c>
      <c r="F2274" s="163">
        <f t="shared" si="139"/>
        <v>8736</v>
      </c>
      <c r="G2274" s="41"/>
      <c r="H2274" s="164"/>
      <c r="I2274" s="165">
        <f t="shared" si="140"/>
        <v>0</v>
      </c>
      <c r="J2274" s="41"/>
      <c r="K2274" s="173" t="s">
        <v>27</v>
      </c>
      <c r="L2274" s="173" t="s">
        <v>2234</v>
      </c>
      <c r="M2274" s="173"/>
      <c r="N2274" s="173">
        <v>72</v>
      </c>
      <c r="O2274" s="173" t="s">
        <v>2303</v>
      </c>
      <c r="P2274" s="173"/>
      <c r="Q2274" s="173"/>
      <c r="R2274" s="173">
        <v>475</v>
      </c>
      <c r="S2274" s="263">
        <v>2.09</v>
      </c>
      <c r="T2274" s="173">
        <v>20</v>
      </c>
    </row>
    <row r="2275" spans="1:20" ht="31.5" outlineLevel="1" x14ac:dyDescent="0.2">
      <c r="A2275" s="303" t="s">
        <v>2332</v>
      </c>
      <c r="B2275" s="304" t="s">
        <v>2333</v>
      </c>
      <c r="C2275" s="304"/>
      <c r="D2275" s="171" t="s">
        <v>63</v>
      </c>
      <c r="E2275" s="172">
        <v>4320</v>
      </c>
      <c r="F2275" s="163">
        <f t="shared" si="139"/>
        <v>3024</v>
      </c>
      <c r="G2275" s="41"/>
      <c r="H2275" s="164"/>
      <c r="I2275" s="165">
        <f t="shared" si="140"/>
        <v>0</v>
      </c>
      <c r="J2275" s="41"/>
      <c r="K2275" s="173" t="s">
        <v>27</v>
      </c>
      <c r="L2275" s="173" t="s">
        <v>2234</v>
      </c>
      <c r="M2275" s="173"/>
      <c r="N2275" s="173">
        <v>72</v>
      </c>
      <c r="O2275" s="173" t="s">
        <v>482</v>
      </c>
      <c r="P2275" s="173"/>
      <c r="Q2275" s="173"/>
      <c r="R2275" s="173">
        <v>475</v>
      </c>
      <c r="S2275" s="263">
        <v>1.9</v>
      </c>
      <c r="T2275" s="173">
        <v>20</v>
      </c>
    </row>
    <row r="2276" spans="1:20" ht="32.25" outlineLevel="1" thickBot="1" x14ac:dyDescent="0.25">
      <c r="A2276" s="315" t="s">
        <v>2384</v>
      </c>
      <c r="B2276" s="316" t="s">
        <v>2385</v>
      </c>
      <c r="C2276" s="316"/>
      <c r="D2276" s="206" t="s">
        <v>63</v>
      </c>
      <c r="E2276" s="207">
        <v>1440</v>
      </c>
      <c r="F2276" s="208">
        <f t="shared" si="139"/>
        <v>1008</v>
      </c>
      <c r="G2276" s="41"/>
      <c r="H2276" s="209"/>
      <c r="I2276" s="210">
        <f t="shared" si="140"/>
        <v>0</v>
      </c>
      <c r="J2276" s="41"/>
      <c r="K2276" s="211" t="s">
        <v>27</v>
      </c>
      <c r="L2276" s="211" t="s">
        <v>2234</v>
      </c>
      <c r="M2276" s="211"/>
      <c r="N2276" s="211">
        <v>72</v>
      </c>
      <c r="O2276" s="211" t="s">
        <v>2236</v>
      </c>
      <c r="P2276" s="211"/>
      <c r="Q2276" s="211"/>
      <c r="R2276" s="211">
        <v>475</v>
      </c>
      <c r="S2276" s="265">
        <v>0.23</v>
      </c>
      <c r="T2276" s="211"/>
    </row>
    <row r="2277" spans="1:20" s="98" customFormat="1" ht="48" outlineLevel="1" thickTop="1" x14ac:dyDescent="0.2">
      <c r="A2277" s="310" t="s">
        <v>2386</v>
      </c>
      <c r="B2277" s="337" t="s">
        <v>2387</v>
      </c>
      <c r="C2277" s="337"/>
      <c r="D2277" s="311" t="s">
        <v>63</v>
      </c>
      <c r="E2277" s="312">
        <v>1140</v>
      </c>
      <c r="F2277" s="181">
        <f t="shared" si="139"/>
        <v>798</v>
      </c>
      <c r="G2277" s="41"/>
      <c r="H2277" s="26"/>
      <c r="I2277" s="27">
        <f t="shared" si="140"/>
        <v>0</v>
      </c>
      <c r="J2277" s="41"/>
      <c r="K2277" s="313" t="s">
        <v>27</v>
      </c>
      <c r="L2277" s="313" t="s">
        <v>2234</v>
      </c>
      <c r="M2277" s="313" t="s">
        <v>2235</v>
      </c>
      <c r="N2277" s="313">
        <v>72</v>
      </c>
      <c r="O2277" s="313" t="s">
        <v>2388</v>
      </c>
      <c r="P2277" s="313"/>
      <c r="Q2277" s="313"/>
      <c r="R2277" s="313"/>
      <c r="S2277" s="314">
        <v>0.61799999999999999</v>
      </c>
      <c r="T2277" s="313"/>
    </row>
    <row r="2278" spans="1:20" s="98" customFormat="1" outlineLevel="1" x14ac:dyDescent="0.2">
      <c r="A2278" s="79" t="s">
        <v>2241</v>
      </c>
      <c r="B2278" s="80" t="s">
        <v>2242</v>
      </c>
      <c r="C2278" s="81">
        <v>1</v>
      </c>
      <c r="D2278" s="82" t="s">
        <v>63</v>
      </c>
      <c r="E2278" s="2">
        <v>540</v>
      </c>
      <c r="F2278" s="166">
        <f t="shared" si="139"/>
        <v>378</v>
      </c>
      <c r="G2278" s="41"/>
      <c r="H2278" s="30"/>
      <c r="I2278" s="31">
        <f t="shared" si="140"/>
        <v>0</v>
      </c>
      <c r="J2278" s="41"/>
      <c r="K2278" s="81" t="s">
        <v>27</v>
      </c>
      <c r="L2278" s="81" t="s">
        <v>2234</v>
      </c>
      <c r="M2278" s="81" t="s">
        <v>2235</v>
      </c>
      <c r="N2278" s="81">
        <v>72</v>
      </c>
      <c r="O2278" s="81" t="s">
        <v>2388</v>
      </c>
      <c r="P2278" s="81"/>
      <c r="Q2278" s="81"/>
      <c r="R2278" s="81"/>
      <c r="S2278" s="83">
        <v>0.45</v>
      </c>
      <c r="T2278" s="81"/>
    </row>
    <row r="2279" spans="1:20" s="98" customFormat="1" outlineLevel="1" x14ac:dyDescent="0.2">
      <c r="A2279" s="79" t="s">
        <v>2243</v>
      </c>
      <c r="B2279" s="80" t="s">
        <v>2244</v>
      </c>
      <c r="C2279" s="81">
        <v>1</v>
      </c>
      <c r="D2279" s="82" t="s">
        <v>63</v>
      </c>
      <c r="E2279" s="2">
        <v>600</v>
      </c>
      <c r="F2279" s="166">
        <f t="shared" ref="F2279:F2342" si="141">E2279-E2279*$F$4</f>
        <v>420</v>
      </c>
      <c r="G2279" s="41"/>
      <c r="H2279" s="30"/>
      <c r="I2279" s="31">
        <f t="shared" si="140"/>
        <v>0</v>
      </c>
      <c r="J2279" s="41"/>
      <c r="K2279" s="81" t="s">
        <v>27</v>
      </c>
      <c r="L2279" s="81" t="s">
        <v>2234</v>
      </c>
      <c r="M2279" s="81" t="s">
        <v>2235</v>
      </c>
      <c r="N2279" s="81">
        <v>72</v>
      </c>
      <c r="O2279" s="81" t="s">
        <v>2388</v>
      </c>
      <c r="P2279" s="81"/>
      <c r="Q2279" s="81"/>
      <c r="R2279" s="81"/>
      <c r="S2279" s="83">
        <v>0.47499999999999998</v>
      </c>
      <c r="T2279" s="81"/>
    </row>
    <row r="2280" spans="1:20" s="98" customFormat="1" ht="47.25" outlineLevel="1" x14ac:dyDescent="0.2">
      <c r="A2280" s="305" t="s">
        <v>2389</v>
      </c>
      <c r="B2280" s="304" t="s">
        <v>2390</v>
      </c>
      <c r="C2280" s="304"/>
      <c r="D2280" s="306" t="s">
        <v>63</v>
      </c>
      <c r="E2280" s="307">
        <v>1260</v>
      </c>
      <c r="F2280" s="163">
        <f t="shared" si="141"/>
        <v>882</v>
      </c>
      <c r="G2280" s="41"/>
      <c r="H2280" s="164"/>
      <c r="I2280" s="165">
        <f t="shared" si="140"/>
        <v>0</v>
      </c>
      <c r="J2280" s="41"/>
      <c r="K2280" s="308" t="s">
        <v>27</v>
      </c>
      <c r="L2280" s="308" t="s">
        <v>2234</v>
      </c>
      <c r="M2280" s="308" t="s">
        <v>2247</v>
      </c>
      <c r="N2280" s="308">
        <v>72</v>
      </c>
      <c r="O2280" s="308" t="s">
        <v>2388</v>
      </c>
      <c r="P2280" s="308"/>
      <c r="Q2280" s="308"/>
      <c r="R2280" s="308"/>
      <c r="S2280" s="309">
        <v>0.71</v>
      </c>
      <c r="T2280" s="308"/>
    </row>
    <row r="2281" spans="1:20" s="98" customFormat="1" outlineLevel="1" x14ac:dyDescent="0.2">
      <c r="A2281" s="79" t="s">
        <v>2243</v>
      </c>
      <c r="B2281" s="80" t="s">
        <v>2244</v>
      </c>
      <c r="C2281" s="81">
        <v>1</v>
      </c>
      <c r="D2281" s="82" t="s">
        <v>63</v>
      </c>
      <c r="E2281" s="2">
        <v>600</v>
      </c>
      <c r="F2281" s="166">
        <f t="shared" si="141"/>
        <v>420</v>
      </c>
      <c r="G2281" s="41"/>
      <c r="H2281" s="30"/>
      <c r="I2281" s="31">
        <f t="shared" si="140"/>
        <v>0</v>
      </c>
      <c r="J2281" s="41"/>
      <c r="K2281" s="81" t="s">
        <v>27</v>
      </c>
      <c r="L2281" s="81" t="s">
        <v>2234</v>
      </c>
      <c r="M2281" s="81" t="s">
        <v>2247</v>
      </c>
      <c r="N2281" s="81">
        <v>72</v>
      </c>
      <c r="O2281" s="81" t="s">
        <v>2388</v>
      </c>
      <c r="P2281" s="81"/>
      <c r="Q2281" s="81"/>
      <c r="R2281" s="81"/>
      <c r="S2281" s="83">
        <v>0.47499999999999998</v>
      </c>
      <c r="T2281" s="81"/>
    </row>
    <row r="2282" spans="1:20" s="98" customFormat="1" outlineLevel="1" x14ac:dyDescent="0.2">
      <c r="A2282" s="79" t="s">
        <v>2248</v>
      </c>
      <c r="B2282" s="80" t="s">
        <v>2249</v>
      </c>
      <c r="C2282" s="81">
        <v>1</v>
      </c>
      <c r="D2282" s="82" t="s">
        <v>63</v>
      </c>
      <c r="E2282" s="2">
        <v>660</v>
      </c>
      <c r="F2282" s="166">
        <f t="shared" si="141"/>
        <v>462</v>
      </c>
      <c r="G2282" s="41"/>
      <c r="H2282" s="30"/>
      <c r="I2282" s="31">
        <f t="shared" si="140"/>
        <v>0</v>
      </c>
      <c r="J2282" s="41"/>
      <c r="K2282" s="81" t="s">
        <v>27</v>
      </c>
      <c r="L2282" s="81" t="s">
        <v>2234</v>
      </c>
      <c r="M2282" s="81" t="s">
        <v>2247</v>
      </c>
      <c r="N2282" s="81">
        <v>72</v>
      </c>
      <c r="O2282" s="81" t="s">
        <v>2388</v>
      </c>
      <c r="P2282" s="81"/>
      <c r="Q2282" s="81"/>
      <c r="R2282" s="81"/>
      <c r="S2282" s="83">
        <v>0.35</v>
      </c>
      <c r="T2282" s="81"/>
    </row>
    <row r="2283" spans="1:20" s="98" customFormat="1" ht="47.25" outlineLevel="1" x14ac:dyDescent="0.2">
      <c r="A2283" s="305" t="s">
        <v>2391</v>
      </c>
      <c r="B2283" s="304" t="s">
        <v>2392</v>
      </c>
      <c r="C2283" s="304"/>
      <c r="D2283" s="306" t="s">
        <v>63</v>
      </c>
      <c r="E2283" s="307">
        <v>1380</v>
      </c>
      <c r="F2283" s="163">
        <f t="shared" si="141"/>
        <v>966</v>
      </c>
      <c r="G2283" s="41"/>
      <c r="H2283" s="164"/>
      <c r="I2283" s="165">
        <f t="shared" si="140"/>
        <v>0</v>
      </c>
      <c r="J2283" s="41"/>
      <c r="K2283" s="308" t="s">
        <v>27</v>
      </c>
      <c r="L2283" s="308" t="s">
        <v>2234</v>
      </c>
      <c r="M2283" s="308" t="s">
        <v>2252</v>
      </c>
      <c r="N2283" s="308">
        <v>72</v>
      </c>
      <c r="O2283" s="308" t="s">
        <v>2388</v>
      </c>
      <c r="P2283" s="308"/>
      <c r="Q2283" s="308"/>
      <c r="R2283" s="308"/>
      <c r="S2283" s="309">
        <v>0.77600000000000002</v>
      </c>
      <c r="T2283" s="308"/>
    </row>
    <row r="2284" spans="1:20" s="98" customFormat="1" outlineLevel="1" x14ac:dyDescent="0.2">
      <c r="A2284" s="79" t="s">
        <v>2248</v>
      </c>
      <c r="B2284" s="80" t="s">
        <v>2249</v>
      </c>
      <c r="C2284" s="81">
        <v>1</v>
      </c>
      <c r="D2284" s="82" t="s">
        <v>63</v>
      </c>
      <c r="E2284" s="2">
        <v>660</v>
      </c>
      <c r="F2284" s="166">
        <f t="shared" si="141"/>
        <v>462</v>
      </c>
      <c r="G2284" s="41"/>
      <c r="H2284" s="30"/>
      <c r="I2284" s="31">
        <f t="shared" si="140"/>
        <v>0</v>
      </c>
      <c r="J2284" s="41"/>
      <c r="K2284" s="81" t="s">
        <v>27</v>
      </c>
      <c r="L2284" s="81" t="s">
        <v>2234</v>
      </c>
      <c r="M2284" s="81" t="s">
        <v>2252</v>
      </c>
      <c r="N2284" s="81">
        <v>72</v>
      </c>
      <c r="O2284" s="81" t="s">
        <v>2388</v>
      </c>
      <c r="P2284" s="81"/>
      <c r="Q2284" s="81"/>
      <c r="R2284" s="81"/>
      <c r="S2284" s="83">
        <v>0.35</v>
      </c>
      <c r="T2284" s="81"/>
    </row>
    <row r="2285" spans="1:20" s="98" customFormat="1" outlineLevel="1" x14ac:dyDescent="0.2">
      <c r="A2285" s="79" t="s">
        <v>2253</v>
      </c>
      <c r="B2285" s="80" t="s">
        <v>2254</v>
      </c>
      <c r="C2285" s="81">
        <v>1</v>
      </c>
      <c r="D2285" s="82" t="s">
        <v>63</v>
      </c>
      <c r="E2285" s="2">
        <v>720</v>
      </c>
      <c r="F2285" s="166">
        <f t="shared" si="141"/>
        <v>504</v>
      </c>
      <c r="G2285" s="41"/>
      <c r="H2285" s="30"/>
      <c r="I2285" s="31">
        <f t="shared" ref="I2285:I2312" si="142">IF(H2285*F2285&gt;0,H2285*F2285,0)</f>
        <v>0</v>
      </c>
      <c r="J2285" s="41"/>
      <c r="K2285" s="81" t="s">
        <v>27</v>
      </c>
      <c r="L2285" s="81" t="s">
        <v>2234</v>
      </c>
      <c r="M2285" s="81" t="s">
        <v>2252</v>
      </c>
      <c r="N2285" s="81">
        <v>72</v>
      </c>
      <c r="O2285" s="81" t="s">
        <v>2388</v>
      </c>
      <c r="P2285" s="81"/>
      <c r="Q2285" s="81"/>
      <c r="R2285" s="81"/>
      <c r="S2285" s="83">
        <v>0.45</v>
      </c>
      <c r="T2285" s="81"/>
    </row>
    <row r="2286" spans="1:20" s="98" customFormat="1" ht="47.25" outlineLevel="1" x14ac:dyDescent="0.2">
      <c r="A2286" s="305" t="s">
        <v>2393</v>
      </c>
      <c r="B2286" s="304" t="s">
        <v>2394</v>
      </c>
      <c r="C2286" s="304"/>
      <c r="D2286" s="306" t="s">
        <v>63</v>
      </c>
      <c r="E2286" s="307">
        <v>1500</v>
      </c>
      <c r="F2286" s="163">
        <f t="shared" si="141"/>
        <v>1050</v>
      </c>
      <c r="G2286" s="41"/>
      <c r="H2286" s="164"/>
      <c r="I2286" s="165">
        <f t="shared" si="142"/>
        <v>0</v>
      </c>
      <c r="J2286" s="41"/>
      <c r="K2286" s="308" t="s">
        <v>27</v>
      </c>
      <c r="L2286" s="308" t="s">
        <v>2234</v>
      </c>
      <c r="M2286" s="308" t="s">
        <v>2257</v>
      </c>
      <c r="N2286" s="308">
        <v>72</v>
      </c>
      <c r="O2286" s="308" t="s">
        <v>2388</v>
      </c>
      <c r="P2286" s="308"/>
      <c r="Q2286" s="308"/>
      <c r="R2286" s="308"/>
      <c r="S2286" s="309">
        <v>0.83799999999999997</v>
      </c>
      <c r="T2286" s="308"/>
    </row>
    <row r="2287" spans="1:20" s="98" customFormat="1" outlineLevel="1" x14ac:dyDescent="0.2">
      <c r="A2287" s="79" t="s">
        <v>2258</v>
      </c>
      <c r="B2287" s="80" t="s">
        <v>2259</v>
      </c>
      <c r="C2287" s="81">
        <v>1</v>
      </c>
      <c r="D2287" s="82" t="s">
        <v>63</v>
      </c>
      <c r="E2287" s="2">
        <v>720</v>
      </c>
      <c r="F2287" s="166">
        <f t="shared" si="141"/>
        <v>504</v>
      </c>
      <c r="G2287" s="41"/>
      <c r="H2287" s="30"/>
      <c r="I2287" s="31">
        <f t="shared" si="142"/>
        <v>0</v>
      </c>
      <c r="J2287" s="41"/>
      <c r="K2287" s="81" t="s">
        <v>27</v>
      </c>
      <c r="L2287" s="81" t="s">
        <v>2234</v>
      </c>
      <c r="M2287" s="81" t="s">
        <v>2257</v>
      </c>
      <c r="N2287" s="81">
        <v>72</v>
      </c>
      <c r="O2287" s="81" t="s">
        <v>2388</v>
      </c>
      <c r="P2287" s="81"/>
      <c r="Q2287" s="81"/>
      <c r="R2287" s="81"/>
      <c r="S2287" s="83">
        <v>0.4</v>
      </c>
      <c r="T2287" s="81"/>
    </row>
    <row r="2288" spans="1:20" s="98" customFormat="1" outlineLevel="1" x14ac:dyDescent="0.2">
      <c r="A2288" s="79" t="s">
        <v>2260</v>
      </c>
      <c r="B2288" s="80" t="s">
        <v>2261</v>
      </c>
      <c r="C2288" s="81">
        <v>1</v>
      </c>
      <c r="D2288" s="82" t="s">
        <v>63</v>
      </c>
      <c r="E2288" s="2">
        <v>780</v>
      </c>
      <c r="F2288" s="166">
        <f t="shared" si="141"/>
        <v>546</v>
      </c>
      <c r="G2288" s="41"/>
      <c r="H2288" s="30"/>
      <c r="I2288" s="31">
        <f t="shared" si="142"/>
        <v>0</v>
      </c>
      <c r="J2288" s="41"/>
      <c r="K2288" s="81" t="s">
        <v>27</v>
      </c>
      <c r="L2288" s="81" t="s">
        <v>2234</v>
      </c>
      <c r="M2288" s="81" t="s">
        <v>2257</v>
      </c>
      <c r="N2288" s="81">
        <v>72</v>
      </c>
      <c r="O2288" s="81" t="s">
        <v>2388</v>
      </c>
      <c r="P2288" s="81"/>
      <c r="Q2288" s="81"/>
      <c r="R2288" s="81"/>
      <c r="S2288" s="83">
        <v>0.5</v>
      </c>
      <c r="T2288" s="81"/>
    </row>
    <row r="2289" spans="1:20" s="98" customFormat="1" ht="47.25" outlineLevel="1" x14ac:dyDescent="0.2">
      <c r="A2289" s="305" t="s">
        <v>2395</v>
      </c>
      <c r="B2289" s="304" t="s">
        <v>2396</v>
      </c>
      <c r="C2289" s="304"/>
      <c r="D2289" s="306" t="s">
        <v>63</v>
      </c>
      <c r="E2289" s="307">
        <v>1620</v>
      </c>
      <c r="F2289" s="163">
        <f t="shared" si="141"/>
        <v>1134</v>
      </c>
      <c r="G2289" s="41"/>
      <c r="H2289" s="164"/>
      <c r="I2289" s="165">
        <f t="shared" si="142"/>
        <v>0</v>
      </c>
      <c r="J2289" s="41"/>
      <c r="K2289" s="308" t="s">
        <v>27</v>
      </c>
      <c r="L2289" s="308" t="s">
        <v>2234</v>
      </c>
      <c r="M2289" s="308" t="s">
        <v>2264</v>
      </c>
      <c r="N2289" s="308">
        <v>72</v>
      </c>
      <c r="O2289" s="308" t="s">
        <v>2388</v>
      </c>
      <c r="P2289" s="308"/>
      <c r="Q2289" s="308"/>
      <c r="R2289" s="308"/>
      <c r="S2289" s="309">
        <v>0.94399999999999995</v>
      </c>
      <c r="T2289" s="308"/>
    </row>
    <row r="2290" spans="1:20" s="98" customFormat="1" outlineLevel="1" x14ac:dyDescent="0.2">
      <c r="A2290" s="79" t="s">
        <v>2397</v>
      </c>
      <c r="B2290" s="80" t="s">
        <v>2398</v>
      </c>
      <c r="C2290" s="81">
        <v>1</v>
      </c>
      <c r="D2290" s="82" t="s">
        <v>63</v>
      </c>
      <c r="E2290" s="2">
        <v>780</v>
      </c>
      <c r="F2290" s="166">
        <f t="shared" si="141"/>
        <v>546</v>
      </c>
      <c r="G2290" s="41"/>
      <c r="H2290" s="30"/>
      <c r="I2290" s="31">
        <f t="shared" si="142"/>
        <v>0</v>
      </c>
      <c r="J2290" s="41"/>
      <c r="K2290" s="81" t="s">
        <v>27</v>
      </c>
      <c r="L2290" s="81" t="s">
        <v>2234</v>
      </c>
      <c r="M2290" s="81" t="s">
        <v>2264</v>
      </c>
      <c r="N2290" s="81">
        <v>72</v>
      </c>
      <c r="O2290" s="81" t="s">
        <v>2388</v>
      </c>
      <c r="P2290" s="81"/>
      <c r="Q2290" s="81"/>
      <c r="R2290" s="81"/>
      <c r="S2290" s="83">
        <v>0.55000000000000004</v>
      </c>
      <c r="T2290" s="81"/>
    </row>
    <row r="2291" spans="1:20" s="98" customFormat="1" outlineLevel="1" x14ac:dyDescent="0.2">
      <c r="A2291" s="79" t="s">
        <v>2265</v>
      </c>
      <c r="B2291" s="80" t="s">
        <v>2266</v>
      </c>
      <c r="C2291" s="81">
        <v>1</v>
      </c>
      <c r="D2291" s="82" t="s">
        <v>63</v>
      </c>
      <c r="E2291" s="2">
        <v>840</v>
      </c>
      <c r="F2291" s="166">
        <f t="shared" si="141"/>
        <v>588</v>
      </c>
      <c r="G2291" s="41"/>
      <c r="H2291" s="30"/>
      <c r="I2291" s="31">
        <f t="shared" si="142"/>
        <v>0</v>
      </c>
      <c r="J2291" s="41"/>
      <c r="K2291" s="81" t="s">
        <v>27</v>
      </c>
      <c r="L2291" s="81" t="s">
        <v>2234</v>
      </c>
      <c r="M2291" s="81" t="s">
        <v>2264</v>
      </c>
      <c r="N2291" s="81">
        <v>72</v>
      </c>
      <c r="O2291" s="81" t="s">
        <v>2388</v>
      </c>
      <c r="P2291" s="81"/>
      <c r="Q2291" s="81"/>
      <c r="R2291" s="81"/>
      <c r="S2291" s="83">
        <v>0.6</v>
      </c>
      <c r="T2291" s="81"/>
    </row>
    <row r="2292" spans="1:20" s="98" customFormat="1" ht="47.25" outlineLevel="1" x14ac:dyDescent="0.2">
      <c r="A2292" s="305" t="s">
        <v>2399</v>
      </c>
      <c r="B2292" s="304" t="s">
        <v>2400</v>
      </c>
      <c r="C2292" s="304"/>
      <c r="D2292" s="306" t="s">
        <v>63</v>
      </c>
      <c r="E2292" s="307">
        <v>1740</v>
      </c>
      <c r="F2292" s="163">
        <f t="shared" si="141"/>
        <v>1218</v>
      </c>
      <c r="G2292" s="41"/>
      <c r="H2292" s="164"/>
      <c r="I2292" s="165">
        <f t="shared" si="142"/>
        <v>0</v>
      </c>
      <c r="J2292" s="41"/>
      <c r="K2292" s="308" t="s">
        <v>27</v>
      </c>
      <c r="L2292" s="308" t="s">
        <v>2234</v>
      </c>
      <c r="M2292" s="308" t="s">
        <v>2271</v>
      </c>
      <c r="N2292" s="308">
        <v>72</v>
      </c>
      <c r="O2292" s="308" t="s">
        <v>2388</v>
      </c>
      <c r="P2292" s="308"/>
      <c r="Q2292" s="308"/>
      <c r="R2292" s="308"/>
      <c r="S2292" s="309">
        <v>1.032</v>
      </c>
      <c r="T2292" s="308"/>
    </row>
    <row r="2293" spans="1:20" s="98" customFormat="1" outlineLevel="1" x14ac:dyDescent="0.2">
      <c r="A2293" s="79" t="s">
        <v>2265</v>
      </c>
      <c r="B2293" s="80" t="s">
        <v>2266</v>
      </c>
      <c r="C2293" s="81">
        <v>1</v>
      </c>
      <c r="D2293" s="82" t="s">
        <v>63</v>
      </c>
      <c r="E2293" s="2">
        <v>840</v>
      </c>
      <c r="F2293" s="166">
        <f t="shared" si="141"/>
        <v>588</v>
      </c>
      <c r="G2293" s="41"/>
      <c r="H2293" s="30"/>
      <c r="I2293" s="31">
        <f t="shared" si="142"/>
        <v>0</v>
      </c>
      <c r="J2293" s="41"/>
      <c r="K2293" s="81" t="s">
        <v>27</v>
      </c>
      <c r="L2293" s="81" t="s">
        <v>2234</v>
      </c>
      <c r="M2293" s="81" t="s">
        <v>2271</v>
      </c>
      <c r="N2293" s="81">
        <v>72</v>
      </c>
      <c r="O2293" s="81" t="s">
        <v>2388</v>
      </c>
      <c r="P2293" s="81"/>
      <c r="Q2293" s="81"/>
      <c r="R2293" s="81"/>
      <c r="S2293" s="83">
        <v>0.6</v>
      </c>
      <c r="T2293" s="81"/>
    </row>
    <row r="2294" spans="1:20" s="98" customFormat="1" outlineLevel="1" x14ac:dyDescent="0.2">
      <c r="A2294" s="79" t="s">
        <v>2267</v>
      </c>
      <c r="B2294" s="80" t="s">
        <v>2268</v>
      </c>
      <c r="C2294" s="81">
        <v>1</v>
      </c>
      <c r="D2294" s="82" t="s">
        <v>63</v>
      </c>
      <c r="E2294" s="2">
        <v>900</v>
      </c>
      <c r="F2294" s="166">
        <f t="shared" si="141"/>
        <v>630</v>
      </c>
      <c r="G2294" s="41"/>
      <c r="H2294" s="30"/>
      <c r="I2294" s="31">
        <f t="shared" si="142"/>
        <v>0</v>
      </c>
      <c r="J2294" s="41"/>
      <c r="K2294" s="81" t="s">
        <v>27</v>
      </c>
      <c r="L2294" s="81" t="s">
        <v>2234</v>
      </c>
      <c r="M2294" s="81" t="s">
        <v>2271</v>
      </c>
      <c r="N2294" s="81">
        <v>72</v>
      </c>
      <c r="O2294" s="81" t="s">
        <v>2388</v>
      </c>
      <c r="P2294" s="81"/>
      <c r="Q2294" s="81"/>
      <c r="R2294" s="81"/>
      <c r="S2294" s="83">
        <v>0.65</v>
      </c>
      <c r="T2294" s="81"/>
    </row>
    <row r="2295" spans="1:20" s="98" customFormat="1" ht="47.25" outlineLevel="1" x14ac:dyDescent="0.2">
      <c r="A2295" s="305" t="s">
        <v>2401</v>
      </c>
      <c r="B2295" s="304" t="s">
        <v>2402</v>
      </c>
      <c r="C2295" s="304"/>
      <c r="D2295" s="306" t="s">
        <v>63</v>
      </c>
      <c r="E2295" s="307">
        <v>1860</v>
      </c>
      <c r="F2295" s="163">
        <f t="shared" si="141"/>
        <v>1302</v>
      </c>
      <c r="G2295" s="41"/>
      <c r="H2295" s="164"/>
      <c r="I2295" s="165">
        <f t="shared" si="142"/>
        <v>0</v>
      </c>
      <c r="J2295" s="41"/>
      <c r="K2295" s="308" t="s">
        <v>27</v>
      </c>
      <c r="L2295" s="308" t="s">
        <v>2234</v>
      </c>
      <c r="M2295" s="308" t="s">
        <v>2274</v>
      </c>
      <c r="N2295" s="308">
        <v>72</v>
      </c>
      <c r="O2295" s="308" t="s">
        <v>2388</v>
      </c>
      <c r="P2295" s="308"/>
      <c r="Q2295" s="308"/>
      <c r="R2295" s="308"/>
      <c r="S2295" s="309">
        <v>1.1240000000000001</v>
      </c>
      <c r="T2295" s="308"/>
    </row>
    <row r="2296" spans="1:20" s="98" customFormat="1" outlineLevel="1" x14ac:dyDescent="0.2">
      <c r="A2296" s="79" t="s">
        <v>2267</v>
      </c>
      <c r="B2296" s="80" t="s">
        <v>2268</v>
      </c>
      <c r="C2296" s="81">
        <v>1</v>
      </c>
      <c r="D2296" s="82" t="s">
        <v>63</v>
      </c>
      <c r="E2296" s="2">
        <v>900</v>
      </c>
      <c r="F2296" s="166">
        <f t="shared" si="141"/>
        <v>630</v>
      </c>
      <c r="G2296" s="41"/>
      <c r="H2296" s="30"/>
      <c r="I2296" s="31">
        <f t="shared" si="142"/>
        <v>0</v>
      </c>
      <c r="J2296" s="41"/>
      <c r="K2296" s="81" t="s">
        <v>27</v>
      </c>
      <c r="L2296" s="81" t="s">
        <v>2234</v>
      </c>
      <c r="M2296" s="81" t="s">
        <v>2274</v>
      </c>
      <c r="N2296" s="81">
        <v>72</v>
      </c>
      <c r="O2296" s="81" t="s">
        <v>2388</v>
      </c>
      <c r="P2296" s="81"/>
      <c r="Q2296" s="81"/>
      <c r="R2296" s="81"/>
      <c r="S2296" s="83">
        <v>0.65</v>
      </c>
      <c r="T2296" s="81"/>
    </row>
    <row r="2297" spans="1:20" s="98" customFormat="1" outlineLevel="1" x14ac:dyDescent="0.2">
      <c r="A2297" s="79" t="s">
        <v>2275</v>
      </c>
      <c r="B2297" s="80" t="s">
        <v>2276</v>
      </c>
      <c r="C2297" s="81">
        <v>1</v>
      </c>
      <c r="D2297" s="82" t="s">
        <v>63</v>
      </c>
      <c r="E2297" s="2">
        <v>960</v>
      </c>
      <c r="F2297" s="166">
        <f t="shared" si="141"/>
        <v>672</v>
      </c>
      <c r="G2297" s="41"/>
      <c r="H2297" s="30"/>
      <c r="I2297" s="31">
        <f t="shared" si="142"/>
        <v>0</v>
      </c>
      <c r="J2297" s="41"/>
      <c r="K2297" s="81" t="s">
        <v>27</v>
      </c>
      <c r="L2297" s="81" t="s">
        <v>2234</v>
      </c>
      <c r="M2297" s="81" t="s">
        <v>2274</v>
      </c>
      <c r="N2297" s="81">
        <v>72</v>
      </c>
      <c r="O2297" s="81" t="s">
        <v>2388</v>
      </c>
      <c r="P2297" s="81"/>
      <c r="Q2297" s="81"/>
      <c r="R2297" s="81"/>
      <c r="S2297" s="83">
        <v>0.7</v>
      </c>
      <c r="T2297" s="81"/>
    </row>
    <row r="2298" spans="1:20" s="98" customFormat="1" ht="47.25" outlineLevel="1" x14ac:dyDescent="0.2">
      <c r="A2298" s="305" t="s">
        <v>2403</v>
      </c>
      <c r="B2298" s="304" t="s">
        <v>2404</v>
      </c>
      <c r="C2298" s="304"/>
      <c r="D2298" s="306" t="s">
        <v>63</v>
      </c>
      <c r="E2298" s="307">
        <v>2040</v>
      </c>
      <c r="F2298" s="163">
        <f t="shared" si="141"/>
        <v>1428</v>
      </c>
      <c r="G2298" s="41"/>
      <c r="H2298" s="164"/>
      <c r="I2298" s="165">
        <f t="shared" si="142"/>
        <v>0</v>
      </c>
      <c r="J2298" s="41"/>
      <c r="K2298" s="308" t="s">
        <v>27</v>
      </c>
      <c r="L2298" s="308" t="s">
        <v>2234</v>
      </c>
      <c r="M2298" s="308" t="s">
        <v>2279</v>
      </c>
      <c r="N2298" s="308">
        <v>72</v>
      </c>
      <c r="O2298" s="308" t="s">
        <v>2388</v>
      </c>
      <c r="P2298" s="308"/>
      <c r="Q2298" s="308"/>
      <c r="R2298" s="308"/>
      <c r="S2298" s="309">
        <v>1.216</v>
      </c>
      <c r="T2298" s="308"/>
    </row>
    <row r="2299" spans="1:20" s="98" customFormat="1" outlineLevel="1" x14ac:dyDescent="0.2">
      <c r="A2299" s="79" t="s">
        <v>2275</v>
      </c>
      <c r="B2299" s="80" t="s">
        <v>2276</v>
      </c>
      <c r="C2299" s="81">
        <v>1</v>
      </c>
      <c r="D2299" s="82" t="s">
        <v>63</v>
      </c>
      <c r="E2299" s="2">
        <v>960</v>
      </c>
      <c r="F2299" s="166">
        <f t="shared" si="141"/>
        <v>672</v>
      </c>
      <c r="G2299" s="41"/>
      <c r="H2299" s="30"/>
      <c r="I2299" s="31">
        <f t="shared" si="142"/>
        <v>0</v>
      </c>
      <c r="J2299" s="41"/>
      <c r="K2299" s="81" t="s">
        <v>27</v>
      </c>
      <c r="L2299" s="81" t="s">
        <v>2234</v>
      </c>
      <c r="M2299" s="81" t="s">
        <v>2279</v>
      </c>
      <c r="N2299" s="81">
        <v>72</v>
      </c>
      <c r="O2299" s="81" t="s">
        <v>2388</v>
      </c>
      <c r="P2299" s="81"/>
      <c r="Q2299" s="81"/>
      <c r="R2299" s="81"/>
      <c r="S2299" s="83">
        <v>0.7</v>
      </c>
      <c r="T2299" s="81"/>
    </row>
    <row r="2300" spans="1:20" s="98" customFormat="1" outlineLevel="1" x14ac:dyDescent="0.2">
      <c r="A2300" s="79" t="s">
        <v>2280</v>
      </c>
      <c r="B2300" s="80" t="s">
        <v>2281</v>
      </c>
      <c r="C2300" s="81">
        <v>1</v>
      </c>
      <c r="D2300" s="82" t="s">
        <v>63</v>
      </c>
      <c r="E2300" s="2">
        <v>1080</v>
      </c>
      <c r="F2300" s="166">
        <f t="shared" si="141"/>
        <v>756</v>
      </c>
      <c r="G2300" s="41"/>
      <c r="H2300" s="30"/>
      <c r="I2300" s="31">
        <f t="shared" si="142"/>
        <v>0</v>
      </c>
      <c r="J2300" s="41"/>
      <c r="K2300" s="81" t="s">
        <v>27</v>
      </c>
      <c r="L2300" s="81" t="s">
        <v>2234</v>
      </c>
      <c r="M2300" s="81" t="s">
        <v>2279</v>
      </c>
      <c r="N2300" s="81">
        <v>72</v>
      </c>
      <c r="O2300" s="81" t="s">
        <v>2388</v>
      </c>
      <c r="P2300" s="81"/>
      <c r="Q2300" s="81"/>
      <c r="R2300" s="81"/>
      <c r="S2300" s="83">
        <v>0.75</v>
      </c>
      <c r="T2300" s="81"/>
    </row>
    <row r="2301" spans="1:20" s="98" customFormat="1" ht="47.25" outlineLevel="1" x14ac:dyDescent="0.2">
      <c r="A2301" s="305" t="s">
        <v>2405</v>
      </c>
      <c r="B2301" s="304" t="s">
        <v>2406</v>
      </c>
      <c r="C2301" s="304"/>
      <c r="D2301" s="306" t="s">
        <v>63</v>
      </c>
      <c r="E2301" s="307">
        <v>2220</v>
      </c>
      <c r="F2301" s="163">
        <f t="shared" si="141"/>
        <v>1554</v>
      </c>
      <c r="G2301" s="41"/>
      <c r="H2301" s="164"/>
      <c r="I2301" s="165">
        <f t="shared" si="142"/>
        <v>0</v>
      </c>
      <c r="J2301" s="41"/>
      <c r="K2301" s="308" t="s">
        <v>27</v>
      </c>
      <c r="L2301" s="308" t="s">
        <v>2234</v>
      </c>
      <c r="M2301" s="308" t="s">
        <v>2284</v>
      </c>
      <c r="N2301" s="308">
        <v>72</v>
      </c>
      <c r="O2301" s="308" t="s">
        <v>2388</v>
      </c>
      <c r="P2301" s="308"/>
      <c r="Q2301" s="308"/>
      <c r="R2301" s="308"/>
      <c r="S2301" s="309">
        <v>1.306</v>
      </c>
      <c r="T2301" s="308"/>
    </row>
    <row r="2302" spans="1:20" s="98" customFormat="1" outlineLevel="1" x14ac:dyDescent="0.2">
      <c r="A2302" s="79" t="s">
        <v>2280</v>
      </c>
      <c r="B2302" s="80" t="s">
        <v>2281</v>
      </c>
      <c r="C2302" s="81">
        <v>1</v>
      </c>
      <c r="D2302" s="82" t="s">
        <v>63</v>
      </c>
      <c r="E2302" s="2">
        <v>1080</v>
      </c>
      <c r="F2302" s="166">
        <f t="shared" si="141"/>
        <v>756</v>
      </c>
      <c r="G2302" s="41"/>
      <c r="H2302" s="30"/>
      <c r="I2302" s="31">
        <f t="shared" si="142"/>
        <v>0</v>
      </c>
      <c r="J2302" s="41"/>
      <c r="K2302" s="81" t="s">
        <v>27</v>
      </c>
      <c r="L2302" s="81" t="s">
        <v>2234</v>
      </c>
      <c r="M2302" s="81" t="s">
        <v>2284</v>
      </c>
      <c r="N2302" s="81">
        <v>72</v>
      </c>
      <c r="O2302" s="81" t="s">
        <v>2388</v>
      </c>
      <c r="P2302" s="81"/>
      <c r="Q2302" s="81"/>
      <c r="R2302" s="81"/>
      <c r="S2302" s="83">
        <v>0.75</v>
      </c>
      <c r="T2302" s="81"/>
    </row>
    <row r="2303" spans="1:20" s="98" customFormat="1" outlineLevel="1" x14ac:dyDescent="0.2">
      <c r="A2303" s="79" t="s">
        <v>2285</v>
      </c>
      <c r="B2303" s="80" t="s">
        <v>2286</v>
      </c>
      <c r="C2303" s="81">
        <v>1</v>
      </c>
      <c r="D2303" s="82" t="s">
        <v>63</v>
      </c>
      <c r="E2303" s="2">
        <v>1140</v>
      </c>
      <c r="F2303" s="166">
        <f t="shared" si="141"/>
        <v>798</v>
      </c>
      <c r="G2303" s="41"/>
      <c r="H2303" s="30"/>
      <c r="I2303" s="31">
        <f t="shared" si="142"/>
        <v>0</v>
      </c>
      <c r="J2303" s="41"/>
      <c r="K2303" s="81" t="s">
        <v>27</v>
      </c>
      <c r="L2303" s="81" t="s">
        <v>2234</v>
      </c>
      <c r="M2303" s="81" t="s">
        <v>2284</v>
      </c>
      <c r="N2303" s="81">
        <v>72</v>
      </c>
      <c r="O2303" s="81" t="s">
        <v>2388</v>
      </c>
      <c r="P2303" s="81"/>
      <c r="Q2303" s="81"/>
      <c r="R2303" s="81"/>
      <c r="S2303" s="83">
        <v>0.8</v>
      </c>
      <c r="T2303" s="81"/>
    </row>
    <row r="2304" spans="1:20" s="98" customFormat="1" ht="47.25" outlineLevel="1" x14ac:dyDescent="0.2">
      <c r="A2304" s="305" t="s">
        <v>2407</v>
      </c>
      <c r="B2304" s="304" t="s">
        <v>2408</v>
      </c>
      <c r="C2304" s="304"/>
      <c r="D2304" s="306" t="s">
        <v>63</v>
      </c>
      <c r="E2304" s="307">
        <v>2400</v>
      </c>
      <c r="F2304" s="163">
        <f t="shared" si="141"/>
        <v>1680</v>
      </c>
      <c r="G2304" s="41"/>
      <c r="H2304" s="164"/>
      <c r="I2304" s="165">
        <f t="shared" si="142"/>
        <v>0</v>
      </c>
      <c r="J2304" s="41"/>
      <c r="K2304" s="308" t="s">
        <v>27</v>
      </c>
      <c r="L2304" s="308" t="s">
        <v>2234</v>
      </c>
      <c r="M2304" s="308" t="s">
        <v>2289</v>
      </c>
      <c r="N2304" s="308">
        <v>72</v>
      </c>
      <c r="O2304" s="308" t="s">
        <v>2388</v>
      </c>
      <c r="P2304" s="308"/>
      <c r="Q2304" s="308"/>
      <c r="R2304" s="308"/>
      <c r="S2304" s="309">
        <v>1.3979999999999999</v>
      </c>
      <c r="T2304" s="308"/>
    </row>
    <row r="2305" spans="1:20" s="98" customFormat="1" outlineLevel="1" x14ac:dyDescent="0.2">
      <c r="A2305" s="79" t="s">
        <v>2285</v>
      </c>
      <c r="B2305" s="80" t="s">
        <v>2286</v>
      </c>
      <c r="C2305" s="81">
        <v>1</v>
      </c>
      <c r="D2305" s="82" t="s">
        <v>63</v>
      </c>
      <c r="E2305" s="2">
        <v>1140</v>
      </c>
      <c r="F2305" s="166">
        <f t="shared" si="141"/>
        <v>798</v>
      </c>
      <c r="G2305" s="41"/>
      <c r="H2305" s="30"/>
      <c r="I2305" s="31">
        <f t="shared" si="142"/>
        <v>0</v>
      </c>
      <c r="J2305" s="41"/>
      <c r="K2305" s="81" t="s">
        <v>27</v>
      </c>
      <c r="L2305" s="81" t="s">
        <v>2234</v>
      </c>
      <c r="M2305" s="81" t="s">
        <v>2289</v>
      </c>
      <c r="N2305" s="81">
        <v>72</v>
      </c>
      <c r="O2305" s="81" t="s">
        <v>2388</v>
      </c>
      <c r="P2305" s="81"/>
      <c r="Q2305" s="81"/>
      <c r="R2305" s="81"/>
      <c r="S2305" s="83">
        <v>0.8</v>
      </c>
      <c r="T2305" s="81"/>
    </row>
    <row r="2306" spans="1:20" s="98" customFormat="1" outlineLevel="1" x14ac:dyDescent="0.2">
      <c r="A2306" s="79" t="s">
        <v>2290</v>
      </c>
      <c r="B2306" s="80" t="s">
        <v>2291</v>
      </c>
      <c r="C2306" s="81">
        <v>1</v>
      </c>
      <c r="D2306" s="82" t="s">
        <v>63</v>
      </c>
      <c r="E2306" s="2">
        <v>1260</v>
      </c>
      <c r="F2306" s="166">
        <f t="shared" si="141"/>
        <v>882</v>
      </c>
      <c r="G2306" s="41"/>
      <c r="H2306" s="30"/>
      <c r="I2306" s="31">
        <f t="shared" si="142"/>
        <v>0</v>
      </c>
      <c r="J2306" s="41"/>
      <c r="K2306" s="81" t="s">
        <v>27</v>
      </c>
      <c r="L2306" s="81" t="s">
        <v>2234</v>
      </c>
      <c r="M2306" s="81" t="s">
        <v>2289</v>
      </c>
      <c r="N2306" s="81">
        <v>72</v>
      </c>
      <c r="O2306" s="81" t="s">
        <v>2388</v>
      </c>
      <c r="P2306" s="81"/>
      <c r="Q2306" s="81"/>
      <c r="R2306" s="81"/>
      <c r="S2306" s="83">
        <v>0.85</v>
      </c>
      <c r="T2306" s="81"/>
    </row>
    <row r="2307" spans="1:20" s="98" customFormat="1" ht="47.25" outlineLevel="1" x14ac:dyDescent="0.2">
      <c r="A2307" s="305" t="s">
        <v>2409</v>
      </c>
      <c r="B2307" s="304" t="s">
        <v>2410</v>
      </c>
      <c r="C2307" s="304"/>
      <c r="D2307" s="306" t="s">
        <v>63</v>
      </c>
      <c r="E2307" s="307">
        <v>2580</v>
      </c>
      <c r="F2307" s="163">
        <f t="shared" si="141"/>
        <v>1806</v>
      </c>
      <c r="G2307" s="41"/>
      <c r="H2307" s="164"/>
      <c r="I2307" s="165">
        <f t="shared" si="142"/>
        <v>0</v>
      </c>
      <c r="J2307" s="41"/>
      <c r="K2307" s="308" t="s">
        <v>27</v>
      </c>
      <c r="L2307" s="308" t="s">
        <v>2234</v>
      </c>
      <c r="M2307" s="308" t="s">
        <v>1582</v>
      </c>
      <c r="N2307" s="308">
        <v>72</v>
      </c>
      <c r="O2307" s="308" t="s">
        <v>2388</v>
      </c>
      <c r="P2307" s="308"/>
      <c r="Q2307" s="308"/>
      <c r="R2307" s="308"/>
      <c r="S2307" s="309">
        <v>1.49</v>
      </c>
      <c r="T2307" s="308"/>
    </row>
    <row r="2308" spans="1:20" s="98" customFormat="1" outlineLevel="1" x14ac:dyDescent="0.2">
      <c r="A2308" s="79" t="s">
        <v>2290</v>
      </c>
      <c r="B2308" s="80" t="s">
        <v>2291</v>
      </c>
      <c r="C2308" s="81">
        <v>1</v>
      </c>
      <c r="D2308" s="82" t="s">
        <v>63</v>
      </c>
      <c r="E2308" s="2">
        <v>1260</v>
      </c>
      <c r="F2308" s="166">
        <f t="shared" si="141"/>
        <v>882</v>
      </c>
      <c r="G2308" s="41"/>
      <c r="H2308" s="30"/>
      <c r="I2308" s="31">
        <f t="shared" si="142"/>
        <v>0</v>
      </c>
      <c r="J2308" s="41"/>
      <c r="K2308" s="81" t="s">
        <v>27</v>
      </c>
      <c r="L2308" s="81" t="s">
        <v>2234</v>
      </c>
      <c r="M2308" s="81" t="s">
        <v>1582</v>
      </c>
      <c r="N2308" s="81">
        <v>72</v>
      </c>
      <c r="O2308" s="81" t="s">
        <v>2388</v>
      </c>
      <c r="P2308" s="81"/>
      <c r="Q2308" s="81"/>
      <c r="R2308" s="81"/>
      <c r="S2308" s="83">
        <v>0.85</v>
      </c>
      <c r="T2308" s="81"/>
    </row>
    <row r="2309" spans="1:20" s="98" customFormat="1" outlineLevel="1" x14ac:dyDescent="0.2">
      <c r="A2309" s="79" t="s">
        <v>2294</v>
      </c>
      <c r="B2309" s="80" t="s">
        <v>2295</v>
      </c>
      <c r="C2309" s="81">
        <v>1</v>
      </c>
      <c r="D2309" s="82" t="s">
        <v>63</v>
      </c>
      <c r="E2309" s="2">
        <v>1320</v>
      </c>
      <c r="F2309" s="166">
        <f t="shared" si="141"/>
        <v>924</v>
      </c>
      <c r="G2309" s="41"/>
      <c r="H2309" s="30"/>
      <c r="I2309" s="31">
        <f t="shared" si="142"/>
        <v>0</v>
      </c>
      <c r="J2309" s="41"/>
      <c r="K2309" s="81" t="s">
        <v>27</v>
      </c>
      <c r="L2309" s="81" t="s">
        <v>2234</v>
      </c>
      <c r="M2309" s="81" t="s">
        <v>1582</v>
      </c>
      <c r="N2309" s="81">
        <v>72</v>
      </c>
      <c r="O2309" s="81" t="s">
        <v>2388</v>
      </c>
      <c r="P2309" s="81"/>
      <c r="Q2309" s="81"/>
      <c r="R2309" s="81"/>
      <c r="S2309" s="83">
        <v>0.9</v>
      </c>
      <c r="T2309" s="81"/>
    </row>
    <row r="2310" spans="1:20" s="98" customFormat="1" ht="47.25" outlineLevel="1" x14ac:dyDescent="0.2">
      <c r="A2310" s="305" t="s">
        <v>2411</v>
      </c>
      <c r="B2310" s="304" t="s">
        <v>2412</v>
      </c>
      <c r="C2310" s="304"/>
      <c r="D2310" s="306" t="s">
        <v>63</v>
      </c>
      <c r="E2310" s="307">
        <v>2700</v>
      </c>
      <c r="F2310" s="163">
        <f t="shared" si="141"/>
        <v>1890</v>
      </c>
      <c r="G2310" s="41"/>
      <c r="H2310" s="164"/>
      <c r="I2310" s="165">
        <f t="shared" si="142"/>
        <v>0</v>
      </c>
      <c r="J2310" s="41"/>
      <c r="K2310" s="308" t="s">
        <v>27</v>
      </c>
      <c r="L2310" s="308" t="s">
        <v>2234</v>
      </c>
      <c r="M2310" s="308" t="s">
        <v>2298</v>
      </c>
      <c r="N2310" s="308">
        <v>72</v>
      </c>
      <c r="O2310" s="308" t="s">
        <v>2388</v>
      </c>
      <c r="P2310" s="308"/>
      <c r="Q2310" s="308"/>
      <c r="R2310" s="308"/>
      <c r="S2310" s="309">
        <v>1.5820000000000001</v>
      </c>
      <c r="T2310" s="308"/>
    </row>
    <row r="2311" spans="1:20" s="98" customFormat="1" outlineLevel="1" x14ac:dyDescent="0.2">
      <c r="A2311" s="79" t="s">
        <v>2294</v>
      </c>
      <c r="B2311" s="80" t="s">
        <v>2295</v>
      </c>
      <c r="C2311" s="81">
        <v>1</v>
      </c>
      <c r="D2311" s="82" t="s">
        <v>63</v>
      </c>
      <c r="E2311" s="2">
        <v>1320</v>
      </c>
      <c r="F2311" s="166">
        <f t="shared" si="141"/>
        <v>924</v>
      </c>
      <c r="G2311" s="41"/>
      <c r="H2311" s="30"/>
      <c r="I2311" s="31">
        <f t="shared" si="142"/>
        <v>0</v>
      </c>
      <c r="J2311" s="41"/>
      <c r="K2311" s="81" t="s">
        <v>27</v>
      </c>
      <c r="L2311" s="81" t="s">
        <v>2234</v>
      </c>
      <c r="M2311" s="81" t="s">
        <v>2298</v>
      </c>
      <c r="N2311" s="81">
        <v>72</v>
      </c>
      <c r="O2311" s="81" t="s">
        <v>2388</v>
      </c>
      <c r="P2311" s="81"/>
      <c r="Q2311" s="81"/>
      <c r="R2311" s="81"/>
      <c r="S2311" s="83">
        <v>0.9</v>
      </c>
      <c r="T2311" s="81"/>
    </row>
    <row r="2312" spans="1:20" s="98" customFormat="1" ht="16.5" outlineLevel="1" thickBot="1" x14ac:dyDescent="0.25">
      <c r="A2312" s="79" t="s">
        <v>2299</v>
      </c>
      <c r="B2312" s="80" t="s">
        <v>2300</v>
      </c>
      <c r="C2312" s="81">
        <v>1</v>
      </c>
      <c r="D2312" s="82" t="s">
        <v>63</v>
      </c>
      <c r="E2312" s="2">
        <v>1380</v>
      </c>
      <c r="F2312" s="166">
        <f t="shared" si="141"/>
        <v>966</v>
      </c>
      <c r="G2312" s="41"/>
      <c r="H2312" s="30"/>
      <c r="I2312" s="31">
        <f t="shared" si="142"/>
        <v>0</v>
      </c>
      <c r="J2312" s="41"/>
      <c r="K2312" s="81" t="s">
        <v>27</v>
      </c>
      <c r="L2312" s="81" t="s">
        <v>2234</v>
      </c>
      <c r="M2312" s="81" t="s">
        <v>2298</v>
      </c>
      <c r="N2312" s="81">
        <v>72</v>
      </c>
      <c r="O2312" s="81" t="s">
        <v>2388</v>
      </c>
      <c r="P2312" s="81"/>
      <c r="Q2312" s="81"/>
      <c r="R2312" s="81"/>
      <c r="S2312" s="83">
        <v>0.95</v>
      </c>
      <c r="T2312" s="81"/>
    </row>
    <row r="2313" spans="1:20" s="98" customFormat="1" ht="25.15" customHeight="1" thickTop="1" thickBot="1" x14ac:dyDescent="0.25">
      <c r="A2313" s="336" t="s">
        <v>27</v>
      </c>
      <c r="B2313" s="335" t="s">
        <v>3271</v>
      </c>
      <c r="C2313" s="89"/>
      <c r="D2313" s="90"/>
      <c r="E2313" s="15"/>
      <c r="F2313" s="16"/>
      <c r="G2313" s="41"/>
      <c r="H2313" s="17"/>
      <c r="I2313" s="91"/>
      <c r="J2313" s="41"/>
      <c r="K2313" s="92"/>
      <c r="L2313" s="92"/>
      <c r="M2313" s="92"/>
      <c r="N2313" s="92"/>
      <c r="O2313" s="92"/>
      <c r="P2313" s="92"/>
      <c r="Q2313" s="92"/>
      <c r="R2313" s="92"/>
      <c r="S2313" s="93"/>
      <c r="T2313" s="92"/>
    </row>
    <row r="2314" spans="1:20" s="98" customFormat="1" ht="32.25" outlineLevel="1" thickTop="1" x14ac:dyDescent="0.2">
      <c r="A2314" s="158" t="s">
        <v>2413</v>
      </c>
      <c r="B2314" s="167" t="s">
        <v>2414</v>
      </c>
      <c r="C2314" s="160"/>
      <c r="D2314" s="161" t="s">
        <v>56</v>
      </c>
      <c r="E2314" s="162">
        <v>20100</v>
      </c>
      <c r="F2314" s="163">
        <f t="shared" si="141"/>
        <v>14070</v>
      </c>
      <c r="G2314" s="41"/>
      <c r="H2314" s="164"/>
      <c r="I2314" s="165">
        <f t="shared" ref="I2314:I2377" si="143">IF(H2314*F2314&gt;0,H2314*F2314,0)</f>
        <v>0</v>
      </c>
      <c r="J2314" s="41"/>
      <c r="K2314" s="160" t="s">
        <v>27</v>
      </c>
      <c r="L2314" s="160" t="s">
        <v>2234</v>
      </c>
      <c r="M2314" s="160" t="s">
        <v>2235</v>
      </c>
      <c r="N2314" s="160">
        <v>192</v>
      </c>
      <c r="O2314" s="160" t="s">
        <v>2236</v>
      </c>
      <c r="P2314" s="160"/>
      <c r="Q2314" s="160">
        <v>1</v>
      </c>
      <c r="R2314" s="160">
        <v>345</v>
      </c>
      <c r="S2314" s="262">
        <v>5.5</v>
      </c>
      <c r="T2314" s="160">
        <v>20</v>
      </c>
    </row>
    <row r="2315" spans="1:20" s="98" customFormat="1" ht="25.5" outlineLevel="1" x14ac:dyDescent="0.2">
      <c r="A2315" s="79" t="s">
        <v>2415</v>
      </c>
      <c r="B2315" s="80" t="s">
        <v>2416</v>
      </c>
      <c r="C2315" s="81">
        <v>1</v>
      </c>
      <c r="D2315" s="82" t="s">
        <v>63</v>
      </c>
      <c r="E2315" s="2">
        <v>13800</v>
      </c>
      <c r="F2315" s="166">
        <f t="shared" si="141"/>
        <v>9660</v>
      </c>
      <c r="G2315" s="41"/>
      <c r="H2315" s="30"/>
      <c r="I2315" s="31">
        <f t="shared" si="143"/>
        <v>0</v>
      </c>
      <c r="J2315" s="41"/>
      <c r="K2315" s="81" t="s">
        <v>27</v>
      </c>
      <c r="L2315" s="81" t="s">
        <v>2234</v>
      </c>
      <c r="M2315" s="81" t="s">
        <v>2235</v>
      </c>
      <c r="N2315" s="81">
        <v>192</v>
      </c>
      <c r="O2315" s="81" t="s">
        <v>2236</v>
      </c>
      <c r="P2315" s="81"/>
      <c r="Q2315" s="81">
        <v>1</v>
      </c>
      <c r="R2315" s="81">
        <v>345</v>
      </c>
      <c r="S2315" s="83">
        <v>5.5</v>
      </c>
      <c r="T2315" s="81">
        <v>20</v>
      </c>
    </row>
    <row r="2316" spans="1:20" s="98" customFormat="1" outlineLevel="1" x14ac:dyDescent="0.2">
      <c r="A2316" s="79" t="s">
        <v>2239</v>
      </c>
      <c r="B2316" s="80" t="s">
        <v>2240</v>
      </c>
      <c r="C2316" s="81">
        <v>1</v>
      </c>
      <c r="D2316" s="82" t="s">
        <v>63</v>
      </c>
      <c r="E2316" s="2">
        <v>3600</v>
      </c>
      <c r="F2316" s="166">
        <f t="shared" si="141"/>
        <v>2520</v>
      </c>
      <c r="G2316" s="41"/>
      <c r="H2316" s="30"/>
      <c r="I2316" s="31">
        <f t="shared" si="143"/>
        <v>0</v>
      </c>
      <c r="J2316" s="41"/>
      <c r="K2316" s="81" t="s">
        <v>27</v>
      </c>
      <c r="L2316" s="81" t="s">
        <v>2234</v>
      </c>
      <c r="M2316" s="81" t="s">
        <v>2235</v>
      </c>
      <c r="N2316" s="81">
        <v>192</v>
      </c>
      <c r="O2316" s="81" t="s">
        <v>2236</v>
      </c>
      <c r="P2316" s="81"/>
      <c r="Q2316" s="81">
        <v>1</v>
      </c>
      <c r="R2316" s="81">
        <v>345</v>
      </c>
      <c r="S2316" s="83">
        <v>5.5</v>
      </c>
      <c r="T2316" s="81">
        <v>20</v>
      </c>
    </row>
    <row r="2317" spans="1:20" s="98" customFormat="1" outlineLevel="1" x14ac:dyDescent="0.2">
      <c r="A2317" s="79" t="s">
        <v>2417</v>
      </c>
      <c r="B2317" s="80" t="s">
        <v>2418</v>
      </c>
      <c r="C2317" s="81">
        <v>1</v>
      </c>
      <c r="D2317" s="82" t="s">
        <v>63</v>
      </c>
      <c r="E2317" s="2">
        <v>1260</v>
      </c>
      <c r="F2317" s="166">
        <f t="shared" si="141"/>
        <v>882</v>
      </c>
      <c r="G2317" s="41"/>
      <c r="H2317" s="30"/>
      <c r="I2317" s="31">
        <f t="shared" si="143"/>
        <v>0</v>
      </c>
      <c r="J2317" s="41"/>
      <c r="K2317" s="81" t="s">
        <v>27</v>
      </c>
      <c r="L2317" s="81" t="s">
        <v>2234</v>
      </c>
      <c r="M2317" s="81" t="s">
        <v>2235</v>
      </c>
      <c r="N2317" s="81">
        <v>192</v>
      </c>
      <c r="O2317" s="81" t="s">
        <v>2236</v>
      </c>
      <c r="P2317" s="81"/>
      <c r="Q2317" s="81">
        <v>1</v>
      </c>
      <c r="R2317" s="81">
        <v>345</v>
      </c>
      <c r="S2317" s="83">
        <v>5.5</v>
      </c>
      <c r="T2317" s="81">
        <v>20</v>
      </c>
    </row>
    <row r="2318" spans="1:20" s="98" customFormat="1" outlineLevel="1" x14ac:dyDescent="0.2">
      <c r="A2318" s="79" t="s">
        <v>2419</v>
      </c>
      <c r="B2318" s="80" t="s">
        <v>2420</v>
      </c>
      <c r="C2318" s="81">
        <v>1</v>
      </c>
      <c r="D2318" s="82" t="s">
        <v>63</v>
      </c>
      <c r="E2318" s="2">
        <v>1440</v>
      </c>
      <c r="F2318" s="166">
        <f t="shared" si="141"/>
        <v>1008</v>
      </c>
      <c r="G2318" s="41"/>
      <c r="H2318" s="30"/>
      <c r="I2318" s="31">
        <f t="shared" si="143"/>
        <v>0</v>
      </c>
      <c r="J2318" s="41"/>
      <c r="K2318" s="81" t="s">
        <v>27</v>
      </c>
      <c r="L2318" s="81" t="s">
        <v>2234</v>
      </c>
      <c r="M2318" s="81" t="s">
        <v>2235</v>
      </c>
      <c r="N2318" s="81">
        <v>192</v>
      </c>
      <c r="O2318" s="81" t="s">
        <v>2236</v>
      </c>
      <c r="P2318" s="81"/>
      <c r="Q2318" s="81">
        <v>1</v>
      </c>
      <c r="R2318" s="81">
        <v>345</v>
      </c>
      <c r="S2318" s="83">
        <v>5.5</v>
      </c>
      <c r="T2318" s="81">
        <v>20</v>
      </c>
    </row>
    <row r="2319" spans="1:20" s="98" customFormat="1" ht="31.5" outlineLevel="1" x14ac:dyDescent="0.2">
      <c r="A2319" s="158" t="s">
        <v>2421</v>
      </c>
      <c r="B2319" s="167" t="s">
        <v>2422</v>
      </c>
      <c r="C2319" s="160"/>
      <c r="D2319" s="161" t="s">
        <v>56</v>
      </c>
      <c r="E2319" s="162">
        <v>20460</v>
      </c>
      <c r="F2319" s="163">
        <f t="shared" si="141"/>
        <v>14322</v>
      </c>
      <c r="G2319" s="41"/>
      <c r="H2319" s="164"/>
      <c r="I2319" s="165">
        <f t="shared" si="143"/>
        <v>0</v>
      </c>
      <c r="J2319" s="41"/>
      <c r="K2319" s="160" t="s">
        <v>27</v>
      </c>
      <c r="L2319" s="160" t="s">
        <v>2234</v>
      </c>
      <c r="M2319" s="160" t="s">
        <v>2247</v>
      </c>
      <c r="N2319" s="160">
        <v>192</v>
      </c>
      <c r="O2319" s="160" t="s">
        <v>2236</v>
      </c>
      <c r="P2319" s="160"/>
      <c r="Q2319" s="160">
        <v>1</v>
      </c>
      <c r="R2319" s="160">
        <v>345</v>
      </c>
      <c r="S2319" s="262">
        <v>5.7</v>
      </c>
      <c r="T2319" s="160">
        <v>20</v>
      </c>
    </row>
    <row r="2320" spans="1:20" s="98" customFormat="1" ht="25.5" outlineLevel="1" x14ac:dyDescent="0.2">
      <c r="A2320" s="79" t="s">
        <v>2415</v>
      </c>
      <c r="B2320" s="80" t="s">
        <v>2416</v>
      </c>
      <c r="C2320" s="81">
        <v>1</v>
      </c>
      <c r="D2320" s="82" t="s">
        <v>63</v>
      </c>
      <c r="E2320" s="2">
        <v>13800</v>
      </c>
      <c r="F2320" s="166">
        <f t="shared" si="141"/>
        <v>9660</v>
      </c>
      <c r="G2320" s="41"/>
      <c r="H2320" s="30"/>
      <c r="I2320" s="31">
        <f t="shared" si="143"/>
        <v>0</v>
      </c>
      <c r="J2320" s="41"/>
      <c r="K2320" s="81" t="s">
        <v>27</v>
      </c>
      <c r="L2320" s="81" t="s">
        <v>2234</v>
      </c>
      <c r="M2320" s="81" t="s">
        <v>2247</v>
      </c>
      <c r="N2320" s="81">
        <v>192</v>
      </c>
      <c r="O2320" s="81" t="s">
        <v>2236</v>
      </c>
      <c r="P2320" s="81"/>
      <c r="Q2320" s="81">
        <v>1</v>
      </c>
      <c r="R2320" s="81">
        <v>345</v>
      </c>
      <c r="S2320" s="83">
        <v>5.7</v>
      </c>
      <c r="T2320" s="81">
        <v>20</v>
      </c>
    </row>
    <row r="2321" spans="1:21" s="98" customFormat="1" outlineLevel="1" x14ac:dyDescent="0.2">
      <c r="A2321" s="79" t="s">
        <v>2239</v>
      </c>
      <c r="B2321" s="80" t="s">
        <v>2240</v>
      </c>
      <c r="C2321" s="81">
        <v>1</v>
      </c>
      <c r="D2321" s="82" t="s">
        <v>63</v>
      </c>
      <c r="E2321" s="2">
        <v>3600</v>
      </c>
      <c r="F2321" s="166">
        <f t="shared" si="141"/>
        <v>2520</v>
      </c>
      <c r="G2321" s="41"/>
      <c r="H2321" s="30"/>
      <c r="I2321" s="31">
        <f t="shared" si="143"/>
        <v>0</v>
      </c>
      <c r="J2321" s="41"/>
      <c r="K2321" s="81" t="s">
        <v>27</v>
      </c>
      <c r="L2321" s="81" t="s">
        <v>2234</v>
      </c>
      <c r="M2321" s="81" t="s">
        <v>2247</v>
      </c>
      <c r="N2321" s="81">
        <v>192</v>
      </c>
      <c r="O2321" s="81" t="s">
        <v>2236</v>
      </c>
      <c r="P2321" s="81"/>
      <c r="Q2321" s="81">
        <v>1</v>
      </c>
      <c r="R2321" s="81">
        <v>345</v>
      </c>
      <c r="S2321" s="83">
        <v>5.7</v>
      </c>
      <c r="T2321" s="81">
        <v>20</v>
      </c>
    </row>
    <row r="2322" spans="1:21" s="98" customFormat="1" outlineLevel="1" x14ac:dyDescent="0.2">
      <c r="A2322" s="79" t="s">
        <v>2419</v>
      </c>
      <c r="B2322" s="80" t="s">
        <v>2420</v>
      </c>
      <c r="C2322" s="81">
        <v>1</v>
      </c>
      <c r="D2322" s="82" t="s">
        <v>63</v>
      </c>
      <c r="E2322" s="2">
        <v>1440</v>
      </c>
      <c r="F2322" s="166">
        <f t="shared" si="141"/>
        <v>1008</v>
      </c>
      <c r="G2322" s="41"/>
      <c r="H2322" s="30"/>
      <c r="I2322" s="31">
        <f t="shared" si="143"/>
        <v>0</v>
      </c>
      <c r="J2322" s="41"/>
      <c r="K2322" s="81" t="s">
        <v>27</v>
      </c>
      <c r="L2322" s="81" t="s">
        <v>2234</v>
      </c>
      <c r="M2322" s="81" t="s">
        <v>2247</v>
      </c>
      <c r="N2322" s="81">
        <v>192</v>
      </c>
      <c r="O2322" s="81" t="s">
        <v>2236</v>
      </c>
      <c r="P2322" s="81"/>
      <c r="Q2322" s="81">
        <v>1</v>
      </c>
      <c r="R2322" s="81">
        <v>345</v>
      </c>
      <c r="S2322" s="83">
        <v>5.7</v>
      </c>
      <c r="T2322" s="81">
        <v>20</v>
      </c>
    </row>
    <row r="2323" spans="1:21" s="98" customFormat="1" outlineLevel="1" x14ac:dyDescent="0.2">
      <c r="A2323" s="79" t="s">
        <v>2423</v>
      </c>
      <c r="B2323" s="80" t="s">
        <v>2424</v>
      </c>
      <c r="C2323" s="81">
        <v>1</v>
      </c>
      <c r="D2323" s="82" t="s">
        <v>63</v>
      </c>
      <c r="E2323" s="2">
        <v>1620</v>
      </c>
      <c r="F2323" s="166">
        <f t="shared" si="141"/>
        <v>1134</v>
      </c>
      <c r="G2323" s="41"/>
      <c r="H2323" s="30"/>
      <c r="I2323" s="31">
        <f t="shared" si="143"/>
        <v>0</v>
      </c>
      <c r="J2323" s="41"/>
      <c r="K2323" s="81" t="s">
        <v>27</v>
      </c>
      <c r="L2323" s="81" t="s">
        <v>2234</v>
      </c>
      <c r="M2323" s="81" t="s">
        <v>2247</v>
      </c>
      <c r="N2323" s="81">
        <v>192</v>
      </c>
      <c r="O2323" s="81" t="s">
        <v>2236</v>
      </c>
      <c r="P2323" s="81"/>
      <c r="Q2323" s="81">
        <v>1</v>
      </c>
      <c r="R2323" s="81">
        <v>345</v>
      </c>
      <c r="S2323" s="83">
        <v>5.7</v>
      </c>
      <c r="T2323" s="81">
        <v>20</v>
      </c>
    </row>
    <row r="2324" spans="1:21" s="98" customFormat="1" ht="31.5" outlineLevel="1" x14ac:dyDescent="0.2">
      <c r="A2324" s="158" t="s">
        <v>2425</v>
      </c>
      <c r="B2324" s="167" t="s">
        <v>2426</v>
      </c>
      <c r="C2324" s="160"/>
      <c r="D2324" s="161" t="s">
        <v>56</v>
      </c>
      <c r="E2324" s="162">
        <v>20820</v>
      </c>
      <c r="F2324" s="163">
        <f t="shared" si="141"/>
        <v>14574</v>
      </c>
      <c r="G2324" s="41"/>
      <c r="H2324" s="164"/>
      <c r="I2324" s="165">
        <f t="shared" si="143"/>
        <v>0</v>
      </c>
      <c r="J2324" s="41"/>
      <c r="K2324" s="160" t="s">
        <v>27</v>
      </c>
      <c r="L2324" s="160" t="s">
        <v>2234</v>
      </c>
      <c r="M2324" s="160" t="s">
        <v>2252</v>
      </c>
      <c r="N2324" s="160">
        <v>192</v>
      </c>
      <c r="O2324" s="160" t="s">
        <v>2236</v>
      </c>
      <c r="P2324" s="160"/>
      <c r="Q2324" s="160">
        <v>1</v>
      </c>
      <c r="R2324" s="160">
        <v>345</v>
      </c>
      <c r="S2324" s="262">
        <v>6</v>
      </c>
      <c r="T2324" s="160">
        <v>20</v>
      </c>
    </row>
    <row r="2325" spans="1:21" s="98" customFormat="1" ht="25.5" outlineLevel="1" x14ac:dyDescent="0.2">
      <c r="A2325" s="79" t="s">
        <v>2415</v>
      </c>
      <c r="B2325" s="80" t="s">
        <v>2416</v>
      </c>
      <c r="C2325" s="81">
        <v>1</v>
      </c>
      <c r="D2325" s="82" t="s">
        <v>63</v>
      </c>
      <c r="E2325" s="2">
        <v>13800</v>
      </c>
      <c r="F2325" s="166">
        <f t="shared" si="141"/>
        <v>9660</v>
      </c>
      <c r="G2325" s="41"/>
      <c r="H2325" s="30"/>
      <c r="I2325" s="31">
        <f t="shared" si="143"/>
        <v>0</v>
      </c>
      <c r="J2325" s="41"/>
      <c r="K2325" s="81" t="s">
        <v>27</v>
      </c>
      <c r="L2325" s="81" t="s">
        <v>2234</v>
      </c>
      <c r="M2325" s="81" t="s">
        <v>2252</v>
      </c>
      <c r="N2325" s="81">
        <v>192</v>
      </c>
      <c r="O2325" s="81" t="s">
        <v>2236</v>
      </c>
      <c r="P2325" s="81"/>
      <c r="Q2325" s="81">
        <v>1</v>
      </c>
      <c r="R2325" s="81">
        <v>345</v>
      </c>
      <c r="S2325" s="83">
        <v>6</v>
      </c>
      <c r="T2325" s="81">
        <v>20</v>
      </c>
    </row>
    <row r="2326" spans="1:21" s="98" customFormat="1" outlineLevel="1" x14ac:dyDescent="0.2">
      <c r="A2326" s="79" t="s">
        <v>2239</v>
      </c>
      <c r="B2326" s="80" t="s">
        <v>2240</v>
      </c>
      <c r="C2326" s="81">
        <v>1</v>
      </c>
      <c r="D2326" s="82" t="s">
        <v>63</v>
      </c>
      <c r="E2326" s="2">
        <v>3600</v>
      </c>
      <c r="F2326" s="166">
        <f t="shared" si="141"/>
        <v>2520</v>
      </c>
      <c r="G2326" s="41"/>
      <c r="H2326" s="30"/>
      <c r="I2326" s="31">
        <f t="shared" si="143"/>
        <v>0</v>
      </c>
      <c r="J2326" s="41"/>
      <c r="K2326" s="81" t="s">
        <v>27</v>
      </c>
      <c r="L2326" s="81" t="s">
        <v>2234</v>
      </c>
      <c r="M2326" s="81" t="s">
        <v>2252</v>
      </c>
      <c r="N2326" s="81">
        <v>192</v>
      </c>
      <c r="O2326" s="81" t="s">
        <v>2236</v>
      </c>
      <c r="P2326" s="81"/>
      <c r="Q2326" s="81">
        <v>1</v>
      </c>
      <c r="R2326" s="81">
        <v>345</v>
      </c>
      <c r="S2326" s="83">
        <v>6</v>
      </c>
      <c r="T2326" s="81">
        <v>20</v>
      </c>
    </row>
    <row r="2327" spans="1:21" s="98" customFormat="1" outlineLevel="1" x14ac:dyDescent="0.2">
      <c r="A2327" s="79" t="s">
        <v>2423</v>
      </c>
      <c r="B2327" s="80" t="s">
        <v>2424</v>
      </c>
      <c r="C2327" s="81">
        <v>1</v>
      </c>
      <c r="D2327" s="82" t="s">
        <v>63</v>
      </c>
      <c r="E2327" s="2">
        <v>1620</v>
      </c>
      <c r="F2327" s="166">
        <f t="shared" si="141"/>
        <v>1134</v>
      </c>
      <c r="G2327" s="41"/>
      <c r="H2327" s="30"/>
      <c r="I2327" s="31">
        <f t="shared" si="143"/>
        <v>0</v>
      </c>
      <c r="J2327" s="41"/>
      <c r="K2327" s="81" t="s">
        <v>27</v>
      </c>
      <c r="L2327" s="81" t="s">
        <v>2234</v>
      </c>
      <c r="M2327" s="81" t="s">
        <v>2252</v>
      </c>
      <c r="N2327" s="81">
        <v>192</v>
      </c>
      <c r="O2327" s="81" t="s">
        <v>2236</v>
      </c>
      <c r="P2327" s="81"/>
      <c r="Q2327" s="81">
        <v>1</v>
      </c>
      <c r="R2327" s="81">
        <v>345</v>
      </c>
      <c r="S2327" s="83">
        <v>6</v>
      </c>
      <c r="T2327" s="81">
        <v>20</v>
      </c>
    </row>
    <row r="2328" spans="1:21" s="98" customFormat="1" outlineLevel="1" x14ac:dyDescent="0.2">
      <c r="A2328" s="79" t="s">
        <v>2427</v>
      </c>
      <c r="B2328" s="80" t="s">
        <v>2428</v>
      </c>
      <c r="C2328" s="81">
        <v>1</v>
      </c>
      <c r="D2328" s="82" t="s">
        <v>63</v>
      </c>
      <c r="E2328" s="2">
        <v>1800</v>
      </c>
      <c r="F2328" s="166">
        <f t="shared" si="141"/>
        <v>1260</v>
      </c>
      <c r="G2328" s="41"/>
      <c r="H2328" s="30"/>
      <c r="I2328" s="31">
        <f t="shared" si="143"/>
        <v>0</v>
      </c>
      <c r="J2328" s="41"/>
      <c r="K2328" s="81" t="s">
        <v>27</v>
      </c>
      <c r="L2328" s="81" t="s">
        <v>2234</v>
      </c>
      <c r="M2328" s="81" t="s">
        <v>2252</v>
      </c>
      <c r="N2328" s="81">
        <v>192</v>
      </c>
      <c r="O2328" s="81" t="s">
        <v>2236</v>
      </c>
      <c r="P2328" s="81"/>
      <c r="Q2328" s="81">
        <v>1</v>
      </c>
      <c r="R2328" s="81">
        <v>345</v>
      </c>
      <c r="S2328" s="83">
        <v>6</v>
      </c>
      <c r="T2328" s="81">
        <v>20</v>
      </c>
    </row>
    <row r="2329" spans="1:21" s="98" customFormat="1" ht="31.5" outlineLevel="1" x14ac:dyDescent="0.2">
      <c r="A2329" s="158" t="s">
        <v>2429</v>
      </c>
      <c r="B2329" s="167" t="s">
        <v>2430</v>
      </c>
      <c r="C2329" s="160"/>
      <c r="D2329" s="161" t="s">
        <v>56</v>
      </c>
      <c r="E2329" s="162">
        <v>21060</v>
      </c>
      <c r="F2329" s="163">
        <f t="shared" si="141"/>
        <v>14742</v>
      </c>
      <c r="G2329" s="41"/>
      <c r="H2329" s="164"/>
      <c r="I2329" s="165">
        <f t="shared" si="143"/>
        <v>0</v>
      </c>
      <c r="J2329" s="41"/>
      <c r="K2329" s="160" t="s">
        <v>27</v>
      </c>
      <c r="L2329" s="160" t="s">
        <v>2234</v>
      </c>
      <c r="M2329" s="160" t="s">
        <v>2257</v>
      </c>
      <c r="N2329" s="160">
        <v>192</v>
      </c>
      <c r="O2329" s="160" t="s">
        <v>2236</v>
      </c>
      <c r="P2329" s="160"/>
      <c r="Q2329" s="160">
        <v>1</v>
      </c>
      <c r="R2329" s="160">
        <v>345</v>
      </c>
      <c r="S2329" s="262">
        <v>6.2</v>
      </c>
      <c r="T2329" s="160">
        <v>20</v>
      </c>
    </row>
    <row r="2330" spans="1:21" s="98" customFormat="1" ht="25.5" outlineLevel="1" x14ac:dyDescent="0.2">
      <c r="A2330" s="79" t="s">
        <v>2415</v>
      </c>
      <c r="B2330" s="80" t="s">
        <v>2416</v>
      </c>
      <c r="C2330" s="81">
        <v>1</v>
      </c>
      <c r="D2330" s="82" t="s">
        <v>63</v>
      </c>
      <c r="E2330" s="2">
        <v>13800</v>
      </c>
      <c r="F2330" s="166">
        <f t="shared" si="141"/>
        <v>9660</v>
      </c>
      <c r="G2330" s="41"/>
      <c r="H2330" s="30"/>
      <c r="I2330" s="31">
        <f t="shared" si="143"/>
        <v>0</v>
      </c>
      <c r="J2330" s="41"/>
      <c r="K2330" s="81" t="s">
        <v>27</v>
      </c>
      <c r="L2330" s="81" t="s">
        <v>2234</v>
      </c>
      <c r="M2330" s="81" t="s">
        <v>2257</v>
      </c>
      <c r="N2330" s="81">
        <v>192</v>
      </c>
      <c r="O2330" s="81" t="s">
        <v>2236</v>
      </c>
      <c r="P2330" s="81"/>
      <c r="Q2330" s="81">
        <v>1</v>
      </c>
      <c r="R2330" s="81">
        <v>345</v>
      </c>
      <c r="S2330" s="83">
        <v>6.2</v>
      </c>
      <c r="T2330" s="81">
        <v>20</v>
      </c>
      <c r="U2330" s="128"/>
    </row>
    <row r="2331" spans="1:21" s="98" customFormat="1" outlineLevel="1" x14ac:dyDescent="0.2">
      <c r="A2331" s="79" t="s">
        <v>2239</v>
      </c>
      <c r="B2331" s="80" t="s">
        <v>2240</v>
      </c>
      <c r="C2331" s="81">
        <v>1</v>
      </c>
      <c r="D2331" s="82" t="s">
        <v>63</v>
      </c>
      <c r="E2331" s="2">
        <v>3600</v>
      </c>
      <c r="F2331" s="166">
        <f t="shared" si="141"/>
        <v>2520</v>
      </c>
      <c r="G2331" s="41"/>
      <c r="H2331" s="30"/>
      <c r="I2331" s="31">
        <f t="shared" si="143"/>
        <v>0</v>
      </c>
      <c r="J2331" s="41"/>
      <c r="K2331" s="81" t="s">
        <v>27</v>
      </c>
      <c r="L2331" s="81" t="s">
        <v>2234</v>
      </c>
      <c r="M2331" s="81" t="s">
        <v>2257</v>
      </c>
      <c r="N2331" s="81">
        <v>192</v>
      </c>
      <c r="O2331" s="81" t="s">
        <v>2236</v>
      </c>
      <c r="P2331" s="81"/>
      <c r="Q2331" s="81">
        <v>1</v>
      </c>
      <c r="R2331" s="81">
        <v>345</v>
      </c>
      <c r="S2331" s="83">
        <v>6.2</v>
      </c>
      <c r="T2331" s="81">
        <v>20</v>
      </c>
      <c r="U2331" s="128"/>
    </row>
    <row r="2332" spans="1:21" s="98" customFormat="1" outlineLevel="1" x14ac:dyDescent="0.2">
      <c r="A2332" s="79" t="s">
        <v>2431</v>
      </c>
      <c r="B2332" s="80" t="s">
        <v>2432</v>
      </c>
      <c r="C2332" s="81">
        <v>1</v>
      </c>
      <c r="D2332" s="82" t="s">
        <v>63</v>
      </c>
      <c r="E2332" s="2">
        <v>1740</v>
      </c>
      <c r="F2332" s="166">
        <f t="shared" si="141"/>
        <v>1218</v>
      </c>
      <c r="G2332" s="41"/>
      <c r="H2332" s="30"/>
      <c r="I2332" s="31">
        <f t="shared" si="143"/>
        <v>0</v>
      </c>
      <c r="J2332" s="41"/>
      <c r="K2332" s="81" t="s">
        <v>27</v>
      </c>
      <c r="L2332" s="81" t="s">
        <v>2234</v>
      </c>
      <c r="M2332" s="81" t="s">
        <v>2257</v>
      </c>
      <c r="N2332" s="81">
        <v>192</v>
      </c>
      <c r="O2332" s="81" t="s">
        <v>2236</v>
      </c>
      <c r="P2332" s="81"/>
      <c r="Q2332" s="81">
        <v>1</v>
      </c>
      <c r="R2332" s="81">
        <v>345</v>
      </c>
      <c r="S2332" s="83">
        <v>6.2</v>
      </c>
      <c r="T2332" s="81">
        <v>20</v>
      </c>
      <c r="U2332" s="128"/>
    </row>
    <row r="2333" spans="1:21" s="98" customFormat="1" outlineLevel="1" x14ac:dyDescent="0.2">
      <c r="A2333" s="79" t="s">
        <v>2433</v>
      </c>
      <c r="B2333" s="80" t="s">
        <v>2434</v>
      </c>
      <c r="C2333" s="81">
        <v>1</v>
      </c>
      <c r="D2333" s="82" t="s">
        <v>63</v>
      </c>
      <c r="E2333" s="2">
        <v>1920</v>
      </c>
      <c r="F2333" s="166">
        <f t="shared" si="141"/>
        <v>1344</v>
      </c>
      <c r="G2333" s="41"/>
      <c r="H2333" s="30"/>
      <c r="I2333" s="31">
        <f t="shared" si="143"/>
        <v>0</v>
      </c>
      <c r="J2333" s="41"/>
      <c r="K2333" s="81" t="s">
        <v>27</v>
      </c>
      <c r="L2333" s="81" t="s">
        <v>2234</v>
      </c>
      <c r="M2333" s="81" t="s">
        <v>2257</v>
      </c>
      <c r="N2333" s="81">
        <v>192</v>
      </c>
      <c r="O2333" s="81" t="s">
        <v>2236</v>
      </c>
      <c r="P2333" s="81"/>
      <c r="Q2333" s="81">
        <v>1</v>
      </c>
      <c r="R2333" s="81">
        <v>345</v>
      </c>
      <c r="S2333" s="83">
        <v>6.2</v>
      </c>
      <c r="T2333" s="81">
        <v>20</v>
      </c>
      <c r="U2333" s="128"/>
    </row>
    <row r="2334" spans="1:21" s="98" customFormat="1" ht="31.5" outlineLevel="1" x14ac:dyDescent="0.2">
      <c r="A2334" s="158" t="s">
        <v>2435</v>
      </c>
      <c r="B2334" s="167" t="s">
        <v>2436</v>
      </c>
      <c r="C2334" s="160"/>
      <c r="D2334" s="161" t="s">
        <v>56</v>
      </c>
      <c r="E2334" s="162">
        <v>21480</v>
      </c>
      <c r="F2334" s="163">
        <f t="shared" si="141"/>
        <v>15036</v>
      </c>
      <c r="G2334" s="41"/>
      <c r="H2334" s="164"/>
      <c r="I2334" s="165">
        <f t="shared" si="143"/>
        <v>0</v>
      </c>
      <c r="J2334" s="41"/>
      <c r="K2334" s="160" t="s">
        <v>27</v>
      </c>
      <c r="L2334" s="160" t="s">
        <v>2234</v>
      </c>
      <c r="M2334" s="160" t="s">
        <v>2264</v>
      </c>
      <c r="N2334" s="160">
        <v>192</v>
      </c>
      <c r="O2334" s="160" t="s">
        <v>2236</v>
      </c>
      <c r="P2334" s="160"/>
      <c r="Q2334" s="160">
        <v>1</v>
      </c>
      <c r="R2334" s="160">
        <v>345</v>
      </c>
      <c r="S2334" s="262">
        <v>6.6999999999999993</v>
      </c>
      <c r="T2334" s="160">
        <v>20</v>
      </c>
    </row>
    <row r="2335" spans="1:21" s="98" customFormat="1" ht="25.5" outlineLevel="1" x14ac:dyDescent="0.2">
      <c r="A2335" s="79" t="s">
        <v>2415</v>
      </c>
      <c r="B2335" s="80" t="s">
        <v>2416</v>
      </c>
      <c r="C2335" s="81">
        <v>1</v>
      </c>
      <c r="D2335" s="82" t="s">
        <v>63</v>
      </c>
      <c r="E2335" s="2">
        <v>13800</v>
      </c>
      <c r="F2335" s="166">
        <f t="shared" si="141"/>
        <v>9660</v>
      </c>
      <c r="G2335" s="41"/>
      <c r="H2335" s="30"/>
      <c r="I2335" s="31">
        <f t="shared" si="143"/>
        <v>0</v>
      </c>
      <c r="J2335" s="41"/>
      <c r="K2335" s="81" t="s">
        <v>27</v>
      </c>
      <c r="L2335" s="81" t="s">
        <v>2234</v>
      </c>
      <c r="M2335" s="81" t="s">
        <v>2264</v>
      </c>
      <c r="N2335" s="81">
        <v>192</v>
      </c>
      <c r="O2335" s="81" t="s">
        <v>2236</v>
      </c>
      <c r="P2335" s="81"/>
      <c r="Q2335" s="81">
        <v>1</v>
      </c>
      <c r="R2335" s="81">
        <v>345</v>
      </c>
      <c r="S2335" s="83">
        <v>6.6999999999999993</v>
      </c>
      <c r="T2335" s="81">
        <v>20</v>
      </c>
    </row>
    <row r="2336" spans="1:21" s="98" customFormat="1" outlineLevel="1" x14ac:dyDescent="0.2">
      <c r="A2336" s="79" t="s">
        <v>2239</v>
      </c>
      <c r="B2336" s="80" t="s">
        <v>2240</v>
      </c>
      <c r="C2336" s="81">
        <v>1</v>
      </c>
      <c r="D2336" s="82" t="s">
        <v>63</v>
      </c>
      <c r="E2336" s="2">
        <v>3600</v>
      </c>
      <c r="F2336" s="166">
        <f t="shared" si="141"/>
        <v>2520</v>
      </c>
      <c r="G2336" s="41"/>
      <c r="H2336" s="30"/>
      <c r="I2336" s="31">
        <f t="shared" si="143"/>
        <v>0</v>
      </c>
      <c r="J2336" s="41"/>
      <c r="K2336" s="81" t="s">
        <v>27</v>
      </c>
      <c r="L2336" s="81" t="s">
        <v>2234</v>
      </c>
      <c r="M2336" s="81" t="s">
        <v>2264</v>
      </c>
      <c r="N2336" s="81">
        <v>192</v>
      </c>
      <c r="O2336" s="81" t="s">
        <v>2236</v>
      </c>
      <c r="P2336" s="81"/>
      <c r="Q2336" s="81">
        <v>1</v>
      </c>
      <c r="R2336" s="81">
        <v>345</v>
      </c>
      <c r="S2336" s="83">
        <v>6.6999999999999993</v>
      </c>
      <c r="T2336" s="81">
        <v>20</v>
      </c>
    </row>
    <row r="2337" spans="1:20" s="98" customFormat="1" outlineLevel="1" x14ac:dyDescent="0.2">
      <c r="A2337" s="79" t="s">
        <v>2437</v>
      </c>
      <c r="B2337" s="80" t="s">
        <v>2438</v>
      </c>
      <c r="C2337" s="81">
        <v>1</v>
      </c>
      <c r="D2337" s="82" t="s">
        <v>63</v>
      </c>
      <c r="E2337" s="2">
        <v>1920</v>
      </c>
      <c r="F2337" s="166">
        <f t="shared" si="141"/>
        <v>1344</v>
      </c>
      <c r="G2337" s="41"/>
      <c r="H2337" s="30"/>
      <c r="I2337" s="31">
        <f t="shared" si="143"/>
        <v>0</v>
      </c>
      <c r="J2337" s="41"/>
      <c r="K2337" s="81" t="s">
        <v>27</v>
      </c>
      <c r="L2337" s="81" t="s">
        <v>2234</v>
      </c>
      <c r="M2337" s="81" t="s">
        <v>2264</v>
      </c>
      <c r="N2337" s="81">
        <v>192</v>
      </c>
      <c r="O2337" s="81" t="s">
        <v>2236</v>
      </c>
      <c r="P2337" s="81"/>
      <c r="Q2337" s="81">
        <v>1</v>
      </c>
      <c r="R2337" s="81">
        <v>345</v>
      </c>
      <c r="S2337" s="83">
        <v>6.6999999999999993</v>
      </c>
      <c r="T2337" s="81">
        <v>20</v>
      </c>
    </row>
    <row r="2338" spans="1:20" s="98" customFormat="1" outlineLevel="1" x14ac:dyDescent="0.2">
      <c r="A2338" s="79" t="s">
        <v>2439</v>
      </c>
      <c r="B2338" s="80" t="s">
        <v>2440</v>
      </c>
      <c r="C2338" s="81">
        <v>1</v>
      </c>
      <c r="D2338" s="82" t="s">
        <v>63</v>
      </c>
      <c r="E2338" s="2">
        <v>2160</v>
      </c>
      <c r="F2338" s="166">
        <f t="shared" si="141"/>
        <v>1512</v>
      </c>
      <c r="G2338" s="41"/>
      <c r="H2338" s="30"/>
      <c r="I2338" s="31">
        <f t="shared" si="143"/>
        <v>0</v>
      </c>
      <c r="J2338" s="41"/>
      <c r="K2338" s="81" t="s">
        <v>27</v>
      </c>
      <c r="L2338" s="81" t="s">
        <v>2234</v>
      </c>
      <c r="M2338" s="81" t="s">
        <v>2264</v>
      </c>
      <c r="N2338" s="81">
        <v>192</v>
      </c>
      <c r="O2338" s="81" t="s">
        <v>2236</v>
      </c>
      <c r="P2338" s="81"/>
      <c r="Q2338" s="81">
        <v>1</v>
      </c>
      <c r="R2338" s="81">
        <v>345</v>
      </c>
      <c r="S2338" s="83">
        <v>6.6999999999999993</v>
      </c>
      <c r="T2338" s="81">
        <v>20</v>
      </c>
    </row>
    <row r="2339" spans="1:20" s="98" customFormat="1" ht="31.5" outlineLevel="1" x14ac:dyDescent="0.2">
      <c r="A2339" s="158" t="s">
        <v>2441</v>
      </c>
      <c r="B2339" s="167" t="s">
        <v>2442</v>
      </c>
      <c r="C2339" s="160"/>
      <c r="D2339" s="161" t="s">
        <v>56</v>
      </c>
      <c r="E2339" s="162">
        <v>21900</v>
      </c>
      <c r="F2339" s="163">
        <f t="shared" si="141"/>
        <v>15330</v>
      </c>
      <c r="G2339" s="41"/>
      <c r="H2339" s="164"/>
      <c r="I2339" s="165">
        <f t="shared" si="143"/>
        <v>0</v>
      </c>
      <c r="J2339" s="41"/>
      <c r="K2339" s="160" t="s">
        <v>27</v>
      </c>
      <c r="L2339" s="160" t="s">
        <v>2234</v>
      </c>
      <c r="M2339" s="160" t="s">
        <v>2271</v>
      </c>
      <c r="N2339" s="160">
        <v>192</v>
      </c>
      <c r="O2339" s="160" t="s">
        <v>2236</v>
      </c>
      <c r="P2339" s="160"/>
      <c r="Q2339" s="160">
        <v>1</v>
      </c>
      <c r="R2339" s="160">
        <v>345</v>
      </c>
      <c r="S2339" s="262">
        <v>6.9</v>
      </c>
      <c r="T2339" s="160">
        <v>20</v>
      </c>
    </row>
    <row r="2340" spans="1:20" s="98" customFormat="1" ht="25.5" outlineLevel="1" x14ac:dyDescent="0.2">
      <c r="A2340" s="79" t="s">
        <v>2415</v>
      </c>
      <c r="B2340" s="80" t="s">
        <v>2416</v>
      </c>
      <c r="C2340" s="81">
        <v>1</v>
      </c>
      <c r="D2340" s="82" t="s">
        <v>63</v>
      </c>
      <c r="E2340" s="2">
        <v>13800</v>
      </c>
      <c r="F2340" s="166">
        <f t="shared" si="141"/>
        <v>9660</v>
      </c>
      <c r="G2340" s="41"/>
      <c r="H2340" s="30"/>
      <c r="I2340" s="31">
        <f t="shared" si="143"/>
        <v>0</v>
      </c>
      <c r="J2340" s="41"/>
      <c r="K2340" s="81" t="s">
        <v>27</v>
      </c>
      <c r="L2340" s="81" t="s">
        <v>2234</v>
      </c>
      <c r="M2340" s="81" t="s">
        <v>2271</v>
      </c>
      <c r="N2340" s="81">
        <v>192</v>
      </c>
      <c r="O2340" s="81" t="s">
        <v>2236</v>
      </c>
      <c r="P2340" s="81"/>
      <c r="Q2340" s="81">
        <v>1</v>
      </c>
      <c r="R2340" s="81">
        <v>345</v>
      </c>
      <c r="S2340" s="83">
        <v>6.9</v>
      </c>
      <c r="T2340" s="81">
        <v>20</v>
      </c>
    </row>
    <row r="2341" spans="1:20" s="98" customFormat="1" outlineLevel="1" x14ac:dyDescent="0.2">
      <c r="A2341" s="79" t="s">
        <v>2239</v>
      </c>
      <c r="B2341" s="80" t="s">
        <v>2240</v>
      </c>
      <c r="C2341" s="81">
        <v>1</v>
      </c>
      <c r="D2341" s="82" t="s">
        <v>63</v>
      </c>
      <c r="E2341" s="2">
        <v>3600</v>
      </c>
      <c r="F2341" s="166">
        <f t="shared" si="141"/>
        <v>2520</v>
      </c>
      <c r="G2341" s="41"/>
      <c r="H2341" s="30"/>
      <c r="I2341" s="31">
        <f t="shared" si="143"/>
        <v>0</v>
      </c>
      <c r="J2341" s="41"/>
      <c r="K2341" s="81" t="s">
        <v>27</v>
      </c>
      <c r="L2341" s="81" t="s">
        <v>2234</v>
      </c>
      <c r="M2341" s="81" t="s">
        <v>2271</v>
      </c>
      <c r="N2341" s="81">
        <v>192</v>
      </c>
      <c r="O2341" s="81" t="s">
        <v>2236</v>
      </c>
      <c r="P2341" s="81"/>
      <c r="Q2341" s="81">
        <v>1</v>
      </c>
      <c r="R2341" s="81">
        <v>345</v>
      </c>
      <c r="S2341" s="83">
        <v>6.9</v>
      </c>
      <c r="T2341" s="81">
        <v>20</v>
      </c>
    </row>
    <row r="2342" spans="1:20" s="98" customFormat="1" outlineLevel="1" x14ac:dyDescent="0.2">
      <c r="A2342" s="79" t="s">
        <v>2439</v>
      </c>
      <c r="B2342" s="80" t="s">
        <v>2440</v>
      </c>
      <c r="C2342" s="81">
        <v>1</v>
      </c>
      <c r="D2342" s="82" t="s">
        <v>63</v>
      </c>
      <c r="E2342" s="2">
        <v>2160</v>
      </c>
      <c r="F2342" s="166">
        <f t="shared" si="141"/>
        <v>1512</v>
      </c>
      <c r="G2342" s="41"/>
      <c r="H2342" s="30"/>
      <c r="I2342" s="31">
        <f t="shared" si="143"/>
        <v>0</v>
      </c>
      <c r="J2342" s="41"/>
      <c r="K2342" s="81" t="s">
        <v>27</v>
      </c>
      <c r="L2342" s="81" t="s">
        <v>2234</v>
      </c>
      <c r="M2342" s="81" t="s">
        <v>2271</v>
      </c>
      <c r="N2342" s="81">
        <v>192</v>
      </c>
      <c r="O2342" s="81" t="s">
        <v>2236</v>
      </c>
      <c r="P2342" s="81"/>
      <c r="Q2342" s="81">
        <v>1</v>
      </c>
      <c r="R2342" s="81">
        <v>345</v>
      </c>
      <c r="S2342" s="83">
        <v>6.9</v>
      </c>
      <c r="T2342" s="81">
        <v>20</v>
      </c>
    </row>
    <row r="2343" spans="1:20" s="98" customFormat="1" outlineLevel="1" x14ac:dyDescent="0.2">
      <c r="A2343" s="79" t="s">
        <v>2443</v>
      </c>
      <c r="B2343" s="80" t="s">
        <v>2444</v>
      </c>
      <c r="C2343" s="81">
        <v>1</v>
      </c>
      <c r="D2343" s="82" t="s">
        <v>63</v>
      </c>
      <c r="E2343" s="2">
        <v>2340</v>
      </c>
      <c r="F2343" s="166">
        <f t="shared" ref="F2343:F2406" si="144">E2343-E2343*$F$4</f>
        <v>1638</v>
      </c>
      <c r="G2343" s="41"/>
      <c r="H2343" s="30"/>
      <c r="I2343" s="31">
        <f t="shared" si="143"/>
        <v>0</v>
      </c>
      <c r="J2343" s="41"/>
      <c r="K2343" s="81" t="s">
        <v>27</v>
      </c>
      <c r="L2343" s="81" t="s">
        <v>2234</v>
      </c>
      <c r="M2343" s="81" t="s">
        <v>2271</v>
      </c>
      <c r="N2343" s="81">
        <v>192</v>
      </c>
      <c r="O2343" s="81" t="s">
        <v>2236</v>
      </c>
      <c r="P2343" s="81"/>
      <c r="Q2343" s="81">
        <v>1</v>
      </c>
      <c r="R2343" s="81">
        <v>345</v>
      </c>
      <c r="S2343" s="83">
        <v>6.9</v>
      </c>
      <c r="T2343" s="81">
        <v>20</v>
      </c>
    </row>
    <row r="2344" spans="1:20" s="98" customFormat="1" ht="31.5" outlineLevel="1" x14ac:dyDescent="0.2">
      <c r="A2344" s="158" t="s">
        <v>2445</v>
      </c>
      <c r="B2344" s="167" t="s">
        <v>2446</v>
      </c>
      <c r="C2344" s="160"/>
      <c r="D2344" s="161" t="s">
        <v>56</v>
      </c>
      <c r="E2344" s="162">
        <v>22260</v>
      </c>
      <c r="F2344" s="163">
        <f t="shared" si="144"/>
        <v>15582</v>
      </c>
      <c r="G2344" s="41"/>
      <c r="H2344" s="164"/>
      <c r="I2344" s="165">
        <f t="shared" si="143"/>
        <v>0</v>
      </c>
      <c r="J2344" s="41"/>
      <c r="K2344" s="160" t="s">
        <v>27</v>
      </c>
      <c r="L2344" s="160" t="s">
        <v>2234</v>
      </c>
      <c r="M2344" s="160" t="s">
        <v>2274</v>
      </c>
      <c r="N2344" s="160">
        <v>192</v>
      </c>
      <c r="O2344" s="160" t="s">
        <v>2236</v>
      </c>
      <c r="P2344" s="160"/>
      <c r="Q2344" s="160">
        <v>1</v>
      </c>
      <c r="R2344" s="160">
        <v>345</v>
      </c>
      <c r="S2344" s="262">
        <v>7.1</v>
      </c>
      <c r="T2344" s="160">
        <v>20</v>
      </c>
    </row>
    <row r="2345" spans="1:20" s="98" customFormat="1" ht="25.5" outlineLevel="1" x14ac:dyDescent="0.2">
      <c r="A2345" s="79" t="s">
        <v>2415</v>
      </c>
      <c r="B2345" s="80" t="s">
        <v>2416</v>
      </c>
      <c r="C2345" s="81">
        <v>1</v>
      </c>
      <c r="D2345" s="82" t="s">
        <v>63</v>
      </c>
      <c r="E2345" s="2">
        <v>13800</v>
      </c>
      <c r="F2345" s="166">
        <f t="shared" si="144"/>
        <v>9660</v>
      </c>
      <c r="G2345" s="41"/>
      <c r="H2345" s="30"/>
      <c r="I2345" s="31">
        <f t="shared" si="143"/>
        <v>0</v>
      </c>
      <c r="J2345" s="41"/>
      <c r="K2345" s="81" t="s">
        <v>27</v>
      </c>
      <c r="L2345" s="81" t="s">
        <v>2234</v>
      </c>
      <c r="M2345" s="81" t="s">
        <v>2274</v>
      </c>
      <c r="N2345" s="81">
        <v>192</v>
      </c>
      <c r="O2345" s="81" t="s">
        <v>2236</v>
      </c>
      <c r="P2345" s="81"/>
      <c r="Q2345" s="81">
        <v>1</v>
      </c>
      <c r="R2345" s="81">
        <v>345</v>
      </c>
      <c r="S2345" s="83">
        <v>7.1</v>
      </c>
      <c r="T2345" s="81">
        <v>20</v>
      </c>
    </row>
    <row r="2346" spans="1:20" s="98" customFormat="1" outlineLevel="1" x14ac:dyDescent="0.2">
      <c r="A2346" s="79" t="s">
        <v>2239</v>
      </c>
      <c r="B2346" s="80" t="s">
        <v>2240</v>
      </c>
      <c r="C2346" s="81">
        <v>1</v>
      </c>
      <c r="D2346" s="82" t="s">
        <v>63</v>
      </c>
      <c r="E2346" s="2">
        <v>3600</v>
      </c>
      <c r="F2346" s="166">
        <f t="shared" si="144"/>
        <v>2520</v>
      </c>
      <c r="G2346" s="41"/>
      <c r="H2346" s="30"/>
      <c r="I2346" s="31">
        <f t="shared" si="143"/>
        <v>0</v>
      </c>
      <c r="J2346" s="41"/>
      <c r="K2346" s="81" t="s">
        <v>27</v>
      </c>
      <c r="L2346" s="81" t="s">
        <v>2234</v>
      </c>
      <c r="M2346" s="81" t="s">
        <v>2274</v>
      </c>
      <c r="N2346" s="81">
        <v>192</v>
      </c>
      <c r="O2346" s="81" t="s">
        <v>2236</v>
      </c>
      <c r="P2346" s="81"/>
      <c r="Q2346" s="81">
        <v>1</v>
      </c>
      <c r="R2346" s="81">
        <v>345</v>
      </c>
      <c r="S2346" s="83">
        <v>7.1</v>
      </c>
      <c r="T2346" s="81">
        <v>20</v>
      </c>
    </row>
    <row r="2347" spans="1:20" s="98" customFormat="1" outlineLevel="1" x14ac:dyDescent="0.2">
      <c r="A2347" s="79" t="s">
        <v>2443</v>
      </c>
      <c r="B2347" s="80" t="s">
        <v>2444</v>
      </c>
      <c r="C2347" s="81">
        <v>1</v>
      </c>
      <c r="D2347" s="82" t="s">
        <v>63</v>
      </c>
      <c r="E2347" s="2">
        <v>2340</v>
      </c>
      <c r="F2347" s="166">
        <f t="shared" si="144"/>
        <v>1638</v>
      </c>
      <c r="G2347" s="41"/>
      <c r="H2347" s="30"/>
      <c r="I2347" s="31">
        <f t="shared" si="143"/>
        <v>0</v>
      </c>
      <c r="J2347" s="41"/>
      <c r="K2347" s="81" t="s">
        <v>27</v>
      </c>
      <c r="L2347" s="81" t="s">
        <v>2234</v>
      </c>
      <c r="M2347" s="81" t="s">
        <v>2274</v>
      </c>
      <c r="N2347" s="81">
        <v>192</v>
      </c>
      <c r="O2347" s="81" t="s">
        <v>2236</v>
      </c>
      <c r="P2347" s="81"/>
      <c r="Q2347" s="81">
        <v>1</v>
      </c>
      <c r="R2347" s="81">
        <v>345</v>
      </c>
      <c r="S2347" s="83">
        <v>7.1</v>
      </c>
      <c r="T2347" s="81">
        <v>20</v>
      </c>
    </row>
    <row r="2348" spans="1:20" s="98" customFormat="1" outlineLevel="1" x14ac:dyDescent="0.2">
      <c r="A2348" s="79" t="s">
        <v>2447</v>
      </c>
      <c r="B2348" s="80" t="s">
        <v>2448</v>
      </c>
      <c r="C2348" s="81">
        <v>1</v>
      </c>
      <c r="D2348" s="82" t="s">
        <v>63</v>
      </c>
      <c r="E2348" s="2">
        <v>2520</v>
      </c>
      <c r="F2348" s="166">
        <f t="shared" si="144"/>
        <v>1764</v>
      </c>
      <c r="G2348" s="41"/>
      <c r="H2348" s="30"/>
      <c r="I2348" s="31">
        <f t="shared" si="143"/>
        <v>0</v>
      </c>
      <c r="J2348" s="41"/>
      <c r="K2348" s="81" t="s">
        <v>27</v>
      </c>
      <c r="L2348" s="81" t="s">
        <v>2234</v>
      </c>
      <c r="M2348" s="81" t="s">
        <v>2274</v>
      </c>
      <c r="N2348" s="81">
        <v>192</v>
      </c>
      <c r="O2348" s="81" t="s">
        <v>2236</v>
      </c>
      <c r="P2348" s="81"/>
      <c r="Q2348" s="81">
        <v>1</v>
      </c>
      <c r="R2348" s="81">
        <v>345</v>
      </c>
      <c r="S2348" s="83">
        <v>7.1</v>
      </c>
      <c r="T2348" s="81">
        <v>20</v>
      </c>
    </row>
    <row r="2349" spans="1:20" s="98" customFormat="1" ht="31.5" outlineLevel="1" x14ac:dyDescent="0.2">
      <c r="A2349" s="158" t="s">
        <v>2449</v>
      </c>
      <c r="B2349" s="167" t="s">
        <v>2450</v>
      </c>
      <c r="C2349" s="160"/>
      <c r="D2349" s="161" t="s">
        <v>56</v>
      </c>
      <c r="E2349" s="162">
        <v>22620</v>
      </c>
      <c r="F2349" s="163">
        <f t="shared" si="144"/>
        <v>15834</v>
      </c>
      <c r="G2349" s="41"/>
      <c r="H2349" s="164"/>
      <c r="I2349" s="165">
        <f t="shared" si="143"/>
        <v>0</v>
      </c>
      <c r="J2349" s="41"/>
      <c r="K2349" s="160" t="s">
        <v>27</v>
      </c>
      <c r="L2349" s="160" t="s">
        <v>2234</v>
      </c>
      <c r="M2349" s="160" t="s">
        <v>2279</v>
      </c>
      <c r="N2349" s="160">
        <v>192</v>
      </c>
      <c r="O2349" s="160" t="s">
        <v>2236</v>
      </c>
      <c r="P2349" s="160"/>
      <c r="Q2349" s="160">
        <v>1</v>
      </c>
      <c r="R2349" s="160">
        <v>345</v>
      </c>
      <c r="S2349" s="262">
        <v>7.3</v>
      </c>
      <c r="T2349" s="160">
        <v>20</v>
      </c>
    </row>
    <row r="2350" spans="1:20" s="98" customFormat="1" ht="25.5" outlineLevel="1" x14ac:dyDescent="0.2">
      <c r="A2350" s="79" t="s">
        <v>2415</v>
      </c>
      <c r="B2350" s="80" t="s">
        <v>2416</v>
      </c>
      <c r="C2350" s="81">
        <v>1</v>
      </c>
      <c r="D2350" s="82" t="s">
        <v>63</v>
      </c>
      <c r="E2350" s="2">
        <v>13800</v>
      </c>
      <c r="F2350" s="166">
        <f t="shared" si="144"/>
        <v>9660</v>
      </c>
      <c r="G2350" s="41"/>
      <c r="H2350" s="30"/>
      <c r="I2350" s="31">
        <f t="shared" si="143"/>
        <v>0</v>
      </c>
      <c r="J2350" s="41"/>
      <c r="K2350" s="81" t="s">
        <v>27</v>
      </c>
      <c r="L2350" s="81" t="s">
        <v>2234</v>
      </c>
      <c r="M2350" s="81" t="s">
        <v>2279</v>
      </c>
      <c r="N2350" s="81">
        <v>192</v>
      </c>
      <c r="O2350" s="81" t="s">
        <v>2236</v>
      </c>
      <c r="P2350" s="81"/>
      <c r="Q2350" s="81">
        <v>1</v>
      </c>
      <c r="R2350" s="81">
        <v>345</v>
      </c>
      <c r="S2350" s="83">
        <v>7.3</v>
      </c>
      <c r="T2350" s="81">
        <v>20</v>
      </c>
    </row>
    <row r="2351" spans="1:20" s="98" customFormat="1" outlineLevel="1" x14ac:dyDescent="0.2">
      <c r="A2351" s="79" t="s">
        <v>2239</v>
      </c>
      <c r="B2351" s="80" t="s">
        <v>2240</v>
      </c>
      <c r="C2351" s="81">
        <v>1</v>
      </c>
      <c r="D2351" s="82" t="s">
        <v>63</v>
      </c>
      <c r="E2351" s="2">
        <v>3600</v>
      </c>
      <c r="F2351" s="166">
        <f t="shared" si="144"/>
        <v>2520</v>
      </c>
      <c r="G2351" s="41"/>
      <c r="H2351" s="30"/>
      <c r="I2351" s="31">
        <f t="shared" si="143"/>
        <v>0</v>
      </c>
      <c r="J2351" s="41"/>
      <c r="K2351" s="81" t="s">
        <v>27</v>
      </c>
      <c r="L2351" s="81" t="s">
        <v>2234</v>
      </c>
      <c r="M2351" s="81" t="s">
        <v>2279</v>
      </c>
      <c r="N2351" s="81">
        <v>192</v>
      </c>
      <c r="O2351" s="81" t="s">
        <v>2236</v>
      </c>
      <c r="P2351" s="81"/>
      <c r="Q2351" s="81">
        <v>1</v>
      </c>
      <c r="R2351" s="81">
        <v>345</v>
      </c>
      <c r="S2351" s="83">
        <v>7.3</v>
      </c>
      <c r="T2351" s="81">
        <v>20</v>
      </c>
    </row>
    <row r="2352" spans="1:20" s="98" customFormat="1" outlineLevel="1" x14ac:dyDescent="0.2">
      <c r="A2352" s="79" t="s">
        <v>2447</v>
      </c>
      <c r="B2352" s="80" t="s">
        <v>2448</v>
      </c>
      <c r="C2352" s="81">
        <v>1</v>
      </c>
      <c r="D2352" s="82" t="s">
        <v>63</v>
      </c>
      <c r="E2352" s="2">
        <v>2520</v>
      </c>
      <c r="F2352" s="166">
        <f t="shared" si="144"/>
        <v>1764</v>
      </c>
      <c r="G2352" s="41"/>
      <c r="H2352" s="30"/>
      <c r="I2352" s="31">
        <f t="shared" si="143"/>
        <v>0</v>
      </c>
      <c r="J2352" s="41"/>
      <c r="K2352" s="81" t="s">
        <v>27</v>
      </c>
      <c r="L2352" s="81" t="s">
        <v>2234</v>
      </c>
      <c r="M2352" s="81" t="s">
        <v>2279</v>
      </c>
      <c r="N2352" s="81">
        <v>192</v>
      </c>
      <c r="O2352" s="81" t="s">
        <v>2236</v>
      </c>
      <c r="P2352" s="81"/>
      <c r="Q2352" s="81">
        <v>1</v>
      </c>
      <c r="R2352" s="81">
        <v>345</v>
      </c>
      <c r="S2352" s="83">
        <v>7.3</v>
      </c>
      <c r="T2352" s="81">
        <v>20</v>
      </c>
    </row>
    <row r="2353" spans="1:20" s="98" customFormat="1" outlineLevel="1" x14ac:dyDescent="0.2">
      <c r="A2353" s="79" t="s">
        <v>2451</v>
      </c>
      <c r="B2353" s="80" t="s">
        <v>2452</v>
      </c>
      <c r="C2353" s="81">
        <v>1</v>
      </c>
      <c r="D2353" s="82" t="s">
        <v>63</v>
      </c>
      <c r="E2353" s="2">
        <v>2700</v>
      </c>
      <c r="F2353" s="166">
        <f t="shared" si="144"/>
        <v>1890</v>
      </c>
      <c r="G2353" s="41"/>
      <c r="H2353" s="30"/>
      <c r="I2353" s="31">
        <f t="shared" si="143"/>
        <v>0</v>
      </c>
      <c r="J2353" s="41"/>
      <c r="K2353" s="81" t="s">
        <v>27</v>
      </c>
      <c r="L2353" s="81" t="s">
        <v>2234</v>
      </c>
      <c r="M2353" s="81" t="s">
        <v>2279</v>
      </c>
      <c r="N2353" s="81">
        <v>192</v>
      </c>
      <c r="O2353" s="81" t="s">
        <v>2236</v>
      </c>
      <c r="P2353" s="81"/>
      <c r="Q2353" s="81">
        <v>1</v>
      </c>
      <c r="R2353" s="81">
        <v>345</v>
      </c>
      <c r="S2353" s="83">
        <v>7.3</v>
      </c>
      <c r="T2353" s="81">
        <v>20</v>
      </c>
    </row>
    <row r="2354" spans="1:20" s="98" customFormat="1" ht="31.5" outlineLevel="1" x14ac:dyDescent="0.2">
      <c r="A2354" s="158" t="s">
        <v>2453</v>
      </c>
      <c r="B2354" s="167" t="s">
        <v>2454</v>
      </c>
      <c r="C2354" s="160"/>
      <c r="D2354" s="161" t="s">
        <v>56</v>
      </c>
      <c r="E2354" s="162">
        <v>22980</v>
      </c>
      <c r="F2354" s="163">
        <f t="shared" si="144"/>
        <v>16086</v>
      </c>
      <c r="G2354" s="41"/>
      <c r="H2354" s="164"/>
      <c r="I2354" s="165">
        <f t="shared" si="143"/>
        <v>0</v>
      </c>
      <c r="J2354" s="41"/>
      <c r="K2354" s="160" t="s">
        <v>27</v>
      </c>
      <c r="L2354" s="160" t="s">
        <v>2234</v>
      </c>
      <c r="M2354" s="160" t="s">
        <v>2284</v>
      </c>
      <c r="N2354" s="160">
        <v>192</v>
      </c>
      <c r="O2354" s="160" t="s">
        <v>2236</v>
      </c>
      <c r="P2354" s="160"/>
      <c r="Q2354" s="160">
        <v>1</v>
      </c>
      <c r="R2354" s="160">
        <v>345</v>
      </c>
      <c r="S2354" s="262">
        <v>7.5</v>
      </c>
      <c r="T2354" s="160">
        <v>20</v>
      </c>
    </row>
    <row r="2355" spans="1:20" s="98" customFormat="1" ht="25.5" outlineLevel="1" x14ac:dyDescent="0.2">
      <c r="A2355" s="79" t="s">
        <v>2415</v>
      </c>
      <c r="B2355" s="80" t="s">
        <v>2416</v>
      </c>
      <c r="C2355" s="81">
        <v>1</v>
      </c>
      <c r="D2355" s="82" t="s">
        <v>63</v>
      </c>
      <c r="E2355" s="2">
        <v>13800</v>
      </c>
      <c r="F2355" s="166">
        <f t="shared" si="144"/>
        <v>9660</v>
      </c>
      <c r="G2355" s="41"/>
      <c r="H2355" s="30"/>
      <c r="I2355" s="31">
        <f t="shared" si="143"/>
        <v>0</v>
      </c>
      <c r="J2355" s="41"/>
      <c r="K2355" s="81" t="s">
        <v>27</v>
      </c>
      <c r="L2355" s="81" t="s">
        <v>2234</v>
      </c>
      <c r="M2355" s="81" t="s">
        <v>2284</v>
      </c>
      <c r="N2355" s="81">
        <v>192</v>
      </c>
      <c r="O2355" s="81" t="s">
        <v>2236</v>
      </c>
      <c r="P2355" s="81"/>
      <c r="Q2355" s="81">
        <v>1</v>
      </c>
      <c r="R2355" s="81">
        <v>345</v>
      </c>
      <c r="S2355" s="83">
        <v>7.5</v>
      </c>
      <c r="T2355" s="81">
        <v>20</v>
      </c>
    </row>
    <row r="2356" spans="1:20" s="98" customFormat="1" outlineLevel="1" x14ac:dyDescent="0.2">
      <c r="A2356" s="79" t="s">
        <v>2239</v>
      </c>
      <c r="B2356" s="80" t="s">
        <v>2240</v>
      </c>
      <c r="C2356" s="81">
        <v>1</v>
      </c>
      <c r="D2356" s="82" t="s">
        <v>63</v>
      </c>
      <c r="E2356" s="2">
        <v>3600</v>
      </c>
      <c r="F2356" s="166">
        <f t="shared" si="144"/>
        <v>2520</v>
      </c>
      <c r="G2356" s="41"/>
      <c r="H2356" s="30"/>
      <c r="I2356" s="31">
        <f t="shared" si="143"/>
        <v>0</v>
      </c>
      <c r="J2356" s="41"/>
      <c r="K2356" s="81" t="s">
        <v>27</v>
      </c>
      <c r="L2356" s="81" t="s">
        <v>2234</v>
      </c>
      <c r="M2356" s="81" t="s">
        <v>2284</v>
      </c>
      <c r="N2356" s="81">
        <v>192</v>
      </c>
      <c r="O2356" s="81" t="s">
        <v>2236</v>
      </c>
      <c r="P2356" s="81"/>
      <c r="Q2356" s="81">
        <v>1</v>
      </c>
      <c r="R2356" s="81">
        <v>345</v>
      </c>
      <c r="S2356" s="83">
        <v>7.5</v>
      </c>
      <c r="T2356" s="81">
        <v>20</v>
      </c>
    </row>
    <row r="2357" spans="1:20" s="98" customFormat="1" outlineLevel="1" x14ac:dyDescent="0.2">
      <c r="A2357" s="79" t="s">
        <v>2451</v>
      </c>
      <c r="B2357" s="80" t="s">
        <v>2452</v>
      </c>
      <c r="C2357" s="81">
        <v>1</v>
      </c>
      <c r="D2357" s="82" t="s">
        <v>63</v>
      </c>
      <c r="E2357" s="2">
        <v>2700</v>
      </c>
      <c r="F2357" s="166">
        <f t="shared" si="144"/>
        <v>1890</v>
      </c>
      <c r="G2357" s="41"/>
      <c r="H2357" s="30"/>
      <c r="I2357" s="31">
        <f t="shared" si="143"/>
        <v>0</v>
      </c>
      <c r="J2357" s="41"/>
      <c r="K2357" s="81" t="s">
        <v>27</v>
      </c>
      <c r="L2357" s="81" t="s">
        <v>2234</v>
      </c>
      <c r="M2357" s="81" t="s">
        <v>2284</v>
      </c>
      <c r="N2357" s="81">
        <v>192</v>
      </c>
      <c r="O2357" s="81" t="s">
        <v>2236</v>
      </c>
      <c r="P2357" s="81"/>
      <c r="Q2357" s="81">
        <v>1</v>
      </c>
      <c r="R2357" s="81">
        <v>345</v>
      </c>
      <c r="S2357" s="83">
        <v>7.5</v>
      </c>
      <c r="T2357" s="81">
        <v>20</v>
      </c>
    </row>
    <row r="2358" spans="1:20" s="98" customFormat="1" outlineLevel="1" x14ac:dyDescent="0.2">
      <c r="A2358" s="79" t="s">
        <v>2455</v>
      </c>
      <c r="B2358" s="80" t="s">
        <v>2456</v>
      </c>
      <c r="C2358" s="81">
        <v>1</v>
      </c>
      <c r="D2358" s="82" t="s">
        <v>63</v>
      </c>
      <c r="E2358" s="2">
        <v>2880</v>
      </c>
      <c r="F2358" s="166">
        <f t="shared" si="144"/>
        <v>2016</v>
      </c>
      <c r="G2358" s="41"/>
      <c r="H2358" s="30"/>
      <c r="I2358" s="31">
        <f t="shared" si="143"/>
        <v>0</v>
      </c>
      <c r="J2358" s="41"/>
      <c r="K2358" s="81" t="s">
        <v>27</v>
      </c>
      <c r="L2358" s="81" t="s">
        <v>2234</v>
      </c>
      <c r="M2358" s="81" t="s">
        <v>2284</v>
      </c>
      <c r="N2358" s="81">
        <v>192</v>
      </c>
      <c r="O2358" s="81" t="s">
        <v>2236</v>
      </c>
      <c r="P2358" s="81"/>
      <c r="Q2358" s="81">
        <v>1</v>
      </c>
      <c r="R2358" s="81">
        <v>345</v>
      </c>
      <c r="S2358" s="83">
        <v>7.5</v>
      </c>
      <c r="T2358" s="81">
        <v>20</v>
      </c>
    </row>
    <row r="2359" spans="1:20" s="98" customFormat="1" ht="31.5" outlineLevel="1" x14ac:dyDescent="0.2">
      <c r="A2359" s="158" t="s">
        <v>2457</v>
      </c>
      <c r="B2359" s="167" t="s">
        <v>2458</v>
      </c>
      <c r="C2359" s="160"/>
      <c r="D2359" s="161" t="s">
        <v>56</v>
      </c>
      <c r="E2359" s="162">
        <v>23400</v>
      </c>
      <c r="F2359" s="163">
        <f t="shared" si="144"/>
        <v>16380</v>
      </c>
      <c r="G2359" s="41"/>
      <c r="H2359" s="164"/>
      <c r="I2359" s="165">
        <f t="shared" si="143"/>
        <v>0</v>
      </c>
      <c r="J2359" s="41"/>
      <c r="K2359" s="160" t="s">
        <v>27</v>
      </c>
      <c r="L2359" s="160" t="s">
        <v>2234</v>
      </c>
      <c r="M2359" s="160" t="s">
        <v>2289</v>
      </c>
      <c r="N2359" s="160">
        <v>192</v>
      </c>
      <c r="O2359" s="160" t="s">
        <v>2236</v>
      </c>
      <c r="P2359" s="160"/>
      <c r="Q2359" s="160">
        <v>1</v>
      </c>
      <c r="R2359" s="160">
        <v>345</v>
      </c>
      <c r="S2359" s="262">
        <v>7.6999999999999993</v>
      </c>
      <c r="T2359" s="160">
        <v>20</v>
      </c>
    </row>
    <row r="2360" spans="1:20" s="98" customFormat="1" ht="25.5" outlineLevel="1" x14ac:dyDescent="0.2">
      <c r="A2360" s="79" t="s">
        <v>2415</v>
      </c>
      <c r="B2360" s="80" t="s">
        <v>2416</v>
      </c>
      <c r="C2360" s="81">
        <v>1</v>
      </c>
      <c r="D2360" s="82" t="s">
        <v>63</v>
      </c>
      <c r="E2360" s="2">
        <v>13800</v>
      </c>
      <c r="F2360" s="166">
        <f t="shared" si="144"/>
        <v>9660</v>
      </c>
      <c r="G2360" s="41"/>
      <c r="H2360" s="30"/>
      <c r="I2360" s="31">
        <f t="shared" si="143"/>
        <v>0</v>
      </c>
      <c r="J2360" s="41"/>
      <c r="K2360" s="81" t="s">
        <v>27</v>
      </c>
      <c r="L2360" s="81" t="s">
        <v>2234</v>
      </c>
      <c r="M2360" s="81" t="s">
        <v>2289</v>
      </c>
      <c r="N2360" s="81">
        <v>192</v>
      </c>
      <c r="O2360" s="81" t="s">
        <v>2236</v>
      </c>
      <c r="P2360" s="81"/>
      <c r="Q2360" s="81">
        <v>1</v>
      </c>
      <c r="R2360" s="81">
        <v>345</v>
      </c>
      <c r="S2360" s="83">
        <v>7.6999999999999993</v>
      </c>
      <c r="T2360" s="81">
        <v>20</v>
      </c>
    </row>
    <row r="2361" spans="1:20" s="98" customFormat="1" outlineLevel="1" x14ac:dyDescent="0.2">
      <c r="A2361" s="79" t="s">
        <v>2239</v>
      </c>
      <c r="B2361" s="80" t="s">
        <v>2240</v>
      </c>
      <c r="C2361" s="81">
        <v>1</v>
      </c>
      <c r="D2361" s="82" t="s">
        <v>63</v>
      </c>
      <c r="E2361" s="2">
        <v>3600</v>
      </c>
      <c r="F2361" s="166">
        <f t="shared" si="144"/>
        <v>2520</v>
      </c>
      <c r="G2361" s="41"/>
      <c r="H2361" s="30"/>
      <c r="I2361" s="31">
        <f t="shared" si="143"/>
        <v>0</v>
      </c>
      <c r="J2361" s="41"/>
      <c r="K2361" s="81" t="s">
        <v>27</v>
      </c>
      <c r="L2361" s="81" t="s">
        <v>2234</v>
      </c>
      <c r="M2361" s="81" t="s">
        <v>2289</v>
      </c>
      <c r="N2361" s="81">
        <v>192</v>
      </c>
      <c r="O2361" s="81" t="s">
        <v>2236</v>
      </c>
      <c r="P2361" s="81"/>
      <c r="Q2361" s="81">
        <v>1</v>
      </c>
      <c r="R2361" s="81">
        <v>345</v>
      </c>
      <c r="S2361" s="83">
        <v>7.6999999999999993</v>
      </c>
      <c r="T2361" s="81">
        <v>20</v>
      </c>
    </row>
    <row r="2362" spans="1:20" s="98" customFormat="1" outlineLevel="1" x14ac:dyDescent="0.2">
      <c r="A2362" s="79" t="s">
        <v>2455</v>
      </c>
      <c r="B2362" s="80" t="s">
        <v>2456</v>
      </c>
      <c r="C2362" s="81">
        <v>1</v>
      </c>
      <c r="D2362" s="82" t="s">
        <v>63</v>
      </c>
      <c r="E2362" s="2">
        <v>2880</v>
      </c>
      <c r="F2362" s="166">
        <f t="shared" si="144"/>
        <v>2016</v>
      </c>
      <c r="G2362" s="41"/>
      <c r="H2362" s="30"/>
      <c r="I2362" s="31">
        <f t="shared" si="143"/>
        <v>0</v>
      </c>
      <c r="J2362" s="41"/>
      <c r="K2362" s="81" t="s">
        <v>27</v>
      </c>
      <c r="L2362" s="81" t="s">
        <v>2234</v>
      </c>
      <c r="M2362" s="81" t="s">
        <v>2289</v>
      </c>
      <c r="N2362" s="81">
        <v>192</v>
      </c>
      <c r="O2362" s="81" t="s">
        <v>2236</v>
      </c>
      <c r="P2362" s="81"/>
      <c r="Q2362" s="81">
        <v>1</v>
      </c>
      <c r="R2362" s="81">
        <v>345</v>
      </c>
      <c r="S2362" s="83">
        <v>7.6999999999999993</v>
      </c>
      <c r="T2362" s="81">
        <v>20</v>
      </c>
    </row>
    <row r="2363" spans="1:20" s="98" customFormat="1" outlineLevel="1" x14ac:dyDescent="0.2">
      <c r="A2363" s="79" t="s">
        <v>2459</v>
      </c>
      <c r="B2363" s="80" t="s">
        <v>2460</v>
      </c>
      <c r="C2363" s="81">
        <v>1</v>
      </c>
      <c r="D2363" s="82" t="s">
        <v>63</v>
      </c>
      <c r="E2363" s="2">
        <v>3120</v>
      </c>
      <c r="F2363" s="166">
        <f t="shared" si="144"/>
        <v>2184</v>
      </c>
      <c r="G2363" s="41"/>
      <c r="H2363" s="30"/>
      <c r="I2363" s="31">
        <f t="shared" si="143"/>
        <v>0</v>
      </c>
      <c r="J2363" s="41"/>
      <c r="K2363" s="81" t="s">
        <v>27</v>
      </c>
      <c r="L2363" s="81" t="s">
        <v>2234</v>
      </c>
      <c r="M2363" s="81" t="s">
        <v>2289</v>
      </c>
      <c r="N2363" s="81">
        <v>192</v>
      </c>
      <c r="O2363" s="81" t="s">
        <v>2236</v>
      </c>
      <c r="P2363" s="81"/>
      <c r="Q2363" s="81">
        <v>1</v>
      </c>
      <c r="R2363" s="81">
        <v>345</v>
      </c>
      <c r="S2363" s="83">
        <v>7.6999999999999993</v>
      </c>
      <c r="T2363" s="81">
        <v>20</v>
      </c>
    </row>
    <row r="2364" spans="1:20" s="98" customFormat="1" ht="31.5" outlineLevel="1" x14ac:dyDescent="0.2">
      <c r="A2364" s="158" t="s">
        <v>2461</v>
      </c>
      <c r="B2364" s="167" t="s">
        <v>2462</v>
      </c>
      <c r="C2364" s="160"/>
      <c r="D2364" s="161" t="s">
        <v>56</v>
      </c>
      <c r="E2364" s="162">
        <v>23820</v>
      </c>
      <c r="F2364" s="163">
        <f t="shared" si="144"/>
        <v>16674</v>
      </c>
      <c r="G2364" s="41"/>
      <c r="H2364" s="164"/>
      <c r="I2364" s="165">
        <f t="shared" si="143"/>
        <v>0</v>
      </c>
      <c r="J2364" s="41"/>
      <c r="K2364" s="160" t="s">
        <v>27</v>
      </c>
      <c r="L2364" s="160" t="s">
        <v>2234</v>
      </c>
      <c r="M2364" s="160" t="s">
        <v>1582</v>
      </c>
      <c r="N2364" s="160">
        <v>192</v>
      </c>
      <c r="O2364" s="160" t="s">
        <v>2236</v>
      </c>
      <c r="P2364" s="160"/>
      <c r="Q2364" s="160">
        <v>1</v>
      </c>
      <c r="R2364" s="160">
        <v>345</v>
      </c>
      <c r="S2364" s="262">
        <v>7.9</v>
      </c>
      <c r="T2364" s="160">
        <v>20</v>
      </c>
    </row>
    <row r="2365" spans="1:20" s="98" customFormat="1" ht="25.5" outlineLevel="1" x14ac:dyDescent="0.2">
      <c r="A2365" s="79" t="s">
        <v>2415</v>
      </c>
      <c r="B2365" s="80" t="s">
        <v>2416</v>
      </c>
      <c r="C2365" s="81">
        <v>1</v>
      </c>
      <c r="D2365" s="82" t="s">
        <v>63</v>
      </c>
      <c r="E2365" s="2">
        <v>13800</v>
      </c>
      <c r="F2365" s="166">
        <f t="shared" si="144"/>
        <v>9660</v>
      </c>
      <c r="G2365" s="41"/>
      <c r="H2365" s="30"/>
      <c r="I2365" s="31">
        <f t="shared" si="143"/>
        <v>0</v>
      </c>
      <c r="J2365" s="41"/>
      <c r="K2365" s="81" t="s">
        <v>27</v>
      </c>
      <c r="L2365" s="81" t="s">
        <v>2234</v>
      </c>
      <c r="M2365" s="81" t="s">
        <v>1582</v>
      </c>
      <c r="N2365" s="81">
        <v>192</v>
      </c>
      <c r="O2365" s="81" t="s">
        <v>2236</v>
      </c>
      <c r="P2365" s="81"/>
      <c r="Q2365" s="81">
        <v>1</v>
      </c>
      <c r="R2365" s="81">
        <v>345</v>
      </c>
      <c r="S2365" s="83">
        <v>7.9</v>
      </c>
      <c r="T2365" s="81">
        <v>20</v>
      </c>
    </row>
    <row r="2366" spans="1:20" s="98" customFormat="1" outlineLevel="1" x14ac:dyDescent="0.2">
      <c r="A2366" s="79" t="s">
        <v>2239</v>
      </c>
      <c r="B2366" s="80" t="s">
        <v>2240</v>
      </c>
      <c r="C2366" s="81">
        <v>1</v>
      </c>
      <c r="D2366" s="82" t="s">
        <v>63</v>
      </c>
      <c r="E2366" s="2">
        <v>3600</v>
      </c>
      <c r="F2366" s="166">
        <f t="shared" si="144"/>
        <v>2520</v>
      </c>
      <c r="G2366" s="41"/>
      <c r="H2366" s="30"/>
      <c r="I2366" s="31">
        <f t="shared" si="143"/>
        <v>0</v>
      </c>
      <c r="J2366" s="41"/>
      <c r="K2366" s="81" t="s">
        <v>27</v>
      </c>
      <c r="L2366" s="81" t="s">
        <v>2234</v>
      </c>
      <c r="M2366" s="81" t="s">
        <v>1582</v>
      </c>
      <c r="N2366" s="81">
        <v>192</v>
      </c>
      <c r="O2366" s="81" t="s">
        <v>2236</v>
      </c>
      <c r="P2366" s="81"/>
      <c r="Q2366" s="81">
        <v>1</v>
      </c>
      <c r="R2366" s="81">
        <v>345</v>
      </c>
      <c r="S2366" s="83">
        <v>7.9</v>
      </c>
      <c r="T2366" s="81">
        <v>20</v>
      </c>
    </row>
    <row r="2367" spans="1:20" s="98" customFormat="1" outlineLevel="1" x14ac:dyDescent="0.2">
      <c r="A2367" s="79" t="s">
        <v>2459</v>
      </c>
      <c r="B2367" s="80" t="s">
        <v>2460</v>
      </c>
      <c r="C2367" s="81">
        <v>1</v>
      </c>
      <c r="D2367" s="82" t="s">
        <v>63</v>
      </c>
      <c r="E2367" s="2">
        <v>3120</v>
      </c>
      <c r="F2367" s="166">
        <f t="shared" si="144"/>
        <v>2184</v>
      </c>
      <c r="G2367" s="41"/>
      <c r="H2367" s="30"/>
      <c r="I2367" s="31">
        <f t="shared" si="143"/>
        <v>0</v>
      </c>
      <c r="J2367" s="41"/>
      <c r="K2367" s="81" t="s">
        <v>27</v>
      </c>
      <c r="L2367" s="81" t="s">
        <v>2234</v>
      </c>
      <c r="M2367" s="81" t="s">
        <v>1582</v>
      </c>
      <c r="N2367" s="81">
        <v>192</v>
      </c>
      <c r="O2367" s="81" t="s">
        <v>2236</v>
      </c>
      <c r="P2367" s="81"/>
      <c r="Q2367" s="81">
        <v>1</v>
      </c>
      <c r="R2367" s="81">
        <v>345</v>
      </c>
      <c r="S2367" s="83">
        <v>7.9</v>
      </c>
      <c r="T2367" s="81">
        <v>20</v>
      </c>
    </row>
    <row r="2368" spans="1:20" s="98" customFormat="1" outlineLevel="1" x14ac:dyDescent="0.2">
      <c r="A2368" s="79" t="s">
        <v>2463</v>
      </c>
      <c r="B2368" s="80" t="s">
        <v>2464</v>
      </c>
      <c r="C2368" s="81">
        <v>1</v>
      </c>
      <c r="D2368" s="82" t="s">
        <v>63</v>
      </c>
      <c r="E2368" s="2">
        <v>3300</v>
      </c>
      <c r="F2368" s="166">
        <f t="shared" si="144"/>
        <v>2310</v>
      </c>
      <c r="G2368" s="41"/>
      <c r="H2368" s="30"/>
      <c r="I2368" s="31">
        <f t="shared" si="143"/>
        <v>0</v>
      </c>
      <c r="J2368" s="41"/>
      <c r="K2368" s="81" t="s">
        <v>27</v>
      </c>
      <c r="L2368" s="81" t="s">
        <v>2234</v>
      </c>
      <c r="M2368" s="81" t="s">
        <v>1582</v>
      </c>
      <c r="N2368" s="81">
        <v>192</v>
      </c>
      <c r="O2368" s="81" t="s">
        <v>2236</v>
      </c>
      <c r="P2368" s="81"/>
      <c r="Q2368" s="81">
        <v>1</v>
      </c>
      <c r="R2368" s="81">
        <v>345</v>
      </c>
      <c r="S2368" s="83">
        <v>7.9</v>
      </c>
      <c r="T2368" s="81">
        <v>20</v>
      </c>
    </row>
    <row r="2369" spans="1:20" s="98" customFormat="1" ht="31.5" outlineLevel="1" x14ac:dyDescent="0.2">
      <c r="A2369" s="158" t="s">
        <v>2465</v>
      </c>
      <c r="B2369" s="167" t="s">
        <v>2466</v>
      </c>
      <c r="C2369" s="160"/>
      <c r="D2369" s="161" t="s">
        <v>56</v>
      </c>
      <c r="E2369" s="162">
        <v>24180</v>
      </c>
      <c r="F2369" s="163">
        <f t="shared" si="144"/>
        <v>16926</v>
      </c>
      <c r="G2369" s="41"/>
      <c r="H2369" s="164"/>
      <c r="I2369" s="165">
        <f t="shared" si="143"/>
        <v>0</v>
      </c>
      <c r="J2369" s="41"/>
      <c r="K2369" s="160" t="s">
        <v>27</v>
      </c>
      <c r="L2369" s="160" t="s">
        <v>2234</v>
      </c>
      <c r="M2369" s="160" t="s">
        <v>2298</v>
      </c>
      <c r="N2369" s="160">
        <v>192</v>
      </c>
      <c r="O2369" s="160" t="s">
        <v>2236</v>
      </c>
      <c r="P2369" s="160"/>
      <c r="Q2369" s="160">
        <v>1</v>
      </c>
      <c r="R2369" s="160">
        <v>345</v>
      </c>
      <c r="S2369" s="262">
        <v>8.1999999999999993</v>
      </c>
      <c r="T2369" s="160">
        <v>20</v>
      </c>
    </row>
    <row r="2370" spans="1:20" s="98" customFormat="1" ht="25.5" outlineLevel="1" x14ac:dyDescent="0.2">
      <c r="A2370" s="79" t="s">
        <v>2415</v>
      </c>
      <c r="B2370" s="80" t="s">
        <v>2416</v>
      </c>
      <c r="C2370" s="81">
        <v>1</v>
      </c>
      <c r="D2370" s="82" t="s">
        <v>63</v>
      </c>
      <c r="E2370" s="2">
        <v>13800</v>
      </c>
      <c r="F2370" s="166">
        <f t="shared" si="144"/>
        <v>9660</v>
      </c>
      <c r="G2370" s="41"/>
      <c r="H2370" s="30"/>
      <c r="I2370" s="31">
        <f t="shared" si="143"/>
        <v>0</v>
      </c>
      <c r="J2370" s="41"/>
      <c r="K2370" s="81" t="s">
        <v>27</v>
      </c>
      <c r="L2370" s="81" t="s">
        <v>2234</v>
      </c>
      <c r="M2370" s="81" t="s">
        <v>2298</v>
      </c>
      <c r="N2370" s="81">
        <v>192</v>
      </c>
      <c r="O2370" s="81" t="s">
        <v>2236</v>
      </c>
      <c r="P2370" s="81"/>
      <c r="Q2370" s="81">
        <v>1</v>
      </c>
      <c r="R2370" s="81">
        <v>345</v>
      </c>
      <c r="S2370" s="83">
        <v>8.1999999999999993</v>
      </c>
      <c r="T2370" s="81">
        <v>20</v>
      </c>
    </row>
    <row r="2371" spans="1:20" s="98" customFormat="1" outlineLevel="1" x14ac:dyDescent="0.2">
      <c r="A2371" s="79" t="s">
        <v>2239</v>
      </c>
      <c r="B2371" s="80" t="s">
        <v>2240</v>
      </c>
      <c r="C2371" s="81">
        <v>1</v>
      </c>
      <c r="D2371" s="82" t="s">
        <v>63</v>
      </c>
      <c r="E2371" s="2">
        <v>3600</v>
      </c>
      <c r="F2371" s="166">
        <f t="shared" si="144"/>
        <v>2520</v>
      </c>
      <c r="G2371" s="41"/>
      <c r="H2371" s="30"/>
      <c r="I2371" s="31">
        <f t="shared" si="143"/>
        <v>0</v>
      </c>
      <c r="J2371" s="41"/>
      <c r="K2371" s="81" t="s">
        <v>27</v>
      </c>
      <c r="L2371" s="81" t="s">
        <v>2234</v>
      </c>
      <c r="M2371" s="81" t="s">
        <v>2298</v>
      </c>
      <c r="N2371" s="81">
        <v>192</v>
      </c>
      <c r="O2371" s="81" t="s">
        <v>2236</v>
      </c>
      <c r="P2371" s="81"/>
      <c r="Q2371" s="81">
        <v>1</v>
      </c>
      <c r="R2371" s="81">
        <v>345</v>
      </c>
      <c r="S2371" s="83">
        <v>8.1999999999999993</v>
      </c>
      <c r="T2371" s="81">
        <v>20</v>
      </c>
    </row>
    <row r="2372" spans="1:20" s="98" customFormat="1" outlineLevel="1" x14ac:dyDescent="0.2">
      <c r="A2372" s="79" t="s">
        <v>2463</v>
      </c>
      <c r="B2372" s="80" t="s">
        <v>2464</v>
      </c>
      <c r="C2372" s="81">
        <v>1</v>
      </c>
      <c r="D2372" s="82" t="s">
        <v>63</v>
      </c>
      <c r="E2372" s="2">
        <v>3300</v>
      </c>
      <c r="F2372" s="166">
        <f t="shared" si="144"/>
        <v>2310</v>
      </c>
      <c r="G2372" s="41"/>
      <c r="H2372" s="30"/>
      <c r="I2372" s="31">
        <f t="shared" si="143"/>
        <v>0</v>
      </c>
      <c r="J2372" s="41"/>
      <c r="K2372" s="81" t="s">
        <v>27</v>
      </c>
      <c r="L2372" s="81" t="s">
        <v>2234</v>
      </c>
      <c r="M2372" s="81" t="s">
        <v>2298</v>
      </c>
      <c r="N2372" s="81">
        <v>192</v>
      </c>
      <c r="O2372" s="81" t="s">
        <v>2236</v>
      </c>
      <c r="P2372" s="81"/>
      <c r="Q2372" s="81">
        <v>1</v>
      </c>
      <c r="R2372" s="81">
        <v>345</v>
      </c>
      <c r="S2372" s="83">
        <v>8.1999999999999993</v>
      </c>
      <c r="T2372" s="81">
        <v>20</v>
      </c>
    </row>
    <row r="2373" spans="1:20" s="98" customFormat="1" ht="16.5" outlineLevel="1" thickBot="1" x14ac:dyDescent="0.25">
      <c r="A2373" s="129" t="s">
        <v>2467</v>
      </c>
      <c r="B2373" s="142" t="s">
        <v>2468</v>
      </c>
      <c r="C2373" s="130">
        <v>1</v>
      </c>
      <c r="D2373" s="131" t="s">
        <v>63</v>
      </c>
      <c r="E2373" s="143">
        <v>3480</v>
      </c>
      <c r="F2373" s="188">
        <f t="shared" si="144"/>
        <v>2436</v>
      </c>
      <c r="G2373" s="41"/>
      <c r="H2373" s="144"/>
      <c r="I2373" s="34">
        <f t="shared" si="143"/>
        <v>0</v>
      </c>
      <c r="J2373" s="41"/>
      <c r="K2373" s="130" t="s">
        <v>27</v>
      </c>
      <c r="L2373" s="130" t="s">
        <v>2234</v>
      </c>
      <c r="M2373" s="130" t="s">
        <v>2298</v>
      </c>
      <c r="N2373" s="130">
        <v>192</v>
      </c>
      <c r="O2373" s="130" t="s">
        <v>2236</v>
      </c>
      <c r="P2373" s="130"/>
      <c r="Q2373" s="130">
        <v>1</v>
      </c>
      <c r="R2373" s="130">
        <v>345</v>
      </c>
      <c r="S2373" s="145">
        <v>8.1999999999999993</v>
      </c>
      <c r="T2373" s="130">
        <v>20</v>
      </c>
    </row>
    <row r="2374" spans="1:20" s="98" customFormat="1" ht="32.25" outlineLevel="1" thickTop="1" x14ac:dyDescent="0.2">
      <c r="A2374" s="176" t="s">
        <v>2469</v>
      </c>
      <c r="B2374" s="198" t="s">
        <v>2470</v>
      </c>
      <c r="C2374" s="178"/>
      <c r="D2374" s="179" t="s">
        <v>56</v>
      </c>
      <c r="E2374" s="162">
        <v>20100</v>
      </c>
      <c r="F2374" s="181">
        <f t="shared" si="144"/>
        <v>14070</v>
      </c>
      <c r="G2374" s="41"/>
      <c r="H2374" s="26"/>
      <c r="I2374" s="27">
        <f t="shared" si="143"/>
        <v>0</v>
      </c>
      <c r="J2374" s="41"/>
      <c r="K2374" s="178" t="s">
        <v>27</v>
      </c>
      <c r="L2374" s="178" t="s">
        <v>2234</v>
      </c>
      <c r="M2374" s="178" t="s">
        <v>2235</v>
      </c>
      <c r="N2374" s="178">
        <v>192</v>
      </c>
      <c r="O2374" s="178" t="s">
        <v>2303</v>
      </c>
      <c r="P2374" s="178"/>
      <c r="Q2374" s="178">
        <v>1</v>
      </c>
      <c r="R2374" s="178">
        <v>345</v>
      </c>
      <c r="S2374" s="269">
        <v>5.5</v>
      </c>
      <c r="T2374" s="178">
        <v>20</v>
      </c>
    </row>
    <row r="2375" spans="1:20" s="98" customFormat="1" ht="25.5" outlineLevel="1" x14ac:dyDescent="0.2">
      <c r="A2375" s="79" t="s">
        <v>2471</v>
      </c>
      <c r="B2375" s="80" t="s">
        <v>2472</v>
      </c>
      <c r="C2375" s="81">
        <v>1</v>
      </c>
      <c r="D2375" s="82" t="s">
        <v>63</v>
      </c>
      <c r="E2375" s="2">
        <v>13800</v>
      </c>
      <c r="F2375" s="166">
        <f t="shared" si="144"/>
        <v>9660</v>
      </c>
      <c r="G2375" s="41"/>
      <c r="H2375" s="30"/>
      <c r="I2375" s="31">
        <f t="shared" si="143"/>
        <v>0</v>
      </c>
      <c r="J2375" s="41"/>
      <c r="K2375" s="81" t="s">
        <v>27</v>
      </c>
      <c r="L2375" s="81" t="s">
        <v>2234</v>
      </c>
      <c r="M2375" s="81" t="s">
        <v>2235</v>
      </c>
      <c r="N2375" s="81">
        <v>192</v>
      </c>
      <c r="O2375" s="81" t="s">
        <v>2303</v>
      </c>
      <c r="P2375" s="81"/>
      <c r="Q2375" s="81">
        <v>1</v>
      </c>
      <c r="R2375" s="81">
        <v>345</v>
      </c>
      <c r="S2375" s="83">
        <v>5.5</v>
      </c>
      <c r="T2375" s="81">
        <v>20</v>
      </c>
    </row>
    <row r="2376" spans="1:20" s="98" customFormat="1" outlineLevel="1" x14ac:dyDescent="0.2">
      <c r="A2376" s="79" t="s">
        <v>2239</v>
      </c>
      <c r="B2376" s="80" t="s">
        <v>2240</v>
      </c>
      <c r="C2376" s="81">
        <v>1</v>
      </c>
      <c r="D2376" s="82" t="s">
        <v>63</v>
      </c>
      <c r="E2376" s="2">
        <v>3600</v>
      </c>
      <c r="F2376" s="166">
        <f t="shared" si="144"/>
        <v>2520</v>
      </c>
      <c r="G2376" s="41"/>
      <c r="H2376" s="30"/>
      <c r="I2376" s="31">
        <f t="shared" si="143"/>
        <v>0</v>
      </c>
      <c r="J2376" s="41"/>
      <c r="K2376" s="81" t="s">
        <v>27</v>
      </c>
      <c r="L2376" s="81" t="s">
        <v>2234</v>
      </c>
      <c r="M2376" s="81" t="s">
        <v>2235</v>
      </c>
      <c r="N2376" s="81">
        <v>192</v>
      </c>
      <c r="O2376" s="81" t="s">
        <v>2303</v>
      </c>
      <c r="P2376" s="81"/>
      <c r="Q2376" s="81">
        <v>1</v>
      </c>
      <c r="R2376" s="81">
        <v>345</v>
      </c>
      <c r="S2376" s="83">
        <v>5.5</v>
      </c>
      <c r="T2376" s="81">
        <v>20</v>
      </c>
    </row>
    <row r="2377" spans="1:20" s="98" customFormat="1" outlineLevel="1" x14ac:dyDescent="0.2">
      <c r="A2377" s="79" t="s">
        <v>2417</v>
      </c>
      <c r="B2377" s="80" t="s">
        <v>2418</v>
      </c>
      <c r="C2377" s="81">
        <v>1</v>
      </c>
      <c r="D2377" s="82" t="s">
        <v>63</v>
      </c>
      <c r="E2377" s="2">
        <v>1260</v>
      </c>
      <c r="F2377" s="166">
        <f t="shared" si="144"/>
        <v>882</v>
      </c>
      <c r="G2377" s="41"/>
      <c r="H2377" s="30"/>
      <c r="I2377" s="31">
        <f t="shared" si="143"/>
        <v>0</v>
      </c>
      <c r="J2377" s="41"/>
      <c r="K2377" s="81" t="s">
        <v>27</v>
      </c>
      <c r="L2377" s="81" t="s">
        <v>2234</v>
      </c>
      <c r="M2377" s="81" t="s">
        <v>2235</v>
      </c>
      <c r="N2377" s="81">
        <v>192</v>
      </c>
      <c r="O2377" s="81" t="s">
        <v>2303</v>
      </c>
      <c r="P2377" s="81"/>
      <c r="Q2377" s="81">
        <v>1</v>
      </c>
      <c r="R2377" s="81">
        <v>345</v>
      </c>
      <c r="S2377" s="83">
        <v>5.5</v>
      </c>
      <c r="T2377" s="81">
        <v>20</v>
      </c>
    </row>
    <row r="2378" spans="1:20" s="98" customFormat="1" outlineLevel="1" x14ac:dyDescent="0.2">
      <c r="A2378" s="79" t="s">
        <v>2419</v>
      </c>
      <c r="B2378" s="80" t="s">
        <v>2420</v>
      </c>
      <c r="C2378" s="81">
        <v>1</v>
      </c>
      <c r="D2378" s="82" t="s">
        <v>63</v>
      </c>
      <c r="E2378" s="2">
        <v>1440</v>
      </c>
      <c r="F2378" s="166">
        <f t="shared" si="144"/>
        <v>1008</v>
      </c>
      <c r="G2378" s="41"/>
      <c r="H2378" s="30"/>
      <c r="I2378" s="31">
        <f t="shared" ref="I2378:I2441" si="145">IF(H2378*F2378&gt;0,H2378*F2378,0)</f>
        <v>0</v>
      </c>
      <c r="J2378" s="41"/>
      <c r="K2378" s="81" t="s">
        <v>27</v>
      </c>
      <c r="L2378" s="81" t="s">
        <v>2234</v>
      </c>
      <c r="M2378" s="81" t="s">
        <v>2235</v>
      </c>
      <c r="N2378" s="81">
        <v>192</v>
      </c>
      <c r="O2378" s="81" t="s">
        <v>2303</v>
      </c>
      <c r="P2378" s="81"/>
      <c r="Q2378" s="81">
        <v>1</v>
      </c>
      <c r="R2378" s="81">
        <v>345</v>
      </c>
      <c r="S2378" s="83">
        <v>5.5</v>
      </c>
      <c r="T2378" s="81">
        <v>20</v>
      </c>
    </row>
    <row r="2379" spans="1:20" s="98" customFormat="1" ht="31.5" outlineLevel="1" x14ac:dyDescent="0.2">
      <c r="A2379" s="158" t="s">
        <v>2473</v>
      </c>
      <c r="B2379" s="167" t="s">
        <v>2474</v>
      </c>
      <c r="C2379" s="160"/>
      <c r="D2379" s="161" t="s">
        <v>56</v>
      </c>
      <c r="E2379" s="162">
        <v>20460</v>
      </c>
      <c r="F2379" s="163">
        <f t="shared" si="144"/>
        <v>14322</v>
      </c>
      <c r="G2379" s="41"/>
      <c r="H2379" s="164"/>
      <c r="I2379" s="165">
        <f t="shared" si="145"/>
        <v>0</v>
      </c>
      <c r="J2379" s="41"/>
      <c r="K2379" s="160" t="s">
        <v>27</v>
      </c>
      <c r="L2379" s="160" t="s">
        <v>2234</v>
      </c>
      <c r="M2379" s="160" t="s">
        <v>2247</v>
      </c>
      <c r="N2379" s="160">
        <v>192</v>
      </c>
      <c r="O2379" s="160" t="s">
        <v>2303</v>
      </c>
      <c r="P2379" s="160"/>
      <c r="Q2379" s="160">
        <v>1</v>
      </c>
      <c r="R2379" s="160">
        <v>345</v>
      </c>
      <c r="S2379" s="262">
        <v>5.7</v>
      </c>
      <c r="T2379" s="160">
        <v>20</v>
      </c>
    </row>
    <row r="2380" spans="1:20" s="98" customFormat="1" ht="25.5" outlineLevel="1" x14ac:dyDescent="0.2">
      <c r="A2380" s="79" t="s">
        <v>2471</v>
      </c>
      <c r="B2380" s="80" t="s">
        <v>2472</v>
      </c>
      <c r="C2380" s="81">
        <v>1</v>
      </c>
      <c r="D2380" s="82" t="s">
        <v>63</v>
      </c>
      <c r="E2380" s="2">
        <v>13800</v>
      </c>
      <c r="F2380" s="166">
        <f t="shared" si="144"/>
        <v>9660</v>
      </c>
      <c r="G2380" s="41"/>
      <c r="H2380" s="30"/>
      <c r="I2380" s="31">
        <f t="shared" si="145"/>
        <v>0</v>
      </c>
      <c r="J2380" s="41"/>
      <c r="K2380" s="81" t="s">
        <v>27</v>
      </c>
      <c r="L2380" s="81" t="s">
        <v>2234</v>
      </c>
      <c r="M2380" s="81" t="s">
        <v>2247</v>
      </c>
      <c r="N2380" s="81">
        <v>192</v>
      </c>
      <c r="O2380" s="81" t="s">
        <v>2303</v>
      </c>
      <c r="P2380" s="81"/>
      <c r="Q2380" s="81">
        <v>1</v>
      </c>
      <c r="R2380" s="81">
        <v>345</v>
      </c>
      <c r="S2380" s="83">
        <v>5.7</v>
      </c>
      <c r="T2380" s="81">
        <v>20</v>
      </c>
    </row>
    <row r="2381" spans="1:20" s="98" customFormat="1" outlineLevel="1" x14ac:dyDescent="0.2">
      <c r="A2381" s="79" t="s">
        <v>2239</v>
      </c>
      <c r="B2381" s="80" t="s">
        <v>2240</v>
      </c>
      <c r="C2381" s="81">
        <v>1</v>
      </c>
      <c r="D2381" s="82" t="s">
        <v>63</v>
      </c>
      <c r="E2381" s="2">
        <v>3600</v>
      </c>
      <c r="F2381" s="166">
        <f t="shared" si="144"/>
        <v>2520</v>
      </c>
      <c r="G2381" s="41"/>
      <c r="H2381" s="30"/>
      <c r="I2381" s="31">
        <f t="shared" si="145"/>
        <v>0</v>
      </c>
      <c r="J2381" s="41"/>
      <c r="K2381" s="81" t="s">
        <v>27</v>
      </c>
      <c r="L2381" s="81" t="s">
        <v>2234</v>
      </c>
      <c r="M2381" s="81" t="s">
        <v>2247</v>
      </c>
      <c r="N2381" s="81">
        <v>192</v>
      </c>
      <c r="O2381" s="81" t="s">
        <v>2303</v>
      </c>
      <c r="P2381" s="81"/>
      <c r="Q2381" s="81">
        <v>1</v>
      </c>
      <c r="R2381" s="81">
        <v>345</v>
      </c>
      <c r="S2381" s="83">
        <v>5.7</v>
      </c>
      <c r="T2381" s="81">
        <v>20</v>
      </c>
    </row>
    <row r="2382" spans="1:20" s="98" customFormat="1" outlineLevel="1" x14ac:dyDescent="0.2">
      <c r="A2382" s="79" t="s">
        <v>2419</v>
      </c>
      <c r="B2382" s="80" t="s">
        <v>2420</v>
      </c>
      <c r="C2382" s="81">
        <v>1</v>
      </c>
      <c r="D2382" s="82" t="s">
        <v>63</v>
      </c>
      <c r="E2382" s="2">
        <v>1440</v>
      </c>
      <c r="F2382" s="166">
        <f t="shared" si="144"/>
        <v>1008</v>
      </c>
      <c r="G2382" s="41"/>
      <c r="H2382" s="30"/>
      <c r="I2382" s="31">
        <f t="shared" si="145"/>
        <v>0</v>
      </c>
      <c r="J2382" s="41"/>
      <c r="K2382" s="81" t="s">
        <v>27</v>
      </c>
      <c r="L2382" s="81" t="s">
        <v>2234</v>
      </c>
      <c r="M2382" s="81" t="s">
        <v>2247</v>
      </c>
      <c r="N2382" s="81">
        <v>192</v>
      </c>
      <c r="O2382" s="81" t="s">
        <v>2303</v>
      </c>
      <c r="P2382" s="81"/>
      <c r="Q2382" s="81">
        <v>1</v>
      </c>
      <c r="R2382" s="81">
        <v>345</v>
      </c>
      <c r="S2382" s="83">
        <v>5.7</v>
      </c>
      <c r="T2382" s="81">
        <v>20</v>
      </c>
    </row>
    <row r="2383" spans="1:20" s="98" customFormat="1" outlineLevel="1" x14ac:dyDescent="0.2">
      <c r="A2383" s="79" t="s">
        <v>2423</v>
      </c>
      <c r="B2383" s="80" t="s">
        <v>2424</v>
      </c>
      <c r="C2383" s="81">
        <v>1</v>
      </c>
      <c r="D2383" s="82" t="s">
        <v>63</v>
      </c>
      <c r="E2383" s="2">
        <v>1620</v>
      </c>
      <c r="F2383" s="166">
        <f t="shared" si="144"/>
        <v>1134</v>
      </c>
      <c r="G2383" s="41"/>
      <c r="H2383" s="30"/>
      <c r="I2383" s="31">
        <f t="shared" si="145"/>
        <v>0</v>
      </c>
      <c r="J2383" s="41"/>
      <c r="K2383" s="81" t="s">
        <v>27</v>
      </c>
      <c r="L2383" s="81" t="s">
        <v>2234</v>
      </c>
      <c r="M2383" s="81" t="s">
        <v>2247</v>
      </c>
      <c r="N2383" s="81">
        <v>192</v>
      </c>
      <c r="O2383" s="81" t="s">
        <v>2303</v>
      </c>
      <c r="P2383" s="81"/>
      <c r="Q2383" s="81">
        <v>1</v>
      </c>
      <c r="R2383" s="81">
        <v>345</v>
      </c>
      <c r="S2383" s="83">
        <v>5.7</v>
      </c>
      <c r="T2383" s="81">
        <v>20</v>
      </c>
    </row>
    <row r="2384" spans="1:20" s="98" customFormat="1" ht="31.5" outlineLevel="1" x14ac:dyDescent="0.2">
      <c r="A2384" s="158" t="s">
        <v>2475</v>
      </c>
      <c r="B2384" s="167" t="s">
        <v>2476</v>
      </c>
      <c r="C2384" s="160"/>
      <c r="D2384" s="161" t="s">
        <v>56</v>
      </c>
      <c r="E2384" s="162">
        <v>20820</v>
      </c>
      <c r="F2384" s="163">
        <f t="shared" si="144"/>
        <v>14574</v>
      </c>
      <c r="G2384" s="41"/>
      <c r="H2384" s="164"/>
      <c r="I2384" s="165">
        <f t="shared" si="145"/>
        <v>0</v>
      </c>
      <c r="J2384" s="41"/>
      <c r="K2384" s="160" t="s">
        <v>27</v>
      </c>
      <c r="L2384" s="160" t="s">
        <v>2234</v>
      </c>
      <c r="M2384" s="160" t="s">
        <v>2252</v>
      </c>
      <c r="N2384" s="160">
        <v>192</v>
      </c>
      <c r="O2384" s="160" t="s">
        <v>2303</v>
      </c>
      <c r="P2384" s="160"/>
      <c r="Q2384" s="160">
        <v>1</v>
      </c>
      <c r="R2384" s="160">
        <v>345</v>
      </c>
      <c r="S2384" s="262">
        <v>6</v>
      </c>
      <c r="T2384" s="160">
        <v>20</v>
      </c>
    </row>
    <row r="2385" spans="1:20" s="98" customFormat="1" ht="25.5" outlineLevel="1" x14ac:dyDescent="0.2">
      <c r="A2385" s="79" t="s">
        <v>2471</v>
      </c>
      <c r="B2385" s="80" t="s">
        <v>2472</v>
      </c>
      <c r="C2385" s="81">
        <v>1</v>
      </c>
      <c r="D2385" s="82" t="s">
        <v>63</v>
      </c>
      <c r="E2385" s="2">
        <v>13800</v>
      </c>
      <c r="F2385" s="166">
        <f t="shared" si="144"/>
        <v>9660</v>
      </c>
      <c r="G2385" s="41"/>
      <c r="H2385" s="30"/>
      <c r="I2385" s="31">
        <f t="shared" si="145"/>
        <v>0</v>
      </c>
      <c r="J2385" s="41"/>
      <c r="K2385" s="81" t="s">
        <v>27</v>
      </c>
      <c r="L2385" s="81" t="s">
        <v>2234</v>
      </c>
      <c r="M2385" s="81" t="s">
        <v>2252</v>
      </c>
      <c r="N2385" s="81">
        <v>192</v>
      </c>
      <c r="O2385" s="81" t="s">
        <v>2303</v>
      </c>
      <c r="P2385" s="81"/>
      <c r="Q2385" s="81">
        <v>1</v>
      </c>
      <c r="R2385" s="81">
        <v>345</v>
      </c>
      <c r="S2385" s="83">
        <v>6</v>
      </c>
      <c r="T2385" s="81">
        <v>20</v>
      </c>
    </row>
    <row r="2386" spans="1:20" s="98" customFormat="1" outlineLevel="1" x14ac:dyDescent="0.2">
      <c r="A2386" s="79" t="s">
        <v>2239</v>
      </c>
      <c r="B2386" s="80" t="s">
        <v>2240</v>
      </c>
      <c r="C2386" s="81">
        <v>1</v>
      </c>
      <c r="D2386" s="82" t="s">
        <v>63</v>
      </c>
      <c r="E2386" s="2">
        <v>3600</v>
      </c>
      <c r="F2386" s="166">
        <f t="shared" si="144"/>
        <v>2520</v>
      </c>
      <c r="G2386" s="41"/>
      <c r="H2386" s="30"/>
      <c r="I2386" s="31">
        <f t="shared" si="145"/>
        <v>0</v>
      </c>
      <c r="J2386" s="41"/>
      <c r="K2386" s="81" t="s">
        <v>27</v>
      </c>
      <c r="L2386" s="81" t="s">
        <v>2234</v>
      </c>
      <c r="M2386" s="81" t="s">
        <v>2252</v>
      </c>
      <c r="N2386" s="81">
        <v>192</v>
      </c>
      <c r="O2386" s="81" t="s">
        <v>2303</v>
      </c>
      <c r="P2386" s="81"/>
      <c r="Q2386" s="81">
        <v>1</v>
      </c>
      <c r="R2386" s="81">
        <v>345</v>
      </c>
      <c r="S2386" s="83">
        <v>6</v>
      </c>
      <c r="T2386" s="81">
        <v>20</v>
      </c>
    </row>
    <row r="2387" spans="1:20" s="98" customFormat="1" outlineLevel="1" x14ac:dyDescent="0.2">
      <c r="A2387" s="79" t="s">
        <v>2423</v>
      </c>
      <c r="B2387" s="80" t="s">
        <v>2424</v>
      </c>
      <c r="C2387" s="81">
        <v>1</v>
      </c>
      <c r="D2387" s="82" t="s">
        <v>63</v>
      </c>
      <c r="E2387" s="2">
        <v>1620</v>
      </c>
      <c r="F2387" s="166">
        <f t="shared" si="144"/>
        <v>1134</v>
      </c>
      <c r="G2387" s="41"/>
      <c r="H2387" s="30"/>
      <c r="I2387" s="31">
        <f t="shared" si="145"/>
        <v>0</v>
      </c>
      <c r="J2387" s="41"/>
      <c r="K2387" s="81" t="s">
        <v>27</v>
      </c>
      <c r="L2387" s="81" t="s">
        <v>2234</v>
      </c>
      <c r="M2387" s="81" t="s">
        <v>2252</v>
      </c>
      <c r="N2387" s="81">
        <v>192</v>
      </c>
      <c r="O2387" s="81" t="s">
        <v>2303</v>
      </c>
      <c r="P2387" s="81"/>
      <c r="Q2387" s="81">
        <v>1</v>
      </c>
      <c r="R2387" s="81">
        <v>345</v>
      </c>
      <c r="S2387" s="83">
        <v>6</v>
      </c>
      <c r="T2387" s="81">
        <v>20</v>
      </c>
    </row>
    <row r="2388" spans="1:20" s="98" customFormat="1" outlineLevel="1" x14ac:dyDescent="0.2">
      <c r="A2388" s="79" t="s">
        <v>2427</v>
      </c>
      <c r="B2388" s="80" t="s">
        <v>2428</v>
      </c>
      <c r="C2388" s="81">
        <v>1</v>
      </c>
      <c r="D2388" s="82" t="s">
        <v>63</v>
      </c>
      <c r="E2388" s="2">
        <v>1800</v>
      </c>
      <c r="F2388" s="166">
        <f t="shared" si="144"/>
        <v>1260</v>
      </c>
      <c r="G2388" s="41"/>
      <c r="H2388" s="30"/>
      <c r="I2388" s="31">
        <f t="shared" si="145"/>
        <v>0</v>
      </c>
      <c r="J2388" s="41"/>
      <c r="K2388" s="81" t="s">
        <v>27</v>
      </c>
      <c r="L2388" s="81" t="s">
        <v>2234</v>
      </c>
      <c r="M2388" s="81" t="s">
        <v>2252</v>
      </c>
      <c r="N2388" s="81">
        <v>192</v>
      </c>
      <c r="O2388" s="81" t="s">
        <v>2303</v>
      </c>
      <c r="P2388" s="81"/>
      <c r="Q2388" s="81">
        <v>1</v>
      </c>
      <c r="R2388" s="81">
        <v>345</v>
      </c>
      <c r="S2388" s="83">
        <v>6</v>
      </c>
      <c r="T2388" s="81">
        <v>20</v>
      </c>
    </row>
    <row r="2389" spans="1:20" s="98" customFormat="1" ht="31.5" outlineLevel="1" x14ac:dyDescent="0.2">
      <c r="A2389" s="158" t="s">
        <v>2477</v>
      </c>
      <c r="B2389" s="167" t="s">
        <v>2478</v>
      </c>
      <c r="C2389" s="160"/>
      <c r="D2389" s="161" t="s">
        <v>56</v>
      </c>
      <c r="E2389" s="162">
        <v>21060</v>
      </c>
      <c r="F2389" s="163">
        <f t="shared" si="144"/>
        <v>14742</v>
      </c>
      <c r="G2389" s="41"/>
      <c r="H2389" s="164"/>
      <c r="I2389" s="165">
        <f t="shared" si="145"/>
        <v>0</v>
      </c>
      <c r="J2389" s="41"/>
      <c r="K2389" s="160" t="s">
        <v>27</v>
      </c>
      <c r="L2389" s="160" t="s">
        <v>2234</v>
      </c>
      <c r="M2389" s="160" t="s">
        <v>2257</v>
      </c>
      <c r="N2389" s="160">
        <v>192</v>
      </c>
      <c r="O2389" s="160" t="s">
        <v>2303</v>
      </c>
      <c r="P2389" s="160"/>
      <c r="Q2389" s="160">
        <v>1</v>
      </c>
      <c r="R2389" s="160">
        <v>345</v>
      </c>
      <c r="S2389" s="262">
        <v>6.2</v>
      </c>
      <c r="T2389" s="160">
        <v>20</v>
      </c>
    </row>
    <row r="2390" spans="1:20" s="98" customFormat="1" ht="25.5" outlineLevel="1" x14ac:dyDescent="0.2">
      <c r="A2390" s="79" t="s">
        <v>2471</v>
      </c>
      <c r="B2390" s="80" t="s">
        <v>2472</v>
      </c>
      <c r="C2390" s="81">
        <v>1</v>
      </c>
      <c r="D2390" s="82" t="s">
        <v>63</v>
      </c>
      <c r="E2390" s="2">
        <v>13800</v>
      </c>
      <c r="F2390" s="166">
        <f t="shared" si="144"/>
        <v>9660</v>
      </c>
      <c r="G2390" s="41"/>
      <c r="H2390" s="30"/>
      <c r="I2390" s="31">
        <f t="shared" si="145"/>
        <v>0</v>
      </c>
      <c r="J2390" s="41"/>
      <c r="K2390" s="81" t="s">
        <v>27</v>
      </c>
      <c r="L2390" s="81" t="s">
        <v>2234</v>
      </c>
      <c r="M2390" s="81" t="s">
        <v>2257</v>
      </c>
      <c r="N2390" s="81">
        <v>192</v>
      </c>
      <c r="O2390" s="81" t="s">
        <v>2303</v>
      </c>
      <c r="P2390" s="81"/>
      <c r="Q2390" s="81">
        <v>1</v>
      </c>
      <c r="R2390" s="81">
        <v>345</v>
      </c>
      <c r="S2390" s="83">
        <v>6.2</v>
      </c>
      <c r="T2390" s="81">
        <v>20</v>
      </c>
    </row>
    <row r="2391" spans="1:20" s="98" customFormat="1" outlineLevel="1" x14ac:dyDescent="0.2">
      <c r="A2391" s="79" t="s">
        <v>2239</v>
      </c>
      <c r="B2391" s="80" t="s">
        <v>2240</v>
      </c>
      <c r="C2391" s="81">
        <v>1</v>
      </c>
      <c r="D2391" s="82" t="s">
        <v>63</v>
      </c>
      <c r="E2391" s="2">
        <v>3600</v>
      </c>
      <c r="F2391" s="166">
        <f t="shared" si="144"/>
        <v>2520</v>
      </c>
      <c r="G2391" s="41"/>
      <c r="H2391" s="30"/>
      <c r="I2391" s="31">
        <f t="shared" si="145"/>
        <v>0</v>
      </c>
      <c r="J2391" s="41"/>
      <c r="K2391" s="81" t="s">
        <v>27</v>
      </c>
      <c r="L2391" s="81" t="s">
        <v>2234</v>
      </c>
      <c r="M2391" s="81" t="s">
        <v>2257</v>
      </c>
      <c r="N2391" s="81">
        <v>192</v>
      </c>
      <c r="O2391" s="81" t="s">
        <v>2303</v>
      </c>
      <c r="P2391" s="81"/>
      <c r="Q2391" s="81">
        <v>1</v>
      </c>
      <c r="R2391" s="81">
        <v>345</v>
      </c>
      <c r="S2391" s="83">
        <v>6.2</v>
      </c>
      <c r="T2391" s="81">
        <v>20</v>
      </c>
    </row>
    <row r="2392" spans="1:20" s="98" customFormat="1" outlineLevel="1" x14ac:dyDescent="0.2">
      <c r="A2392" s="79" t="s">
        <v>2431</v>
      </c>
      <c r="B2392" s="80" t="s">
        <v>2432</v>
      </c>
      <c r="C2392" s="81">
        <v>1</v>
      </c>
      <c r="D2392" s="82" t="s">
        <v>63</v>
      </c>
      <c r="E2392" s="2">
        <v>1740</v>
      </c>
      <c r="F2392" s="166">
        <f t="shared" si="144"/>
        <v>1218</v>
      </c>
      <c r="G2392" s="41"/>
      <c r="H2392" s="30"/>
      <c r="I2392" s="31">
        <f t="shared" si="145"/>
        <v>0</v>
      </c>
      <c r="J2392" s="41"/>
      <c r="K2392" s="81" t="s">
        <v>27</v>
      </c>
      <c r="L2392" s="81" t="s">
        <v>2234</v>
      </c>
      <c r="M2392" s="81" t="s">
        <v>2257</v>
      </c>
      <c r="N2392" s="81">
        <v>192</v>
      </c>
      <c r="O2392" s="81" t="s">
        <v>2303</v>
      </c>
      <c r="P2392" s="81"/>
      <c r="Q2392" s="81">
        <v>1</v>
      </c>
      <c r="R2392" s="81">
        <v>345</v>
      </c>
      <c r="S2392" s="83">
        <v>6.2</v>
      </c>
      <c r="T2392" s="81">
        <v>20</v>
      </c>
    </row>
    <row r="2393" spans="1:20" s="98" customFormat="1" outlineLevel="1" x14ac:dyDescent="0.2">
      <c r="A2393" s="79" t="s">
        <v>2433</v>
      </c>
      <c r="B2393" s="80" t="s">
        <v>2434</v>
      </c>
      <c r="C2393" s="81">
        <v>1</v>
      </c>
      <c r="D2393" s="82" t="s">
        <v>63</v>
      </c>
      <c r="E2393" s="2">
        <v>1920</v>
      </c>
      <c r="F2393" s="166">
        <f t="shared" si="144"/>
        <v>1344</v>
      </c>
      <c r="G2393" s="41"/>
      <c r="H2393" s="30"/>
      <c r="I2393" s="31">
        <f t="shared" si="145"/>
        <v>0</v>
      </c>
      <c r="J2393" s="41"/>
      <c r="K2393" s="81" t="s">
        <v>27</v>
      </c>
      <c r="L2393" s="81" t="s">
        <v>2234</v>
      </c>
      <c r="M2393" s="81" t="s">
        <v>2257</v>
      </c>
      <c r="N2393" s="81">
        <v>192</v>
      </c>
      <c r="O2393" s="81" t="s">
        <v>2303</v>
      </c>
      <c r="P2393" s="81"/>
      <c r="Q2393" s="81">
        <v>1</v>
      </c>
      <c r="R2393" s="81">
        <v>345</v>
      </c>
      <c r="S2393" s="83">
        <v>6.2</v>
      </c>
      <c r="T2393" s="81">
        <v>20</v>
      </c>
    </row>
    <row r="2394" spans="1:20" s="98" customFormat="1" ht="31.5" outlineLevel="1" x14ac:dyDescent="0.2">
      <c r="A2394" s="158" t="s">
        <v>2479</v>
      </c>
      <c r="B2394" s="167" t="s">
        <v>2480</v>
      </c>
      <c r="C2394" s="160"/>
      <c r="D2394" s="161" t="s">
        <v>56</v>
      </c>
      <c r="E2394" s="162">
        <v>21480</v>
      </c>
      <c r="F2394" s="163">
        <f t="shared" si="144"/>
        <v>15036</v>
      </c>
      <c r="G2394" s="41"/>
      <c r="H2394" s="164"/>
      <c r="I2394" s="165">
        <f t="shared" si="145"/>
        <v>0</v>
      </c>
      <c r="J2394" s="41"/>
      <c r="K2394" s="160" t="s">
        <v>27</v>
      </c>
      <c r="L2394" s="160" t="s">
        <v>2234</v>
      </c>
      <c r="M2394" s="160" t="s">
        <v>2264</v>
      </c>
      <c r="N2394" s="160">
        <v>192</v>
      </c>
      <c r="O2394" s="160" t="s">
        <v>2303</v>
      </c>
      <c r="P2394" s="160"/>
      <c r="Q2394" s="160">
        <v>1</v>
      </c>
      <c r="R2394" s="160">
        <v>345</v>
      </c>
      <c r="S2394" s="262">
        <v>6.6999999999999993</v>
      </c>
      <c r="T2394" s="160">
        <v>20</v>
      </c>
    </row>
    <row r="2395" spans="1:20" s="98" customFormat="1" ht="25.5" outlineLevel="1" x14ac:dyDescent="0.2">
      <c r="A2395" s="79" t="s">
        <v>2471</v>
      </c>
      <c r="B2395" s="80" t="s">
        <v>2472</v>
      </c>
      <c r="C2395" s="81">
        <v>1</v>
      </c>
      <c r="D2395" s="82" t="s">
        <v>63</v>
      </c>
      <c r="E2395" s="2">
        <v>13800</v>
      </c>
      <c r="F2395" s="166">
        <f t="shared" si="144"/>
        <v>9660</v>
      </c>
      <c r="G2395" s="41"/>
      <c r="H2395" s="30"/>
      <c r="I2395" s="31">
        <f t="shared" si="145"/>
        <v>0</v>
      </c>
      <c r="J2395" s="41"/>
      <c r="K2395" s="81" t="s">
        <v>27</v>
      </c>
      <c r="L2395" s="81" t="s">
        <v>2234</v>
      </c>
      <c r="M2395" s="81" t="s">
        <v>2264</v>
      </c>
      <c r="N2395" s="81">
        <v>192</v>
      </c>
      <c r="O2395" s="81" t="s">
        <v>2303</v>
      </c>
      <c r="P2395" s="81"/>
      <c r="Q2395" s="81">
        <v>1</v>
      </c>
      <c r="R2395" s="81">
        <v>345</v>
      </c>
      <c r="S2395" s="83">
        <v>6.6999999999999993</v>
      </c>
      <c r="T2395" s="81">
        <v>20</v>
      </c>
    </row>
    <row r="2396" spans="1:20" s="98" customFormat="1" outlineLevel="1" x14ac:dyDescent="0.2">
      <c r="A2396" s="79" t="s">
        <v>2239</v>
      </c>
      <c r="B2396" s="80" t="s">
        <v>2240</v>
      </c>
      <c r="C2396" s="81">
        <v>1</v>
      </c>
      <c r="D2396" s="82" t="s">
        <v>63</v>
      </c>
      <c r="E2396" s="2">
        <v>3600</v>
      </c>
      <c r="F2396" s="166">
        <f t="shared" si="144"/>
        <v>2520</v>
      </c>
      <c r="G2396" s="41"/>
      <c r="H2396" s="30"/>
      <c r="I2396" s="31">
        <f t="shared" si="145"/>
        <v>0</v>
      </c>
      <c r="J2396" s="41"/>
      <c r="K2396" s="81" t="s">
        <v>27</v>
      </c>
      <c r="L2396" s="81" t="s">
        <v>2234</v>
      </c>
      <c r="M2396" s="81" t="s">
        <v>2264</v>
      </c>
      <c r="N2396" s="81">
        <v>192</v>
      </c>
      <c r="O2396" s="81" t="s">
        <v>2303</v>
      </c>
      <c r="P2396" s="81"/>
      <c r="Q2396" s="81">
        <v>1</v>
      </c>
      <c r="R2396" s="81">
        <v>345</v>
      </c>
      <c r="S2396" s="83">
        <v>6.6999999999999993</v>
      </c>
      <c r="T2396" s="81">
        <v>20</v>
      </c>
    </row>
    <row r="2397" spans="1:20" s="98" customFormat="1" outlineLevel="1" x14ac:dyDescent="0.2">
      <c r="A2397" s="79" t="s">
        <v>2437</v>
      </c>
      <c r="B2397" s="80" t="s">
        <v>2438</v>
      </c>
      <c r="C2397" s="81">
        <v>1</v>
      </c>
      <c r="D2397" s="82" t="s">
        <v>63</v>
      </c>
      <c r="E2397" s="2">
        <v>1920</v>
      </c>
      <c r="F2397" s="166">
        <f t="shared" si="144"/>
        <v>1344</v>
      </c>
      <c r="G2397" s="41"/>
      <c r="H2397" s="30"/>
      <c r="I2397" s="31">
        <f t="shared" si="145"/>
        <v>0</v>
      </c>
      <c r="J2397" s="41"/>
      <c r="K2397" s="81" t="s">
        <v>27</v>
      </c>
      <c r="L2397" s="81" t="s">
        <v>2234</v>
      </c>
      <c r="M2397" s="81" t="s">
        <v>2264</v>
      </c>
      <c r="N2397" s="81">
        <v>192</v>
      </c>
      <c r="O2397" s="81" t="s">
        <v>2303</v>
      </c>
      <c r="P2397" s="81"/>
      <c r="Q2397" s="81">
        <v>1</v>
      </c>
      <c r="R2397" s="81">
        <v>345</v>
      </c>
      <c r="S2397" s="83">
        <v>6.6999999999999993</v>
      </c>
      <c r="T2397" s="81">
        <v>20</v>
      </c>
    </row>
    <row r="2398" spans="1:20" s="98" customFormat="1" outlineLevel="1" x14ac:dyDescent="0.2">
      <c r="A2398" s="79" t="s">
        <v>2439</v>
      </c>
      <c r="B2398" s="80" t="s">
        <v>2440</v>
      </c>
      <c r="C2398" s="81">
        <v>1</v>
      </c>
      <c r="D2398" s="82" t="s">
        <v>63</v>
      </c>
      <c r="E2398" s="2">
        <v>2160</v>
      </c>
      <c r="F2398" s="166">
        <f t="shared" si="144"/>
        <v>1512</v>
      </c>
      <c r="G2398" s="41"/>
      <c r="H2398" s="30"/>
      <c r="I2398" s="31">
        <f t="shared" si="145"/>
        <v>0</v>
      </c>
      <c r="J2398" s="41"/>
      <c r="K2398" s="81" t="s">
        <v>27</v>
      </c>
      <c r="L2398" s="81" t="s">
        <v>2234</v>
      </c>
      <c r="M2398" s="81" t="s">
        <v>2264</v>
      </c>
      <c r="N2398" s="81">
        <v>192</v>
      </c>
      <c r="O2398" s="81" t="s">
        <v>2303</v>
      </c>
      <c r="P2398" s="81"/>
      <c r="Q2398" s="81">
        <v>1</v>
      </c>
      <c r="R2398" s="81">
        <v>345</v>
      </c>
      <c r="S2398" s="83">
        <v>6.6999999999999993</v>
      </c>
      <c r="T2398" s="81">
        <v>20</v>
      </c>
    </row>
    <row r="2399" spans="1:20" s="98" customFormat="1" ht="31.5" outlineLevel="1" x14ac:dyDescent="0.2">
      <c r="A2399" s="158" t="s">
        <v>2481</v>
      </c>
      <c r="B2399" s="167" t="s">
        <v>2482</v>
      </c>
      <c r="C2399" s="160"/>
      <c r="D2399" s="161" t="s">
        <v>56</v>
      </c>
      <c r="E2399" s="162">
        <v>21900</v>
      </c>
      <c r="F2399" s="163">
        <f t="shared" si="144"/>
        <v>15330</v>
      </c>
      <c r="G2399" s="41"/>
      <c r="H2399" s="164"/>
      <c r="I2399" s="165">
        <f t="shared" si="145"/>
        <v>0</v>
      </c>
      <c r="J2399" s="41"/>
      <c r="K2399" s="160" t="s">
        <v>27</v>
      </c>
      <c r="L2399" s="160" t="s">
        <v>2234</v>
      </c>
      <c r="M2399" s="160" t="s">
        <v>2271</v>
      </c>
      <c r="N2399" s="160">
        <v>192</v>
      </c>
      <c r="O2399" s="160" t="s">
        <v>2303</v>
      </c>
      <c r="P2399" s="160"/>
      <c r="Q2399" s="160">
        <v>1</v>
      </c>
      <c r="R2399" s="160">
        <v>345</v>
      </c>
      <c r="S2399" s="262">
        <v>6.9</v>
      </c>
      <c r="T2399" s="160">
        <v>20</v>
      </c>
    </row>
    <row r="2400" spans="1:20" s="98" customFormat="1" ht="25.5" outlineLevel="1" x14ac:dyDescent="0.2">
      <c r="A2400" s="79" t="s">
        <v>2471</v>
      </c>
      <c r="B2400" s="80" t="s">
        <v>2472</v>
      </c>
      <c r="C2400" s="81">
        <v>1</v>
      </c>
      <c r="D2400" s="82" t="s">
        <v>63</v>
      </c>
      <c r="E2400" s="2">
        <v>13800</v>
      </c>
      <c r="F2400" s="166">
        <f t="shared" si="144"/>
        <v>9660</v>
      </c>
      <c r="G2400" s="41"/>
      <c r="H2400" s="30"/>
      <c r="I2400" s="31">
        <f t="shared" si="145"/>
        <v>0</v>
      </c>
      <c r="J2400" s="41"/>
      <c r="K2400" s="81" t="s">
        <v>27</v>
      </c>
      <c r="L2400" s="81" t="s">
        <v>2234</v>
      </c>
      <c r="M2400" s="81" t="s">
        <v>2271</v>
      </c>
      <c r="N2400" s="81">
        <v>192</v>
      </c>
      <c r="O2400" s="81" t="s">
        <v>2303</v>
      </c>
      <c r="P2400" s="81"/>
      <c r="Q2400" s="81">
        <v>1</v>
      </c>
      <c r="R2400" s="81">
        <v>345</v>
      </c>
      <c r="S2400" s="83">
        <v>6.9</v>
      </c>
      <c r="T2400" s="81">
        <v>20</v>
      </c>
    </row>
    <row r="2401" spans="1:20" s="98" customFormat="1" outlineLevel="1" x14ac:dyDescent="0.2">
      <c r="A2401" s="79" t="s">
        <v>2239</v>
      </c>
      <c r="B2401" s="80" t="s">
        <v>2240</v>
      </c>
      <c r="C2401" s="81">
        <v>1</v>
      </c>
      <c r="D2401" s="82" t="s">
        <v>63</v>
      </c>
      <c r="E2401" s="2">
        <v>3600</v>
      </c>
      <c r="F2401" s="166">
        <f t="shared" si="144"/>
        <v>2520</v>
      </c>
      <c r="G2401" s="41"/>
      <c r="H2401" s="30"/>
      <c r="I2401" s="31">
        <f t="shared" si="145"/>
        <v>0</v>
      </c>
      <c r="J2401" s="41"/>
      <c r="K2401" s="81" t="s">
        <v>27</v>
      </c>
      <c r="L2401" s="81" t="s">
        <v>2234</v>
      </c>
      <c r="M2401" s="81" t="s">
        <v>2271</v>
      </c>
      <c r="N2401" s="81">
        <v>192</v>
      </c>
      <c r="O2401" s="81" t="s">
        <v>2303</v>
      </c>
      <c r="P2401" s="81"/>
      <c r="Q2401" s="81">
        <v>1</v>
      </c>
      <c r="R2401" s="81">
        <v>345</v>
      </c>
      <c r="S2401" s="83">
        <v>6.9</v>
      </c>
      <c r="T2401" s="81">
        <v>20</v>
      </c>
    </row>
    <row r="2402" spans="1:20" s="98" customFormat="1" outlineLevel="1" x14ac:dyDescent="0.2">
      <c r="A2402" s="79" t="s">
        <v>2439</v>
      </c>
      <c r="B2402" s="80" t="s">
        <v>2440</v>
      </c>
      <c r="C2402" s="81">
        <v>1</v>
      </c>
      <c r="D2402" s="82" t="s">
        <v>63</v>
      </c>
      <c r="E2402" s="2">
        <v>2160</v>
      </c>
      <c r="F2402" s="166">
        <f t="shared" si="144"/>
        <v>1512</v>
      </c>
      <c r="G2402" s="41"/>
      <c r="H2402" s="30"/>
      <c r="I2402" s="31">
        <f t="shared" si="145"/>
        <v>0</v>
      </c>
      <c r="J2402" s="41"/>
      <c r="K2402" s="81" t="s">
        <v>27</v>
      </c>
      <c r="L2402" s="81" t="s">
        <v>2234</v>
      </c>
      <c r="M2402" s="81" t="s">
        <v>2271</v>
      </c>
      <c r="N2402" s="81">
        <v>192</v>
      </c>
      <c r="O2402" s="81" t="s">
        <v>2303</v>
      </c>
      <c r="P2402" s="81"/>
      <c r="Q2402" s="81">
        <v>1</v>
      </c>
      <c r="R2402" s="81">
        <v>345</v>
      </c>
      <c r="S2402" s="83">
        <v>6.9</v>
      </c>
      <c r="T2402" s="81">
        <v>20</v>
      </c>
    </row>
    <row r="2403" spans="1:20" s="98" customFormat="1" outlineLevel="1" x14ac:dyDescent="0.2">
      <c r="A2403" s="79" t="s">
        <v>2443</v>
      </c>
      <c r="B2403" s="80" t="s">
        <v>2444</v>
      </c>
      <c r="C2403" s="81">
        <v>1</v>
      </c>
      <c r="D2403" s="82" t="s">
        <v>63</v>
      </c>
      <c r="E2403" s="2">
        <v>2340</v>
      </c>
      <c r="F2403" s="166">
        <f t="shared" si="144"/>
        <v>1638</v>
      </c>
      <c r="G2403" s="41"/>
      <c r="H2403" s="30"/>
      <c r="I2403" s="31">
        <f t="shared" si="145"/>
        <v>0</v>
      </c>
      <c r="J2403" s="41"/>
      <c r="K2403" s="81" t="s">
        <v>27</v>
      </c>
      <c r="L2403" s="81" t="s">
        <v>2234</v>
      </c>
      <c r="M2403" s="81" t="s">
        <v>2271</v>
      </c>
      <c r="N2403" s="81">
        <v>192</v>
      </c>
      <c r="O2403" s="81" t="s">
        <v>2303</v>
      </c>
      <c r="P2403" s="81"/>
      <c r="Q2403" s="81">
        <v>1</v>
      </c>
      <c r="R2403" s="81">
        <v>345</v>
      </c>
      <c r="S2403" s="83">
        <v>6.9</v>
      </c>
      <c r="T2403" s="81">
        <v>20</v>
      </c>
    </row>
    <row r="2404" spans="1:20" s="98" customFormat="1" ht="31.5" outlineLevel="1" x14ac:dyDescent="0.2">
      <c r="A2404" s="158" t="s">
        <v>2483</v>
      </c>
      <c r="B2404" s="167" t="s">
        <v>2484</v>
      </c>
      <c r="C2404" s="160"/>
      <c r="D2404" s="161" t="s">
        <v>56</v>
      </c>
      <c r="E2404" s="162">
        <v>22260</v>
      </c>
      <c r="F2404" s="163">
        <f t="shared" si="144"/>
        <v>15582</v>
      </c>
      <c r="G2404" s="41"/>
      <c r="H2404" s="164"/>
      <c r="I2404" s="165">
        <f t="shared" si="145"/>
        <v>0</v>
      </c>
      <c r="J2404" s="41"/>
      <c r="K2404" s="160" t="s">
        <v>27</v>
      </c>
      <c r="L2404" s="160" t="s">
        <v>2234</v>
      </c>
      <c r="M2404" s="160" t="s">
        <v>2274</v>
      </c>
      <c r="N2404" s="160">
        <v>192</v>
      </c>
      <c r="O2404" s="160" t="s">
        <v>2303</v>
      </c>
      <c r="P2404" s="160"/>
      <c r="Q2404" s="160">
        <v>1</v>
      </c>
      <c r="R2404" s="160">
        <v>345</v>
      </c>
      <c r="S2404" s="262">
        <v>7.1</v>
      </c>
      <c r="T2404" s="160">
        <v>20</v>
      </c>
    </row>
    <row r="2405" spans="1:20" s="98" customFormat="1" ht="25.5" outlineLevel="1" x14ac:dyDescent="0.2">
      <c r="A2405" s="79" t="s">
        <v>2471</v>
      </c>
      <c r="B2405" s="80" t="s">
        <v>2472</v>
      </c>
      <c r="C2405" s="81">
        <v>1</v>
      </c>
      <c r="D2405" s="82" t="s">
        <v>63</v>
      </c>
      <c r="E2405" s="2">
        <v>13800</v>
      </c>
      <c r="F2405" s="166">
        <f t="shared" si="144"/>
        <v>9660</v>
      </c>
      <c r="G2405" s="41"/>
      <c r="H2405" s="30"/>
      <c r="I2405" s="31">
        <f t="shared" si="145"/>
        <v>0</v>
      </c>
      <c r="J2405" s="41"/>
      <c r="K2405" s="81" t="s">
        <v>27</v>
      </c>
      <c r="L2405" s="81" t="s">
        <v>2234</v>
      </c>
      <c r="M2405" s="81" t="s">
        <v>2274</v>
      </c>
      <c r="N2405" s="81">
        <v>192</v>
      </c>
      <c r="O2405" s="81" t="s">
        <v>2303</v>
      </c>
      <c r="P2405" s="81"/>
      <c r="Q2405" s="81">
        <v>1</v>
      </c>
      <c r="R2405" s="81">
        <v>345</v>
      </c>
      <c r="S2405" s="83">
        <v>7.1</v>
      </c>
      <c r="T2405" s="81">
        <v>20</v>
      </c>
    </row>
    <row r="2406" spans="1:20" s="98" customFormat="1" outlineLevel="1" x14ac:dyDescent="0.2">
      <c r="A2406" s="79" t="s">
        <v>2239</v>
      </c>
      <c r="B2406" s="80" t="s">
        <v>2240</v>
      </c>
      <c r="C2406" s="81">
        <v>1</v>
      </c>
      <c r="D2406" s="82" t="s">
        <v>63</v>
      </c>
      <c r="E2406" s="2">
        <v>3600</v>
      </c>
      <c r="F2406" s="166">
        <f t="shared" si="144"/>
        <v>2520</v>
      </c>
      <c r="G2406" s="41"/>
      <c r="H2406" s="30"/>
      <c r="I2406" s="31">
        <f t="shared" si="145"/>
        <v>0</v>
      </c>
      <c r="J2406" s="41"/>
      <c r="K2406" s="81" t="s">
        <v>27</v>
      </c>
      <c r="L2406" s="81" t="s">
        <v>2234</v>
      </c>
      <c r="M2406" s="81" t="s">
        <v>2274</v>
      </c>
      <c r="N2406" s="81">
        <v>192</v>
      </c>
      <c r="O2406" s="81" t="s">
        <v>2303</v>
      </c>
      <c r="P2406" s="81"/>
      <c r="Q2406" s="81">
        <v>1</v>
      </c>
      <c r="R2406" s="81">
        <v>345</v>
      </c>
      <c r="S2406" s="83">
        <v>7.1</v>
      </c>
      <c r="T2406" s="81">
        <v>20</v>
      </c>
    </row>
    <row r="2407" spans="1:20" s="98" customFormat="1" outlineLevel="1" x14ac:dyDescent="0.2">
      <c r="A2407" s="79" t="s">
        <v>2443</v>
      </c>
      <c r="B2407" s="80" t="s">
        <v>2444</v>
      </c>
      <c r="C2407" s="81">
        <v>1</v>
      </c>
      <c r="D2407" s="82" t="s">
        <v>63</v>
      </c>
      <c r="E2407" s="2">
        <v>2340</v>
      </c>
      <c r="F2407" s="166">
        <f t="shared" ref="F2407:F2470" si="146">E2407-E2407*$F$4</f>
        <v>1638</v>
      </c>
      <c r="G2407" s="41"/>
      <c r="H2407" s="30"/>
      <c r="I2407" s="31">
        <f t="shared" si="145"/>
        <v>0</v>
      </c>
      <c r="J2407" s="41"/>
      <c r="K2407" s="81" t="s">
        <v>27</v>
      </c>
      <c r="L2407" s="81" t="s">
        <v>2234</v>
      </c>
      <c r="M2407" s="81" t="s">
        <v>2274</v>
      </c>
      <c r="N2407" s="81">
        <v>192</v>
      </c>
      <c r="O2407" s="81" t="s">
        <v>2303</v>
      </c>
      <c r="P2407" s="81"/>
      <c r="Q2407" s="81">
        <v>1</v>
      </c>
      <c r="R2407" s="81">
        <v>345</v>
      </c>
      <c r="S2407" s="83">
        <v>7.1</v>
      </c>
      <c r="T2407" s="81">
        <v>20</v>
      </c>
    </row>
    <row r="2408" spans="1:20" s="98" customFormat="1" outlineLevel="1" x14ac:dyDescent="0.2">
      <c r="A2408" s="79" t="s">
        <v>2447</v>
      </c>
      <c r="B2408" s="80" t="s">
        <v>2448</v>
      </c>
      <c r="C2408" s="81">
        <v>1</v>
      </c>
      <c r="D2408" s="82" t="s">
        <v>63</v>
      </c>
      <c r="E2408" s="2">
        <v>2520</v>
      </c>
      <c r="F2408" s="166">
        <f t="shared" si="146"/>
        <v>1764</v>
      </c>
      <c r="G2408" s="41"/>
      <c r="H2408" s="30"/>
      <c r="I2408" s="31">
        <f t="shared" si="145"/>
        <v>0</v>
      </c>
      <c r="J2408" s="41"/>
      <c r="K2408" s="81" t="s">
        <v>27</v>
      </c>
      <c r="L2408" s="81" t="s">
        <v>2234</v>
      </c>
      <c r="M2408" s="81" t="s">
        <v>2274</v>
      </c>
      <c r="N2408" s="81">
        <v>192</v>
      </c>
      <c r="O2408" s="81" t="s">
        <v>2303</v>
      </c>
      <c r="P2408" s="81"/>
      <c r="Q2408" s="81">
        <v>1</v>
      </c>
      <c r="R2408" s="81">
        <v>345</v>
      </c>
      <c r="S2408" s="83">
        <v>7.1</v>
      </c>
      <c r="T2408" s="81">
        <v>20</v>
      </c>
    </row>
    <row r="2409" spans="1:20" s="98" customFormat="1" ht="31.5" outlineLevel="1" x14ac:dyDescent="0.2">
      <c r="A2409" s="158" t="s">
        <v>2485</v>
      </c>
      <c r="B2409" s="167" t="s">
        <v>2486</v>
      </c>
      <c r="C2409" s="160"/>
      <c r="D2409" s="161" t="s">
        <v>56</v>
      </c>
      <c r="E2409" s="162">
        <v>22620</v>
      </c>
      <c r="F2409" s="163">
        <f t="shared" si="146"/>
        <v>15834</v>
      </c>
      <c r="G2409" s="41"/>
      <c r="H2409" s="164"/>
      <c r="I2409" s="165">
        <f t="shared" si="145"/>
        <v>0</v>
      </c>
      <c r="J2409" s="41"/>
      <c r="K2409" s="160" t="s">
        <v>27</v>
      </c>
      <c r="L2409" s="160" t="s">
        <v>2234</v>
      </c>
      <c r="M2409" s="160" t="s">
        <v>2279</v>
      </c>
      <c r="N2409" s="160">
        <v>192</v>
      </c>
      <c r="O2409" s="160" t="s">
        <v>2303</v>
      </c>
      <c r="P2409" s="160"/>
      <c r="Q2409" s="160">
        <v>1</v>
      </c>
      <c r="R2409" s="160">
        <v>345</v>
      </c>
      <c r="S2409" s="262">
        <v>7.3</v>
      </c>
      <c r="T2409" s="160">
        <v>20</v>
      </c>
    </row>
    <row r="2410" spans="1:20" s="98" customFormat="1" ht="25.5" outlineLevel="1" x14ac:dyDescent="0.2">
      <c r="A2410" s="79" t="s">
        <v>2471</v>
      </c>
      <c r="B2410" s="80" t="s">
        <v>2472</v>
      </c>
      <c r="C2410" s="81">
        <v>1</v>
      </c>
      <c r="D2410" s="82" t="s">
        <v>63</v>
      </c>
      <c r="E2410" s="2">
        <v>13800</v>
      </c>
      <c r="F2410" s="166">
        <f t="shared" si="146"/>
        <v>9660</v>
      </c>
      <c r="G2410" s="41"/>
      <c r="H2410" s="30"/>
      <c r="I2410" s="31">
        <f t="shared" si="145"/>
        <v>0</v>
      </c>
      <c r="J2410" s="41"/>
      <c r="K2410" s="81" t="s">
        <v>27</v>
      </c>
      <c r="L2410" s="81" t="s">
        <v>2234</v>
      </c>
      <c r="M2410" s="81" t="s">
        <v>2279</v>
      </c>
      <c r="N2410" s="81">
        <v>192</v>
      </c>
      <c r="O2410" s="81" t="s">
        <v>2303</v>
      </c>
      <c r="P2410" s="81"/>
      <c r="Q2410" s="81">
        <v>1</v>
      </c>
      <c r="R2410" s="81">
        <v>345</v>
      </c>
      <c r="S2410" s="83">
        <v>7.3</v>
      </c>
      <c r="T2410" s="81">
        <v>20</v>
      </c>
    </row>
    <row r="2411" spans="1:20" s="98" customFormat="1" outlineLevel="1" x14ac:dyDescent="0.2">
      <c r="A2411" s="79" t="s">
        <v>2239</v>
      </c>
      <c r="B2411" s="80" t="s">
        <v>2240</v>
      </c>
      <c r="C2411" s="81">
        <v>1</v>
      </c>
      <c r="D2411" s="82" t="s">
        <v>63</v>
      </c>
      <c r="E2411" s="2">
        <v>3600</v>
      </c>
      <c r="F2411" s="166">
        <f t="shared" si="146"/>
        <v>2520</v>
      </c>
      <c r="G2411" s="41"/>
      <c r="H2411" s="30"/>
      <c r="I2411" s="31">
        <f t="shared" si="145"/>
        <v>0</v>
      </c>
      <c r="J2411" s="41"/>
      <c r="K2411" s="81" t="s">
        <v>27</v>
      </c>
      <c r="L2411" s="81" t="s">
        <v>2234</v>
      </c>
      <c r="M2411" s="81" t="s">
        <v>2279</v>
      </c>
      <c r="N2411" s="81">
        <v>192</v>
      </c>
      <c r="O2411" s="81" t="s">
        <v>2303</v>
      </c>
      <c r="P2411" s="81"/>
      <c r="Q2411" s="81">
        <v>1</v>
      </c>
      <c r="R2411" s="81">
        <v>345</v>
      </c>
      <c r="S2411" s="83">
        <v>7.3</v>
      </c>
      <c r="T2411" s="81">
        <v>20</v>
      </c>
    </row>
    <row r="2412" spans="1:20" s="98" customFormat="1" outlineLevel="1" x14ac:dyDescent="0.2">
      <c r="A2412" s="79" t="s">
        <v>2447</v>
      </c>
      <c r="B2412" s="80" t="s">
        <v>2448</v>
      </c>
      <c r="C2412" s="81">
        <v>1</v>
      </c>
      <c r="D2412" s="82" t="s">
        <v>63</v>
      </c>
      <c r="E2412" s="2">
        <v>2520</v>
      </c>
      <c r="F2412" s="166">
        <f t="shared" si="146"/>
        <v>1764</v>
      </c>
      <c r="G2412" s="41"/>
      <c r="H2412" s="30"/>
      <c r="I2412" s="31">
        <f t="shared" si="145"/>
        <v>0</v>
      </c>
      <c r="J2412" s="41"/>
      <c r="K2412" s="81" t="s">
        <v>27</v>
      </c>
      <c r="L2412" s="81" t="s">
        <v>2234</v>
      </c>
      <c r="M2412" s="81" t="s">
        <v>2279</v>
      </c>
      <c r="N2412" s="81">
        <v>192</v>
      </c>
      <c r="O2412" s="81" t="s">
        <v>2303</v>
      </c>
      <c r="P2412" s="81"/>
      <c r="Q2412" s="81">
        <v>1</v>
      </c>
      <c r="R2412" s="81">
        <v>345</v>
      </c>
      <c r="S2412" s="83">
        <v>7.3</v>
      </c>
      <c r="T2412" s="81">
        <v>20</v>
      </c>
    </row>
    <row r="2413" spans="1:20" s="98" customFormat="1" outlineLevel="1" x14ac:dyDescent="0.2">
      <c r="A2413" s="79" t="s">
        <v>2451</v>
      </c>
      <c r="B2413" s="80" t="s">
        <v>2452</v>
      </c>
      <c r="C2413" s="81">
        <v>1</v>
      </c>
      <c r="D2413" s="82" t="s">
        <v>63</v>
      </c>
      <c r="E2413" s="2">
        <v>2700</v>
      </c>
      <c r="F2413" s="166">
        <f t="shared" si="146"/>
        <v>1890</v>
      </c>
      <c r="G2413" s="41"/>
      <c r="H2413" s="30"/>
      <c r="I2413" s="31">
        <f t="shared" si="145"/>
        <v>0</v>
      </c>
      <c r="J2413" s="41"/>
      <c r="K2413" s="81" t="s">
        <v>27</v>
      </c>
      <c r="L2413" s="81" t="s">
        <v>2234</v>
      </c>
      <c r="M2413" s="81" t="s">
        <v>2279</v>
      </c>
      <c r="N2413" s="81">
        <v>192</v>
      </c>
      <c r="O2413" s="81" t="s">
        <v>2303</v>
      </c>
      <c r="P2413" s="81"/>
      <c r="Q2413" s="81">
        <v>1</v>
      </c>
      <c r="R2413" s="81">
        <v>345</v>
      </c>
      <c r="S2413" s="83">
        <v>7.3</v>
      </c>
      <c r="T2413" s="81">
        <v>20</v>
      </c>
    </row>
    <row r="2414" spans="1:20" s="98" customFormat="1" ht="31.5" outlineLevel="1" x14ac:dyDescent="0.2">
      <c r="A2414" s="158" t="s">
        <v>2487</v>
      </c>
      <c r="B2414" s="167" t="s">
        <v>2488</v>
      </c>
      <c r="C2414" s="160"/>
      <c r="D2414" s="161" t="s">
        <v>56</v>
      </c>
      <c r="E2414" s="162">
        <v>22980</v>
      </c>
      <c r="F2414" s="163">
        <f t="shared" si="146"/>
        <v>16086</v>
      </c>
      <c r="G2414" s="41"/>
      <c r="H2414" s="164"/>
      <c r="I2414" s="165">
        <f t="shared" si="145"/>
        <v>0</v>
      </c>
      <c r="J2414" s="41"/>
      <c r="K2414" s="160" t="s">
        <v>27</v>
      </c>
      <c r="L2414" s="160" t="s">
        <v>2234</v>
      </c>
      <c r="M2414" s="160" t="s">
        <v>2284</v>
      </c>
      <c r="N2414" s="160">
        <v>192</v>
      </c>
      <c r="O2414" s="160" t="s">
        <v>2303</v>
      </c>
      <c r="P2414" s="160"/>
      <c r="Q2414" s="160">
        <v>1</v>
      </c>
      <c r="R2414" s="160">
        <v>345</v>
      </c>
      <c r="S2414" s="262">
        <v>7.5</v>
      </c>
      <c r="T2414" s="160">
        <v>20</v>
      </c>
    </row>
    <row r="2415" spans="1:20" s="98" customFormat="1" ht="25.5" outlineLevel="1" x14ac:dyDescent="0.2">
      <c r="A2415" s="79" t="s">
        <v>2471</v>
      </c>
      <c r="B2415" s="80" t="s">
        <v>2472</v>
      </c>
      <c r="C2415" s="81">
        <v>1</v>
      </c>
      <c r="D2415" s="82" t="s">
        <v>63</v>
      </c>
      <c r="E2415" s="2">
        <v>13800</v>
      </c>
      <c r="F2415" s="166">
        <f t="shared" si="146"/>
        <v>9660</v>
      </c>
      <c r="G2415" s="41"/>
      <c r="H2415" s="30"/>
      <c r="I2415" s="31">
        <f t="shared" si="145"/>
        <v>0</v>
      </c>
      <c r="J2415" s="41"/>
      <c r="K2415" s="81" t="s">
        <v>27</v>
      </c>
      <c r="L2415" s="81" t="s">
        <v>2234</v>
      </c>
      <c r="M2415" s="81" t="s">
        <v>2284</v>
      </c>
      <c r="N2415" s="81">
        <v>192</v>
      </c>
      <c r="O2415" s="81" t="s">
        <v>2303</v>
      </c>
      <c r="P2415" s="81"/>
      <c r="Q2415" s="81">
        <v>1</v>
      </c>
      <c r="R2415" s="81">
        <v>345</v>
      </c>
      <c r="S2415" s="83">
        <v>7.5</v>
      </c>
      <c r="T2415" s="81">
        <v>20</v>
      </c>
    </row>
    <row r="2416" spans="1:20" s="98" customFormat="1" outlineLevel="1" x14ac:dyDescent="0.2">
      <c r="A2416" s="79" t="s">
        <v>2239</v>
      </c>
      <c r="B2416" s="80" t="s">
        <v>2240</v>
      </c>
      <c r="C2416" s="81">
        <v>1</v>
      </c>
      <c r="D2416" s="82" t="s">
        <v>63</v>
      </c>
      <c r="E2416" s="2">
        <v>3600</v>
      </c>
      <c r="F2416" s="166">
        <f t="shared" si="146"/>
        <v>2520</v>
      </c>
      <c r="G2416" s="41"/>
      <c r="H2416" s="30"/>
      <c r="I2416" s="31">
        <f t="shared" si="145"/>
        <v>0</v>
      </c>
      <c r="J2416" s="41"/>
      <c r="K2416" s="81" t="s">
        <v>27</v>
      </c>
      <c r="L2416" s="81" t="s">
        <v>2234</v>
      </c>
      <c r="M2416" s="81" t="s">
        <v>2284</v>
      </c>
      <c r="N2416" s="81">
        <v>192</v>
      </c>
      <c r="O2416" s="81" t="s">
        <v>2303</v>
      </c>
      <c r="P2416" s="81"/>
      <c r="Q2416" s="81">
        <v>1</v>
      </c>
      <c r="R2416" s="81">
        <v>345</v>
      </c>
      <c r="S2416" s="83">
        <v>7.5</v>
      </c>
      <c r="T2416" s="81">
        <v>20</v>
      </c>
    </row>
    <row r="2417" spans="1:20" s="98" customFormat="1" outlineLevel="1" x14ac:dyDescent="0.2">
      <c r="A2417" s="79" t="s">
        <v>2451</v>
      </c>
      <c r="B2417" s="80" t="s">
        <v>2452</v>
      </c>
      <c r="C2417" s="81">
        <v>1</v>
      </c>
      <c r="D2417" s="82" t="s">
        <v>63</v>
      </c>
      <c r="E2417" s="2">
        <v>2700</v>
      </c>
      <c r="F2417" s="166">
        <f t="shared" si="146"/>
        <v>1890</v>
      </c>
      <c r="G2417" s="41"/>
      <c r="H2417" s="30"/>
      <c r="I2417" s="31">
        <f t="shared" si="145"/>
        <v>0</v>
      </c>
      <c r="J2417" s="41"/>
      <c r="K2417" s="81" t="s">
        <v>27</v>
      </c>
      <c r="L2417" s="81" t="s">
        <v>2234</v>
      </c>
      <c r="M2417" s="81" t="s">
        <v>2284</v>
      </c>
      <c r="N2417" s="81">
        <v>192</v>
      </c>
      <c r="O2417" s="81" t="s">
        <v>2303</v>
      </c>
      <c r="P2417" s="81"/>
      <c r="Q2417" s="81">
        <v>1</v>
      </c>
      <c r="R2417" s="81">
        <v>345</v>
      </c>
      <c r="S2417" s="83">
        <v>7.5</v>
      </c>
      <c r="T2417" s="81">
        <v>20</v>
      </c>
    </row>
    <row r="2418" spans="1:20" s="98" customFormat="1" outlineLevel="1" x14ac:dyDescent="0.2">
      <c r="A2418" s="79" t="s">
        <v>2455</v>
      </c>
      <c r="B2418" s="80" t="s">
        <v>2456</v>
      </c>
      <c r="C2418" s="81">
        <v>1</v>
      </c>
      <c r="D2418" s="82" t="s">
        <v>63</v>
      </c>
      <c r="E2418" s="2">
        <v>2880</v>
      </c>
      <c r="F2418" s="166">
        <f t="shared" si="146"/>
        <v>2016</v>
      </c>
      <c r="G2418" s="41"/>
      <c r="H2418" s="30"/>
      <c r="I2418" s="31">
        <f t="shared" si="145"/>
        <v>0</v>
      </c>
      <c r="J2418" s="41"/>
      <c r="K2418" s="81" t="s">
        <v>27</v>
      </c>
      <c r="L2418" s="81" t="s">
        <v>2234</v>
      </c>
      <c r="M2418" s="81" t="s">
        <v>2284</v>
      </c>
      <c r="N2418" s="81">
        <v>192</v>
      </c>
      <c r="O2418" s="81" t="s">
        <v>2303</v>
      </c>
      <c r="P2418" s="81"/>
      <c r="Q2418" s="81">
        <v>1</v>
      </c>
      <c r="R2418" s="81">
        <v>345</v>
      </c>
      <c r="S2418" s="83">
        <v>7.5</v>
      </c>
      <c r="T2418" s="81">
        <v>20</v>
      </c>
    </row>
    <row r="2419" spans="1:20" s="98" customFormat="1" ht="31.5" outlineLevel="1" x14ac:dyDescent="0.2">
      <c r="A2419" s="158" t="s">
        <v>2489</v>
      </c>
      <c r="B2419" s="167" t="s">
        <v>2490</v>
      </c>
      <c r="C2419" s="160"/>
      <c r="D2419" s="161" t="s">
        <v>56</v>
      </c>
      <c r="E2419" s="162">
        <v>23400</v>
      </c>
      <c r="F2419" s="163">
        <f t="shared" si="146"/>
        <v>16380</v>
      </c>
      <c r="G2419" s="41"/>
      <c r="H2419" s="164"/>
      <c r="I2419" s="165">
        <f t="shared" si="145"/>
        <v>0</v>
      </c>
      <c r="J2419" s="41"/>
      <c r="K2419" s="160" t="s">
        <v>27</v>
      </c>
      <c r="L2419" s="160" t="s">
        <v>2234</v>
      </c>
      <c r="M2419" s="160" t="s">
        <v>2289</v>
      </c>
      <c r="N2419" s="160">
        <v>192</v>
      </c>
      <c r="O2419" s="160" t="s">
        <v>2303</v>
      </c>
      <c r="P2419" s="160"/>
      <c r="Q2419" s="160">
        <v>1</v>
      </c>
      <c r="R2419" s="160">
        <v>345</v>
      </c>
      <c r="S2419" s="262">
        <v>7.6999999999999993</v>
      </c>
      <c r="T2419" s="160">
        <v>20</v>
      </c>
    </row>
    <row r="2420" spans="1:20" s="98" customFormat="1" ht="25.5" outlineLevel="1" x14ac:dyDescent="0.2">
      <c r="A2420" s="79" t="s">
        <v>2471</v>
      </c>
      <c r="B2420" s="80" t="s">
        <v>2472</v>
      </c>
      <c r="C2420" s="81">
        <v>1</v>
      </c>
      <c r="D2420" s="82" t="s">
        <v>63</v>
      </c>
      <c r="E2420" s="2">
        <v>13800</v>
      </c>
      <c r="F2420" s="166">
        <f t="shared" si="146"/>
        <v>9660</v>
      </c>
      <c r="G2420" s="41"/>
      <c r="H2420" s="30"/>
      <c r="I2420" s="31">
        <f t="shared" si="145"/>
        <v>0</v>
      </c>
      <c r="J2420" s="41"/>
      <c r="K2420" s="81" t="s">
        <v>27</v>
      </c>
      <c r="L2420" s="81" t="s">
        <v>2234</v>
      </c>
      <c r="M2420" s="81" t="s">
        <v>2289</v>
      </c>
      <c r="N2420" s="81">
        <v>192</v>
      </c>
      <c r="O2420" s="81" t="s">
        <v>2303</v>
      </c>
      <c r="P2420" s="81"/>
      <c r="Q2420" s="81">
        <v>1</v>
      </c>
      <c r="R2420" s="81">
        <v>345</v>
      </c>
      <c r="S2420" s="83">
        <v>7.6999999999999993</v>
      </c>
      <c r="T2420" s="81">
        <v>20</v>
      </c>
    </row>
    <row r="2421" spans="1:20" s="98" customFormat="1" outlineLevel="1" x14ac:dyDescent="0.2">
      <c r="A2421" s="79" t="s">
        <v>2239</v>
      </c>
      <c r="B2421" s="80" t="s">
        <v>2240</v>
      </c>
      <c r="C2421" s="81">
        <v>1</v>
      </c>
      <c r="D2421" s="82" t="s">
        <v>63</v>
      </c>
      <c r="E2421" s="2">
        <v>3600</v>
      </c>
      <c r="F2421" s="166">
        <f t="shared" si="146"/>
        <v>2520</v>
      </c>
      <c r="G2421" s="41"/>
      <c r="H2421" s="30"/>
      <c r="I2421" s="31">
        <f t="shared" si="145"/>
        <v>0</v>
      </c>
      <c r="J2421" s="41"/>
      <c r="K2421" s="81" t="s">
        <v>27</v>
      </c>
      <c r="L2421" s="81" t="s">
        <v>2234</v>
      </c>
      <c r="M2421" s="81" t="s">
        <v>2289</v>
      </c>
      <c r="N2421" s="81">
        <v>192</v>
      </c>
      <c r="O2421" s="81" t="s">
        <v>2303</v>
      </c>
      <c r="P2421" s="81"/>
      <c r="Q2421" s="81">
        <v>1</v>
      </c>
      <c r="R2421" s="81">
        <v>345</v>
      </c>
      <c r="S2421" s="83">
        <v>7.6999999999999993</v>
      </c>
      <c r="T2421" s="81">
        <v>20</v>
      </c>
    </row>
    <row r="2422" spans="1:20" s="98" customFormat="1" outlineLevel="1" x14ac:dyDescent="0.2">
      <c r="A2422" s="79" t="s">
        <v>2455</v>
      </c>
      <c r="B2422" s="80" t="s">
        <v>2456</v>
      </c>
      <c r="C2422" s="81">
        <v>1</v>
      </c>
      <c r="D2422" s="82" t="s">
        <v>63</v>
      </c>
      <c r="E2422" s="2">
        <v>2880</v>
      </c>
      <c r="F2422" s="166">
        <f t="shared" si="146"/>
        <v>2016</v>
      </c>
      <c r="G2422" s="41"/>
      <c r="H2422" s="30"/>
      <c r="I2422" s="31">
        <f t="shared" si="145"/>
        <v>0</v>
      </c>
      <c r="J2422" s="41"/>
      <c r="K2422" s="81" t="s">
        <v>27</v>
      </c>
      <c r="L2422" s="81" t="s">
        <v>2234</v>
      </c>
      <c r="M2422" s="81" t="s">
        <v>2289</v>
      </c>
      <c r="N2422" s="81">
        <v>192</v>
      </c>
      <c r="O2422" s="81" t="s">
        <v>2303</v>
      </c>
      <c r="P2422" s="81"/>
      <c r="Q2422" s="81">
        <v>1</v>
      </c>
      <c r="R2422" s="81">
        <v>345</v>
      </c>
      <c r="S2422" s="83">
        <v>7.6999999999999993</v>
      </c>
      <c r="T2422" s="81">
        <v>20</v>
      </c>
    </row>
    <row r="2423" spans="1:20" s="98" customFormat="1" outlineLevel="1" x14ac:dyDescent="0.2">
      <c r="A2423" s="79" t="s">
        <v>2459</v>
      </c>
      <c r="B2423" s="80" t="s">
        <v>2460</v>
      </c>
      <c r="C2423" s="81">
        <v>1</v>
      </c>
      <c r="D2423" s="82" t="s">
        <v>63</v>
      </c>
      <c r="E2423" s="2">
        <v>3120</v>
      </c>
      <c r="F2423" s="166">
        <f t="shared" si="146"/>
        <v>2184</v>
      </c>
      <c r="G2423" s="41"/>
      <c r="H2423" s="30"/>
      <c r="I2423" s="31">
        <f t="shared" si="145"/>
        <v>0</v>
      </c>
      <c r="J2423" s="41"/>
      <c r="K2423" s="81" t="s">
        <v>27</v>
      </c>
      <c r="L2423" s="81" t="s">
        <v>2234</v>
      </c>
      <c r="M2423" s="81" t="s">
        <v>2289</v>
      </c>
      <c r="N2423" s="81">
        <v>192</v>
      </c>
      <c r="O2423" s="81" t="s">
        <v>2303</v>
      </c>
      <c r="P2423" s="81"/>
      <c r="Q2423" s="81">
        <v>1</v>
      </c>
      <c r="R2423" s="81">
        <v>345</v>
      </c>
      <c r="S2423" s="83">
        <v>7.6999999999999993</v>
      </c>
      <c r="T2423" s="81">
        <v>20</v>
      </c>
    </row>
    <row r="2424" spans="1:20" s="98" customFormat="1" ht="31.5" outlineLevel="1" x14ac:dyDescent="0.2">
      <c r="A2424" s="158" t="s">
        <v>2491</v>
      </c>
      <c r="B2424" s="167" t="s">
        <v>2492</v>
      </c>
      <c r="C2424" s="160"/>
      <c r="D2424" s="161" t="s">
        <v>56</v>
      </c>
      <c r="E2424" s="162">
        <v>23820</v>
      </c>
      <c r="F2424" s="163">
        <f t="shared" si="146"/>
        <v>16674</v>
      </c>
      <c r="G2424" s="41"/>
      <c r="H2424" s="164"/>
      <c r="I2424" s="165">
        <f t="shared" si="145"/>
        <v>0</v>
      </c>
      <c r="J2424" s="41"/>
      <c r="K2424" s="160" t="s">
        <v>27</v>
      </c>
      <c r="L2424" s="160" t="s">
        <v>2234</v>
      </c>
      <c r="M2424" s="160" t="s">
        <v>1582</v>
      </c>
      <c r="N2424" s="160">
        <v>192</v>
      </c>
      <c r="O2424" s="160" t="s">
        <v>2303</v>
      </c>
      <c r="P2424" s="160"/>
      <c r="Q2424" s="160">
        <v>1</v>
      </c>
      <c r="R2424" s="160">
        <v>345</v>
      </c>
      <c r="S2424" s="262">
        <v>7.9</v>
      </c>
      <c r="T2424" s="160">
        <v>20</v>
      </c>
    </row>
    <row r="2425" spans="1:20" s="98" customFormat="1" ht="25.5" outlineLevel="1" x14ac:dyDescent="0.2">
      <c r="A2425" s="79" t="s">
        <v>2471</v>
      </c>
      <c r="B2425" s="80" t="s">
        <v>2472</v>
      </c>
      <c r="C2425" s="81">
        <v>1</v>
      </c>
      <c r="D2425" s="82" t="s">
        <v>63</v>
      </c>
      <c r="E2425" s="2">
        <v>13800</v>
      </c>
      <c r="F2425" s="166">
        <f t="shared" si="146"/>
        <v>9660</v>
      </c>
      <c r="G2425" s="41"/>
      <c r="H2425" s="30"/>
      <c r="I2425" s="31">
        <f t="shared" si="145"/>
        <v>0</v>
      </c>
      <c r="J2425" s="41"/>
      <c r="K2425" s="81" t="s">
        <v>27</v>
      </c>
      <c r="L2425" s="81" t="s">
        <v>2234</v>
      </c>
      <c r="M2425" s="81" t="s">
        <v>1582</v>
      </c>
      <c r="N2425" s="81">
        <v>192</v>
      </c>
      <c r="O2425" s="81" t="s">
        <v>2303</v>
      </c>
      <c r="P2425" s="81"/>
      <c r="Q2425" s="81">
        <v>1</v>
      </c>
      <c r="R2425" s="81">
        <v>345</v>
      </c>
      <c r="S2425" s="83">
        <v>7.9</v>
      </c>
      <c r="T2425" s="81">
        <v>20</v>
      </c>
    </row>
    <row r="2426" spans="1:20" s="98" customFormat="1" outlineLevel="1" x14ac:dyDescent="0.2">
      <c r="A2426" s="79" t="s">
        <v>2239</v>
      </c>
      <c r="B2426" s="80" t="s">
        <v>2240</v>
      </c>
      <c r="C2426" s="81">
        <v>1</v>
      </c>
      <c r="D2426" s="82" t="s">
        <v>63</v>
      </c>
      <c r="E2426" s="2">
        <v>3600</v>
      </c>
      <c r="F2426" s="166">
        <f t="shared" si="146"/>
        <v>2520</v>
      </c>
      <c r="G2426" s="41"/>
      <c r="H2426" s="30"/>
      <c r="I2426" s="31">
        <f t="shared" si="145"/>
        <v>0</v>
      </c>
      <c r="J2426" s="41"/>
      <c r="K2426" s="81" t="s">
        <v>27</v>
      </c>
      <c r="L2426" s="81" t="s">
        <v>2234</v>
      </c>
      <c r="M2426" s="81" t="s">
        <v>1582</v>
      </c>
      <c r="N2426" s="81">
        <v>192</v>
      </c>
      <c r="O2426" s="81" t="s">
        <v>2303</v>
      </c>
      <c r="P2426" s="81"/>
      <c r="Q2426" s="81">
        <v>1</v>
      </c>
      <c r="R2426" s="81">
        <v>345</v>
      </c>
      <c r="S2426" s="83">
        <v>7.9</v>
      </c>
      <c r="T2426" s="81">
        <v>20</v>
      </c>
    </row>
    <row r="2427" spans="1:20" s="98" customFormat="1" outlineLevel="1" x14ac:dyDescent="0.2">
      <c r="A2427" s="79" t="s">
        <v>2459</v>
      </c>
      <c r="B2427" s="80" t="s">
        <v>2460</v>
      </c>
      <c r="C2427" s="81">
        <v>1</v>
      </c>
      <c r="D2427" s="82" t="s">
        <v>63</v>
      </c>
      <c r="E2427" s="2">
        <v>3120</v>
      </c>
      <c r="F2427" s="166">
        <f t="shared" si="146"/>
        <v>2184</v>
      </c>
      <c r="G2427" s="41"/>
      <c r="H2427" s="30"/>
      <c r="I2427" s="31">
        <f t="shared" si="145"/>
        <v>0</v>
      </c>
      <c r="J2427" s="41"/>
      <c r="K2427" s="81" t="s">
        <v>27</v>
      </c>
      <c r="L2427" s="81" t="s">
        <v>2234</v>
      </c>
      <c r="M2427" s="81" t="s">
        <v>1582</v>
      </c>
      <c r="N2427" s="81">
        <v>192</v>
      </c>
      <c r="O2427" s="81" t="s">
        <v>2303</v>
      </c>
      <c r="P2427" s="81"/>
      <c r="Q2427" s="81">
        <v>1</v>
      </c>
      <c r="R2427" s="81">
        <v>345</v>
      </c>
      <c r="S2427" s="83">
        <v>7.9</v>
      </c>
      <c r="T2427" s="81">
        <v>20</v>
      </c>
    </row>
    <row r="2428" spans="1:20" s="98" customFormat="1" outlineLevel="1" x14ac:dyDescent="0.2">
      <c r="A2428" s="79" t="s">
        <v>2463</v>
      </c>
      <c r="B2428" s="80" t="s">
        <v>2464</v>
      </c>
      <c r="C2428" s="81">
        <v>1</v>
      </c>
      <c r="D2428" s="82" t="s">
        <v>63</v>
      </c>
      <c r="E2428" s="2">
        <v>3300</v>
      </c>
      <c r="F2428" s="166">
        <f t="shared" si="146"/>
        <v>2310</v>
      </c>
      <c r="G2428" s="41"/>
      <c r="H2428" s="30"/>
      <c r="I2428" s="31">
        <f t="shared" si="145"/>
        <v>0</v>
      </c>
      <c r="J2428" s="41"/>
      <c r="K2428" s="81" t="s">
        <v>27</v>
      </c>
      <c r="L2428" s="81" t="s">
        <v>2234</v>
      </c>
      <c r="M2428" s="81" t="s">
        <v>1582</v>
      </c>
      <c r="N2428" s="81">
        <v>192</v>
      </c>
      <c r="O2428" s="81" t="s">
        <v>2303</v>
      </c>
      <c r="P2428" s="81"/>
      <c r="Q2428" s="81">
        <v>1</v>
      </c>
      <c r="R2428" s="81">
        <v>345</v>
      </c>
      <c r="S2428" s="83">
        <v>7.9</v>
      </c>
      <c r="T2428" s="81">
        <v>20</v>
      </c>
    </row>
    <row r="2429" spans="1:20" s="98" customFormat="1" ht="31.5" outlineLevel="1" x14ac:dyDescent="0.2">
      <c r="A2429" s="158" t="s">
        <v>2493</v>
      </c>
      <c r="B2429" s="167" t="s">
        <v>2494</v>
      </c>
      <c r="C2429" s="160"/>
      <c r="D2429" s="161" t="s">
        <v>56</v>
      </c>
      <c r="E2429" s="162">
        <v>24180</v>
      </c>
      <c r="F2429" s="163">
        <f t="shared" si="146"/>
        <v>16926</v>
      </c>
      <c r="G2429" s="41"/>
      <c r="H2429" s="164"/>
      <c r="I2429" s="165">
        <f t="shared" si="145"/>
        <v>0</v>
      </c>
      <c r="J2429" s="41"/>
      <c r="K2429" s="160" t="s">
        <v>27</v>
      </c>
      <c r="L2429" s="160" t="s">
        <v>2234</v>
      </c>
      <c r="M2429" s="160" t="s">
        <v>2298</v>
      </c>
      <c r="N2429" s="160">
        <v>192</v>
      </c>
      <c r="O2429" s="160" t="s">
        <v>2303</v>
      </c>
      <c r="P2429" s="160"/>
      <c r="Q2429" s="160">
        <v>1</v>
      </c>
      <c r="R2429" s="160">
        <v>345</v>
      </c>
      <c r="S2429" s="262">
        <v>8.1999999999999993</v>
      </c>
      <c r="T2429" s="160">
        <v>20</v>
      </c>
    </row>
    <row r="2430" spans="1:20" s="98" customFormat="1" ht="25.5" outlineLevel="1" x14ac:dyDescent="0.2">
      <c r="A2430" s="79" t="s">
        <v>2471</v>
      </c>
      <c r="B2430" s="80" t="s">
        <v>2472</v>
      </c>
      <c r="C2430" s="81">
        <v>1</v>
      </c>
      <c r="D2430" s="82" t="s">
        <v>63</v>
      </c>
      <c r="E2430" s="2">
        <v>13800</v>
      </c>
      <c r="F2430" s="166">
        <f t="shared" si="146"/>
        <v>9660</v>
      </c>
      <c r="G2430" s="41"/>
      <c r="H2430" s="30"/>
      <c r="I2430" s="31">
        <f t="shared" si="145"/>
        <v>0</v>
      </c>
      <c r="J2430" s="41"/>
      <c r="K2430" s="81" t="s">
        <v>27</v>
      </c>
      <c r="L2430" s="81" t="s">
        <v>2234</v>
      </c>
      <c r="M2430" s="81" t="s">
        <v>2298</v>
      </c>
      <c r="N2430" s="81">
        <v>192</v>
      </c>
      <c r="O2430" s="81" t="s">
        <v>2303</v>
      </c>
      <c r="P2430" s="81"/>
      <c r="Q2430" s="81">
        <v>1</v>
      </c>
      <c r="R2430" s="81">
        <v>345</v>
      </c>
      <c r="S2430" s="83">
        <v>8.1999999999999993</v>
      </c>
      <c r="T2430" s="81">
        <v>20</v>
      </c>
    </row>
    <row r="2431" spans="1:20" s="98" customFormat="1" outlineLevel="1" x14ac:dyDescent="0.2">
      <c r="A2431" s="79" t="s">
        <v>2239</v>
      </c>
      <c r="B2431" s="80" t="s">
        <v>2240</v>
      </c>
      <c r="C2431" s="81">
        <v>1</v>
      </c>
      <c r="D2431" s="82" t="s">
        <v>63</v>
      </c>
      <c r="E2431" s="2">
        <v>3600</v>
      </c>
      <c r="F2431" s="166">
        <f t="shared" si="146"/>
        <v>2520</v>
      </c>
      <c r="G2431" s="41"/>
      <c r="H2431" s="30"/>
      <c r="I2431" s="31">
        <f t="shared" si="145"/>
        <v>0</v>
      </c>
      <c r="J2431" s="41"/>
      <c r="K2431" s="81" t="s">
        <v>27</v>
      </c>
      <c r="L2431" s="81" t="s">
        <v>2234</v>
      </c>
      <c r="M2431" s="81" t="s">
        <v>2298</v>
      </c>
      <c r="N2431" s="81">
        <v>192</v>
      </c>
      <c r="O2431" s="81" t="s">
        <v>2303</v>
      </c>
      <c r="P2431" s="81"/>
      <c r="Q2431" s="81">
        <v>1</v>
      </c>
      <c r="R2431" s="81">
        <v>345</v>
      </c>
      <c r="S2431" s="83">
        <v>8.1999999999999993</v>
      </c>
      <c r="T2431" s="81">
        <v>20</v>
      </c>
    </row>
    <row r="2432" spans="1:20" s="98" customFormat="1" outlineLevel="1" x14ac:dyDescent="0.2">
      <c r="A2432" s="79" t="s">
        <v>2463</v>
      </c>
      <c r="B2432" s="80" t="s">
        <v>2464</v>
      </c>
      <c r="C2432" s="81">
        <v>1</v>
      </c>
      <c r="D2432" s="82" t="s">
        <v>63</v>
      </c>
      <c r="E2432" s="2">
        <v>3300</v>
      </c>
      <c r="F2432" s="166">
        <f t="shared" si="146"/>
        <v>2310</v>
      </c>
      <c r="G2432" s="41"/>
      <c r="H2432" s="30"/>
      <c r="I2432" s="31">
        <f t="shared" si="145"/>
        <v>0</v>
      </c>
      <c r="J2432" s="41"/>
      <c r="K2432" s="81" t="s">
        <v>27</v>
      </c>
      <c r="L2432" s="81" t="s">
        <v>2234</v>
      </c>
      <c r="M2432" s="81" t="s">
        <v>2298</v>
      </c>
      <c r="N2432" s="81">
        <v>192</v>
      </c>
      <c r="O2432" s="81" t="s">
        <v>2303</v>
      </c>
      <c r="P2432" s="81"/>
      <c r="Q2432" s="81">
        <v>1</v>
      </c>
      <c r="R2432" s="81">
        <v>345</v>
      </c>
      <c r="S2432" s="83">
        <v>8.1999999999999993</v>
      </c>
      <c r="T2432" s="81">
        <v>20</v>
      </c>
    </row>
    <row r="2433" spans="1:20" s="98" customFormat="1" ht="16.5" outlineLevel="1" thickBot="1" x14ac:dyDescent="0.25">
      <c r="A2433" s="129" t="s">
        <v>2467</v>
      </c>
      <c r="B2433" s="142" t="s">
        <v>2468</v>
      </c>
      <c r="C2433" s="130">
        <v>1</v>
      </c>
      <c r="D2433" s="131" t="s">
        <v>63</v>
      </c>
      <c r="E2433" s="143">
        <v>3480</v>
      </c>
      <c r="F2433" s="188">
        <f t="shared" si="146"/>
        <v>2436</v>
      </c>
      <c r="G2433" s="41"/>
      <c r="H2433" s="144"/>
      <c r="I2433" s="34">
        <f t="shared" si="145"/>
        <v>0</v>
      </c>
      <c r="J2433" s="41"/>
      <c r="K2433" s="130" t="s">
        <v>27</v>
      </c>
      <c r="L2433" s="130" t="s">
        <v>2234</v>
      </c>
      <c r="M2433" s="130" t="s">
        <v>2298</v>
      </c>
      <c r="N2433" s="130">
        <v>192</v>
      </c>
      <c r="O2433" s="130" t="s">
        <v>2303</v>
      </c>
      <c r="P2433" s="130"/>
      <c r="Q2433" s="130">
        <v>1</v>
      </c>
      <c r="R2433" s="130">
        <v>345</v>
      </c>
      <c r="S2433" s="145">
        <v>8.1999999999999993</v>
      </c>
      <c r="T2433" s="130">
        <v>20</v>
      </c>
    </row>
    <row r="2434" spans="1:20" s="98" customFormat="1" ht="32.25" outlineLevel="1" thickTop="1" x14ac:dyDescent="0.2">
      <c r="A2434" s="176" t="s">
        <v>2495</v>
      </c>
      <c r="B2434" s="198" t="s">
        <v>2496</v>
      </c>
      <c r="C2434" s="178"/>
      <c r="D2434" s="179" t="s">
        <v>56</v>
      </c>
      <c r="E2434" s="162">
        <v>21780</v>
      </c>
      <c r="F2434" s="181">
        <f t="shared" si="146"/>
        <v>15246</v>
      </c>
      <c r="G2434" s="41"/>
      <c r="H2434" s="26"/>
      <c r="I2434" s="27">
        <f t="shared" si="145"/>
        <v>0</v>
      </c>
      <c r="J2434" s="41"/>
      <c r="K2434" s="178" t="s">
        <v>27</v>
      </c>
      <c r="L2434" s="178" t="s">
        <v>2234</v>
      </c>
      <c r="M2434" s="178" t="s">
        <v>2235</v>
      </c>
      <c r="N2434" s="178">
        <v>192</v>
      </c>
      <c r="O2434" s="178" t="s">
        <v>2236</v>
      </c>
      <c r="P2434" s="178"/>
      <c r="Q2434" s="178">
        <v>1</v>
      </c>
      <c r="R2434" s="178">
        <v>475</v>
      </c>
      <c r="S2434" s="269">
        <v>6.85</v>
      </c>
      <c r="T2434" s="178">
        <v>20</v>
      </c>
    </row>
    <row r="2435" spans="1:20" s="98" customFormat="1" ht="25.5" outlineLevel="1" x14ac:dyDescent="0.2">
      <c r="A2435" s="79" t="s">
        <v>2497</v>
      </c>
      <c r="B2435" s="80" t="s">
        <v>2498</v>
      </c>
      <c r="C2435" s="81">
        <v>1</v>
      </c>
      <c r="D2435" s="82" t="s">
        <v>63</v>
      </c>
      <c r="E2435" s="2">
        <v>14760</v>
      </c>
      <c r="F2435" s="166">
        <f t="shared" si="146"/>
        <v>10332</v>
      </c>
      <c r="G2435" s="41"/>
      <c r="H2435" s="30"/>
      <c r="I2435" s="31">
        <f t="shared" si="145"/>
        <v>0</v>
      </c>
      <c r="J2435" s="41"/>
      <c r="K2435" s="81" t="s">
        <v>27</v>
      </c>
      <c r="L2435" s="81" t="s">
        <v>2234</v>
      </c>
      <c r="M2435" s="81" t="s">
        <v>2235</v>
      </c>
      <c r="N2435" s="81">
        <v>192</v>
      </c>
      <c r="O2435" s="81" t="s">
        <v>2236</v>
      </c>
      <c r="P2435" s="81"/>
      <c r="Q2435" s="81">
        <v>1</v>
      </c>
      <c r="R2435" s="81">
        <v>475</v>
      </c>
      <c r="S2435" s="83">
        <v>6.85</v>
      </c>
      <c r="T2435" s="81">
        <v>20</v>
      </c>
    </row>
    <row r="2436" spans="1:20" s="98" customFormat="1" outlineLevel="1" x14ac:dyDescent="0.2">
      <c r="A2436" s="79" t="s">
        <v>2332</v>
      </c>
      <c r="B2436" s="80" t="s">
        <v>2333</v>
      </c>
      <c r="C2436" s="81">
        <v>1</v>
      </c>
      <c r="D2436" s="82" t="s">
        <v>63</v>
      </c>
      <c r="E2436" s="2">
        <v>4320</v>
      </c>
      <c r="F2436" s="166">
        <f t="shared" si="146"/>
        <v>3024</v>
      </c>
      <c r="G2436" s="41"/>
      <c r="H2436" s="30"/>
      <c r="I2436" s="31">
        <f t="shared" si="145"/>
        <v>0</v>
      </c>
      <c r="J2436" s="41"/>
      <c r="K2436" s="81" t="s">
        <v>27</v>
      </c>
      <c r="L2436" s="81" t="s">
        <v>2234</v>
      </c>
      <c r="M2436" s="81" t="s">
        <v>2235</v>
      </c>
      <c r="N2436" s="81">
        <v>192</v>
      </c>
      <c r="O2436" s="81" t="s">
        <v>2236</v>
      </c>
      <c r="P2436" s="81"/>
      <c r="Q2436" s="81">
        <v>1</v>
      </c>
      <c r="R2436" s="81">
        <v>475</v>
      </c>
      <c r="S2436" s="83">
        <v>6.85</v>
      </c>
      <c r="T2436" s="81">
        <v>20</v>
      </c>
    </row>
    <row r="2437" spans="1:20" s="98" customFormat="1" outlineLevel="1" x14ac:dyDescent="0.2">
      <c r="A2437" s="79" t="s">
        <v>2417</v>
      </c>
      <c r="B2437" s="80" t="s">
        <v>2418</v>
      </c>
      <c r="C2437" s="81">
        <v>1</v>
      </c>
      <c r="D2437" s="82" t="s">
        <v>63</v>
      </c>
      <c r="E2437" s="2">
        <v>1260</v>
      </c>
      <c r="F2437" s="166">
        <f t="shared" si="146"/>
        <v>882</v>
      </c>
      <c r="G2437" s="41"/>
      <c r="H2437" s="30"/>
      <c r="I2437" s="31">
        <f t="shared" si="145"/>
        <v>0</v>
      </c>
      <c r="J2437" s="41"/>
      <c r="K2437" s="81" t="s">
        <v>27</v>
      </c>
      <c r="L2437" s="81" t="s">
        <v>2234</v>
      </c>
      <c r="M2437" s="81" t="s">
        <v>2235</v>
      </c>
      <c r="N2437" s="81">
        <v>192</v>
      </c>
      <c r="O2437" s="81" t="s">
        <v>2236</v>
      </c>
      <c r="P2437" s="81"/>
      <c r="Q2437" s="81">
        <v>1</v>
      </c>
      <c r="R2437" s="81">
        <v>475</v>
      </c>
      <c r="S2437" s="83">
        <v>6.85</v>
      </c>
      <c r="T2437" s="81">
        <v>20</v>
      </c>
    </row>
    <row r="2438" spans="1:20" s="98" customFormat="1" outlineLevel="1" x14ac:dyDescent="0.2">
      <c r="A2438" s="79" t="s">
        <v>2419</v>
      </c>
      <c r="B2438" s="80" t="s">
        <v>2420</v>
      </c>
      <c r="C2438" s="81">
        <v>1</v>
      </c>
      <c r="D2438" s="82" t="s">
        <v>63</v>
      </c>
      <c r="E2438" s="2">
        <v>1440</v>
      </c>
      <c r="F2438" s="166">
        <f t="shared" si="146"/>
        <v>1008</v>
      </c>
      <c r="G2438" s="41"/>
      <c r="H2438" s="30"/>
      <c r="I2438" s="31">
        <f t="shared" si="145"/>
        <v>0</v>
      </c>
      <c r="J2438" s="41"/>
      <c r="K2438" s="81" t="s">
        <v>27</v>
      </c>
      <c r="L2438" s="81" t="s">
        <v>2234</v>
      </c>
      <c r="M2438" s="81" t="s">
        <v>2235</v>
      </c>
      <c r="N2438" s="81">
        <v>192</v>
      </c>
      <c r="O2438" s="81" t="s">
        <v>2236</v>
      </c>
      <c r="P2438" s="81"/>
      <c r="Q2438" s="81">
        <v>1</v>
      </c>
      <c r="R2438" s="81">
        <v>475</v>
      </c>
      <c r="S2438" s="83">
        <v>6.85</v>
      </c>
      <c r="T2438" s="81">
        <v>20</v>
      </c>
    </row>
    <row r="2439" spans="1:20" s="98" customFormat="1" ht="31.5" outlineLevel="1" x14ac:dyDescent="0.2">
      <c r="A2439" s="158" t="s">
        <v>2499</v>
      </c>
      <c r="B2439" s="167" t="s">
        <v>2500</v>
      </c>
      <c r="C2439" s="160"/>
      <c r="D2439" s="161" t="s">
        <v>56</v>
      </c>
      <c r="E2439" s="162">
        <v>22140</v>
      </c>
      <c r="F2439" s="163">
        <f t="shared" si="146"/>
        <v>15498</v>
      </c>
      <c r="G2439" s="41"/>
      <c r="H2439" s="164"/>
      <c r="I2439" s="165">
        <f t="shared" si="145"/>
        <v>0</v>
      </c>
      <c r="J2439" s="41"/>
      <c r="K2439" s="160" t="s">
        <v>27</v>
      </c>
      <c r="L2439" s="160" t="s">
        <v>2234</v>
      </c>
      <c r="M2439" s="160" t="s">
        <v>2247</v>
      </c>
      <c r="N2439" s="160">
        <v>192</v>
      </c>
      <c r="O2439" s="160" t="s">
        <v>2236</v>
      </c>
      <c r="P2439" s="160"/>
      <c r="Q2439" s="160">
        <v>1</v>
      </c>
      <c r="R2439" s="160">
        <v>475</v>
      </c>
      <c r="S2439" s="262">
        <v>7.05</v>
      </c>
      <c r="T2439" s="160">
        <v>20</v>
      </c>
    </row>
    <row r="2440" spans="1:20" s="98" customFormat="1" ht="25.5" outlineLevel="1" x14ac:dyDescent="0.2">
      <c r="A2440" s="79" t="s">
        <v>2497</v>
      </c>
      <c r="B2440" s="80" t="s">
        <v>2498</v>
      </c>
      <c r="C2440" s="81">
        <v>1</v>
      </c>
      <c r="D2440" s="82" t="s">
        <v>63</v>
      </c>
      <c r="E2440" s="2">
        <v>14760</v>
      </c>
      <c r="F2440" s="166">
        <f t="shared" si="146"/>
        <v>10332</v>
      </c>
      <c r="G2440" s="41"/>
      <c r="H2440" s="30"/>
      <c r="I2440" s="31">
        <f t="shared" si="145"/>
        <v>0</v>
      </c>
      <c r="J2440" s="41"/>
      <c r="K2440" s="81" t="s">
        <v>27</v>
      </c>
      <c r="L2440" s="81" t="s">
        <v>2234</v>
      </c>
      <c r="M2440" s="81" t="s">
        <v>2247</v>
      </c>
      <c r="N2440" s="81">
        <v>192</v>
      </c>
      <c r="O2440" s="81" t="s">
        <v>2236</v>
      </c>
      <c r="P2440" s="81"/>
      <c r="Q2440" s="81">
        <v>1</v>
      </c>
      <c r="R2440" s="81">
        <v>475</v>
      </c>
      <c r="S2440" s="83">
        <v>7.05</v>
      </c>
      <c r="T2440" s="81">
        <v>20</v>
      </c>
    </row>
    <row r="2441" spans="1:20" s="98" customFormat="1" outlineLevel="1" x14ac:dyDescent="0.2">
      <c r="A2441" s="79" t="s">
        <v>2332</v>
      </c>
      <c r="B2441" s="80" t="s">
        <v>2333</v>
      </c>
      <c r="C2441" s="81">
        <v>1</v>
      </c>
      <c r="D2441" s="82" t="s">
        <v>63</v>
      </c>
      <c r="E2441" s="2">
        <v>4320</v>
      </c>
      <c r="F2441" s="166">
        <f t="shared" si="146"/>
        <v>3024</v>
      </c>
      <c r="G2441" s="41"/>
      <c r="H2441" s="30"/>
      <c r="I2441" s="31">
        <f t="shared" si="145"/>
        <v>0</v>
      </c>
      <c r="J2441" s="41"/>
      <c r="K2441" s="81" t="s">
        <v>27</v>
      </c>
      <c r="L2441" s="81" t="s">
        <v>2234</v>
      </c>
      <c r="M2441" s="81" t="s">
        <v>2247</v>
      </c>
      <c r="N2441" s="81">
        <v>192</v>
      </c>
      <c r="O2441" s="81" t="s">
        <v>2236</v>
      </c>
      <c r="P2441" s="81"/>
      <c r="Q2441" s="81">
        <v>1</v>
      </c>
      <c r="R2441" s="81">
        <v>475</v>
      </c>
      <c r="S2441" s="83">
        <v>7.05</v>
      </c>
      <c r="T2441" s="81">
        <v>20</v>
      </c>
    </row>
    <row r="2442" spans="1:20" s="98" customFormat="1" outlineLevel="1" x14ac:dyDescent="0.2">
      <c r="A2442" s="79" t="s">
        <v>2419</v>
      </c>
      <c r="B2442" s="80" t="s">
        <v>2420</v>
      </c>
      <c r="C2442" s="81">
        <v>1</v>
      </c>
      <c r="D2442" s="82" t="s">
        <v>63</v>
      </c>
      <c r="E2442" s="2">
        <v>1440</v>
      </c>
      <c r="F2442" s="166">
        <f t="shared" si="146"/>
        <v>1008</v>
      </c>
      <c r="G2442" s="41"/>
      <c r="H2442" s="30"/>
      <c r="I2442" s="31">
        <f t="shared" ref="I2442:I2505" si="147">IF(H2442*F2442&gt;0,H2442*F2442,0)</f>
        <v>0</v>
      </c>
      <c r="J2442" s="41"/>
      <c r="K2442" s="81" t="s">
        <v>27</v>
      </c>
      <c r="L2442" s="81" t="s">
        <v>2234</v>
      </c>
      <c r="M2442" s="81" t="s">
        <v>2247</v>
      </c>
      <c r="N2442" s="81">
        <v>192</v>
      </c>
      <c r="O2442" s="81" t="s">
        <v>2236</v>
      </c>
      <c r="P2442" s="81"/>
      <c r="Q2442" s="81">
        <v>1</v>
      </c>
      <c r="R2442" s="81">
        <v>475</v>
      </c>
      <c r="S2442" s="83">
        <v>7.05</v>
      </c>
      <c r="T2442" s="81">
        <v>20</v>
      </c>
    </row>
    <row r="2443" spans="1:20" s="98" customFormat="1" outlineLevel="1" x14ac:dyDescent="0.2">
      <c r="A2443" s="79" t="s">
        <v>2423</v>
      </c>
      <c r="B2443" s="80" t="s">
        <v>2424</v>
      </c>
      <c r="C2443" s="81">
        <v>1</v>
      </c>
      <c r="D2443" s="82" t="s">
        <v>63</v>
      </c>
      <c r="E2443" s="2">
        <v>1620</v>
      </c>
      <c r="F2443" s="166">
        <f t="shared" si="146"/>
        <v>1134</v>
      </c>
      <c r="G2443" s="41"/>
      <c r="H2443" s="30"/>
      <c r="I2443" s="31">
        <f t="shared" si="147"/>
        <v>0</v>
      </c>
      <c r="J2443" s="41"/>
      <c r="K2443" s="81" t="s">
        <v>27</v>
      </c>
      <c r="L2443" s="81" t="s">
        <v>2234</v>
      </c>
      <c r="M2443" s="81" t="s">
        <v>2247</v>
      </c>
      <c r="N2443" s="81">
        <v>192</v>
      </c>
      <c r="O2443" s="81" t="s">
        <v>2236</v>
      </c>
      <c r="P2443" s="81"/>
      <c r="Q2443" s="81">
        <v>1</v>
      </c>
      <c r="R2443" s="81">
        <v>475</v>
      </c>
      <c r="S2443" s="83">
        <v>7.05</v>
      </c>
      <c r="T2443" s="81">
        <v>20</v>
      </c>
    </row>
    <row r="2444" spans="1:20" s="98" customFormat="1" ht="31.5" outlineLevel="1" x14ac:dyDescent="0.2">
      <c r="A2444" s="158" t="s">
        <v>2501</v>
      </c>
      <c r="B2444" s="167" t="s">
        <v>2502</v>
      </c>
      <c r="C2444" s="160"/>
      <c r="D2444" s="161" t="s">
        <v>56</v>
      </c>
      <c r="E2444" s="162">
        <v>22500</v>
      </c>
      <c r="F2444" s="163">
        <f t="shared" si="146"/>
        <v>15750</v>
      </c>
      <c r="G2444" s="41"/>
      <c r="H2444" s="164"/>
      <c r="I2444" s="165">
        <f t="shared" si="147"/>
        <v>0</v>
      </c>
      <c r="J2444" s="41"/>
      <c r="K2444" s="160" t="s">
        <v>27</v>
      </c>
      <c r="L2444" s="160" t="s">
        <v>2234</v>
      </c>
      <c r="M2444" s="160" t="s">
        <v>2252</v>
      </c>
      <c r="N2444" s="160">
        <v>192</v>
      </c>
      <c r="O2444" s="160" t="s">
        <v>2236</v>
      </c>
      <c r="P2444" s="160"/>
      <c r="Q2444" s="160">
        <v>1</v>
      </c>
      <c r="R2444" s="160">
        <v>475</v>
      </c>
      <c r="S2444" s="262">
        <v>7.35</v>
      </c>
      <c r="T2444" s="160">
        <v>20</v>
      </c>
    </row>
    <row r="2445" spans="1:20" s="98" customFormat="1" ht="25.5" outlineLevel="1" x14ac:dyDescent="0.2">
      <c r="A2445" s="79" t="s">
        <v>2497</v>
      </c>
      <c r="B2445" s="80" t="s">
        <v>2498</v>
      </c>
      <c r="C2445" s="81">
        <v>1</v>
      </c>
      <c r="D2445" s="82" t="s">
        <v>63</v>
      </c>
      <c r="E2445" s="2">
        <v>14760</v>
      </c>
      <c r="F2445" s="166">
        <f t="shared" si="146"/>
        <v>10332</v>
      </c>
      <c r="G2445" s="41"/>
      <c r="H2445" s="30"/>
      <c r="I2445" s="31">
        <f t="shared" si="147"/>
        <v>0</v>
      </c>
      <c r="J2445" s="41"/>
      <c r="K2445" s="81" t="s">
        <v>27</v>
      </c>
      <c r="L2445" s="81" t="s">
        <v>2234</v>
      </c>
      <c r="M2445" s="81" t="s">
        <v>2252</v>
      </c>
      <c r="N2445" s="81">
        <v>192</v>
      </c>
      <c r="O2445" s="81" t="s">
        <v>2236</v>
      </c>
      <c r="P2445" s="81"/>
      <c r="Q2445" s="81">
        <v>1</v>
      </c>
      <c r="R2445" s="81">
        <v>475</v>
      </c>
      <c r="S2445" s="83">
        <v>7.35</v>
      </c>
      <c r="T2445" s="81">
        <v>20</v>
      </c>
    </row>
    <row r="2446" spans="1:20" s="98" customFormat="1" outlineLevel="1" x14ac:dyDescent="0.2">
      <c r="A2446" s="79" t="s">
        <v>2332</v>
      </c>
      <c r="B2446" s="80" t="s">
        <v>2333</v>
      </c>
      <c r="C2446" s="81">
        <v>1</v>
      </c>
      <c r="D2446" s="82" t="s">
        <v>63</v>
      </c>
      <c r="E2446" s="2">
        <v>4320</v>
      </c>
      <c r="F2446" s="166">
        <f t="shared" si="146"/>
        <v>3024</v>
      </c>
      <c r="G2446" s="41"/>
      <c r="H2446" s="30"/>
      <c r="I2446" s="31">
        <f t="shared" si="147"/>
        <v>0</v>
      </c>
      <c r="J2446" s="41"/>
      <c r="K2446" s="81" t="s">
        <v>27</v>
      </c>
      <c r="L2446" s="81" t="s">
        <v>2234</v>
      </c>
      <c r="M2446" s="81" t="s">
        <v>2252</v>
      </c>
      <c r="N2446" s="81">
        <v>192</v>
      </c>
      <c r="O2446" s="81" t="s">
        <v>2236</v>
      </c>
      <c r="P2446" s="81"/>
      <c r="Q2446" s="81">
        <v>1</v>
      </c>
      <c r="R2446" s="81">
        <v>475</v>
      </c>
      <c r="S2446" s="83">
        <v>7.35</v>
      </c>
      <c r="T2446" s="81">
        <v>20</v>
      </c>
    </row>
    <row r="2447" spans="1:20" s="98" customFormat="1" outlineLevel="1" x14ac:dyDescent="0.2">
      <c r="A2447" s="79" t="s">
        <v>2423</v>
      </c>
      <c r="B2447" s="80" t="s">
        <v>2424</v>
      </c>
      <c r="C2447" s="81">
        <v>1</v>
      </c>
      <c r="D2447" s="82" t="s">
        <v>63</v>
      </c>
      <c r="E2447" s="2">
        <v>1620</v>
      </c>
      <c r="F2447" s="166">
        <f t="shared" si="146"/>
        <v>1134</v>
      </c>
      <c r="G2447" s="41"/>
      <c r="H2447" s="30"/>
      <c r="I2447" s="31">
        <f t="shared" si="147"/>
        <v>0</v>
      </c>
      <c r="J2447" s="41"/>
      <c r="K2447" s="81" t="s">
        <v>27</v>
      </c>
      <c r="L2447" s="81" t="s">
        <v>2234</v>
      </c>
      <c r="M2447" s="81" t="s">
        <v>2252</v>
      </c>
      <c r="N2447" s="81">
        <v>192</v>
      </c>
      <c r="O2447" s="81" t="s">
        <v>2236</v>
      </c>
      <c r="P2447" s="81"/>
      <c r="Q2447" s="81">
        <v>1</v>
      </c>
      <c r="R2447" s="81">
        <v>475</v>
      </c>
      <c r="S2447" s="83">
        <v>7.35</v>
      </c>
      <c r="T2447" s="81">
        <v>20</v>
      </c>
    </row>
    <row r="2448" spans="1:20" s="98" customFormat="1" outlineLevel="1" x14ac:dyDescent="0.2">
      <c r="A2448" s="79" t="s">
        <v>2427</v>
      </c>
      <c r="B2448" s="80" t="s">
        <v>2428</v>
      </c>
      <c r="C2448" s="81">
        <v>1</v>
      </c>
      <c r="D2448" s="82" t="s">
        <v>63</v>
      </c>
      <c r="E2448" s="2">
        <v>1800</v>
      </c>
      <c r="F2448" s="166">
        <f t="shared" si="146"/>
        <v>1260</v>
      </c>
      <c r="G2448" s="41"/>
      <c r="H2448" s="30"/>
      <c r="I2448" s="31">
        <f t="shared" si="147"/>
        <v>0</v>
      </c>
      <c r="J2448" s="41"/>
      <c r="K2448" s="81" t="s">
        <v>27</v>
      </c>
      <c r="L2448" s="81" t="s">
        <v>2234</v>
      </c>
      <c r="M2448" s="81" t="s">
        <v>2252</v>
      </c>
      <c r="N2448" s="81">
        <v>192</v>
      </c>
      <c r="O2448" s="81" t="s">
        <v>2236</v>
      </c>
      <c r="P2448" s="81"/>
      <c r="Q2448" s="81">
        <v>1</v>
      </c>
      <c r="R2448" s="81">
        <v>475</v>
      </c>
      <c r="S2448" s="83">
        <v>7.35</v>
      </c>
      <c r="T2448" s="81">
        <v>20</v>
      </c>
    </row>
    <row r="2449" spans="1:20" s="98" customFormat="1" ht="31.5" outlineLevel="1" x14ac:dyDescent="0.2">
      <c r="A2449" s="158" t="s">
        <v>2503</v>
      </c>
      <c r="B2449" s="167" t="s">
        <v>2504</v>
      </c>
      <c r="C2449" s="160"/>
      <c r="D2449" s="161" t="s">
        <v>56</v>
      </c>
      <c r="E2449" s="162">
        <v>22740</v>
      </c>
      <c r="F2449" s="163">
        <f t="shared" si="146"/>
        <v>15918</v>
      </c>
      <c r="G2449" s="41"/>
      <c r="H2449" s="164"/>
      <c r="I2449" s="165">
        <f t="shared" si="147"/>
        <v>0</v>
      </c>
      <c r="J2449" s="41"/>
      <c r="K2449" s="160" t="s">
        <v>27</v>
      </c>
      <c r="L2449" s="160" t="s">
        <v>2234</v>
      </c>
      <c r="M2449" s="160" t="s">
        <v>2257</v>
      </c>
      <c r="N2449" s="160">
        <v>192</v>
      </c>
      <c r="O2449" s="160" t="s">
        <v>2236</v>
      </c>
      <c r="P2449" s="160"/>
      <c r="Q2449" s="160">
        <v>1</v>
      </c>
      <c r="R2449" s="160">
        <v>475</v>
      </c>
      <c r="S2449" s="262">
        <v>7.55</v>
      </c>
      <c r="T2449" s="160">
        <v>20</v>
      </c>
    </row>
    <row r="2450" spans="1:20" s="98" customFormat="1" ht="25.5" outlineLevel="1" x14ac:dyDescent="0.2">
      <c r="A2450" s="79" t="s">
        <v>2497</v>
      </c>
      <c r="B2450" s="80" t="s">
        <v>2498</v>
      </c>
      <c r="C2450" s="81">
        <v>1</v>
      </c>
      <c r="D2450" s="82" t="s">
        <v>63</v>
      </c>
      <c r="E2450" s="2">
        <v>14760</v>
      </c>
      <c r="F2450" s="166">
        <f t="shared" si="146"/>
        <v>10332</v>
      </c>
      <c r="G2450" s="41"/>
      <c r="H2450" s="30"/>
      <c r="I2450" s="31">
        <f t="shared" si="147"/>
        <v>0</v>
      </c>
      <c r="J2450" s="41"/>
      <c r="K2450" s="81" t="s">
        <v>27</v>
      </c>
      <c r="L2450" s="81" t="s">
        <v>2234</v>
      </c>
      <c r="M2450" s="81" t="s">
        <v>2257</v>
      </c>
      <c r="N2450" s="81">
        <v>192</v>
      </c>
      <c r="O2450" s="81" t="s">
        <v>2236</v>
      </c>
      <c r="P2450" s="81"/>
      <c r="Q2450" s="81">
        <v>1</v>
      </c>
      <c r="R2450" s="81">
        <v>475</v>
      </c>
      <c r="S2450" s="83">
        <v>7.55</v>
      </c>
      <c r="T2450" s="81">
        <v>20</v>
      </c>
    </row>
    <row r="2451" spans="1:20" s="98" customFormat="1" outlineLevel="1" x14ac:dyDescent="0.2">
      <c r="A2451" s="79" t="s">
        <v>2332</v>
      </c>
      <c r="B2451" s="80" t="s">
        <v>2333</v>
      </c>
      <c r="C2451" s="81">
        <v>1</v>
      </c>
      <c r="D2451" s="82" t="s">
        <v>63</v>
      </c>
      <c r="E2451" s="2">
        <v>4320</v>
      </c>
      <c r="F2451" s="166">
        <f t="shared" si="146"/>
        <v>3024</v>
      </c>
      <c r="G2451" s="41"/>
      <c r="H2451" s="30"/>
      <c r="I2451" s="31">
        <f t="shared" si="147"/>
        <v>0</v>
      </c>
      <c r="J2451" s="41"/>
      <c r="K2451" s="81" t="s">
        <v>27</v>
      </c>
      <c r="L2451" s="81" t="s">
        <v>2234</v>
      </c>
      <c r="M2451" s="81" t="s">
        <v>2257</v>
      </c>
      <c r="N2451" s="81">
        <v>192</v>
      </c>
      <c r="O2451" s="81" t="s">
        <v>2236</v>
      </c>
      <c r="P2451" s="81"/>
      <c r="Q2451" s="81">
        <v>1</v>
      </c>
      <c r="R2451" s="81">
        <v>475</v>
      </c>
      <c r="S2451" s="83">
        <v>7.55</v>
      </c>
      <c r="T2451" s="81">
        <v>20</v>
      </c>
    </row>
    <row r="2452" spans="1:20" s="98" customFormat="1" outlineLevel="1" x14ac:dyDescent="0.2">
      <c r="A2452" s="79" t="s">
        <v>2431</v>
      </c>
      <c r="B2452" s="80" t="s">
        <v>2432</v>
      </c>
      <c r="C2452" s="81">
        <v>1</v>
      </c>
      <c r="D2452" s="82" t="s">
        <v>63</v>
      </c>
      <c r="E2452" s="2">
        <v>1740</v>
      </c>
      <c r="F2452" s="166">
        <f t="shared" si="146"/>
        <v>1218</v>
      </c>
      <c r="G2452" s="41"/>
      <c r="H2452" s="30"/>
      <c r="I2452" s="31">
        <f t="shared" si="147"/>
        <v>0</v>
      </c>
      <c r="J2452" s="41"/>
      <c r="K2452" s="81" t="s">
        <v>27</v>
      </c>
      <c r="L2452" s="81" t="s">
        <v>2234</v>
      </c>
      <c r="M2452" s="81" t="s">
        <v>2257</v>
      </c>
      <c r="N2452" s="81">
        <v>192</v>
      </c>
      <c r="O2452" s="81" t="s">
        <v>2236</v>
      </c>
      <c r="P2452" s="81"/>
      <c r="Q2452" s="81">
        <v>1</v>
      </c>
      <c r="R2452" s="81">
        <v>475</v>
      </c>
      <c r="S2452" s="83">
        <v>7.55</v>
      </c>
      <c r="T2452" s="81">
        <v>20</v>
      </c>
    </row>
    <row r="2453" spans="1:20" s="98" customFormat="1" outlineLevel="1" x14ac:dyDescent="0.2">
      <c r="A2453" s="79" t="s">
        <v>2433</v>
      </c>
      <c r="B2453" s="80" t="s">
        <v>2434</v>
      </c>
      <c r="C2453" s="81">
        <v>1</v>
      </c>
      <c r="D2453" s="82" t="s">
        <v>63</v>
      </c>
      <c r="E2453" s="2">
        <v>1920</v>
      </c>
      <c r="F2453" s="166">
        <f t="shared" si="146"/>
        <v>1344</v>
      </c>
      <c r="G2453" s="41"/>
      <c r="H2453" s="30"/>
      <c r="I2453" s="31">
        <f t="shared" si="147"/>
        <v>0</v>
      </c>
      <c r="J2453" s="41"/>
      <c r="K2453" s="81" t="s">
        <v>27</v>
      </c>
      <c r="L2453" s="81" t="s">
        <v>2234</v>
      </c>
      <c r="M2453" s="81" t="s">
        <v>2257</v>
      </c>
      <c r="N2453" s="81">
        <v>192</v>
      </c>
      <c r="O2453" s="81" t="s">
        <v>2236</v>
      </c>
      <c r="P2453" s="81"/>
      <c r="Q2453" s="81">
        <v>1</v>
      </c>
      <c r="R2453" s="81">
        <v>475</v>
      </c>
      <c r="S2453" s="83">
        <v>7.55</v>
      </c>
      <c r="T2453" s="81">
        <v>20</v>
      </c>
    </row>
    <row r="2454" spans="1:20" s="98" customFormat="1" ht="31.5" outlineLevel="1" x14ac:dyDescent="0.2">
      <c r="A2454" s="158" t="s">
        <v>2505</v>
      </c>
      <c r="B2454" s="167" t="s">
        <v>2506</v>
      </c>
      <c r="C2454" s="160"/>
      <c r="D2454" s="161" t="s">
        <v>56</v>
      </c>
      <c r="E2454" s="162">
        <v>23160</v>
      </c>
      <c r="F2454" s="163">
        <f t="shared" si="146"/>
        <v>16212</v>
      </c>
      <c r="G2454" s="41"/>
      <c r="H2454" s="164"/>
      <c r="I2454" s="165">
        <f t="shared" si="147"/>
        <v>0</v>
      </c>
      <c r="J2454" s="41"/>
      <c r="K2454" s="160" t="s">
        <v>27</v>
      </c>
      <c r="L2454" s="160" t="s">
        <v>2234</v>
      </c>
      <c r="M2454" s="160" t="s">
        <v>2264</v>
      </c>
      <c r="N2454" s="160">
        <v>192</v>
      </c>
      <c r="O2454" s="160" t="s">
        <v>2236</v>
      </c>
      <c r="P2454" s="160"/>
      <c r="Q2454" s="160">
        <v>1</v>
      </c>
      <c r="R2454" s="160">
        <v>475</v>
      </c>
      <c r="S2454" s="262">
        <v>8.0499999999999989</v>
      </c>
      <c r="T2454" s="160">
        <v>20</v>
      </c>
    </row>
    <row r="2455" spans="1:20" s="98" customFormat="1" ht="25.5" outlineLevel="1" x14ac:dyDescent="0.2">
      <c r="A2455" s="79" t="s">
        <v>2497</v>
      </c>
      <c r="B2455" s="80" t="s">
        <v>2498</v>
      </c>
      <c r="C2455" s="81">
        <v>1</v>
      </c>
      <c r="D2455" s="82" t="s">
        <v>63</v>
      </c>
      <c r="E2455" s="2">
        <v>14760</v>
      </c>
      <c r="F2455" s="166">
        <f t="shared" si="146"/>
        <v>10332</v>
      </c>
      <c r="G2455" s="41"/>
      <c r="H2455" s="30"/>
      <c r="I2455" s="31">
        <f t="shared" si="147"/>
        <v>0</v>
      </c>
      <c r="J2455" s="41"/>
      <c r="K2455" s="81" t="s">
        <v>27</v>
      </c>
      <c r="L2455" s="81" t="s">
        <v>2234</v>
      </c>
      <c r="M2455" s="81" t="s">
        <v>2264</v>
      </c>
      <c r="N2455" s="81">
        <v>192</v>
      </c>
      <c r="O2455" s="81" t="s">
        <v>2236</v>
      </c>
      <c r="P2455" s="81"/>
      <c r="Q2455" s="81">
        <v>1</v>
      </c>
      <c r="R2455" s="81">
        <v>475</v>
      </c>
      <c r="S2455" s="83">
        <v>8.0499999999999989</v>
      </c>
      <c r="T2455" s="81">
        <v>20</v>
      </c>
    </row>
    <row r="2456" spans="1:20" s="98" customFormat="1" outlineLevel="1" x14ac:dyDescent="0.2">
      <c r="A2456" s="79" t="s">
        <v>2332</v>
      </c>
      <c r="B2456" s="80" t="s">
        <v>2333</v>
      </c>
      <c r="C2456" s="81">
        <v>1</v>
      </c>
      <c r="D2456" s="82" t="s">
        <v>63</v>
      </c>
      <c r="E2456" s="2">
        <v>4320</v>
      </c>
      <c r="F2456" s="166">
        <f t="shared" si="146"/>
        <v>3024</v>
      </c>
      <c r="G2456" s="41"/>
      <c r="H2456" s="30"/>
      <c r="I2456" s="31">
        <f t="shared" si="147"/>
        <v>0</v>
      </c>
      <c r="J2456" s="41"/>
      <c r="K2456" s="81" t="s">
        <v>27</v>
      </c>
      <c r="L2456" s="81" t="s">
        <v>2234</v>
      </c>
      <c r="M2456" s="81" t="s">
        <v>2264</v>
      </c>
      <c r="N2456" s="81">
        <v>192</v>
      </c>
      <c r="O2456" s="81" t="s">
        <v>2236</v>
      </c>
      <c r="P2456" s="81"/>
      <c r="Q2456" s="81">
        <v>1</v>
      </c>
      <c r="R2456" s="81">
        <v>475</v>
      </c>
      <c r="S2456" s="83">
        <v>8.0499999999999989</v>
      </c>
      <c r="T2456" s="81">
        <v>20</v>
      </c>
    </row>
    <row r="2457" spans="1:20" s="98" customFormat="1" outlineLevel="1" x14ac:dyDescent="0.2">
      <c r="A2457" s="79" t="s">
        <v>2437</v>
      </c>
      <c r="B2457" s="80" t="s">
        <v>2438</v>
      </c>
      <c r="C2457" s="81">
        <v>1</v>
      </c>
      <c r="D2457" s="82" t="s">
        <v>63</v>
      </c>
      <c r="E2457" s="2">
        <v>1920</v>
      </c>
      <c r="F2457" s="166">
        <f t="shared" si="146"/>
        <v>1344</v>
      </c>
      <c r="G2457" s="41"/>
      <c r="H2457" s="30"/>
      <c r="I2457" s="31">
        <f t="shared" si="147"/>
        <v>0</v>
      </c>
      <c r="J2457" s="41"/>
      <c r="K2457" s="81" t="s">
        <v>27</v>
      </c>
      <c r="L2457" s="81" t="s">
        <v>2234</v>
      </c>
      <c r="M2457" s="81" t="s">
        <v>2264</v>
      </c>
      <c r="N2457" s="81">
        <v>192</v>
      </c>
      <c r="O2457" s="81" t="s">
        <v>2236</v>
      </c>
      <c r="P2457" s="81"/>
      <c r="Q2457" s="81">
        <v>1</v>
      </c>
      <c r="R2457" s="81">
        <v>475</v>
      </c>
      <c r="S2457" s="83">
        <v>8.0499999999999989</v>
      </c>
      <c r="T2457" s="81">
        <v>20</v>
      </c>
    </row>
    <row r="2458" spans="1:20" s="98" customFormat="1" outlineLevel="1" x14ac:dyDescent="0.2">
      <c r="A2458" s="79" t="s">
        <v>2439</v>
      </c>
      <c r="B2458" s="80" t="s">
        <v>2440</v>
      </c>
      <c r="C2458" s="81">
        <v>1</v>
      </c>
      <c r="D2458" s="82" t="s">
        <v>63</v>
      </c>
      <c r="E2458" s="2">
        <v>2160</v>
      </c>
      <c r="F2458" s="166">
        <f t="shared" si="146"/>
        <v>1512</v>
      </c>
      <c r="G2458" s="41"/>
      <c r="H2458" s="30"/>
      <c r="I2458" s="31">
        <f t="shared" si="147"/>
        <v>0</v>
      </c>
      <c r="J2458" s="41"/>
      <c r="K2458" s="81" t="s">
        <v>27</v>
      </c>
      <c r="L2458" s="81" t="s">
        <v>2234</v>
      </c>
      <c r="M2458" s="81" t="s">
        <v>2264</v>
      </c>
      <c r="N2458" s="81">
        <v>192</v>
      </c>
      <c r="O2458" s="81" t="s">
        <v>2236</v>
      </c>
      <c r="P2458" s="81"/>
      <c r="Q2458" s="81">
        <v>1</v>
      </c>
      <c r="R2458" s="81">
        <v>475</v>
      </c>
      <c r="S2458" s="83">
        <v>8.0499999999999989</v>
      </c>
      <c r="T2458" s="81">
        <v>20</v>
      </c>
    </row>
    <row r="2459" spans="1:20" s="98" customFormat="1" ht="31.5" outlineLevel="1" x14ac:dyDescent="0.2">
      <c r="A2459" s="158" t="s">
        <v>2507</v>
      </c>
      <c r="B2459" s="167" t="s">
        <v>2508</v>
      </c>
      <c r="C2459" s="160"/>
      <c r="D2459" s="161" t="s">
        <v>56</v>
      </c>
      <c r="E2459" s="162">
        <v>23580</v>
      </c>
      <c r="F2459" s="163">
        <f t="shared" si="146"/>
        <v>16506</v>
      </c>
      <c r="G2459" s="41"/>
      <c r="H2459" s="164"/>
      <c r="I2459" s="165">
        <f t="shared" si="147"/>
        <v>0</v>
      </c>
      <c r="J2459" s="41"/>
      <c r="K2459" s="160" t="s">
        <v>27</v>
      </c>
      <c r="L2459" s="160" t="s">
        <v>2234</v>
      </c>
      <c r="M2459" s="160" t="s">
        <v>2271</v>
      </c>
      <c r="N2459" s="160">
        <v>192</v>
      </c>
      <c r="O2459" s="160" t="s">
        <v>2236</v>
      </c>
      <c r="P2459" s="160"/>
      <c r="Q2459" s="160">
        <v>1</v>
      </c>
      <c r="R2459" s="160">
        <v>475</v>
      </c>
      <c r="S2459" s="262">
        <v>8.25</v>
      </c>
      <c r="T2459" s="160">
        <v>20</v>
      </c>
    </row>
    <row r="2460" spans="1:20" s="98" customFormat="1" ht="25.5" outlineLevel="1" x14ac:dyDescent="0.2">
      <c r="A2460" s="79" t="s">
        <v>2497</v>
      </c>
      <c r="B2460" s="80" t="s">
        <v>2498</v>
      </c>
      <c r="C2460" s="81">
        <v>1</v>
      </c>
      <c r="D2460" s="82" t="s">
        <v>63</v>
      </c>
      <c r="E2460" s="2">
        <v>14760</v>
      </c>
      <c r="F2460" s="166">
        <f t="shared" si="146"/>
        <v>10332</v>
      </c>
      <c r="G2460" s="41"/>
      <c r="H2460" s="30"/>
      <c r="I2460" s="31">
        <f t="shared" si="147"/>
        <v>0</v>
      </c>
      <c r="J2460" s="41"/>
      <c r="K2460" s="81" t="s">
        <v>27</v>
      </c>
      <c r="L2460" s="81" t="s">
        <v>2234</v>
      </c>
      <c r="M2460" s="81" t="s">
        <v>2271</v>
      </c>
      <c r="N2460" s="81">
        <v>192</v>
      </c>
      <c r="O2460" s="81" t="s">
        <v>2236</v>
      </c>
      <c r="P2460" s="81"/>
      <c r="Q2460" s="81">
        <v>1</v>
      </c>
      <c r="R2460" s="81">
        <v>475</v>
      </c>
      <c r="S2460" s="83">
        <v>8.25</v>
      </c>
      <c r="T2460" s="81">
        <v>20</v>
      </c>
    </row>
    <row r="2461" spans="1:20" s="98" customFormat="1" outlineLevel="1" x14ac:dyDescent="0.2">
      <c r="A2461" s="79" t="s">
        <v>2332</v>
      </c>
      <c r="B2461" s="80" t="s">
        <v>2333</v>
      </c>
      <c r="C2461" s="81">
        <v>1</v>
      </c>
      <c r="D2461" s="82" t="s">
        <v>63</v>
      </c>
      <c r="E2461" s="2">
        <v>4320</v>
      </c>
      <c r="F2461" s="166">
        <f t="shared" si="146"/>
        <v>3024</v>
      </c>
      <c r="G2461" s="41"/>
      <c r="H2461" s="30"/>
      <c r="I2461" s="31">
        <f t="shared" si="147"/>
        <v>0</v>
      </c>
      <c r="J2461" s="41"/>
      <c r="K2461" s="81" t="s">
        <v>27</v>
      </c>
      <c r="L2461" s="81" t="s">
        <v>2234</v>
      </c>
      <c r="M2461" s="81" t="s">
        <v>2271</v>
      </c>
      <c r="N2461" s="81">
        <v>192</v>
      </c>
      <c r="O2461" s="81" t="s">
        <v>2236</v>
      </c>
      <c r="P2461" s="81"/>
      <c r="Q2461" s="81">
        <v>1</v>
      </c>
      <c r="R2461" s="81">
        <v>475</v>
      </c>
      <c r="S2461" s="83">
        <v>8.25</v>
      </c>
      <c r="T2461" s="81">
        <v>20</v>
      </c>
    </row>
    <row r="2462" spans="1:20" s="98" customFormat="1" outlineLevel="1" x14ac:dyDescent="0.2">
      <c r="A2462" s="79" t="s">
        <v>2439</v>
      </c>
      <c r="B2462" s="80" t="s">
        <v>2440</v>
      </c>
      <c r="C2462" s="81">
        <v>1</v>
      </c>
      <c r="D2462" s="82" t="s">
        <v>63</v>
      </c>
      <c r="E2462" s="2">
        <v>2160</v>
      </c>
      <c r="F2462" s="166">
        <f t="shared" si="146"/>
        <v>1512</v>
      </c>
      <c r="G2462" s="41"/>
      <c r="H2462" s="30"/>
      <c r="I2462" s="31">
        <f t="shared" si="147"/>
        <v>0</v>
      </c>
      <c r="J2462" s="41"/>
      <c r="K2462" s="81" t="s">
        <v>27</v>
      </c>
      <c r="L2462" s="81" t="s">
        <v>2234</v>
      </c>
      <c r="M2462" s="81" t="s">
        <v>2271</v>
      </c>
      <c r="N2462" s="81">
        <v>192</v>
      </c>
      <c r="O2462" s="81" t="s">
        <v>2236</v>
      </c>
      <c r="P2462" s="81"/>
      <c r="Q2462" s="81">
        <v>1</v>
      </c>
      <c r="R2462" s="81">
        <v>475</v>
      </c>
      <c r="S2462" s="83">
        <v>8.25</v>
      </c>
      <c r="T2462" s="81">
        <v>20</v>
      </c>
    </row>
    <row r="2463" spans="1:20" s="98" customFormat="1" outlineLevel="1" x14ac:dyDescent="0.2">
      <c r="A2463" s="79" t="s">
        <v>2443</v>
      </c>
      <c r="B2463" s="80" t="s">
        <v>2444</v>
      </c>
      <c r="C2463" s="81">
        <v>1</v>
      </c>
      <c r="D2463" s="82" t="s">
        <v>63</v>
      </c>
      <c r="E2463" s="2">
        <v>2340</v>
      </c>
      <c r="F2463" s="166">
        <f t="shared" si="146"/>
        <v>1638</v>
      </c>
      <c r="G2463" s="41"/>
      <c r="H2463" s="30"/>
      <c r="I2463" s="31">
        <f t="shared" si="147"/>
        <v>0</v>
      </c>
      <c r="J2463" s="41"/>
      <c r="K2463" s="81" t="s">
        <v>27</v>
      </c>
      <c r="L2463" s="81" t="s">
        <v>2234</v>
      </c>
      <c r="M2463" s="81" t="s">
        <v>2271</v>
      </c>
      <c r="N2463" s="81">
        <v>192</v>
      </c>
      <c r="O2463" s="81" t="s">
        <v>2236</v>
      </c>
      <c r="P2463" s="81"/>
      <c r="Q2463" s="81">
        <v>1</v>
      </c>
      <c r="R2463" s="81">
        <v>475</v>
      </c>
      <c r="S2463" s="83">
        <v>8.25</v>
      </c>
      <c r="T2463" s="81">
        <v>20</v>
      </c>
    </row>
    <row r="2464" spans="1:20" s="98" customFormat="1" ht="31.5" outlineLevel="1" x14ac:dyDescent="0.2">
      <c r="A2464" s="158" t="s">
        <v>2509</v>
      </c>
      <c r="B2464" s="167" t="s">
        <v>2510</v>
      </c>
      <c r="C2464" s="160"/>
      <c r="D2464" s="161" t="s">
        <v>56</v>
      </c>
      <c r="E2464" s="162">
        <v>23940</v>
      </c>
      <c r="F2464" s="163">
        <f t="shared" si="146"/>
        <v>16758</v>
      </c>
      <c r="G2464" s="41"/>
      <c r="H2464" s="164"/>
      <c r="I2464" s="165">
        <f t="shared" si="147"/>
        <v>0</v>
      </c>
      <c r="J2464" s="41"/>
      <c r="K2464" s="160" t="s">
        <v>27</v>
      </c>
      <c r="L2464" s="160" t="s">
        <v>2234</v>
      </c>
      <c r="M2464" s="160" t="s">
        <v>2274</v>
      </c>
      <c r="N2464" s="160">
        <v>192</v>
      </c>
      <c r="O2464" s="160" t="s">
        <v>2236</v>
      </c>
      <c r="P2464" s="160"/>
      <c r="Q2464" s="160">
        <v>1</v>
      </c>
      <c r="R2464" s="160">
        <v>475</v>
      </c>
      <c r="S2464" s="262">
        <v>8.4499999999999993</v>
      </c>
      <c r="T2464" s="160">
        <v>20</v>
      </c>
    </row>
    <row r="2465" spans="1:20" s="98" customFormat="1" ht="25.5" outlineLevel="1" x14ac:dyDescent="0.2">
      <c r="A2465" s="79" t="s">
        <v>2497</v>
      </c>
      <c r="B2465" s="80" t="s">
        <v>2498</v>
      </c>
      <c r="C2465" s="81">
        <v>1</v>
      </c>
      <c r="D2465" s="82" t="s">
        <v>63</v>
      </c>
      <c r="E2465" s="2">
        <v>14760</v>
      </c>
      <c r="F2465" s="166">
        <f t="shared" si="146"/>
        <v>10332</v>
      </c>
      <c r="G2465" s="41"/>
      <c r="H2465" s="30"/>
      <c r="I2465" s="31">
        <f t="shared" si="147"/>
        <v>0</v>
      </c>
      <c r="J2465" s="41"/>
      <c r="K2465" s="81" t="s">
        <v>27</v>
      </c>
      <c r="L2465" s="81" t="s">
        <v>2234</v>
      </c>
      <c r="M2465" s="81" t="s">
        <v>2274</v>
      </c>
      <c r="N2465" s="81">
        <v>192</v>
      </c>
      <c r="O2465" s="81" t="s">
        <v>2236</v>
      </c>
      <c r="P2465" s="81"/>
      <c r="Q2465" s="81">
        <v>1</v>
      </c>
      <c r="R2465" s="81">
        <v>475</v>
      </c>
      <c r="S2465" s="83">
        <v>8.4499999999999993</v>
      </c>
      <c r="T2465" s="81">
        <v>20</v>
      </c>
    </row>
    <row r="2466" spans="1:20" s="98" customFormat="1" outlineLevel="1" x14ac:dyDescent="0.2">
      <c r="A2466" s="79" t="s">
        <v>2332</v>
      </c>
      <c r="B2466" s="80" t="s">
        <v>2333</v>
      </c>
      <c r="C2466" s="81">
        <v>1</v>
      </c>
      <c r="D2466" s="82" t="s">
        <v>63</v>
      </c>
      <c r="E2466" s="2">
        <v>4320</v>
      </c>
      <c r="F2466" s="166">
        <f t="shared" si="146"/>
        <v>3024</v>
      </c>
      <c r="G2466" s="41"/>
      <c r="H2466" s="30"/>
      <c r="I2466" s="31">
        <f t="shared" si="147"/>
        <v>0</v>
      </c>
      <c r="J2466" s="41"/>
      <c r="K2466" s="81" t="s">
        <v>27</v>
      </c>
      <c r="L2466" s="81" t="s">
        <v>2234</v>
      </c>
      <c r="M2466" s="81" t="s">
        <v>2274</v>
      </c>
      <c r="N2466" s="81">
        <v>192</v>
      </c>
      <c r="O2466" s="81" t="s">
        <v>2236</v>
      </c>
      <c r="P2466" s="81"/>
      <c r="Q2466" s="81">
        <v>1</v>
      </c>
      <c r="R2466" s="81">
        <v>475</v>
      </c>
      <c r="S2466" s="83">
        <v>8.4499999999999993</v>
      </c>
      <c r="T2466" s="81">
        <v>20</v>
      </c>
    </row>
    <row r="2467" spans="1:20" s="98" customFormat="1" outlineLevel="1" x14ac:dyDescent="0.2">
      <c r="A2467" s="79" t="s">
        <v>2443</v>
      </c>
      <c r="B2467" s="80" t="s">
        <v>2444</v>
      </c>
      <c r="C2467" s="81">
        <v>1</v>
      </c>
      <c r="D2467" s="82" t="s">
        <v>63</v>
      </c>
      <c r="E2467" s="2">
        <v>2340</v>
      </c>
      <c r="F2467" s="166">
        <f t="shared" si="146"/>
        <v>1638</v>
      </c>
      <c r="G2467" s="41"/>
      <c r="H2467" s="30"/>
      <c r="I2467" s="31">
        <f t="shared" si="147"/>
        <v>0</v>
      </c>
      <c r="J2467" s="41"/>
      <c r="K2467" s="81" t="s">
        <v>27</v>
      </c>
      <c r="L2467" s="81" t="s">
        <v>2234</v>
      </c>
      <c r="M2467" s="81" t="s">
        <v>2274</v>
      </c>
      <c r="N2467" s="81">
        <v>192</v>
      </c>
      <c r="O2467" s="81" t="s">
        <v>2236</v>
      </c>
      <c r="P2467" s="81"/>
      <c r="Q2467" s="81">
        <v>1</v>
      </c>
      <c r="R2467" s="81">
        <v>475</v>
      </c>
      <c r="S2467" s="83">
        <v>8.4499999999999993</v>
      </c>
      <c r="T2467" s="81">
        <v>20</v>
      </c>
    </row>
    <row r="2468" spans="1:20" s="98" customFormat="1" outlineLevel="1" x14ac:dyDescent="0.2">
      <c r="A2468" s="79" t="s">
        <v>2447</v>
      </c>
      <c r="B2468" s="80" t="s">
        <v>2448</v>
      </c>
      <c r="C2468" s="81">
        <v>1</v>
      </c>
      <c r="D2468" s="82" t="s">
        <v>63</v>
      </c>
      <c r="E2468" s="2">
        <v>2520</v>
      </c>
      <c r="F2468" s="166">
        <f t="shared" si="146"/>
        <v>1764</v>
      </c>
      <c r="G2468" s="41"/>
      <c r="H2468" s="30"/>
      <c r="I2468" s="31">
        <f t="shared" si="147"/>
        <v>0</v>
      </c>
      <c r="J2468" s="41"/>
      <c r="K2468" s="81" t="s">
        <v>27</v>
      </c>
      <c r="L2468" s="81" t="s">
        <v>2234</v>
      </c>
      <c r="M2468" s="81" t="s">
        <v>2274</v>
      </c>
      <c r="N2468" s="81">
        <v>192</v>
      </c>
      <c r="O2468" s="81" t="s">
        <v>2236</v>
      </c>
      <c r="P2468" s="81"/>
      <c r="Q2468" s="81">
        <v>1</v>
      </c>
      <c r="R2468" s="81">
        <v>475</v>
      </c>
      <c r="S2468" s="83">
        <v>8.4499999999999993</v>
      </c>
      <c r="T2468" s="81">
        <v>20</v>
      </c>
    </row>
    <row r="2469" spans="1:20" s="98" customFormat="1" ht="31.5" outlineLevel="1" x14ac:dyDescent="0.2">
      <c r="A2469" s="158" t="s">
        <v>2511</v>
      </c>
      <c r="B2469" s="167" t="s">
        <v>2512</v>
      </c>
      <c r="C2469" s="160"/>
      <c r="D2469" s="161" t="s">
        <v>56</v>
      </c>
      <c r="E2469" s="162">
        <v>24300</v>
      </c>
      <c r="F2469" s="163">
        <f t="shared" si="146"/>
        <v>17010</v>
      </c>
      <c r="G2469" s="41"/>
      <c r="H2469" s="164"/>
      <c r="I2469" s="165">
        <f t="shared" si="147"/>
        <v>0</v>
      </c>
      <c r="J2469" s="41"/>
      <c r="K2469" s="160" t="s">
        <v>27</v>
      </c>
      <c r="L2469" s="160" t="s">
        <v>2234</v>
      </c>
      <c r="M2469" s="160" t="s">
        <v>2279</v>
      </c>
      <c r="N2469" s="160">
        <v>192</v>
      </c>
      <c r="O2469" s="160" t="s">
        <v>2236</v>
      </c>
      <c r="P2469" s="160"/>
      <c r="Q2469" s="160">
        <v>1</v>
      </c>
      <c r="R2469" s="160">
        <v>475</v>
      </c>
      <c r="S2469" s="262">
        <v>8.6499999999999986</v>
      </c>
      <c r="T2469" s="160">
        <v>20</v>
      </c>
    </row>
    <row r="2470" spans="1:20" s="98" customFormat="1" ht="25.5" outlineLevel="1" x14ac:dyDescent="0.2">
      <c r="A2470" s="79" t="s">
        <v>2497</v>
      </c>
      <c r="B2470" s="80" t="s">
        <v>2498</v>
      </c>
      <c r="C2470" s="81">
        <v>1</v>
      </c>
      <c r="D2470" s="82" t="s">
        <v>63</v>
      </c>
      <c r="E2470" s="2">
        <v>14760</v>
      </c>
      <c r="F2470" s="166">
        <f t="shared" si="146"/>
        <v>10332</v>
      </c>
      <c r="G2470" s="41"/>
      <c r="H2470" s="30"/>
      <c r="I2470" s="31">
        <f t="shared" si="147"/>
        <v>0</v>
      </c>
      <c r="J2470" s="41"/>
      <c r="K2470" s="81" t="s">
        <v>27</v>
      </c>
      <c r="L2470" s="81" t="s">
        <v>2234</v>
      </c>
      <c r="M2470" s="81" t="s">
        <v>2279</v>
      </c>
      <c r="N2470" s="81">
        <v>192</v>
      </c>
      <c r="O2470" s="81" t="s">
        <v>2236</v>
      </c>
      <c r="P2470" s="81"/>
      <c r="Q2470" s="81">
        <v>1</v>
      </c>
      <c r="R2470" s="81">
        <v>475</v>
      </c>
      <c r="S2470" s="83">
        <v>8.6499999999999986</v>
      </c>
      <c r="T2470" s="81">
        <v>20</v>
      </c>
    </row>
    <row r="2471" spans="1:20" s="98" customFormat="1" outlineLevel="1" x14ac:dyDescent="0.2">
      <c r="A2471" s="79" t="s">
        <v>2332</v>
      </c>
      <c r="B2471" s="80" t="s">
        <v>2333</v>
      </c>
      <c r="C2471" s="81">
        <v>1</v>
      </c>
      <c r="D2471" s="82" t="s">
        <v>63</v>
      </c>
      <c r="E2471" s="2">
        <v>4320</v>
      </c>
      <c r="F2471" s="166">
        <f t="shared" ref="F2471:F2534" si="148">E2471-E2471*$F$4</f>
        <v>3024</v>
      </c>
      <c r="G2471" s="41"/>
      <c r="H2471" s="30"/>
      <c r="I2471" s="31">
        <f t="shared" si="147"/>
        <v>0</v>
      </c>
      <c r="J2471" s="41"/>
      <c r="K2471" s="81" t="s">
        <v>27</v>
      </c>
      <c r="L2471" s="81" t="s">
        <v>2234</v>
      </c>
      <c r="M2471" s="81" t="s">
        <v>2279</v>
      </c>
      <c r="N2471" s="81">
        <v>192</v>
      </c>
      <c r="O2471" s="81" t="s">
        <v>2236</v>
      </c>
      <c r="P2471" s="81"/>
      <c r="Q2471" s="81">
        <v>1</v>
      </c>
      <c r="R2471" s="81">
        <v>475</v>
      </c>
      <c r="S2471" s="83">
        <v>8.6499999999999986</v>
      </c>
      <c r="T2471" s="81">
        <v>20</v>
      </c>
    </row>
    <row r="2472" spans="1:20" s="98" customFormat="1" outlineLevel="1" x14ac:dyDescent="0.2">
      <c r="A2472" s="79" t="s">
        <v>2447</v>
      </c>
      <c r="B2472" s="80" t="s">
        <v>2448</v>
      </c>
      <c r="C2472" s="81">
        <v>1</v>
      </c>
      <c r="D2472" s="82" t="s">
        <v>63</v>
      </c>
      <c r="E2472" s="2">
        <v>2520</v>
      </c>
      <c r="F2472" s="166">
        <f t="shared" si="148"/>
        <v>1764</v>
      </c>
      <c r="G2472" s="41"/>
      <c r="H2472" s="30"/>
      <c r="I2472" s="31">
        <f t="shared" si="147"/>
        <v>0</v>
      </c>
      <c r="J2472" s="41"/>
      <c r="K2472" s="81" t="s">
        <v>27</v>
      </c>
      <c r="L2472" s="81" t="s">
        <v>2234</v>
      </c>
      <c r="M2472" s="81" t="s">
        <v>2279</v>
      </c>
      <c r="N2472" s="81">
        <v>192</v>
      </c>
      <c r="O2472" s="81" t="s">
        <v>2236</v>
      </c>
      <c r="P2472" s="81"/>
      <c r="Q2472" s="81">
        <v>1</v>
      </c>
      <c r="R2472" s="81">
        <v>475</v>
      </c>
      <c r="S2472" s="83">
        <v>8.6499999999999986</v>
      </c>
      <c r="T2472" s="81">
        <v>20</v>
      </c>
    </row>
    <row r="2473" spans="1:20" s="98" customFormat="1" outlineLevel="1" x14ac:dyDescent="0.2">
      <c r="A2473" s="79" t="s">
        <v>2451</v>
      </c>
      <c r="B2473" s="80" t="s">
        <v>2452</v>
      </c>
      <c r="C2473" s="81">
        <v>1</v>
      </c>
      <c r="D2473" s="82" t="s">
        <v>63</v>
      </c>
      <c r="E2473" s="2">
        <v>2700</v>
      </c>
      <c r="F2473" s="166">
        <f t="shared" si="148"/>
        <v>1890</v>
      </c>
      <c r="G2473" s="41"/>
      <c r="H2473" s="30"/>
      <c r="I2473" s="31">
        <f t="shared" si="147"/>
        <v>0</v>
      </c>
      <c r="J2473" s="41"/>
      <c r="K2473" s="81" t="s">
        <v>27</v>
      </c>
      <c r="L2473" s="81" t="s">
        <v>2234</v>
      </c>
      <c r="M2473" s="81" t="s">
        <v>2279</v>
      </c>
      <c r="N2473" s="81">
        <v>192</v>
      </c>
      <c r="O2473" s="81" t="s">
        <v>2236</v>
      </c>
      <c r="P2473" s="81"/>
      <c r="Q2473" s="81">
        <v>1</v>
      </c>
      <c r="R2473" s="81">
        <v>475</v>
      </c>
      <c r="S2473" s="83">
        <v>8.6499999999999986</v>
      </c>
      <c r="T2473" s="81">
        <v>20</v>
      </c>
    </row>
    <row r="2474" spans="1:20" s="98" customFormat="1" ht="31.5" outlineLevel="1" x14ac:dyDescent="0.2">
      <c r="A2474" s="158" t="s">
        <v>2513</v>
      </c>
      <c r="B2474" s="167" t="s">
        <v>2514</v>
      </c>
      <c r="C2474" s="160"/>
      <c r="D2474" s="161" t="s">
        <v>56</v>
      </c>
      <c r="E2474" s="162">
        <v>24660</v>
      </c>
      <c r="F2474" s="163">
        <f t="shared" si="148"/>
        <v>17262</v>
      </c>
      <c r="G2474" s="41"/>
      <c r="H2474" s="164"/>
      <c r="I2474" s="165">
        <f t="shared" si="147"/>
        <v>0</v>
      </c>
      <c r="J2474" s="41"/>
      <c r="K2474" s="160" t="s">
        <v>27</v>
      </c>
      <c r="L2474" s="160" t="s">
        <v>2234</v>
      </c>
      <c r="M2474" s="160" t="s">
        <v>2284</v>
      </c>
      <c r="N2474" s="160">
        <v>192</v>
      </c>
      <c r="O2474" s="160" t="s">
        <v>2236</v>
      </c>
      <c r="P2474" s="160"/>
      <c r="Q2474" s="160">
        <v>1</v>
      </c>
      <c r="R2474" s="160">
        <v>475</v>
      </c>
      <c r="S2474" s="262">
        <v>8.85</v>
      </c>
      <c r="T2474" s="160">
        <v>20</v>
      </c>
    </row>
    <row r="2475" spans="1:20" s="98" customFormat="1" ht="25.5" outlineLevel="1" x14ac:dyDescent="0.2">
      <c r="A2475" s="79" t="s">
        <v>2497</v>
      </c>
      <c r="B2475" s="80" t="s">
        <v>2498</v>
      </c>
      <c r="C2475" s="81">
        <v>1</v>
      </c>
      <c r="D2475" s="82" t="s">
        <v>63</v>
      </c>
      <c r="E2475" s="2">
        <v>14760</v>
      </c>
      <c r="F2475" s="166">
        <f t="shared" si="148"/>
        <v>10332</v>
      </c>
      <c r="G2475" s="41"/>
      <c r="H2475" s="30"/>
      <c r="I2475" s="31">
        <f t="shared" si="147"/>
        <v>0</v>
      </c>
      <c r="J2475" s="41"/>
      <c r="K2475" s="81" t="s">
        <v>27</v>
      </c>
      <c r="L2475" s="81" t="s">
        <v>2234</v>
      </c>
      <c r="M2475" s="81" t="s">
        <v>2284</v>
      </c>
      <c r="N2475" s="81">
        <v>192</v>
      </c>
      <c r="O2475" s="81" t="s">
        <v>2236</v>
      </c>
      <c r="P2475" s="81"/>
      <c r="Q2475" s="81">
        <v>1</v>
      </c>
      <c r="R2475" s="81">
        <v>475</v>
      </c>
      <c r="S2475" s="83">
        <v>8.85</v>
      </c>
      <c r="T2475" s="81">
        <v>20</v>
      </c>
    </row>
    <row r="2476" spans="1:20" s="98" customFormat="1" outlineLevel="1" x14ac:dyDescent="0.2">
      <c r="A2476" s="79" t="s">
        <v>2332</v>
      </c>
      <c r="B2476" s="80" t="s">
        <v>2333</v>
      </c>
      <c r="C2476" s="81">
        <v>1</v>
      </c>
      <c r="D2476" s="82" t="s">
        <v>63</v>
      </c>
      <c r="E2476" s="2">
        <v>4320</v>
      </c>
      <c r="F2476" s="166">
        <f t="shared" si="148"/>
        <v>3024</v>
      </c>
      <c r="G2476" s="41"/>
      <c r="H2476" s="30"/>
      <c r="I2476" s="31">
        <f t="shared" si="147"/>
        <v>0</v>
      </c>
      <c r="J2476" s="41"/>
      <c r="K2476" s="81" t="s">
        <v>27</v>
      </c>
      <c r="L2476" s="81" t="s">
        <v>2234</v>
      </c>
      <c r="M2476" s="81" t="s">
        <v>2284</v>
      </c>
      <c r="N2476" s="81">
        <v>192</v>
      </c>
      <c r="O2476" s="81" t="s">
        <v>2236</v>
      </c>
      <c r="P2476" s="81"/>
      <c r="Q2476" s="81">
        <v>1</v>
      </c>
      <c r="R2476" s="81">
        <v>475</v>
      </c>
      <c r="S2476" s="83">
        <v>8.85</v>
      </c>
      <c r="T2476" s="81">
        <v>20</v>
      </c>
    </row>
    <row r="2477" spans="1:20" s="98" customFormat="1" outlineLevel="1" x14ac:dyDescent="0.2">
      <c r="A2477" s="79" t="s">
        <v>2451</v>
      </c>
      <c r="B2477" s="80" t="s">
        <v>2452</v>
      </c>
      <c r="C2477" s="81">
        <v>1</v>
      </c>
      <c r="D2477" s="82" t="s">
        <v>63</v>
      </c>
      <c r="E2477" s="2">
        <v>2700</v>
      </c>
      <c r="F2477" s="166">
        <f t="shared" si="148"/>
        <v>1890</v>
      </c>
      <c r="G2477" s="41"/>
      <c r="H2477" s="30"/>
      <c r="I2477" s="31">
        <f t="shared" si="147"/>
        <v>0</v>
      </c>
      <c r="J2477" s="41"/>
      <c r="K2477" s="81" t="s">
        <v>27</v>
      </c>
      <c r="L2477" s="81" t="s">
        <v>2234</v>
      </c>
      <c r="M2477" s="81" t="s">
        <v>2284</v>
      </c>
      <c r="N2477" s="81">
        <v>192</v>
      </c>
      <c r="O2477" s="81" t="s">
        <v>2236</v>
      </c>
      <c r="P2477" s="81"/>
      <c r="Q2477" s="81">
        <v>1</v>
      </c>
      <c r="R2477" s="81">
        <v>475</v>
      </c>
      <c r="S2477" s="83">
        <v>8.85</v>
      </c>
      <c r="T2477" s="81">
        <v>20</v>
      </c>
    </row>
    <row r="2478" spans="1:20" s="98" customFormat="1" outlineLevel="1" x14ac:dyDescent="0.2">
      <c r="A2478" s="79" t="s">
        <v>2455</v>
      </c>
      <c r="B2478" s="80" t="s">
        <v>2456</v>
      </c>
      <c r="C2478" s="81">
        <v>1</v>
      </c>
      <c r="D2478" s="82" t="s">
        <v>63</v>
      </c>
      <c r="E2478" s="2">
        <v>2880</v>
      </c>
      <c r="F2478" s="166">
        <f t="shared" si="148"/>
        <v>2016</v>
      </c>
      <c r="G2478" s="41"/>
      <c r="H2478" s="30"/>
      <c r="I2478" s="31">
        <f t="shared" si="147"/>
        <v>0</v>
      </c>
      <c r="J2478" s="41"/>
      <c r="K2478" s="81" t="s">
        <v>27</v>
      </c>
      <c r="L2478" s="81" t="s">
        <v>2234</v>
      </c>
      <c r="M2478" s="81" t="s">
        <v>2284</v>
      </c>
      <c r="N2478" s="81">
        <v>192</v>
      </c>
      <c r="O2478" s="81" t="s">
        <v>2236</v>
      </c>
      <c r="P2478" s="81"/>
      <c r="Q2478" s="81">
        <v>1</v>
      </c>
      <c r="R2478" s="81">
        <v>475</v>
      </c>
      <c r="S2478" s="83">
        <v>8.85</v>
      </c>
      <c r="T2478" s="81">
        <v>20</v>
      </c>
    </row>
    <row r="2479" spans="1:20" s="98" customFormat="1" ht="31.5" outlineLevel="1" x14ac:dyDescent="0.2">
      <c r="A2479" s="158" t="s">
        <v>2515</v>
      </c>
      <c r="B2479" s="167" t="s">
        <v>2516</v>
      </c>
      <c r="C2479" s="160"/>
      <c r="D2479" s="161" t="s">
        <v>56</v>
      </c>
      <c r="E2479" s="162">
        <v>25080</v>
      </c>
      <c r="F2479" s="163">
        <f t="shared" si="148"/>
        <v>17556</v>
      </c>
      <c r="G2479" s="41"/>
      <c r="H2479" s="164"/>
      <c r="I2479" s="165">
        <f t="shared" si="147"/>
        <v>0</v>
      </c>
      <c r="J2479" s="41"/>
      <c r="K2479" s="160" t="s">
        <v>27</v>
      </c>
      <c r="L2479" s="160" t="s">
        <v>2234</v>
      </c>
      <c r="M2479" s="160" t="s">
        <v>2289</v>
      </c>
      <c r="N2479" s="160">
        <v>192</v>
      </c>
      <c r="O2479" s="160" t="s">
        <v>2236</v>
      </c>
      <c r="P2479" s="160"/>
      <c r="Q2479" s="160">
        <v>1</v>
      </c>
      <c r="R2479" s="160">
        <v>475</v>
      </c>
      <c r="S2479" s="262">
        <v>9.0499999999999989</v>
      </c>
      <c r="T2479" s="160">
        <v>20</v>
      </c>
    </row>
    <row r="2480" spans="1:20" s="98" customFormat="1" ht="25.5" outlineLevel="1" x14ac:dyDescent="0.2">
      <c r="A2480" s="79" t="s">
        <v>2497</v>
      </c>
      <c r="B2480" s="80" t="s">
        <v>2498</v>
      </c>
      <c r="C2480" s="81">
        <v>1</v>
      </c>
      <c r="D2480" s="82" t="s">
        <v>63</v>
      </c>
      <c r="E2480" s="2">
        <v>14760</v>
      </c>
      <c r="F2480" s="166">
        <f t="shared" si="148"/>
        <v>10332</v>
      </c>
      <c r="G2480" s="41"/>
      <c r="H2480" s="30"/>
      <c r="I2480" s="31">
        <f t="shared" si="147"/>
        <v>0</v>
      </c>
      <c r="J2480" s="41"/>
      <c r="K2480" s="81" t="s">
        <v>27</v>
      </c>
      <c r="L2480" s="81" t="s">
        <v>2234</v>
      </c>
      <c r="M2480" s="81" t="s">
        <v>2289</v>
      </c>
      <c r="N2480" s="81">
        <v>192</v>
      </c>
      <c r="O2480" s="81" t="s">
        <v>2236</v>
      </c>
      <c r="P2480" s="81"/>
      <c r="Q2480" s="81">
        <v>1</v>
      </c>
      <c r="R2480" s="81">
        <v>475</v>
      </c>
      <c r="S2480" s="83">
        <v>9.0499999999999989</v>
      </c>
      <c r="T2480" s="81">
        <v>20</v>
      </c>
    </row>
    <row r="2481" spans="1:20" s="98" customFormat="1" outlineLevel="1" x14ac:dyDescent="0.2">
      <c r="A2481" s="79" t="s">
        <v>2332</v>
      </c>
      <c r="B2481" s="80" t="s">
        <v>2333</v>
      </c>
      <c r="C2481" s="81">
        <v>1</v>
      </c>
      <c r="D2481" s="82" t="s">
        <v>63</v>
      </c>
      <c r="E2481" s="2">
        <v>4320</v>
      </c>
      <c r="F2481" s="166">
        <f t="shared" si="148"/>
        <v>3024</v>
      </c>
      <c r="G2481" s="41"/>
      <c r="H2481" s="30"/>
      <c r="I2481" s="31">
        <f t="shared" si="147"/>
        <v>0</v>
      </c>
      <c r="J2481" s="41"/>
      <c r="K2481" s="81" t="s">
        <v>27</v>
      </c>
      <c r="L2481" s="81" t="s">
        <v>2234</v>
      </c>
      <c r="M2481" s="81" t="s">
        <v>2289</v>
      </c>
      <c r="N2481" s="81">
        <v>192</v>
      </c>
      <c r="O2481" s="81" t="s">
        <v>2236</v>
      </c>
      <c r="P2481" s="81"/>
      <c r="Q2481" s="81">
        <v>1</v>
      </c>
      <c r="R2481" s="81">
        <v>475</v>
      </c>
      <c r="S2481" s="83">
        <v>9.0499999999999989</v>
      </c>
      <c r="T2481" s="81">
        <v>20</v>
      </c>
    </row>
    <row r="2482" spans="1:20" s="98" customFormat="1" outlineLevel="1" x14ac:dyDescent="0.2">
      <c r="A2482" s="79" t="s">
        <v>2455</v>
      </c>
      <c r="B2482" s="80" t="s">
        <v>2456</v>
      </c>
      <c r="C2482" s="81">
        <v>1</v>
      </c>
      <c r="D2482" s="82" t="s">
        <v>63</v>
      </c>
      <c r="E2482" s="2">
        <v>2880</v>
      </c>
      <c r="F2482" s="166">
        <f t="shared" si="148"/>
        <v>2016</v>
      </c>
      <c r="G2482" s="41"/>
      <c r="H2482" s="30"/>
      <c r="I2482" s="31">
        <f t="shared" si="147"/>
        <v>0</v>
      </c>
      <c r="J2482" s="41"/>
      <c r="K2482" s="81" t="s">
        <v>27</v>
      </c>
      <c r="L2482" s="81" t="s">
        <v>2234</v>
      </c>
      <c r="M2482" s="81" t="s">
        <v>2289</v>
      </c>
      <c r="N2482" s="81">
        <v>192</v>
      </c>
      <c r="O2482" s="81" t="s">
        <v>2236</v>
      </c>
      <c r="P2482" s="81"/>
      <c r="Q2482" s="81">
        <v>1</v>
      </c>
      <c r="R2482" s="81">
        <v>475</v>
      </c>
      <c r="S2482" s="83">
        <v>9.0499999999999989</v>
      </c>
      <c r="T2482" s="81">
        <v>20</v>
      </c>
    </row>
    <row r="2483" spans="1:20" s="98" customFormat="1" outlineLevel="1" x14ac:dyDescent="0.2">
      <c r="A2483" s="79" t="s">
        <v>2459</v>
      </c>
      <c r="B2483" s="80" t="s">
        <v>2460</v>
      </c>
      <c r="C2483" s="81">
        <v>1</v>
      </c>
      <c r="D2483" s="82" t="s">
        <v>63</v>
      </c>
      <c r="E2483" s="2">
        <v>3120</v>
      </c>
      <c r="F2483" s="166">
        <f t="shared" si="148"/>
        <v>2184</v>
      </c>
      <c r="G2483" s="41"/>
      <c r="H2483" s="30"/>
      <c r="I2483" s="31">
        <f t="shared" si="147"/>
        <v>0</v>
      </c>
      <c r="J2483" s="41"/>
      <c r="K2483" s="81" t="s">
        <v>27</v>
      </c>
      <c r="L2483" s="81" t="s">
        <v>2234</v>
      </c>
      <c r="M2483" s="81" t="s">
        <v>2289</v>
      </c>
      <c r="N2483" s="81">
        <v>192</v>
      </c>
      <c r="O2483" s="81" t="s">
        <v>2236</v>
      </c>
      <c r="P2483" s="81"/>
      <c r="Q2483" s="81">
        <v>1</v>
      </c>
      <c r="R2483" s="81">
        <v>475</v>
      </c>
      <c r="S2483" s="83">
        <v>9.0499999999999989</v>
      </c>
      <c r="T2483" s="81">
        <v>20</v>
      </c>
    </row>
    <row r="2484" spans="1:20" s="98" customFormat="1" ht="31.5" outlineLevel="1" x14ac:dyDescent="0.2">
      <c r="A2484" s="158" t="s">
        <v>2517</v>
      </c>
      <c r="B2484" s="167" t="s">
        <v>2518</v>
      </c>
      <c r="C2484" s="160"/>
      <c r="D2484" s="161" t="s">
        <v>56</v>
      </c>
      <c r="E2484" s="162">
        <v>25500</v>
      </c>
      <c r="F2484" s="163">
        <f t="shared" si="148"/>
        <v>17850</v>
      </c>
      <c r="G2484" s="41"/>
      <c r="H2484" s="164"/>
      <c r="I2484" s="165">
        <f t="shared" si="147"/>
        <v>0</v>
      </c>
      <c r="J2484" s="41"/>
      <c r="K2484" s="160" t="s">
        <v>27</v>
      </c>
      <c r="L2484" s="160" t="s">
        <v>2234</v>
      </c>
      <c r="M2484" s="160" t="s">
        <v>1582</v>
      </c>
      <c r="N2484" s="160">
        <v>192</v>
      </c>
      <c r="O2484" s="160" t="s">
        <v>2236</v>
      </c>
      <c r="P2484" s="160"/>
      <c r="Q2484" s="160">
        <v>1</v>
      </c>
      <c r="R2484" s="160">
        <v>475</v>
      </c>
      <c r="S2484" s="262">
        <v>9.25</v>
      </c>
      <c r="T2484" s="160">
        <v>20</v>
      </c>
    </row>
    <row r="2485" spans="1:20" s="98" customFormat="1" ht="25.5" outlineLevel="1" x14ac:dyDescent="0.2">
      <c r="A2485" s="79" t="s">
        <v>2497</v>
      </c>
      <c r="B2485" s="80" t="s">
        <v>2498</v>
      </c>
      <c r="C2485" s="81">
        <v>1</v>
      </c>
      <c r="D2485" s="82" t="s">
        <v>63</v>
      </c>
      <c r="E2485" s="2">
        <v>14760</v>
      </c>
      <c r="F2485" s="166">
        <f t="shared" si="148"/>
        <v>10332</v>
      </c>
      <c r="G2485" s="41"/>
      <c r="H2485" s="30"/>
      <c r="I2485" s="31">
        <f t="shared" si="147"/>
        <v>0</v>
      </c>
      <c r="J2485" s="41"/>
      <c r="K2485" s="81" t="s">
        <v>27</v>
      </c>
      <c r="L2485" s="81" t="s">
        <v>2234</v>
      </c>
      <c r="M2485" s="81" t="s">
        <v>1582</v>
      </c>
      <c r="N2485" s="81">
        <v>192</v>
      </c>
      <c r="O2485" s="81" t="s">
        <v>2236</v>
      </c>
      <c r="P2485" s="81"/>
      <c r="Q2485" s="81">
        <v>1</v>
      </c>
      <c r="R2485" s="81">
        <v>475</v>
      </c>
      <c r="S2485" s="83">
        <v>9.25</v>
      </c>
      <c r="T2485" s="81">
        <v>20</v>
      </c>
    </row>
    <row r="2486" spans="1:20" s="98" customFormat="1" outlineLevel="1" x14ac:dyDescent="0.2">
      <c r="A2486" s="79" t="s">
        <v>2332</v>
      </c>
      <c r="B2486" s="80" t="s">
        <v>2333</v>
      </c>
      <c r="C2486" s="81">
        <v>1</v>
      </c>
      <c r="D2486" s="82" t="s">
        <v>63</v>
      </c>
      <c r="E2486" s="2">
        <v>4320</v>
      </c>
      <c r="F2486" s="166">
        <f t="shared" si="148"/>
        <v>3024</v>
      </c>
      <c r="G2486" s="41"/>
      <c r="H2486" s="30"/>
      <c r="I2486" s="31">
        <f t="shared" si="147"/>
        <v>0</v>
      </c>
      <c r="J2486" s="41"/>
      <c r="K2486" s="81" t="s">
        <v>27</v>
      </c>
      <c r="L2486" s="81" t="s">
        <v>2234</v>
      </c>
      <c r="M2486" s="81" t="s">
        <v>1582</v>
      </c>
      <c r="N2486" s="81">
        <v>192</v>
      </c>
      <c r="O2486" s="81" t="s">
        <v>2236</v>
      </c>
      <c r="P2486" s="81"/>
      <c r="Q2486" s="81">
        <v>1</v>
      </c>
      <c r="R2486" s="81">
        <v>475</v>
      </c>
      <c r="S2486" s="83">
        <v>9.25</v>
      </c>
      <c r="T2486" s="81">
        <v>20</v>
      </c>
    </row>
    <row r="2487" spans="1:20" s="98" customFormat="1" outlineLevel="1" x14ac:dyDescent="0.2">
      <c r="A2487" s="79" t="s">
        <v>2459</v>
      </c>
      <c r="B2487" s="80" t="s">
        <v>2460</v>
      </c>
      <c r="C2487" s="81">
        <v>1</v>
      </c>
      <c r="D2487" s="82" t="s">
        <v>63</v>
      </c>
      <c r="E2487" s="2">
        <v>3120</v>
      </c>
      <c r="F2487" s="166">
        <f t="shared" si="148"/>
        <v>2184</v>
      </c>
      <c r="G2487" s="41"/>
      <c r="H2487" s="30"/>
      <c r="I2487" s="31">
        <f t="shared" si="147"/>
        <v>0</v>
      </c>
      <c r="J2487" s="41"/>
      <c r="K2487" s="81" t="s">
        <v>27</v>
      </c>
      <c r="L2487" s="81" t="s">
        <v>2234</v>
      </c>
      <c r="M2487" s="81" t="s">
        <v>1582</v>
      </c>
      <c r="N2487" s="81">
        <v>192</v>
      </c>
      <c r="O2487" s="81" t="s">
        <v>2236</v>
      </c>
      <c r="P2487" s="81"/>
      <c r="Q2487" s="81">
        <v>1</v>
      </c>
      <c r="R2487" s="81">
        <v>475</v>
      </c>
      <c r="S2487" s="83">
        <v>9.25</v>
      </c>
      <c r="T2487" s="81">
        <v>20</v>
      </c>
    </row>
    <row r="2488" spans="1:20" s="98" customFormat="1" outlineLevel="1" x14ac:dyDescent="0.2">
      <c r="A2488" s="79" t="s">
        <v>2463</v>
      </c>
      <c r="B2488" s="80" t="s">
        <v>2464</v>
      </c>
      <c r="C2488" s="81">
        <v>1</v>
      </c>
      <c r="D2488" s="82" t="s">
        <v>63</v>
      </c>
      <c r="E2488" s="2">
        <v>3300</v>
      </c>
      <c r="F2488" s="166">
        <f t="shared" si="148"/>
        <v>2310</v>
      </c>
      <c r="G2488" s="41"/>
      <c r="H2488" s="30"/>
      <c r="I2488" s="31">
        <f t="shared" si="147"/>
        <v>0</v>
      </c>
      <c r="J2488" s="41"/>
      <c r="K2488" s="81" t="s">
        <v>27</v>
      </c>
      <c r="L2488" s="81" t="s">
        <v>2234</v>
      </c>
      <c r="M2488" s="81" t="s">
        <v>1582</v>
      </c>
      <c r="N2488" s="81">
        <v>192</v>
      </c>
      <c r="O2488" s="81" t="s">
        <v>2236</v>
      </c>
      <c r="P2488" s="81"/>
      <c r="Q2488" s="81">
        <v>1</v>
      </c>
      <c r="R2488" s="81">
        <v>475</v>
      </c>
      <c r="S2488" s="83">
        <v>9.25</v>
      </c>
      <c r="T2488" s="81">
        <v>20</v>
      </c>
    </row>
    <row r="2489" spans="1:20" s="98" customFormat="1" ht="31.5" outlineLevel="1" x14ac:dyDescent="0.2">
      <c r="A2489" s="158" t="s">
        <v>2519</v>
      </c>
      <c r="B2489" s="167" t="s">
        <v>2520</v>
      </c>
      <c r="C2489" s="160"/>
      <c r="D2489" s="161" t="s">
        <v>56</v>
      </c>
      <c r="E2489" s="162">
        <v>25860</v>
      </c>
      <c r="F2489" s="163">
        <f t="shared" si="148"/>
        <v>18102</v>
      </c>
      <c r="G2489" s="41"/>
      <c r="H2489" s="164"/>
      <c r="I2489" s="165">
        <f t="shared" si="147"/>
        <v>0</v>
      </c>
      <c r="J2489" s="41"/>
      <c r="K2489" s="160" t="s">
        <v>27</v>
      </c>
      <c r="L2489" s="160" t="s">
        <v>2234</v>
      </c>
      <c r="M2489" s="160" t="s">
        <v>2298</v>
      </c>
      <c r="N2489" s="160">
        <v>192</v>
      </c>
      <c r="O2489" s="160" t="s">
        <v>2236</v>
      </c>
      <c r="P2489" s="160"/>
      <c r="Q2489" s="160">
        <v>1</v>
      </c>
      <c r="R2489" s="160">
        <v>475</v>
      </c>
      <c r="S2489" s="262">
        <v>9.5500000000000007</v>
      </c>
      <c r="T2489" s="160">
        <v>20</v>
      </c>
    </row>
    <row r="2490" spans="1:20" s="98" customFormat="1" ht="25.5" outlineLevel="1" x14ac:dyDescent="0.2">
      <c r="A2490" s="79" t="s">
        <v>2497</v>
      </c>
      <c r="B2490" s="80" t="s">
        <v>2498</v>
      </c>
      <c r="C2490" s="81">
        <v>1</v>
      </c>
      <c r="D2490" s="82" t="s">
        <v>63</v>
      </c>
      <c r="E2490" s="2">
        <v>14760</v>
      </c>
      <c r="F2490" s="166">
        <f t="shared" si="148"/>
        <v>10332</v>
      </c>
      <c r="G2490" s="41"/>
      <c r="H2490" s="30"/>
      <c r="I2490" s="31">
        <f t="shared" si="147"/>
        <v>0</v>
      </c>
      <c r="J2490" s="41"/>
      <c r="K2490" s="81" t="s">
        <v>27</v>
      </c>
      <c r="L2490" s="81" t="s">
        <v>2234</v>
      </c>
      <c r="M2490" s="81" t="s">
        <v>2298</v>
      </c>
      <c r="N2490" s="81">
        <v>192</v>
      </c>
      <c r="O2490" s="81" t="s">
        <v>2236</v>
      </c>
      <c r="P2490" s="81"/>
      <c r="Q2490" s="81">
        <v>1</v>
      </c>
      <c r="R2490" s="81">
        <v>475</v>
      </c>
      <c r="S2490" s="83">
        <v>9.5500000000000007</v>
      </c>
      <c r="T2490" s="81">
        <v>20</v>
      </c>
    </row>
    <row r="2491" spans="1:20" s="98" customFormat="1" outlineLevel="1" x14ac:dyDescent="0.2">
      <c r="A2491" s="79" t="s">
        <v>2332</v>
      </c>
      <c r="B2491" s="80" t="s">
        <v>2333</v>
      </c>
      <c r="C2491" s="81">
        <v>1</v>
      </c>
      <c r="D2491" s="82" t="s">
        <v>63</v>
      </c>
      <c r="E2491" s="2">
        <v>4320</v>
      </c>
      <c r="F2491" s="166">
        <f t="shared" si="148"/>
        <v>3024</v>
      </c>
      <c r="G2491" s="41"/>
      <c r="H2491" s="30"/>
      <c r="I2491" s="31">
        <f t="shared" si="147"/>
        <v>0</v>
      </c>
      <c r="J2491" s="41"/>
      <c r="K2491" s="81" t="s">
        <v>27</v>
      </c>
      <c r="L2491" s="81" t="s">
        <v>2234</v>
      </c>
      <c r="M2491" s="81" t="s">
        <v>2298</v>
      </c>
      <c r="N2491" s="81">
        <v>192</v>
      </c>
      <c r="O2491" s="81" t="s">
        <v>2236</v>
      </c>
      <c r="P2491" s="81"/>
      <c r="Q2491" s="81">
        <v>1</v>
      </c>
      <c r="R2491" s="81">
        <v>475</v>
      </c>
      <c r="S2491" s="83">
        <v>9.5500000000000007</v>
      </c>
      <c r="T2491" s="81">
        <v>20</v>
      </c>
    </row>
    <row r="2492" spans="1:20" s="98" customFormat="1" outlineLevel="1" x14ac:dyDescent="0.2">
      <c r="A2492" s="79" t="s">
        <v>2463</v>
      </c>
      <c r="B2492" s="80" t="s">
        <v>2464</v>
      </c>
      <c r="C2492" s="81">
        <v>1</v>
      </c>
      <c r="D2492" s="82" t="s">
        <v>63</v>
      </c>
      <c r="E2492" s="2">
        <v>3300</v>
      </c>
      <c r="F2492" s="166">
        <f t="shared" si="148"/>
        <v>2310</v>
      </c>
      <c r="G2492" s="41"/>
      <c r="H2492" s="30"/>
      <c r="I2492" s="31">
        <f t="shared" si="147"/>
        <v>0</v>
      </c>
      <c r="J2492" s="41"/>
      <c r="K2492" s="81" t="s">
        <v>27</v>
      </c>
      <c r="L2492" s="81" t="s">
        <v>2234</v>
      </c>
      <c r="M2492" s="81" t="s">
        <v>2298</v>
      </c>
      <c r="N2492" s="81">
        <v>192</v>
      </c>
      <c r="O2492" s="81" t="s">
        <v>2236</v>
      </c>
      <c r="P2492" s="81"/>
      <c r="Q2492" s="81">
        <v>1</v>
      </c>
      <c r="R2492" s="81">
        <v>475</v>
      </c>
      <c r="S2492" s="83">
        <v>9.5500000000000007</v>
      </c>
      <c r="T2492" s="81">
        <v>20</v>
      </c>
    </row>
    <row r="2493" spans="1:20" s="98" customFormat="1" ht="16.5" outlineLevel="1" thickBot="1" x14ac:dyDescent="0.25">
      <c r="A2493" s="129" t="s">
        <v>2467</v>
      </c>
      <c r="B2493" s="142" t="s">
        <v>2468</v>
      </c>
      <c r="C2493" s="130">
        <v>1</v>
      </c>
      <c r="D2493" s="131" t="s">
        <v>63</v>
      </c>
      <c r="E2493" s="143">
        <v>3480</v>
      </c>
      <c r="F2493" s="188">
        <f t="shared" si="148"/>
        <v>2436</v>
      </c>
      <c r="G2493" s="41"/>
      <c r="H2493" s="144"/>
      <c r="I2493" s="34">
        <f t="shared" si="147"/>
        <v>0</v>
      </c>
      <c r="J2493" s="41"/>
      <c r="K2493" s="130" t="s">
        <v>27</v>
      </c>
      <c r="L2493" s="130" t="s">
        <v>2234</v>
      </c>
      <c r="M2493" s="130" t="s">
        <v>2298</v>
      </c>
      <c r="N2493" s="130">
        <v>192</v>
      </c>
      <c r="O2493" s="130" t="s">
        <v>2236</v>
      </c>
      <c r="P2493" s="130"/>
      <c r="Q2493" s="130">
        <v>1</v>
      </c>
      <c r="R2493" s="130">
        <v>475</v>
      </c>
      <c r="S2493" s="145">
        <v>9.5500000000000007</v>
      </c>
      <c r="T2493" s="130">
        <v>20</v>
      </c>
    </row>
    <row r="2494" spans="1:20" s="98" customFormat="1" ht="32.25" outlineLevel="1" thickTop="1" x14ac:dyDescent="0.2">
      <c r="A2494" s="176" t="s">
        <v>2521</v>
      </c>
      <c r="B2494" s="198" t="s">
        <v>2522</v>
      </c>
      <c r="C2494" s="178"/>
      <c r="D2494" s="179" t="s">
        <v>56</v>
      </c>
      <c r="E2494" s="162">
        <v>21780</v>
      </c>
      <c r="F2494" s="181">
        <f t="shared" si="148"/>
        <v>15246</v>
      </c>
      <c r="G2494" s="41"/>
      <c r="H2494" s="26"/>
      <c r="I2494" s="27">
        <f t="shared" si="147"/>
        <v>0</v>
      </c>
      <c r="J2494" s="41"/>
      <c r="K2494" s="178" t="s">
        <v>27</v>
      </c>
      <c r="L2494" s="178" t="s">
        <v>2234</v>
      </c>
      <c r="M2494" s="178" t="s">
        <v>2235</v>
      </c>
      <c r="N2494" s="178">
        <v>192</v>
      </c>
      <c r="O2494" s="178" t="s">
        <v>2303</v>
      </c>
      <c r="P2494" s="178"/>
      <c r="Q2494" s="178">
        <v>1</v>
      </c>
      <c r="R2494" s="178">
        <v>475</v>
      </c>
      <c r="S2494" s="269">
        <v>6.85</v>
      </c>
      <c r="T2494" s="178">
        <v>20</v>
      </c>
    </row>
    <row r="2495" spans="1:20" s="98" customFormat="1" ht="25.5" outlineLevel="1" x14ac:dyDescent="0.2">
      <c r="A2495" s="79" t="s">
        <v>2523</v>
      </c>
      <c r="B2495" s="80" t="s">
        <v>2524</v>
      </c>
      <c r="C2495" s="81">
        <v>1</v>
      </c>
      <c r="D2495" s="82" t="s">
        <v>63</v>
      </c>
      <c r="E2495" s="2">
        <v>14760</v>
      </c>
      <c r="F2495" s="166">
        <f t="shared" si="148"/>
        <v>10332</v>
      </c>
      <c r="G2495" s="41"/>
      <c r="H2495" s="30"/>
      <c r="I2495" s="31">
        <f t="shared" si="147"/>
        <v>0</v>
      </c>
      <c r="J2495" s="41"/>
      <c r="K2495" s="81" t="s">
        <v>27</v>
      </c>
      <c r="L2495" s="81" t="s">
        <v>2234</v>
      </c>
      <c r="M2495" s="81" t="s">
        <v>2235</v>
      </c>
      <c r="N2495" s="81">
        <v>192</v>
      </c>
      <c r="O2495" s="81" t="s">
        <v>2303</v>
      </c>
      <c r="P2495" s="81"/>
      <c r="Q2495" s="81">
        <v>1</v>
      </c>
      <c r="R2495" s="81">
        <v>475</v>
      </c>
      <c r="S2495" s="83">
        <v>6.85</v>
      </c>
      <c r="T2495" s="81">
        <v>20</v>
      </c>
    </row>
    <row r="2496" spans="1:20" s="98" customFormat="1" outlineLevel="1" x14ac:dyDescent="0.2">
      <c r="A2496" s="79" t="s">
        <v>2332</v>
      </c>
      <c r="B2496" s="80" t="s">
        <v>2333</v>
      </c>
      <c r="C2496" s="81">
        <v>1</v>
      </c>
      <c r="D2496" s="82" t="s">
        <v>63</v>
      </c>
      <c r="E2496" s="2">
        <v>4320</v>
      </c>
      <c r="F2496" s="166">
        <f t="shared" si="148"/>
        <v>3024</v>
      </c>
      <c r="G2496" s="41"/>
      <c r="H2496" s="30"/>
      <c r="I2496" s="31">
        <f t="shared" si="147"/>
        <v>0</v>
      </c>
      <c r="J2496" s="41"/>
      <c r="K2496" s="81" t="s">
        <v>27</v>
      </c>
      <c r="L2496" s="81" t="s">
        <v>2234</v>
      </c>
      <c r="M2496" s="81" t="s">
        <v>2235</v>
      </c>
      <c r="N2496" s="81">
        <v>192</v>
      </c>
      <c r="O2496" s="81" t="s">
        <v>2303</v>
      </c>
      <c r="P2496" s="81"/>
      <c r="Q2496" s="81">
        <v>1</v>
      </c>
      <c r="R2496" s="81">
        <v>475</v>
      </c>
      <c r="S2496" s="83">
        <v>6.85</v>
      </c>
      <c r="T2496" s="81">
        <v>20</v>
      </c>
    </row>
    <row r="2497" spans="1:20" s="98" customFormat="1" outlineLevel="1" x14ac:dyDescent="0.2">
      <c r="A2497" s="79" t="s">
        <v>2417</v>
      </c>
      <c r="B2497" s="80" t="s">
        <v>2418</v>
      </c>
      <c r="C2497" s="81">
        <v>1</v>
      </c>
      <c r="D2497" s="82" t="s">
        <v>63</v>
      </c>
      <c r="E2497" s="2">
        <v>1260</v>
      </c>
      <c r="F2497" s="166">
        <f t="shared" si="148"/>
        <v>882</v>
      </c>
      <c r="G2497" s="41"/>
      <c r="H2497" s="30"/>
      <c r="I2497" s="31">
        <f t="shared" si="147"/>
        <v>0</v>
      </c>
      <c r="J2497" s="41"/>
      <c r="K2497" s="81" t="s">
        <v>27</v>
      </c>
      <c r="L2497" s="81" t="s">
        <v>2234</v>
      </c>
      <c r="M2497" s="81" t="s">
        <v>2235</v>
      </c>
      <c r="N2497" s="81">
        <v>192</v>
      </c>
      <c r="O2497" s="81" t="s">
        <v>2303</v>
      </c>
      <c r="P2497" s="81"/>
      <c r="Q2497" s="81">
        <v>1</v>
      </c>
      <c r="R2497" s="81">
        <v>475</v>
      </c>
      <c r="S2497" s="83">
        <v>6.85</v>
      </c>
      <c r="T2497" s="81">
        <v>20</v>
      </c>
    </row>
    <row r="2498" spans="1:20" s="98" customFormat="1" outlineLevel="1" x14ac:dyDescent="0.2">
      <c r="A2498" s="79" t="s">
        <v>2419</v>
      </c>
      <c r="B2498" s="80" t="s">
        <v>2420</v>
      </c>
      <c r="C2498" s="81">
        <v>1</v>
      </c>
      <c r="D2498" s="82" t="s">
        <v>63</v>
      </c>
      <c r="E2498" s="2">
        <v>1440</v>
      </c>
      <c r="F2498" s="166">
        <f t="shared" si="148"/>
        <v>1008</v>
      </c>
      <c r="G2498" s="41"/>
      <c r="H2498" s="30"/>
      <c r="I2498" s="31">
        <f t="shared" si="147"/>
        <v>0</v>
      </c>
      <c r="J2498" s="41"/>
      <c r="K2498" s="81" t="s">
        <v>27</v>
      </c>
      <c r="L2498" s="81" t="s">
        <v>2234</v>
      </c>
      <c r="M2498" s="81" t="s">
        <v>2235</v>
      </c>
      <c r="N2498" s="81">
        <v>192</v>
      </c>
      <c r="O2498" s="81" t="s">
        <v>2303</v>
      </c>
      <c r="P2498" s="81"/>
      <c r="Q2498" s="81">
        <v>1</v>
      </c>
      <c r="R2498" s="81">
        <v>475</v>
      </c>
      <c r="S2498" s="83">
        <v>6.85</v>
      </c>
      <c r="T2498" s="81">
        <v>20</v>
      </c>
    </row>
    <row r="2499" spans="1:20" s="98" customFormat="1" ht="31.5" outlineLevel="1" x14ac:dyDescent="0.2">
      <c r="A2499" s="158" t="s">
        <v>2525</v>
      </c>
      <c r="B2499" s="167" t="s">
        <v>2526</v>
      </c>
      <c r="C2499" s="160"/>
      <c r="D2499" s="161" t="s">
        <v>56</v>
      </c>
      <c r="E2499" s="162">
        <v>22140</v>
      </c>
      <c r="F2499" s="163">
        <f t="shared" si="148"/>
        <v>15498</v>
      </c>
      <c r="G2499" s="41"/>
      <c r="H2499" s="164"/>
      <c r="I2499" s="165">
        <f t="shared" si="147"/>
        <v>0</v>
      </c>
      <c r="J2499" s="41"/>
      <c r="K2499" s="160" t="s">
        <v>27</v>
      </c>
      <c r="L2499" s="160" t="s">
        <v>2234</v>
      </c>
      <c r="M2499" s="160" t="s">
        <v>2247</v>
      </c>
      <c r="N2499" s="160">
        <v>192</v>
      </c>
      <c r="O2499" s="160" t="s">
        <v>2303</v>
      </c>
      <c r="P2499" s="160"/>
      <c r="Q2499" s="160">
        <v>1</v>
      </c>
      <c r="R2499" s="160">
        <v>475</v>
      </c>
      <c r="S2499" s="262">
        <v>7.05</v>
      </c>
      <c r="T2499" s="160">
        <v>20</v>
      </c>
    </row>
    <row r="2500" spans="1:20" s="98" customFormat="1" ht="25.5" outlineLevel="1" x14ac:dyDescent="0.2">
      <c r="A2500" s="79" t="s">
        <v>2523</v>
      </c>
      <c r="B2500" s="80" t="s">
        <v>2524</v>
      </c>
      <c r="C2500" s="81">
        <v>1</v>
      </c>
      <c r="D2500" s="82" t="s">
        <v>63</v>
      </c>
      <c r="E2500" s="2">
        <v>14760</v>
      </c>
      <c r="F2500" s="166">
        <f t="shared" si="148"/>
        <v>10332</v>
      </c>
      <c r="G2500" s="41"/>
      <c r="H2500" s="30"/>
      <c r="I2500" s="31">
        <f t="shared" si="147"/>
        <v>0</v>
      </c>
      <c r="J2500" s="41"/>
      <c r="K2500" s="81" t="s">
        <v>27</v>
      </c>
      <c r="L2500" s="81" t="s">
        <v>2234</v>
      </c>
      <c r="M2500" s="81" t="s">
        <v>2247</v>
      </c>
      <c r="N2500" s="81">
        <v>192</v>
      </c>
      <c r="O2500" s="81" t="s">
        <v>2303</v>
      </c>
      <c r="P2500" s="81"/>
      <c r="Q2500" s="81">
        <v>1</v>
      </c>
      <c r="R2500" s="81">
        <v>475</v>
      </c>
      <c r="S2500" s="83">
        <v>7.05</v>
      </c>
      <c r="T2500" s="81">
        <v>20</v>
      </c>
    </row>
    <row r="2501" spans="1:20" s="98" customFormat="1" outlineLevel="1" x14ac:dyDescent="0.2">
      <c r="A2501" s="79" t="s">
        <v>2332</v>
      </c>
      <c r="B2501" s="80" t="s">
        <v>2333</v>
      </c>
      <c r="C2501" s="81">
        <v>1</v>
      </c>
      <c r="D2501" s="82" t="s">
        <v>63</v>
      </c>
      <c r="E2501" s="2">
        <v>4320</v>
      </c>
      <c r="F2501" s="166">
        <f t="shared" si="148"/>
        <v>3024</v>
      </c>
      <c r="G2501" s="41"/>
      <c r="H2501" s="30"/>
      <c r="I2501" s="31">
        <f t="shared" si="147"/>
        <v>0</v>
      </c>
      <c r="J2501" s="41"/>
      <c r="K2501" s="81" t="s">
        <v>27</v>
      </c>
      <c r="L2501" s="81" t="s">
        <v>2234</v>
      </c>
      <c r="M2501" s="81" t="s">
        <v>2247</v>
      </c>
      <c r="N2501" s="81">
        <v>192</v>
      </c>
      <c r="O2501" s="81" t="s">
        <v>2303</v>
      </c>
      <c r="P2501" s="81"/>
      <c r="Q2501" s="81">
        <v>1</v>
      </c>
      <c r="R2501" s="81">
        <v>475</v>
      </c>
      <c r="S2501" s="83">
        <v>7.05</v>
      </c>
      <c r="T2501" s="81">
        <v>20</v>
      </c>
    </row>
    <row r="2502" spans="1:20" s="98" customFormat="1" outlineLevel="1" x14ac:dyDescent="0.2">
      <c r="A2502" s="79" t="s">
        <v>2419</v>
      </c>
      <c r="B2502" s="80" t="s">
        <v>2420</v>
      </c>
      <c r="C2502" s="81">
        <v>1</v>
      </c>
      <c r="D2502" s="82" t="s">
        <v>63</v>
      </c>
      <c r="E2502" s="2">
        <v>1440</v>
      </c>
      <c r="F2502" s="166">
        <f t="shared" si="148"/>
        <v>1008</v>
      </c>
      <c r="G2502" s="41"/>
      <c r="H2502" s="30"/>
      <c r="I2502" s="31">
        <f t="shared" si="147"/>
        <v>0</v>
      </c>
      <c r="J2502" s="41"/>
      <c r="K2502" s="81" t="s">
        <v>27</v>
      </c>
      <c r="L2502" s="81" t="s">
        <v>2234</v>
      </c>
      <c r="M2502" s="81" t="s">
        <v>2247</v>
      </c>
      <c r="N2502" s="81">
        <v>192</v>
      </c>
      <c r="O2502" s="81" t="s">
        <v>2303</v>
      </c>
      <c r="P2502" s="81"/>
      <c r="Q2502" s="81">
        <v>1</v>
      </c>
      <c r="R2502" s="81">
        <v>475</v>
      </c>
      <c r="S2502" s="83">
        <v>7.05</v>
      </c>
      <c r="T2502" s="81">
        <v>20</v>
      </c>
    </row>
    <row r="2503" spans="1:20" s="98" customFormat="1" outlineLevel="1" x14ac:dyDescent="0.2">
      <c r="A2503" s="79" t="s">
        <v>2423</v>
      </c>
      <c r="B2503" s="80" t="s">
        <v>2424</v>
      </c>
      <c r="C2503" s="81">
        <v>1</v>
      </c>
      <c r="D2503" s="82" t="s">
        <v>63</v>
      </c>
      <c r="E2503" s="2">
        <v>1620</v>
      </c>
      <c r="F2503" s="166">
        <f t="shared" si="148"/>
        <v>1134</v>
      </c>
      <c r="G2503" s="41"/>
      <c r="H2503" s="30"/>
      <c r="I2503" s="31">
        <f t="shared" si="147"/>
        <v>0</v>
      </c>
      <c r="J2503" s="41"/>
      <c r="K2503" s="81" t="s">
        <v>27</v>
      </c>
      <c r="L2503" s="81" t="s">
        <v>2234</v>
      </c>
      <c r="M2503" s="81" t="s">
        <v>2247</v>
      </c>
      <c r="N2503" s="81">
        <v>192</v>
      </c>
      <c r="O2503" s="81" t="s">
        <v>2303</v>
      </c>
      <c r="P2503" s="81"/>
      <c r="Q2503" s="81">
        <v>1</v>
      </c>
      <c r="R2503" s="81">
        <v>475</v>
      </c>
      <c r="S2503" s="83">
        <v>7.05</v>
      </c>
      <c r="T2503" s="81">
        <v>20</v>
      </c>
    </row>
    <row r="2504" spans="1:20" s="98" customFormat="1" ht="31.5" outlineLevel="1" x14ac:dyDescent="0.2">
      <c r="A2504" s="158" t="s">
        <v>2527</v>
      </c>
      <c r="B2504" s="167" t="s">
        <v>2528</v>
      </c>
      <c r="C2504" s="160"/>
      <c r="D2504" s="161" t="s">
        <v>56</v>
      </c>
      <c r="E2504" s="162">
        <v>22500</v>
      </c>
      <c r="F2504" s="163">
        <f t="shared" si="148"/>
        <v>15750</v>
      </c>
      <c r="G2504" s="41"/>
      <c r="H2504" s="164"/>
      <c r="I2504" s="165">
        <f t="shared" si="147"/>
        <v>0</v>
      </c>
      <c r="J2504" s="41"/>
      <c r="K2504" s="160" t="s">
        <v>27</v>
      </c>
      <c r="L2504" s="160" t="s">
        <v>2234</v>
      </c>
      <c r="M2504" s="160" t="s">
        <v>2252</v>
      </c>
      <c r="N2504" s="160">
        <v>192</v>
      </c>
      <c r="O2504" s="160" t="s">
        <v>2303</v>
      </c>
      <c r="P2504" s="160"/>
      <c r="Q2504" s="160">
        <v>1</v>
      </c>
      <c r="R2504" s="160">
        <v>475</v>
      </c>
      <c r="S2504" s="262">
        <v>7.35</v>
      </c>
      <c r="T2504" s="160">
        <v>20</v>
      </c>
    </row>
    <row r="2505" spans="1:20" s="98" customFormat="1" ht="25.5" outlineLevel="1" x14ac:dyDescent="0.2">
      <c r="A2505" s="79" t="s">
        <v>2523</v>
      </c>
      <c r="B2505" s="80" t="s">
        <v>2524</v>
      </c>
      <c r="C2505" s="81">
        <v>1</v>
      </c>
      <c r="D2505" s="82" t="s">
        <v>63</v>
      </c>
      <c r="E2505" s="2">
        <v>14760</v>
      </c>
      <c r="F2505" s="166">
        <f t="shared" si="148"/>
        <v>10332</v>
      </c>
      <c r="G2505" s="41"/>
      <c r="H2505" s="30"/>
      <c r="I2505" s="31">
        <f t="shared" si="147"/>
        <v>0</v>
      </c>
      <c r="J2505" s="41"/>
      <c r="K2505" s="81" t="s">
        <v>27</v>
      </c>
      <c r="L2505" s="81" t="s">
        <v>2234</v>
      </c>
      <c r="M2505" s="81" t="s">
        <v>2252</v>
      </c>
      <c r="N2505" s="81">
        <v>192</v>
      </c>
      <c r="O2505" s="81" t="s">
        <v>2303</v>
      </c>
      <c r="P2505" s="81"/>
      <c r="Q2505" s="81">
        <v>1</v>
      </c>
      <c r="R2505" s="81">
        <v>475</v>
      </c>
      <c r="S2505" s="83">
        <v>7.35</v>
      </c>
      <c r="T2505" s="81">
        <v>20</v>
      </c>
    </row>
    <row r="2506" spans="1:20" s="98" customFormat="1" outlineLevel="1" x14ac:dyDescent="0.2">
      <c r="A2506" s="79" t="s">
        <v>2332</v>
      </c>
      <c r="B2506" s="80" t="s">
        <v>2333</v>
      </c>
      <c r="C2506" s="81">
        <v>1</v>
      </c>
      <c r="D2506" s="82" t="s">
        <v>63</v>
      </c>
      <c r="E2506" s="2">
        <v>4320</v>
      </c>
      <c r="F2506" s="166">
        <f t="shared" si="148"/>
        <v>3024</v>
      </c>
      <c r="G2506" s="41"/>
      <c r="H2506" s="30"/>
      <c r="I2506" s="31">
        <f t="shared" ref="I2506:I2569" si="149">IF(H2506*F2506&gt;0,H2506*F2506,0)</f>
        <v>0</v>
      </c>
      <c r="J2506" s="41"/>
      <c r="K2506" s="81" t="s">
        <v>27</v>
      </c>
      <c r="L2506" s="81" t="s">
        <v>2234</v>
      </c>
      <c r="M2506" s="81" t="s">
        <v>2252</v>
      </c>
      <c r="N2506" s="81">
        <v>192</v>
      </c>
      <c r="O2506" s="81" t="s">
        <v>2303</v>
      </c>
      <c r="P2506" s="81"/>
      <c r="Q2506" s="81">
        <v>1</v>
      </c>
      <c r="R2506" s="81">
        <v>475</v>
      </c>
      <c r="S2506" s="83">
        <v>7.35</v>
      </c>
      <c r="T2506" s="81">
        <v>20</v>
      </c>
    </row>
    <row r="2507" spans="1:20" s="98" customFormat="1" outlineLevel="1" x14ac:dyDescent="0.2">
      <c r="A2507" s="79" t="s">
        <v>2423</v>
      </c>
      <c r="B2507" s="80" t="s">
        <v>2424</v>
      </c>
      <c r="C2507" s="81">
        <v>1</v>
      </c>
      <c r="D2507" s="82" t="s">
        <v>63</v>
      </c>
      <c r="E2507" s="2">
        <v>1620</v>
      </c>
      <c r="F2507" s="166">
        <f t="shared" si="148"/>
        <v>1134</v>
      </c>
      <c r="G2507" s="41"/>
      <c r="H2507" s="30"/>
      <c r="I2507" s="31">
        <f t="shared" si="149"/>
        <v>0</v>
      </c>
      <c r="J2507" s="41"/>
      <c r="K2507" s="81" t="s">
        <v>27</v>
      </c>
      <c r="L2507" s="81" t="s">
        <v>2234</v>
      </c>
      <c r="M2507" s="81" t="s">
        <v>2252</v>
      </c>
      <c r="N2507" s="81">
        <v>192</v>
      </c>
      <c r="O2507" s="81" t="s">
        <v>2303</v>
      </c>
      <c r="P2507" s="81"/>
      <c r="Q2507" s="81">
        <v>1</v>
      </c>
      <c r="R2507" s="81">
        <v>475</v>
      </c>
      <c r="S2507" s="83">
        <v>7.35</v>
      </c>
      <c r="T2507" s="81">
        <v>20</v>
      </c>
    </row>
    <row r="2508" spans="1:20" s="98" customFormat="1" outlineLevel="1" x14ac:dyDescent="0.2">
      <c r="A2508" s="79" t="s">
        <v>2427</v>
      </c>
      <c r="B2508" s="80" t="s">
        <v>2428</v>
      </c>
      <c r="C2508" s="81">
        <v>1</v>
      </c>
      <c r="D2508" s="82" t="s">
        <v>63</v>
      </c>
      <c r="E2508" s="2">
        <v>1800</v>
      </c>
      <c r="F2508" s="166">
        <f t="shared" si="148"/>
        <v>1260</v>
      </c>
      <c r="G2508" s="41"/>
      <c r="H2508" s="30"/>
      <c r="I2508" s="31">
        <f t="shared" si="149"/>
        <v>0</v>
      </c>
      <c r="J2508" s="41"/>
      <c r="K2508" s="81" t="s">
        <v>27</v>
      </c>
      <c r="L2508" s="81" t="s">
        <v>2234</v>
      </c>
      <c r="M2508" s="81" t="s">
        <v>2252</v>
      </c>
      <c r="N2508" s="81">
        <v>192</v>
      </c>
      <c r="O2508" s="81" t="s">
        <v>2303</v>
      </c>
      <c r="P2508" s="81"/>
      <c r="Q2508" s="81">
        <v>1</v>
      </c>
      <c r="R2508" s="81">
        <v>475</v>
      </c>
      <c r="S2508" s="83">
        <v>7.35</v>
      </c>
      <c r="T2508" s="81">
        <v>20</v>
      </c>
    </row>
    <row r="2509" spans="1:20" s="98" customFormat="1" ht="31.5" outlineLevel="1" x14ac:dyDescent="0.2">
      <c r="A2509" s="158" t="s">
        <v>2529</v>
      </c>
      <c r="B2509" s="167" t="s">
        <v>2530</v>
      </c>
      <c r="C2509" s="160"/>
      <c r="D2509" s="161" t="s">
        <v>56</v>
      </c>
      <c r="E2509" s="162">
        <v>22740</v>
      </c>
      <c r="F2509" s="163">
        <f t="shared" si="148"/>
        <v>15918</v>
      </c>
      <c r="G2509" s="41"/>
      <c r="H2509" s="164"/>
      <c r="I2509" s="165">
        <f t="shared" si="149"/>
        <v>0</v>
      </c>
      <c r="J2509" s="41"/>
      <c r="K2509" s="160" t="s">
        <v>27</v>
      </c>
      <c r="L2509" s="160" t="s">
        <v>2234</v>
      </c>
      <c r="M2509" s="160" t="s">
        <v>2257</v>
      </c>
      <c r="N2509" s="160">
        <v>192</v>
      </c>
      <c r="O2509" s="160" t="s">
        <v>2303</v>
      </c>
      <c r="P2509" s="160"/>
      <c r="Q2509" s="160">
        <v>1</v>
      </c>
      <c r="R2509" s="160">
        <v>475</v>
      </c>
      <c r="S2509" s="262">
        <v>7.55</v>
      </c>
      <c r="T2509" s="160">
        <v>20</v>
      </c>
    </row>
    <row r="2510" spans="1:20" s="98" customFormat="1" ht="25.5" outlineLevel="1" x14ac:dyDescent="0.2">
      <c r="A2510" s="79" t="s">
        <v>2523</v>
      </c>
      <c r="B2510" s="80" t="s">
        <v>2524</v>
      </c>
      <c r="C2510" s="81">
        <v>1</v>
      </c>
      <c r="D2510" s="82" t="s">
        <v>63</v>
      </c>
      <c r="E2510" s="2">
        <v>14760</v>
      </c>
      <c r="F2510" s="166">
        <f t="shared" si="148"/>
        <v>10332</v>
      </c>
      <c r="G2510" s="41"/>
      <c r="H2510" s="30"/>
      <c r="I2510" s="31">
        <f t="shared" si="149"/>
        <v>0</v>
      </c>
      <c r="J2510" s="41"/>
      <c r="K2510" s="81" t="s">
        <v>27</v>
      </c>
      <c r="L2510" s="81" t="s">
        <v>2234</v>
      </c>
      <c r="M2510" s="81" t="s">
        <v>2257</v>
      </c>
      <c r="N2510" s="81">
        <v>192</v>
      </c>
      <c r="O2510" s="81" t="s">
        <v>2303</v>
      </c>
      <c r="P2510" s="81"/>
      <c r="Q2510" s="81">
        <v>1</v>
      </c>
      <c r="R2510" s="81">
        <v>475</v>
      </c>
      <c r="S2510" s="83">
        <v>7.55</v>
      </c>
      <c r="T2510" s="81">
        <v>20</v>
      </c>
    </row>
    <row r="2511" spans="1:20" s="98" customFormat="1" outlineLevel="1" x14ac:dyDescent="0.2">
      <c r="A2511" s="79" t="s">
        <v>2332</v>
      </c>
      <c r="B2511" s="80" t="s">
        <v>2333</v>
      </c>
      <c r="C2511" s="81">
        <v>1</v>
      </c>
      <c r="D2511" s="82" t="s">
        <v>63</v>
      </c>
      <c r="E2511" s="2">
        <v>4320</v>
      </c>
      <c r="F2511" s="166">
        <f t="shared" si="148"/>
        <v>3024</v>
      </c>
      <c r="G2511" s="41"/>
      <c r="H2511" s="30"/>
      <c r="I2511" s="31">
        <f t="shared" si="149"/>
        <v>0</v>
      </c>
      <c r="J2511" s="41"/>
      <c r="K2511" s="81" t="s">
        <v>27</v>
      </c>
      <c r="L2511" s="81" t="s">
        <v>2234</v>
      </c>
      <c r="M2511" s="81" t="s">
        <v>2257</v>
      </c>
      <c r="N2511" s="81">
        <v>192</v>
      </c>
      <c r="O2511" s="81" t="s">
        <v>2303</v>
      </c>
      <c r="P2511" s="81"/>
      <c r="Q2511" s="81">
        <v>1</v>
      </c>
      <c r="R2511" s="81">
        <v>475</v>
      </c>
      <c r="S2511" s="83">
        <v>7.55</v>
      </c>
      <c r="T2511" s="81">
        <v>20</v>
      </c>
    </row>
    <row r="2512" spans="1:20" s="98" customFormat="1" outlineLevel="1" x14ac:dyDescent="0.2">
      <c r="A2512" s="79" t="s">
        <v>2431</v>
      </c>
      <c r="B2512" s="80" t="s">
        <v>2432</v>
      </c>
      <c r="C2512" s="81">
        <v>1</v>
      </c>
      <c r="D2512" s="82" t="s">
        <v>63</v>
      </c>
      <c r="E2512" s="2">
        <v>1740</v>
      </c>
      <c r="F2512" s="166">
        <f t="shared" si="148"/>
        <v>1218</v>
      </c>
      <c r="G2512" s="41"/>
      <c r="H2512" s="30"/>
      <c r="I2512" s="31">
        <f t="shared" si="149"/>
        <v>0</v>
      </c>
      <c r="J2512" s="41"/>
      <c r="K2512" s="81" t="s">
        <v>27</v>
      </c>
      <c r="L2512" s="81" t="s">
        <v>2234</v>
      </c>
      <c r="M2512" s="81" t="s">
        <v>2257</v>
      </c>
      <c r="N2512" s="81">
        <v>192</v>
      </c>
      <c r="O2512" s="81" t="s">
        <v>2303</v>
      </c>
      <c r="P2512" s="81"/>
      <c r="Q2512" s="81">
        <v>1</v>
      </c>
      <c r="R2512" s="81">
        <v>475</v>
      </c>
      <c r="S2512" s="83">
        <v>7.55</v>
      </c>
      <c r="T2512" s="81">
        <v>20</v>
      </c>
    </row>
    <row r="2513" spans="1:20" s="98" customFormat="1" outlineLevel="1" x14ac:dyDescent="0.2">
      <c r="A2513" s="79" t="s">
        <v>2433</v>
      </c>
      <c r="B2513" s="80" t="s">
        <v>2434</v>
      </c>
      <c r="C2513" s="81">
        <v>1</v>
      </c>
      <c r="D2513" s="82" t="s">
        <v>63</v>
      </c>
      <c r="E2513" s="2">
        <v>1920</v>
      </c>
      <c r="F2513" s="166">
        <f t="shared" si="148"/>
        <v>1344</v>
      </c>
      <c r="G2513" s="41"/>
      <c r="H2513" s="30"/>
      <c r="I2513" s="31">
        <f t="shared" si="149"/>
        <v>0</v>
      </c>
      <c r="J2513" s="41"/>
      <c r="K2513" s="81" t="s">
        <v>27</v>
      </c>
      <c r="L2513" s="81" t="s">
        <v>2234</v>
      </c>
      <c r="M2513" s="81" t="s">
        <v>2257</v>
      </c>
      <c r="N2513" s="81">
        <v>192</v>
      </c>
      <c r="O2513" s="81" t="s">
        <v>2303</v>
      </c>
      <c r="P2513" s="81"/>
      <c r="Q2513" s="81">
        <v>1</v>
      </c>
      <c r="R2513" s="81">
        <v>475</v>
      </c>
      <c r="S2513" s="83">
        <v>7.55</v>
      </c>
      <c r="T2513" s="81">
        <v>20</v>
      </c>
    </row>
    <row r="2514" spans="1:20" s="98" customFormat="1" ht="31.5" outlineLevel="1" x14ac:dyDescent="0.2">
      <c r="A2514" s="158" t="s">
        <v>2531</v>
      </c>
      <c r="B2514" s="167" t="s">
        <v>2532</v>
      </c>
      <c r="C2514" s="160"/>
      <c r="D2514" s="161" t="s">
        <v>56</v>
      </c>
      <c r="E2514" s="162">
        <v>23160</v>
      </c>
      <c r="F2514" s="163">
        <f t="shared" si="148"/>
        <v>16212</v>
      </c>
      <c r="G2514" s="41"/>
      <c r="H2514" s="164"/>
      <c r="I2514" s="165">
        <f t="shared" si="149"/>
        <v>0</v>
      </c>
      <c r="J2514" s="41"/>
      <c r="K2514" s="160" t="s">
        <v>27</v>
      </c>
      <c r="L2514" s="160" t="s">
        <v>2234</v>
      </c>
      <c r="M2514" s="160" t="s">
        <v>2264</v>
      </c>
      <c r="N2514" s="160">
        <v>192</v>
      </c>
      <c r="O2514" s="160" t="s">
        <v>2303</v>
      </c>
      <c r="P2514" s="160"/>
      <c r="Q2514" s="160">
        <v>1</v>
      </c>
      <c r="R2514" s="160">
        <v>475</v>
      </c>
      <c r="S2514" s="262">
        <v>8.0499999999999989</v>
      </c>
      <c r="T2514" s="160">
        <v>20</v>
      </c>
    </row>
    <row r="2515" spans="1:20" s="98" customFormat="1" ht="25.5" outlineLevel="1" x14ac:dyDescent="0.2">
      <c r="A2515" s="79" t="s">
        <v>2523</v>
      </c>
      <c r="B2515" s="80" t="s">
        <v>2524</v>
      </c>
      <c r="C2515" s="81">
        <v>1</v>
      </c>
      <c r="D2515" s="82" t="s">
        <v>63</v>
      </c>
      <c r="E2515" s="2">
        <v>14760</v>
      </c>
      <c r="F2515" s="166">
        <f t="shared" si="148"/>
        <v>10332</v>
      </c>
      <c r="G2515" s="41"/>
      <c r="H2515" s="30"/>
      <c r="I2515" s="31">
        <f t="shared" si="149"/>
        <v>0</v>
      </c>
      <c r="J2515" s="41"/>
      <c r="K2515" s="81" t="s">
        <v>27</v>
      </c>
      <c r="L2515" s="81" t="s">
        <v>2234</v>
      </c>
      <c r="M2515" s="81" t="s">
        <v>2264</v>
      </c>
      <c r="N2515" s="81">
        <v>192</v>
      </c>
      <c r="O2515" s="81" t="s">
        <v>2303</v>
      </c>
      <c r="P2515" s="81"/>
      <c r="Q2515" s="81">
        <v>1</v>
      </c>
      <c r="R2515" s="81">
        <v>475</v>
      </c>
      <c r="S2515" s="83">
        <v>8.0499999999999989</v>
      </c>
      <c r="T2515" s="81">
        <v>20</v>
      </c>
    </row>
    <row r="2516" spans="1:20" s="98" customFormat="1" outlineLevel="1" x14ac:dyDescent="0.2">
      <c r="A2516" s="79" t="s">
        <v>2332</v>
      </c>
      <c r="B2516" s="80" t="s">
        <v>2333</v>
      </c>
      <c r="C2516" s="81">
        <v>1</v>
      </c>
      <c r="D2516" s="82" t="s">
        <v>63</v>
      </c>
      <c r="E2516" s="2">
        <v>4320</v>
      </c>
      <c r="F2516" s="166">
        <f t="shared" si="148"/>
        <v>3024</v>
      </c>
      <c r="G2516" s="41"/>
      <c r="H2516" s="30"/>
      <c r="I2516" s="31">
        <f t="shared" si="149"/>
        <v>0</v>
      </c>
      <c r="J2516" s="41"/>
      <c r="K2516" s="81" t="s">
        <v>27</v>
      </c>
      <c r="L2516" s="81" t="s">
        <v>2234</v>
      </c>
      <c r="M2516" s="81" t="s">
        <v>2264</v>
      </c>
      <c r="N2516" s="81">
        <v>192</v>
      </c>
      <c r="O2516" s="81" t="s">
        <v>2303</v>
      </c>
      <c r="P2516" s="81"/>
      <c r="Q2516" s="81">
        <v>1</v>
      </c>
      <c r="R2516" s="81">
        <v>475</v>
      </c>
      <c r="S2516" s="83">
        <v>8.0499999999999989</v>
      </c>
      <c r="T2516" s="81">
        <v>20</v>
      </c>
    </row>
    <row r="2517" spans="1:20" s="98" customFormat="1" outlineLevel="1" x14ac:dyDescent="0.2">
      <c r="A2517" s="79" t="s">
        <v>2437</v>
      </c>
      <c r="B2517" s="80" t="s">
        <v>2438</v>
      </c>
      <c r="C2517" s="81">
        <v>1</v>
      </c>
      <c r="D2517" s="82" t="s">
        <v>63</v>
      </c>
      <c r="E2517" s="2">
        <v>1920</v>
      </c>
      <c r="F2517" s="166">
        <f t="shared" si="148"/>
        <v>1344</v>
      </c>
      <c r="G2517" s="41"/>
      <c r="H2517" s="30"/>
      <c r="I2517" s="31">
        <f t="shared" si="149"/>
        <v>0</v>
      </c>
      <c r="J2517" s="41"/>
      <c r="K2517" s="81" t="s">
        <v>27</v>
      </c>
      <c r="L2517" s="81" t="s">
        <v>2234</v>
      </c>
      <c r="M2517" s="81" t="s">
        <v>2264</v>
      </c>
      <c r="N2517" s="81">
        <v>192</v>
      </c>
      <c r="O2517" s="81" t="s">
        <v>2303</v>
      </c>
      <c r="P2517" s="81"/>
      <c r="Q2517" s="81">
        <v>1</v>
      </c>
      <c r="R2517" s="81">
        <v>475</v>
      </c>
      <c r="S2517" s="83">
        <v>8.0499999999999989</v>
      </c>
      <c r="T2517" s="81">
        <v>20</v>
      </c>
    </row>
    <row r="2518" spans="1:20" s="98" customFormat="1" outlineLevel="1" x14ac:dyDescent="0.2">
      <c r="A2518" s="79" t="s">
        <v>2439</v>
      </c>
      <c r="B2518" s="80" t="s">
        <v>2440</v>
      </c>
      <c r="C2518" s="81">
        <v>1</v>
      </c>
      <c r="D2518" s="82" t="s">
        <v>63</v>
      </c>
      <c r="E2518" s="2">
        <v>2160</v>
      </c>
      <c r="F2518" s="166">
        <f t="shared" si="148"/>
        <v>1512</v>
      </c>
      <c r="G2518" s="41"/>
      <c r="H2518" s="30"/>
      <c r="I2518" s="31">
        <f t="shared" si="149"/>
        <v>0</v>
      </c>
      <c r="J2518" s="41"/>
      <c r="K2518" s="81" t="s">
        <v>27</v>
      </c>
      <c r="L2518" s="81" t="s">
        <v>2234</v>
      </c>
      <c r="M2518" s="81" t="s">
        <v>2264</v>
      </c>
      <c r="N2518" s="81">
        <v>192</v>
      </c>
      <c r="O2518" s="81" t="s">
        <v>2303</v>
      </c>
      <c r="P2518" s="81"/>
      <c r="Q2518" s="81">
        <v>1</v>
      </c>
      <c r="R2518" s="81">
        <v>475</v>
      </c>
      <c r="S2518" s="83">
        <v>8.0499999999999989</v>
      </c>
      <c r="T2518" s="81">
        <v>20</v>
      </c>
    </row>
    <row r="2519" spans="1:20" s="98" customFormat="1" ht="31.5" outlineLevel="1" x14ac:dyDescent="0.2">
      <c r="A2519" s="158" t="s">
        <v>2533</v>
      </c>
      <c r="B2519" s="167" t="s">
        <v>2534</v>
      </c>
      <c r="C2519" s="160"/>
      <c r="D2519" s="161" t="s">
        <v>56</v>
      </c>
      <c r="E2519" s="162">
        <v>23580</v>
      </c>
      <c r="F2519" s="163">
        <f t="shared" si="148"/>
        <v>16506</v>
      </c>
      <c r="G2519" s="41"/>
      <c r="H2519" s="164"/>
      <c r="I2519" s="165">
        <f t="shared" si="149"/>
        <v>0</v>
      </c>
      <c r="J2519" s="41"/>
      <c r="K2519" s="160" t="s">
        <v>27</v>
      </c>
      <c r="L2519" s="160" t="s">
        <v>2234</v>
      </c>
      <c r="M2519" s="160" t="s">
        <v>2271</v>
      </c>
      <c r="N2519" s="160">
        <v>192</v>
      </c>
      <c r="O2519" s="160" t="s">
        <v>2303</v>
      </c>
      <c r="P2519" s="160"/>
      <c r="Q2519" s="160">
        <v>1</v>
      </c>
      <c r="R2519" s="160">
        <v>475</v>
      </c>
      <c r="S2519" s="262">
        <v>8.25</v>
      </c>
      <c r="T2519" s="160">
        <v>20</v>
      </c>
    </row>
    <row r="2520" spans="1:20" s="98" customFormat="1" ht="25.5" outlineLevel="1" x14ac:dyDescent="0.2">
      <c r="A2520" s="79" t="s">
        <v>2523</v>
      </c>
      <c r="B2520" s="80" t="s">
        <v>2524</v>
      </c>
      <c r="C2520" s="81">
        <v>1</v>
      </c>
      <c r="D2520" s="82" t="s">
        <v>63</v>
      </c>
      <c r="E2520" s="2">
        <v>14760</v>
      </c>
      <c r="F2520" s="166">
        <f t="shared" si="148"/>
        <v>10332</v>
      </c>
      <c r="G2520" s="41"/>
      <c r="H2520" s="30"/>
      <c r="I2520" s="31">
        <f t="shared" si="149"/>
        <v>0</v>
      </c>
      <c r="J2520" s="41"/>
      <c r="K2520" s="81" t="s">
        <v>27</v>
      </c>
      <c r="L2520" s="81" t="s">
        <v>2234</v>
      </c>
      <c r="M2520" s="81" t="s">
        <v>2271</v>
      </c>
      <c r="N2520" s="81">
        <v>192</v>
      </c>
      <c r="O2520" s="81" t="s">
        <v>2303</v>
      </c>
      <c r="P2520" s="81"/>
      <c r="Q2520" s="81">
        <v>1</v>
      </c>
      <c r="R2520" s="81">
        <v>475</v>
      </c>
      <c r="S2520" s="83">
        <v>8.25</v>
      </c>
      <c r="T2520" s="81">
        <v>20</v>
      </c>
    </row>
    <row r="2521" spans="1:20" s="98" customFormat="1" outlineLevel="1" x14ac:dyDescent="0.2">
      <c r="A2521" s="79" t="s">
        <v>2332</v>
      </c>
      <c r="B2521" s="80" t="s">
        <v>2333</v>
      </c>
      <c r="C2521" s="81">
        <v>1</v>
      </c>
      <c r="D2521" s="82" t="s">
        <v>63</v>
      </c>
      <c r="E2521" s="2">
        <v>4320</v>
      </c>
      <c r="F2521" s="166">
        <f t="shared" si="148"/>
        <v>3024</v>
      </c>
      <c r="G2521" s="41"/>
      <c r="H2521" s="30"/>
      <c r="I2521" s="31">
        <f t="shared" si="149"/>
        <v>0</v>
      </c>
      <c r="J2521" s="41"/>
      <c r="K2521" s="81" t="s">
        <v>27</v>
      </c>
      <c r="L2521" s="81" t="s">
        <v>2234</v>
      </c>
      <c r="M2521" s="81" t="s">
        <v>2271</v>
      </c>
      <c r="N2521" s="81">
        <v>192</v>
      </c>
      <c r="O2521" s="81" t="s">
        <v>2303</v>
      </c>
      <c r="P2521" s="81"/>
      <c r="Q2521" s="81">
        <v>1</v>
      </c>
      <c r="R2521" s="81">
        <v>475</v>
      </c>
      <c r="S2521" s="83">
        <v>8.25</v>
      </c>
      <c r="T2521" s="81">
        <v>20</v>
      </c>
    </row>
    <row r="2522" spans="1:20" s="98" customFormat="1" outlineLevel="1" x14ac:dyDescent="0.2">
      <c r="A2522" s="79" t="s">
        <v>2439</v>
      </c>
      <c r="B2522" s="80" t="s">
        <v>2440</v>
      </c>
      <c r="C2522" s="81">
        <v>1</v>
      </c>
      <c r="D2522" s="82" t="s">
        <v>63</v>
      </c>
      <c r="E2522" s="2">
        <v>2160</v>
      </c>
      <c r="F2522" s="166">
        <f t="shared" si="148"/>
        <v>1512</v>
      </c>
      <c r="G2522" s="41"/>
      <c r="H2522" s="30"/>
      <c r="I2522" s="31">
        <f t="shared" si="149"/>
        <v>0</v>
      </c>
      <c r="J2522" s="41"/>
      <c r="K2522" s="81" t="s">
        <v>27</v>
      </c>
      <c r="L2522" s="81" t="s">
        <v>2234</v>
      </c>
      <c r="M2522" s="81" t="s">
        <v>2271</v>
      </c>
      <c r="N2522" s="81">
        <v>192</v>
      </c>
      <c r="O2522" s="81" t="s">
        <v>2303</v>
      </c>
      <c r="P2522" s="81"/>
      <c r="Q2522" s="81">
        <v>1</v>
      </c>
      <c r="R2522" s="81">
        <v>475</v>
      </c>
      <c r="S2522" s="83">
        <v>8.25</v>
      </c>
      <c r="T2522" s="81">
        <v>20</v>
      </c>
    </row>
    <row r="2523" spans="1:20" s="98" customFormat="1" outlineLevel="1" x14ac:dyDescent="0.2">
      <c r="A2523" s="79" t="s">
        <v>2443</v>
      </c>
      <c r="B2523" s="80" t="s">
        <v>2444</v>
      </c>
      <c r="C2523" s="81">
        <v>1</v>
      </c>
      <c r="D2523" s="82" t="s">
        <v>63</v>
      </c>
      <c r="E2523" s="2">
        <v>2340</v>
      </c>
      <c r="F2523" s="166">
        <f t="shared" si="148"/>
        <v>1638</v>
      </c>
      <c r="G2523" s="41"/>
      <c r="H2523" s="30"/>
      <c r="I2523" s="31">
        <f t="shared" si="149"/>
        <v>0</v>
      </c>
      <c r="J2523" s="41"/>
      <c r="K2523" s="81" t="s">
        <v>27</v>
      </c>
      <c r="L2523" s="81" t="s">
        <v>2234</v>
      </c>
      <c r="M2523" s="81" t="s">
        <v>2271</v>
      </c>
      <c r="N2523" s="81">
        <v>192</v>
      </c>
      <c r="O2523" s="81" t="s">
        <v>2303</v>
      </c>
      <c r="P2523" s="81"/>
      <c r="Q2523" s="81">
        <v>1</v>
      </c>
      <c r="R2523" s="81">
        <v>475</v>
      </c>
      <c r="S2523" s="83">
        <v>8.25</v>
      </c>
      <c r="T2523" s="81">
        <v>20</v>
      </c>
    </row>
    <row r="2524" spans="1:20" s="98" customFormat="1" ht="31.5" outlineLevel="1" x14ac:dyDescent="0.2">
      <c r="A2524" s="158" t="s">
        <v>2535</v>
      </c>
      <c r="B2524" s="167" t="s">
        <v>2536</v>
      </c>
      <c r="C2524" s="160"/>
      <c r="D2524" s="161" t="s">
        <v>56</v>
      </c>
      <c r="E2524" s="162">
        <v>23940</v>
      </c>
      <c r="F2524" s="163">
        <f t="shared" si="148"/>
        <v>16758</v>
      </c>
      <c r="G2524" s="41"/>
      <c r="H2524" s="164"/>
      <c r="I2524" s="165">
        <f t="shared" si="149"/>
        <v>0</v>
      </c>
      <c r="J2524" s="41"/>
      <c r="K2524" s="160" t="s">
        <v>27</v>
      </c>
      <c r="L2524" s="160" t="s">
        <v>2234</v>
      </c>
      <c r="M2524" s="160" t="s">
        <v>2274</v>
      </c>
      <c r="N2524" s="160">
        <v>192</v>
      </c>
      <c r="O2524" s="160" t="s">
        <v>2303</v>
      </c>
      <c r="P2524" s="160"/>
      <c r="Q2524" s="160">
        <v>1</v>
      </c>
      <c r="R2524" s="160">
        <v>475</v>
      </c>
      <c r="S2524" s="262">
        <v>8.4499999999999993</v>
      </c>
      <c r="T2524" s="160">
        <v>20</v>
      </c>
    </row>
    <row r="2525" spans="1:20" s="98" customFormat="1" ht="25.5" outlineLevel="1" x14ac:dyDescent="0.2">
      <c r="A2525" s="79" t="s">
        <v>2523</v>
      </c>
      <c r="B2525" s="80" t="s">
        <v>2524</v>
      </c>
      <c r="C2525" s="81">
        <v>1</v>
      </c>
      <c r="D2525" s="82" t="s">
        <v>63</v>
      </c>
      <c r="E2525" s="2">
        <v>14760</v>
      </c>
      <c r="F2525" s="166">
        <f t="shared" si="148"/>
        <v>10332</v>
      </c>
      <c r="G2525" s="41"/>
      <c r="H2525" s="30"/>
      <c r="I2525" s="31">
        <f t="shared" si="149"/>
        <v>0</v>
      </c>
      <c r="J2525" s="41"/>
      <c r="K2525" s="81" t="s">
        <v>27</v>
      </c>
      <c r="L2525" s="81" t="s">
        <v>2234</v>
      </c>
      <c r="M2525" s="81" t="s">
        <v>2274</v>
      </c>
      <c r="N2525" s="81">
        <v>192</v>
      </c>
      <c r="O2525" s="81" t="s">
        <v>2303</v>
      </c>
      <c r="P2525" s="81"/>
      <c r="Q2525" s="81">
        <v>1</v>
      </c>
      <c r="R2525" s="81">
        <v>475</v>
      </c>
      <c r="S2525" s="83">
        <v>8.4499999999999993</v>
      </c>
      <c r="T2525" s="81">
        <v>20</v>
      </c>
    </row>
    <row r="2526" spans="1:20" s="98" customFormat="1" outlineLevel="1" x14ac:dyDescent="0.2">
      <c r="A2526" s="79" t="s">
        <v>2332</v>
      </c>
      <c r="B2526" s="80" t="s">
        <v>2333</v>
      </c>
      <c r="C2526" s="81">
        <v>1</v>
      </c>
      <c r="D2526" s="82" t="s">
        <v>63</v>
      </c>
      <c r="E2526" s="2">
        <v>4320</v>
      </c>
      <c r="F2526" s="166">
        <f t="shared" si="148"/>
        <v>3024</v>
      </c>
      <c r="G2526" s="41"/>
      <c r="H2526" s="30"/>
      <c r="I2526" s="31">
        <f t="shared" si="149"/>
        <v>0</v>
      </c>
      <c r="J2526" s="41"/>
      <c r="K2526" s="81" t="s">
        <v>27</v>
      </c>
      <c r="L2526" s="81" t="s">
        <v>2234</v>
      </c>
      <c r="M2526" s="81" t="s">
        <v>2274</v>
      </c>
      <c r="N2526" s="81">
        <v>192</v>
      </c>
      <c r="O2526" s="81" t="s">
        <v>2303</v>
      </c>
      <c r="P2526" s="81"/>
      <c r="Q2526" s="81">
        <v>1</v>
      </c>
      <c r="R2526" s="81">
        <v>475</v>
      </c>
      <c r="S2526" s="83">
        <v>8.4499999999999993</v>
      </c>
      <c r="T2526" s="81">
        <v>20</v>
      </c>
    </row>
    <row r="2527" spans="1:20" s="98" customFormat="1" outlineLevel="1" x14ac:dyDescent="0.2">
      <c r="A2527" s="79" t="s">
        <v>2443</v>
      </c>
      <c r="B2527" s="80" t="s">
        <v>2444</v>
      </c>
      <c r="C2527" s="81">
        <v>1</v>
      </c>
      <c r="D2527" s="82" t="s">
        <v>63</v>
      </c>
      <c r="E2527" s="2">
        <v>2340</v>
      </c>
      <c r="F2527" s="166">
        <f t="shared" si="148"/>
        <v>1638</v>
      </c>
      <c r="G2527" s="41"/>
      <c r="H2527" s="30"/>
      <c r="I2527" s="31">
        <f t="shared" si="149"/>
        <v>0</v>
      </c>
      <c r="J2527" s="41"/>
      <c r="K2527" s="81" t="s">
        <v>27</v>
      </c>
      <c r="L2527" s="81" t="s">
        <v>2234</v>
      </c>
      <c r="M2527" s="81" t="s">
        <v>2274</v>
      </c>
      <c r="N2527" s="81">
        <v>192</v>
      </c>
      <c r="O2527" s="81" t="s">
        <v>2303</v>
      </c>
      <c r="P2527" s="81"/>
      <c r="Q2527" s="81">
        <v>1</v>
      </c>
      <c r="R2527" s="81">
        <v>475</v>
      </c>
      <c r="S2527" s="83">
        <v>8.4499999999999993</v>
      </c>
      <c r="T2527" s="81">
        <v>20</v>
      </c>
    </row>
    <row r="2528" spans="1:20" s="98" customFormat="1" outlineLevel="1" x14ac:dyDescent="0.2">
      <c r="A2528" s="79" t="s">
        <v>2447</v>
      </c>
      <c r="B2528" s="80" t="s">
        <v>2448</v>
      </c>
      <c r="C2528" s="81">
        <v>1</v>
      </c>
      <c r="D2528" s="82" t="s">
        <v>63</v>
      </c>
      <c r="E2528" s="2">
        <v>2520</v>
      </c>
      <c r="F2528" s="166">
        <f t="shared" si="148"/>
        <v>1764</v>
      </c>
      <c r="G2528" s="41"/>
      <c r="H2528" s="30"/>
      <c r="I2528" s="31">
        <f t="shared" si="149"/>
        <v>0</v>
      </c>
      <c r="J2528" s="41"/>
      <c r="K2528" s="81" t="s">
        <v>27</v>
      </c>
      <c r="L2528" s="81" t="s">
        <v>2234</v>
      </c>
      <c r="M2528" s="81" t="s">
        <v>2274</v>
      </c>
      <c r="N2528" s="81">
        <v>192</v>
      </c>
      <c r="O2528" s="81" t="s">
        <v>2303</v>
      </c>
      <c r="P2528" s="81"/>
      <c r="Q2528" s="81">
        <v>1</v>
      </c>
      <c r="R2528" s="81">
        <v>475</v>
      </c>
      <c r="S2528" s="83">
        <v>8.4499999999999993</v>
      </c>
      <c r="T2528" s="81">
        <v>20</v>
      </c>
    </row>
    <row r="2529" spans="1:20" s="98" customFormat="1" ht="31.5" outlineLevel="1" x14ac:dyDescent="0.2">
      <c r="A2529" s="158" t="s">
        <v>2537</v>
      </c>
      <c r="B2529" s="167" t="s">
        <v>2538</v>
      </c>
      <c r="C2529" s="160"/>
      <c r="D2529" s="161" t="s">
        <v>56</v>
      </c>
      <c r="E2529" s="162">
        <v>24300</v>
      </c>
      <c r="F2529" s="163">
        <f t="shared" si="148"/>
        <v>17010</v>
      </c>
      <c r="G2529" s="41"/>
      <c r="H2529" s="164"/>
      <c r="I2529" s="165">
        <f t="shared" si="149"/>
        <v>0</v>
      </c>
      <c r="J2529" s="41"/>
      <c r="K2529" s="160" t="s">
        <v>27</v>
      </c>
      <c r="L2529" s="160" t="s">
        <v>2234</v>
      </c>
      <c r="M2529" s="160" t="s">
        <v>2279</v>
      </c>
      <c r="N2529" s="160">
        <v>192</v>
      </c>
      <c r="O2529" s="160" t="s">
        <v>2303</v>
      </c>
      <c r="P2529" s="160"/>
      <c r="Q2529" s="160">
        <v>1</v>
      </c>
      <c r="R2529" s="160">
        <v>475</v>
      </c>
      <c r="S2529" s="262">
        <v>8.6499999999999986</v>
      </c>
      <c r="T2529" s="160">
        <v>20</v>
      </c>
    </row>
    <row r="2530" spans="1:20" s="98" customFormat="1" ht="25.5" outlineLevel="1" x14ac:dyDescent="0.2">
      <c r="A2530" s="79" t="s">
        <v>2523</v>
      </c>
      <c r="B2530" s="80" t="s">
        <v>2524</v>
      </c>
      <c r="C2530" s="81">
        <v>1</v>
      </c>
      <c r="D2530" s="82" t="s">
        <v>63</v>
      </c>
      <c r="E2530" s="2">
        <v>14760</v>
      </c>
      <c r="F2530" s="166">
        <f t="shared" si="148"/>
        <v>10332</v>
      </c>
      <c r="G2530" s="41"/>
      <c r="H2530" s="30"/>
      <c r="I2530" s="31">
        <f t="shared" si="149"/>
        <v>0</v>
      </c>
      <c r="J2530" s="41"/>
      <c r="K2530" s="81" t="s">
        <v>27</v>
      </c>
      <c r="L2530" s="81" t="s">
        <v>2234</v>
      </c>
      <c r="M2530" s="81" t="s">
        <v>2279</v>
      </c>
      <c r="N2530" s="81">
        <v>192</v>
      </c>
      <c r="O2530" s="81" t="s">
        <v>2303</v>
      </c>
      <c r="P2530" s="81"/>
      <c r="Q2530" s="81">
        <v>1</v>
      </c>
      <c r="R2530" s="81">
        <v>475</v>
      </c>
      <c r="S2530" s="83">
        <v>8.6499999999999986</v>
      </c>
      <c r="T2530" s="81">
        <v>20</v>
      </c>
    </row>
    <row r="2531" spans="1:20" s="98" customFormat="1" outlineLevel="1" x14ac:dyDescent="0.2">
      <c r="A2531" s="79" t="s">
        <v>2332</v>
      </c>
      <c r="B2531" s="80" t="s">
        <v>2333</v>
      </c>
      <c r="C2531" s="81">
        <v>1</v>
      </c>
      <c r="D2531" s="82" t="s">
        <v>63</v>
      </c>
      <c r="E2531" s="2">
        <v>4320</v>
      </c>
      <c r="F2531" s="166">
        <f t="shared" si="148"/>
        <v>3024</v>
      </c>
      <c r="G2531" s="41"/>
      <c r="H2531" s="30"/>
      <c r="I2531" s="31">
        <f t="shared" si="149"/>
        <v>0</v>
      </c>
      <c r="J2531" s="41"/>
      <c r="K2531" s="81" t="s">
        <v>27</v>
      </c>
      <c r="L2531" s="81" t="s">
        <v>2234</v>
      </c>
      <c r="M2531" s="81" t="s">
        <v>2279</v>
      </c>
      <c r="N2531" s="81">
        <v>192</v>
      </c>
      <c r="O2531" s="81" t="s">
        <v>2303</v>
      </c>
      <c r="P2531" s="81"/>
      <c r="Q2531" s="81">
        <v>1</v>
      </c>
      <c r="R2531" s="81">
        <v>475</v>
      </c>
      <c r="S2531" s="83">
        <v>8.6499999999999986</v>
      </c>
      <c r="T2531" s="81">
        <v>20</v>
      </c>
    </row>
    <row r="2532" spans="1:20" s="98" customFormat="1" outlineLevel="1" x14ac:dyDescent="0.2">
      <c r="A2532" s="79" t="s">
        <v>2447</v>
      </c>
      <c r="B2532" s="80" t="s">
        <v>2448</v>
      </c>
      <c r="C2532" s="81">
        <v>1</v>
      </c>
      <c r="D2532" s="82" t="s">
        <v>63</v>
      </c>
      <c r="E2532" s="2">
        <v>2520</v>
      </c>
      <c r="F2532" s="166">
        <f t="shared" si="148"/>
        <v>1764</v>
      </c>
      <c r="G2532" s="41"/>
      <c r="H2532" s="30"/>
      <c r="I2532" s="31">
        <f t="shared" si="149"/>
        <v>0</v>
      </c>
      <c r="J2532" s="41"/>
      <c r="K2532" s="81" t="s">
        <v>27</v>
      </c>
      <c r="L2532" s="81" t="s">
        <v>2234</v>
      </c>
      <c r="M2532" s="81" t="s">
        <v>2279</v>
      </c>
      <c r="N2532" s="81">
        <v>192</v>
      </c>
      <c r="O2532" s="81" t="s">
        <v>2303</v>
      </c>
      <c r="P2532" s="81"/>
      <c r="Q2532" s="81">
        <v>1</v>
      </c>
      <c r="R2532" s="81">
        <v>475</v>
      </c>
      <c r="S2532" s="83">
        <v>8.6499999999999986</v>
      </c>
      <c r="T2532" s="81">
        <v>20</v>
      </c>
    </row>
    <row r="2533" spans="1:20" s="98" customFormat="1" outlineLevel="1" x14ac:dyDescent="0.2">
      <c r="A2533" s="79" t="s">
        <v>2451</v>
      </c>
      <c r="B2533" s="80" t="s">
        <v>2452</v>
      </c>
      <c r="C2533" s="81">
        <v>1</v>
      </c>
      <c r="D2533" s="82" t="s">
        <v>63</v>
      </c>
      <c r="E2533" s="2">
        <v>2700</v>
      </c>
      <c r="F2533" s="166">
        <f t="shared" si="148"/>
        <v>1890</v>
      </c>
      <c r="G2533" s="41"/>
      <c r="H2533" s="30"/>
      <c r="I2533" s="31">
        <f t="shared" si="149"/>
        <v>0</v>
      </c>
      <c r="J2533" s="41"/>
      <c r="K2533" s="81" t="s">
        <v>27</v>
      </c>
      <c r="L2533" s="81" t="s">
        <v>2234</v>
      </c>
      <c r="M2533" s="81" t="s">
        <v>2279</v>
      </c>
      <c r="N2533" s="81">
        <v>192</v>
      </c>
      <c r="O2533" s="81" t="s">
        <v>2303</v>
      </c>
      <c r="P2533" s="81"/>
      <c r="Q2533" s="81">
        <v>1</v>
      </c>
      <c r="R2533" s="81">
        <v>475</v>
      </c>
      <c r="S2533" s="83">
        <v>8.6499999999999986</v>
      </c>
      <c r="T2533" s="81">
        <v>20</v>
      </c>
    </row>
    <row r="2534" spans="1:20" s="98" customFormat="1" ht="31.5" outlineLevel="1" x14ac:dyDescent="0.2">
      <c r="A2534" s="158" t="s">
        <v>2539</v>
      </c>
      <c r="B2534" s="167" t="s">
        <v>2540</v>
      </c>
      <c r="C2534" s="160"/>
      <c r="D2534" s="161" t="s">
        <v>56</v>
      </c>
      <c r="E2534" s="162">
        <v>24660</v>
      </c>
      <c r="F2534" s="163">
        <f t="shared" si="148"/>
        <v>17262</v>
      </c>
      <c r="G2534" s="41"/>
      <c r="H2534" s="164"/>
      <c r="I2534" s="165">
        <f t="shared" si="149"/>
        <v>0</v>
      </c>
      <c r="J2534" s="41"/>
      <c r="K2534" s="160" t="s">
        <v>27</v>
      </c>
      <c r="L2534" s="160" t="s">
        <v>2234</v>
      </c>
      <c r="M2534" s="160" t="s">
        <v>2284</v>
      </c>
      <c r="N2534" s="160">
        <v>192</v>
      </c>
      <c r="O2534" s="160" t="s">
        <v>2303</v>
      </c>
      <c r="P2534" s="160"/>
      <c r="Q2534" s="160">
        <v>1</v>
      </c>
      <c r="R2534" s="160">
        <v>475</v>
      </c>
      <c r="S2534" s="262">
        <v>8.85</v>
      </c>
      <c r="T2534" s="160">
        <v>20</v>
      </c>
    </row>
    <row r="2535" spans="1:20" s="98" customFormat="1" ht="25.5" outlineLevel="1" x14ac:dyDescent="0.2">
      <c r="A2535" s="79" t="s">
        <v>2523</v>
      </c>
      <c r="B2535" s="80" t="s">
        <v>2524</v>
      </c>
      <c r="C2535" s="81">
        <v>1</v>
      </c>
      <c r="D2535" s="82" t="s">
        <v>63</v>
      </c>
      <c r="E2535" s="2">
        <v>14760</v>
      </c>
      <c r="F2535" s="166">
        <f t="shared" ref="F2535:F2597" si="150">E2535-E2535*$F$4</f>
        <v>10332</v>
      </c>
      <c r="G2535" s="41"/>
      <c r="H2535" s="30"/>
      <c r="I2535" s="31">
        <f t="shared" si="149"/>
        <v>0</v>
      </c>
      <c r="J2535" s="41"/>
      <c r="K2535" s="81" t="s">
        <v>27</v>
      </c>
      <c r="L2535" s="81" t="s">
        <v>2234</v>
      </c>
      <c r="M2535" s="81" t="s">
        <v>2284</v>
      </c>
      <c r="N2535" s="81">
        <v>192</v>
      </c>
      <c r="O2535" s="81" t="s">
        <v>2303</v>
      </c>
      <c r="P2535" s="81"/>
      <c r="Q2535" s="81">
        <v>1</v>
      </c>
      <c r="R2535" s="81">
        <v>475</v>
      </c>
      <c r="S2535" s="83">
        <v>8.85</v>
      </c>
      <c r="T2535" s="81">
        <v>20</v>
      </c>
    </row>
    <row r="2536" spans="1:20" s="98" customFormat="1" outlineLevel="1" x14ac:dyDescent="0.2">
      <c r="A2536" s="79" t="s">
        <v>2332</v>
      </c>
      <c r="B2536" s="80" t="s">
        <v>2333</v>
      </c>
      <c r="C2536" s="81">
        <v>1</v>
      </c>
      <c r="D2536" s="82" t="s">
        <v>63</v>
      </c>
      <c r="E2536" s="2">
        <v>4320</v>
      </c>
      <c r="F2536" s="166">
        <f t="shared" si="150"/>
        <v>3024</v>
      </c>
      <c r="G2536" s="41"/>
      <c r="H2536" s="30"/>
      <c r="I2536" s="31">
        <f t="shared" si="149"/>
        <v>0</v>
      </c>
      <c r="J2536" s="41"/>
      <c r="K2536" s="81" t="s">
        <v>27</v>
      </c>
      <c r="L2536" s="81" t="s">
        <v>2234</v>
      </c>
      <c r="M2536" s="81" t="s">
        <v>2284</v>
      </c>
      <c r="N2536" s="81">
        <v>192</v>
      </c>
      <c r="O2536" s="81" t="s">
        <v>2303</v>
      </c>
      <c r="P2536" s="81"/>
      <c r="Q2536" s="81">
        <v>1</v>
      </c>
      <c r="R2536" s="81">
        <v>475</v>
      </c>
      <c r="S2536" s="83">
        <v>8.85</v>
      </c>
      <c r="T2536" s="81">
        <v>20</v>
      </c>
    </row>
    <row r="2537" spans="1:20" s="98" customFormat="1" outlineLevel="1" x14ac:dyDescent="0.2">
      <c r="A2537" s="79" t="s">
        <v>2451</v>
      </c>
      <c r="B2537" s="80" t="s">
        <v>2452</v>
      </c>
      <c r="C2537" s="81">
        <v>1</v>
      </c>
      <c r="D2537" s="82" t="s">
        <v>63</v>
      </c>
      <c r="E2537" s="2">
        <v>2700</v>
      </c>
      <c r="F2537" s="166">
        <f t="shared" si="150"/>
        <v>1890</v>
      </c>
      <c r="G2537" s="41"/>
      <c r="H2537" s="30"/>
      <c r="I2537" s="31">
        <f t="shared" si="149"/>
        <v>0</v>
      </c>
      <c r="J2537" s="41"/>
      <c r="K2537" s="81" t="s">
        <v>27</v>
      </c>
      <c r="L2537" s="81" t="s">
        <v>2234</v>
      </c>
      <c r="M2537" s="81" t="s">
        <v>2284</v>
      </c>
      <c r="N2537" s="81">
        <v>192</v>
      </c>
      <c r="O2537" s="81" t="s">
        <v>2303</v>
      </c>
      <c r="P2537" s="81"/>
      <c r="Q2537" s="81">
        <v>1</v>
      </c>
      <c r="R2537" s="81">
        <v>475</v>
      </c>
      <c r="S2537" s="83">
        <v>8.85</v>
      </c>
      <c r="T2537" s="81">
        <v>20</v>
      </c>
    </row>
    <row r="2538" spans="1:20" s="98" customFormat="1" outlineLevel="1" x14ac:dyDescent="0.2">
      <c r="A2538" s="79" t="s">
        <v>2455</v>
      </c>
      <c r="B2538" s="80" t="s">
        <v>2456</v>
      </c>
      <c r="C2538" s="81">
        <v>1</v>
      </c>
      <c r="D2538" s="82" t="s">
        <v>63</v>
      </c>
      <c r="E2538" s="2">
        <v>2880</v>
      </c>
      <c r="F2538" s="166">
        <f t="shared" si="150"/>
        <v>2016</v>
      </c>
      <c r="G2538" s="41"/>
      <c r="H2538" s="30"/>
      <c r="I2538" s="31">
        <f t="shared" si="149"/>
        <v>0</v>
      </c>
      <c r="J2538" s="41"/>
      <c r="K2538" s="81" t="s">
        <v>27</v>
      </c>
      <c r="L2538" s="81" t="s">
        <v>2234</v>
      </c>
      <c r="M2538" s="81" t="s">
        <v>2284</v>
      </c>
      <c r="N2538" s="81">
        <v>192</v>
      </c>
      <c r="O2538" s="81" t="s">
        <v>2303</v>
      </c>
      <c r="P2538" s="81"/>
      <c r="Q2538" s="81">
        <v>1</v>
      </c>
      <c r="R2538" s="81">
        <v>475</v>
      </c>
      <c r="S2538" s="83">
        <v>8.85</v>
      </c>
      <c r="T2538" s="81">
        <v>20</v>
      </c>
    </row>
    <row r="2539" spans="1:20" s="98" customFormat="1" ht="31.5" outlineLevel="1" x14ac:dyDescent="0.2">
      <c r="A2539" s="158" t="s">
        <v>2541</v>
      </c>
      <c r="B2539" s="167" t="s">
        <v>2542</v>
      </c>
      <c r="C2539" s="160"/>
      <c r="D2539" s="161" t="s">
        <v>56</v>
      </c>
      <c r="E2539" s="162">
        <v>25080</v>
      </c>
      <c r="F2539" s="163">
        <f t="shared" si="150"/>
        <v>17556</v>
      </c>
      <c r="G2539" s="41"/>
      <c r="H2539" s="164"/>
      <c r="I2539" s="165">
        <f t="shared" si="149"/>
        <v>0</v>
      </c>
      <c r="J2539" s="41"/>
      <c r="K2539" s="160" t="s">
        <v>27</v>
      </c>
      <c r="L2539" s="160" t="s">
        <v>2234</v>
      </c>
      <c r="M2539" s="160" t="s">
        <v>2289</v>
      </c>
      <c r="N2539" s="160">
        <v>192</v>
      </c>
      <c r="O2539" s="160" t="s">
        <v>2303</v>
      </c>
      <c r="P2539" s="160"/>
      <c r="Q2539" s="160">
        <v>1</v>
      </c>
      <c r="R2539" s="160">
        <v>475</v>
      </c>
      <c r="S2539" s="262">
        <v>9.0499999999999989</v>
      </c>
      <c r="T2539" s="160">
        <v>20</v>
      </c>
    </row>
    <row r="2540" spans="1:20" s="98" customFormat="1" ht="25.5" outlineLevel="1" x14ac:dyDescent="0.2">
      <c r="A2540" s="79" t="s">
        <v>2523</v>
      </c>
      <c r="B2540" s="80" t="s">
        <v>2524</v>
      </c>
      <c r="C2540" s="81">
        <v>1</v>
      </c>
      <c r="D2540" s="82" t="s">
        <v>63</v>
      </c>
      <c r="E2540" s="2">
        <v>14760</v>
      </c>
      <c r="F2540" s="166">
        <f t="shared" si="150"/>
        <v>10332</v>
      </c>
      <c r="G2540" s="41"/>
      <c r="H2540" s="30"/>
      <c r="I2540" s="31">
        <f t="shared" si="149"/>
        <v>0</v>
      </c>
      <c r="J2540" s="41"/>
      <c r="K2540" s="81" t="s">
        <v>27</v>
      </c>
      <c r="L2540" s="81" t="s">
        <v>2234</v>
      </c>
      <c r="M2540" s="81" t="s">
        <v>2289</v>
      </c>
      <c r="N2540" s="81">
        <v>192</v>
      </c>
      <c r="O2540" s="81" t="s">
        <v>2303</v>
      </c>
      <c r="P2540" s="81"/>
      <c r="Q2540" s="81">
        <v>1</v>
      </c>
      <c r="R2540" s="81">
        <v>475</v>
      </c>
      <c r="S2540" s="83">
        <v>9.0499999999999989</v>
      </c>
      <c r="T2540" s="81">
        <v>20</v>
      </c>
    </row>
    <row r="2541" spans="1:20" s="98" customFormat="1" outlineLevel="1" x14ac:dyDescent="0.2">
      <c r="A2541" s="79" t="s">
        <v>2332</v>
      </c>
      <c r="B2541" s="80" t="s">
        <v>2333</v>
      </c>
      <c r="C2541" s="81">
        <v>1</v>
      </c>
      <c r="D2541" s="82" t="s">
        <v>63</v>
      </c>
      <c r="E2541" s="2">
        <v>4320</v>
      </c>
      <c r="F2541" s="166">
        <f t="shared" si="150"/>
        <v>3024</v>
      </c>
      <c r="G2541" s="41"/>
      <c r="H2541" s="30"/>
      <c r="I2541" s="31">
        <f t="shared" si="149"/>
        <v>0</v>
      </c>
      <c r="J2541" s="41"/>
      <c r="K2541" s="81" t="s">
        <v>27</v>
      </c>
      <c r="L2541" s="81" t="s">
        <v>2234</v>
      </c>
      <c r="M2541" s="81" t="s">
        <v>2289</v>
      </c>
      <c r="N2541" s="81">
        <v>192</v>
      </c>
      <c r="O2541" s="81" t="s">
        <v>2303</v>
      </c>
      <c r="P2541" s="81"/>
      <c r="Q2541" s="81">
        <v>1</v>
      </c>
      <c r="R2541" s="81">
        <v>475</v>
      </c>
      <c r="S2541" s="83">
        <v>9.0499999999999989</v>
      </c>
      <c r="T2541" s="81">
        <v>20</v>
      </c>
    </row>
    <row r="2542" spans="1:20" s="98" customFormat="1" outlineLevel="1" x14ac:dyDescent="0.2">
      <c r="A2542" s="79" t="s">
        <v>2455</v>
      </c>
      <c r="B2542" s="80" t="s">
        <v>2456</v>
      </c>
      <c r="C2542" s="81">
        <v>1</v>
      </c>
      <c r="D2542" s="82" t="s">
        <v>63</v>
      </c>
      <c r="E2542" s="2">
        <v>2880</v>
      </c>
      <c r="F2542" s="166">
        <f t="shared" si="150"/>
        <v>2016</v>
      </c>
      <c r="G2542" s="41"/>
      <c r="H2542" s="30"/>
      <c r="I2542" s="31">
        <f t="shared" si="149"/>
        <v>0</v>
      </c>
      <c r="J2542" s="41"/>
      <c r="K2542" s="81" t="s">
        <v>27</v>
      </c>
      <c r="L2542" s="81" t="s">
        <v>2234</v>
      </c>
      <c r="M2542" s="81" t="s">
        <v>2289</v>
      </c>
      <c r="N2542" s="81">
        <v>192</v>
      </c>
      <c r="O2542" s="81" t="s">
        <v>2303</v>
      </c>
      <c r="P2542" s="81"/>
      <c r="Q2542" s="81">
        <v>1</v>
      </c>
      <c r="R2542" s="81">
        <v>475</v>
      </c>
      <c r="S2542" s="83">
        <v>9.0499999999999989</v>
      </c>
      <c r="T2542" s="81">
        <v>20</v>
      </c>
    </row>
    <row r="2543" spans="1:20" s="98" customFormat="1" outlineLevel="1" x14ac:dyDescent="0.2">
      <c r="A2543" s="79" t="s">
        <v>2459</v>
      </c>
      <c r="B2543" s="80" t="s">
        <v>2460</v>
      </c>
      <c r="C2543" s="81">
        <v>1</v>
      </c>
      <c r="D2543" s="82" t="s">
        <v>63</v>
      </c>
      <c r="E2543" s="2">
        <v>3120</v>
      </c>
      <c r="F2543" s="166">
        <f t="shared" si="150"/>
        <v>2184</v>
      </c>
      <c r="G2543" s="41"/>
      <c r="H2543" s="30"/>
      <c r="I2543" s="31">
        <f t="shared" si="149"/>
        <v>0</v>
      </c>
      <c r="J2543" s="41"/>
      <c r="K2543" s="81" t="s">
        <v>27</v>
      </c>
      <c r="L2543" s="81" t="s">
        <v>2234</v>
      </c>
      <c r="M2543" s="81" t="s">
        <v>2289</v>
      </c>
      <c r="N2543" s="81">
        <v>192</v>
      </c>
      <c r="O2543" s="81" t="s">
        <v>2303</v>
      </c>
      <c r="P2543" s="81"/>
      <c r="Q2543" s="81">
        <v>1</v>
      </c>
      <c r="R2543" s="81">
        <v>475</v>
      </c>
      <c r="S2543" s="83">
        <v>9.0499999999999989</v>
      </c>
      <c r="T2543" s="81">
        <v>20</v>
      </c>
    </row>
    <row r="2544" spans="1:20" s="98" customFormat="1" ht="31.5" outlineLevel="1" x14ac:dyDescent="0.2">
      <c r="A2544" s="158" t="s">
        <v>2543</v>
      </c>
      <c r="B2544" s="167" t="s">
        <v>2544</v>
      </c>
      <c r="C2544" s="160"/>
      <c r="D2544" s="161" t="s">
        <v>56</v>
      </c>
      <c r="E2544" s="162">
        <v>25500</v>
      </c>
      <c r="F2544" s="163">
        <f t="shared" si="150"/>
        <v>17850</v>
      </c>
      <c r="G2544" s="41"/>
      <c r="H2544" s="164"/>
      <c r="I2544" s="165">
        <f t="shared" si="149"/>
        <v>0</v>
      </c>
      <c r="J2544" s="41"/>
      <c r="K2544" s="160" t="s">
        <v>27</v>
      </c>
      <c r="L2544" s="160" t="s">
        <v>2234</v>
      </c>
      <c r="M2544" s="160" t="s">
        <v>1582</v>
      </c>
      <c r="N2544" s="160">
        <v>192</v>
      </c>
      <c r="O2544" s="160" t="s">
        <v>2303</v>
      </c>
      <c r="P2544" s="160"/>
      <c r="Q2544" s="160">
        <v>1</v>
      </c>
      <c r="R2544" s="160">
        <v>475</v>
      </c>
      <c r="S2544" s="262">
        <v>9.25</v>
      </c>
      <c r="T2544" s="160">
        <v>20</v>
      </c>
    </row>
    <row r="2545" spans="1:20" s="98" customFormat="1" ht="25.5" outlineLevel="1" x14ac:dyDescent="0.2">
      <c r="A2545" s="79" t="s">
        <v>2523</v>
      </c>
      <c r="B2545" s="80" t="s">
        <v>2524</v>
      </c>
      <c r="C2545" s="81">
        <v>1</v>
      </c>
      <c r="D2545" s="82" t="s">
        <v>63</v>
      </c>
      <c r="E2545" s="2">
        <v>14760</v>
      </c>
      <c r="F2545" s="166">
        <f t="shared" si="150"/>
        <v>10332</v>
      </c>
      <c r="G2545" s="41"/>
      <c r="H2545" s="30"/>
      <c r="I2545" s="31">
        <f t="shared" si="149"/>
        <v>0</v>
      </c>
      <c r="J2545" s="41"/>
      <c r="K2545" s="81" t="s">
        <v>27</v>
      </c>
      <c r="L2545" s="81" t="s">
        <v>2234</v>
      </c>
      <c r="M2545" s="81" t="s">
        <v>1582</v>
      </c>
      <c r="N2545" s="81">
        <v>192</v>
      </c>
      <c r="O2545" s="81" t="s">
        <v>2303</v>
      </c>
      <c r="P2545" s="81"/>
      <c r="Q2545" s="81">
        <v>1</v>
      </c>
      <c r="R2545" s="81">
        <v>475</v>
      </c>
      <c r="S2545" s="83">
        <v>9.25</v>
      </c>
      <c r="T2545" s="81">
        <v>20</v>
      </c>
    </row>
    <row r="2546" spans="1:20" s="98" customFormat="1" outlineLevel="1" x14ac:dyDescent="0.2">
      <c r="A2546" s="79" t="s">
        <v>2332</v>
      </c>
      <c r="B2546" s="80" t="s">
        <v>2333</v>
      </c>
      <c r="C2546" s="81">
        <v>1</v>
      </c>
      <c r="D2546" s="82" t="s">
        <v>63</v>
      </c>
      <c r="E2546" s="2">
        <v>4320</v>
      </c>
      <c r="F2546" s="166">
        <f t="shared" si="150"/>
        <v>3024</v>
      </c>
      <c r="G2546" s="41"/>
      <c r="H2546" s="30"/>
      <c r="I2546" s="31">
        <f t="shared" si="149"/>
        <v>0</v>
      </c>
      <c r="J2546" s="41"/>
      <c r="K2546" s="81" t="s">
        <v>27</v>
      </c>
      <c r="L2546" s="81" t="s">
        <v>2234</v>
      </c>
      <c r="M2546" s="81" t="s">
        <v>1582</v>
      </c>
      <c r="N2546" s="81">
        <v>192</v>
      </c>
      <c r="O2546" s="81" t="s">
        <v>2303</v>
      </c>
      <c r="P2546" s="81"/>
      <c r="Q2546" s="81">
        <v>1</v>
      </c>
      <c r="R2546" s="81">
        <v>475</v>
      </c>
      <c r="S2546" s="83">
        <v>9.25</v>
      </c>
      <c r="T2546" s="81">
        <v>20</v>
      </c>
    </row>
    <row r="2547" spans="1:20" s="98" customFormat="1" outlineLevel="1" x14ac:dyDescent="0.2">
      <c r="A2547" s="79" t="s">
        <v>2459</v>
      </c>
      <c r="B2547" s="80" t="s">
        <v>2460</v>
      </c>
      <c r="C2547" s="81">
        <v>1</v>
      </c>
      <c r="D2547" s="82" t="s">
        <v>63</v>
      </c>
      <c r="E2547" s="2">
        <v>3120</v>
      </c>
      <c r="F2547" s="166">
        <f t="shared" si="150"/>
        <v>2184</v>
      </c>
      <c r="G2547" s="41"/>
      <c r="H2547" s="30"/>
      <c r="I2547" s="31">
        <f t="shared" si="149"/>
        <v>0</v>
      </c>
      <c r="J2547" s="41"/>
      <c r="K2547" s="81" t="s">
        <v>27</v>
      </c>
      <c r="L2547" s="81" t="s">
        <v>2234</v>
      </c>
      <c r="M2547" s="81" t="s">
        <v>1582</v>
      </c>
      <c r="N2547" s="81">
        <v>192</v>
      </c>
      <c r="O2547" s="81" t="s">
        <v>2303</v>
      </c>
      <c r="P2547" s="81"/>
      <c r="Q2547" s="81">
        <v>1</v>
      </c>
      <c r="R2547" s="81">
        <v>475</v>
      </c>
      <c r="S2547" s="83">
        <v>9.25</v>
      </c>
      <c r="T2547" s="81">
        <v>20</v>
      </c>
    </row>
    <row r="2548" spans="1:20" s="98" customFormat="1" outlineLevel="1" x14ac:dyDescent="0.2">
      <c r="A2548" s="79" t="s">
        <v>2463</v>
      </c>
      <c r="B2548" s="80" t="s">
        <v>2464</v>
      </c>
      <c r="C2548" s="81">
        <v>1</v>
      </c>
      <c r="D2548" s="82" t="s">
        <v>63</v>
      </c>
      <c r="E2548" s="2">
        <v>3300</v>
      </c>
      <c r="F2548" s="166">
        <f t="shared" si="150"/>
        <v>2310</v>
      </c>
      <c r="G2548" s="41"/>
      <c r="H2548" s="30"/>
      <c r="I2548" s="31">
        <f t="shared" si="149"/>
        <v>0</v>
      </c>
      <c r="J2548" s="41"/>
      <c r="K2548" s="81" t="s">
        <v>27</v>
      </c>
      <c r="L2548" s="81" t="s">
        <v>2234</v>
      </c>
      <c r="M2548" s="81" t="s">
        <v>1582</v>
      </c>
      <c r="N2548" s="81">
        <v>192</v>
      </c>
      <c r="O2548" s="81" t="s">
        <v>2303</v>
      </c>
      <c r="P2548" s="81"/>
      <c r="Q2548" s="81">
        <v>1</v>
      </c>
      <c r="R2548" s="81">
        <v>475</v>
      </c>
      <c r="S2548" s="83">
        <v>9.25</v>
      </c>
      <c r="T2548" s="81">
        <v>20</v>
      </c>
    </row>
    <row r="2549" spans="1:20" s="98" customFormat="1" ht="31.5" outlineLevel="1" x14ac:dyDescent="0.2">
      <c r="A2549" s="158" t="s">
        <v>2545</v>
      </c>
      <c r="B2549" s="167" t="s">
        <v>2546</v>
      </c>
      <c r="C2549" s="160"/>
      <c r="D2549" s="161" t="s">
        <v>56</v>
      </c>
      <c r="E2549" s="162">
        <v>25860</v>
      </c>
      <c r="F2549" s="163">
        <f t="shared" si="150"/>
        <v>18102</v>
      </c>
      <c r="G2549" s="41"/>
      <c r="H2549" s="164"/>
      <c r="I2549" s="165">
        <f t="shared" si="149"/>
        <v>0</v>
      </c>
      <c r="J2549" s="41"/>
      <c r="K2549" s="160" t="s">
        <v>27</v>
      </c>
      <c r="L2549" s="160" t="s">
        <v>2234</v>
      </c>
      <c r="M2549" s="160" t="s">
        <v>2298</v>
      </c>
      <c r="N2549" s="160">
        <v>192</v>
      </c>
      <c r="O2549" s="160" t="s">
        <v>2303</v>
      </c>
      <c r="P2549" s="160"/>
      <c r="Q2549" s="160">
        <v>1</v>
      </c>
      <c r="R2549" s="160">
        <v>475</v>
      </c>
      <c r="S2549" s="262">
        <v>9.5500000000000007</v>
      </c>
      <c r="T2549" s="160">
        <v>20</v>
      </c>
    </row>
    <row r="2550" spans="1:20" s="98" customFormat="1" ht="25.5" outlineLevel="1" x14ac:dyDescent="0.2">
      <c r="A2550" s="79" t="s">
        <v>2523</v>
      </c>
      <c r="B2550" s="80" t="s">
        <v>2524</v>
      </c>
      <c r="C2550" s="81">
        <v>1</v>
      </c>
      <c r="D2550" s="82" t="s">
        <v>63</v>
      </c>
      <c r="E2550" s="2">
        <v>14760</v>
      </c>
      <c r="F2550" s="166">
        <f t="shared" si="150"/>
        <v>10332</v>
      </c>
      <c r="G2550" s="41"/>
      <c r="H2550" s="30"/>
      <c r="I2550" s="31">
        <f t="shared" si="149"/>
        <v>0</v>
      </c>
      <c r="J2550" s="41"/>
      <c r="K2550" s="81" t="s">
        <v>27</v>
      </c>
      <c r="L2550" s="81" t="s">
        <v>2234</v>
      </c>
      <c r="M2550" s="81" t="s">
        <v>2298</v>
      </c>
      <c r="N2550" s="81">
        <v>192</v>
      </c>
      <c r="O2550" s="81" t="s">
        <v>2303</v>
      </c>
      <c r="P2550" s="81"/>
      <c r="Q2550" s="81">
        <v>1</v>
      </c>
      <c r="R2550" s="81">
        <v>475</v>
      </c>
      <c r="S2550" s="83">
        <v>9.5500000000000007</v>
      </c>
      <c r="T2550" s="81">
        <v>20</v>
      </c>
    </row>
    <row r="2551" spans="1:20" s="98" customFormat="1" outlineLevel="1" x14ac:dyDescent="0.2">
      <c r="A2551" s="79" t="s">
        <v>2332</v>
      </c>
      <c r="B2551" s="80" t="s">
        <v>2333</v>
      </c>
      <c r="C2551" s="81">
        <v>1</v>
      </c>
      <c r="D2551" s="82" t="s">
        <v>63</v>
      </c>
      <c r="E2551" s="2">
        <v>4320</v>
      </c>
      <c r="F2551" s="166">
        <f t="shared" si="150"/>
        <v>3024</v>
      </c>
      <c r="G2551" s="41"/>
      <c r="H2551" s="30"/>
      <c r="I2551" s="31">
        <f t="shared" si="149"/>
        <v>0</v>
      </c>
      <c r="J2551" s="41"/>
      <c r="K2551" s="81" t="s">
        <v>27</v>
      </c>
      <c r="L2551" s="81" t="s">
        <v>2234</v>
      </c>
      <c r="M2551" s="81" t="s">
        <v>2298</v>
      </c>
      <c r="N2551" s="81">
        <v>192</v>
      </c>
      <c r="O2551" s="81" t="s">
        <v>2303</v>
      </c>
      <c r="P2551" s="81"/>
      <c r="Q2551" s="81">
        <v>1</v>
      </c>
      <c r="R2551" s="81">
        <v>475</v>
      </c>
      <c r="S2551" s="83">
        <v>9.5500000000000007</v>
      </c>
      <c r="T2551" s="81">
        <v>20</v>
      </c>
    </row>
    <row r="2552" spans="1:20" s="98" customFormat="1" outlineLevel="1" x14ac:dyDescent="0.2">
      <c r="A2552" s="79" t="s">
        <v>2463</v>
      </c>
      <c r="B2552" s="80" t="s">
        <v>2464</v>
      </c>
      <c r="C2552" s="81">
        <v>1</v>
      </c>
      <c r="D2552" s="82" t="s">
        <v>63</v>
      </c>
      <c r="E2552" s="2">
        <v>3300</v>
      </c>
      <c r="F2552" s="166">
        <f t="shared" si="150"/>
        <v>2310</v>
      </c>
      <c r="G2552" s="41"/>
      <c r="H2552" s="30"/>
      <c r="I2552" s="31">
        <f t="shared" si="149"/>
        <v>0</v>
      </c>
      <c r="J2552" s="41"/>
      <c r="K2552" s="81" t="s">
        <v>27</v>
      </c>
      <c r="L2552" s="81" t="s">
        <v>2234</v>
      </c>
      <c r="M2552" s="81" t="s">
        <v>2298</v>
      </c>
      <c r="N2552" s="81">
        <v>192</v>
      </c>
      <c r="O2552" s="81" t="s">
        <v>2303</v>
      </c>
      <c r="P2552" s="81"/>
      <c r="Q2552" s="81">
        <v>1</v>
      </c>
      <c r="R2552" s="81">
        <v>475</v>
      </c>
      <c r="S2552" s="83">
        <v>9.5500000000000007</v>
      </c>
      <c r="T2552" s="81">
        <v>20</v>
      </c>
    </row>
    <row r="2553" spans="1:20" s="98" customFormat="1" outlineLevel="1" x14ac:dyDescent="0.2">
      <c r="A2553" s="79" t="s">
        <v>2467</v>
      </c>
      <c r="B2553" s="80" t="s">
        <v>2468</v>
      </c>
      <c r="C2553" s="81">
        <v>1</v>
      </c>
      <c r="D2553" s="82" t="s">
        <v>63</v>
      </c>
      <c r="E2553" s="2">
        <v>3480</v>
      </c>
      <c r="F2553" s="166">
        <f t="shared" si="150"/>
        <v>2436</v>
      </c>
      <c r="G2553" s="41"/>
      <c r="H2553" s="30"/>
      <c r="I2553" s="31">
        <f t="shared" si="149"/>
        <v>0</v>
      </c>
      <c r="J2553" s="41"/>
      <c r="K2553" s="81" t="s">
        <v>27</v>
      </c>
      <c r="L2553" s="81" t="s">
        <v>2234</v>
      </c>
      <c r="M2553" s="81" t="s">
        <v>2298</v>
      </c>
      <c r="N2553" s="81">
        <v>192</v>
      </c>
      <c r="O2553" s="81" t="s">
        <v>2303</v>
      </c>
      <c r="P2553" s="81"/>
      <c r="Q2553" s="81">
        <v>1</v>
      </c>
      <c r="R2553" s="81">
        <v>475</v>
      </c>
      <c r="S2553" s="83">
        <v>9.5500000000000007</v>
      </c>
      <c r="T2553" s="81">
        <v>20</v>
      </c>
    </row>
    <row r="2554" spans="1:20" ht="31.5" outlineLevel="1" x14ac:dyDescent="0.2">
      <c r="A2554" s="299" t="s">
        <v>2415</v>
      </c>
      <c r="B2554" s="300" t="s">
        <v>2416</v>
      </c>
      <c r="C2554" s="300"/>
      <c r="D2554" s="171" t="s">
        <v>63</v>
      </c>
      <c r="E2554" s="172">
        <v>13800</v>
      </c>
      <c r="F2554" s="163">
        <f t="shared" si="150"/>
        <v>9660</v>
      </c>
      <c r="G2554" s="41"/>
      <c r="H2554" s="164"/>
      <c r="I2554" s="165">
        <f t="shared" si="149"/>
        <v>0</v>
      </c>
      <c r="J2554" s="41"/>
      <c r="K2554" s="173" t="s">
        <v>27</v>
      </c>
      <c r="L2554" s="173" t="s">
        <v>2234</v>
      </c>
      <c r="M2554" s="173"/>
      <c r="N2554" s="173">
        <v>168</v>
      </c>
      <c r="O2554" s="173" t="s">
        <v>2236</v>
      </c>
      <c r="P2554" s="173"/>
      <c r="Q2554" s="173"/>
      <c r="R2554" s="173">
        <v>345</v>
      </c>
      <c r="S2554" s="263">
        <v>2.62</v>
      </c>
      <c r="T2554" s="173">
        <v>20</v>
      </c>
    </row>
    <row r="2555" spans="1:20" ht="31.5" outlineLevel="1" x14ac:dyDescent="0.2">
      <c r="A2555" s="301" t="s">
        <v>2471</v>
      </c>
      <c r="B2555" s="302" t="s">
        <v>2472</v>
      </c>
      <c r="C2555" s="302"/>
      <c r="D2555" s="171" t="s">
        <v>63</v>
      </c>
      <c r="E2555" s="172">
        <v>13800</v>
      </c>
      <c r="F2555" s="163">
        <f t="shared" si="150"/>
        <v>9660</v>
      </c>
      <c r="G2555" s="41"/>
      <c r="H2555" s="164"/>
      <c r="I2555" s="165">
        <f t="shared" si="149"/>
        <v>0</v>
      </c>
      <c r="J2555" s="41"/>
      <c r="K2555" s="173" t="s">
        <v>27</v>
      </c>
      <c r="L2555" s="173" t="s">
        <v>2234</v>
      </c>
      <c r="M2555" s="173"/>
      <c r="N2555" s="173">
        <v>168</v>
      </c>
      <c r="O2555" s="173" t="s">
        <v>2303</v>
      </c>
      <c r="P2555" s="173"/>
      <c r="Q2555" s="173"/>
      <c r="R2555" s="173">
        <v>345</v>
      </c>
      <c r="S2555" s="263">
        <v>2.62</v>
      </c>
      <c r="T2555" s="173">
        <v>20</v>
      </c>
    </row>
    <row r="2556" spans="1:20" ht="31.5" outlineLevel="1" x14ac:dyDescent="0.2">
      <c r="A2556" s="303" t="s">
        <v>2239</v>
      </c>
      <c r="B2556" s="304" t="s">
        <v>2240</v>
      </c>
      <c r="C2556" s="304"/>
      <c r="D2556" s="171" t="s">
        <v>63</v>
      </c>
      <c r="E2556" s="172">
        <v>3600</v>
      </c>
      <c r="F2556" s="163">
        <f t="shared" si="150"/>
        <v>2520</v>
      </c>
      <c r="G2556" s="41"/>
      <c r="H2556" s="164"/>
      <c r="I2556" s="165">
        <f t="shared" si="149"/>
        <v>0</v>
      </c>
      <c r="J2556" s="41"/>
      <c r="K2556" s="173" t="s">
        <v>27</v>
      </c>
      <c r="L2556" s="173" t="s">
        <v>2234</v>
      </c>
      <c r="M2556" s="173"/>
      <c r="N2556" s="173">
        <v>168</v>
      </c>
      <c r="O2556" s="173" t="s">
        <v>482</v>
      </c>
      <c r="P2556" s="173"/>
      <c r="Q2556" s="173"/>
      <c r="R2556" s="173">
        <v>345</v>
      </c>
      <c r="S2556" s="263">
        <v>1.38</v>
      </c>
      <c r="T2556" s="173">
        <v>20</v>
      </c>
    </row>
    <row r="2557" spans="1:20" ht="32.25" outlineLevel="1" thickBot="1" x14ac:dyDescent="0.25">
      <c r="A2557" s="319" t="s">
        <v>2382</v>
      </c>
      <c r="B2557" s="320" t="s">
        <v>2383</v>
      </c>
      <c r="C2557" s="320"/>
      <c r="D2557" s="230" t="s">
        <v>63</v>
      </c>
      <c r="E2557" s="231">
        <v>1200</v>
      </c>
      <c r="F2557" s="232">
        <f t="shared" si="150"/>
        <v>840</v>
      </c>
      <c r="G2557" s="41"/>
      <c r="H2557" s="233"/>
      <c r="I2557" s="234">
        <f t="shared" si="149"/>
        <v>0</v>
      </c>
      <c r="J2557" s="41"/>
      <c r="K2557" s="235" t="s">
        <v>27</v>
      </c>
      <c r="L2557" s="235" t="s">
        <v>2234</v>
      </c>
      <c r="M2557" s="235"/>
      <c r="N2557" s="235">
        <v>168</v>
      </c>
      <c r="O2557" s="235" t="s">
        <v>2236</v>
      </c>
      <c r="P2557" s="235"/>
      <c r="Q2557" s="235"/>
      <c r="R2557" s="235">
        <v>345</v>
      </c>
      <c r="S2557" s="264">
        <v>0.16</v>
      </c>
      <c r="T2557" s="235"/>
    </row>
    <row r="2558" spans="1:20" ht="31.5" outlineLevel="1" x14ac:dyDescent="0.2">
      <c r="A2558" s="321" t="s">
        <v>2497</v>
      </c>
      <c r="B2558" s="322" t="s">
        <v>2498</v>
      </c>
      <c r="C2558" s="322"/>
      <c r="D2558" s="125" t="s">
        <v>63</v>
      </c>
      <c r="E2558" s="14">
        <v>14760</v>
      </c>
      <c r="F2558" s="236">
        <f t="shared" si="150"/>
        <v>10332</v>
      </c>
      <c r="G2558" s="41"/>
      <c r="H2558" s="28"/>
      <c r="I2558" s="29">
        <f t="shared" si="149"/>
        <v>0</v>
      </c>
      <c r="J2558" s="41"/>
      <c r="K2558" s="126" t="s">
        <v>27</v>
      </c>
      <c r="L2558" s="126" t="s">
        <v>2234</v>
      </c>
      <c r="M2558" s="126"/>
      <c r="N2558" s="126">
        <v>168</v>
      </c>
      <c r="O2558" s="126" t="s">
        <v>2236</v>
      </c>
      <c r="P2558" s="126"/>
      <c r="Q2558" s="126"/>
      <c r="R2558" s="126">
        <v>475</v>
      </c>
      <c r="S2558" s="127">
        <v>3.45</v>
      </c>
      <c r="T2558" s="126">
        <v>20</v>
      </c>
    </row>
    <row r="2559" spans="1:20" ht="31.5" outlineLevel="1" x14ac:dyDescent="0.2">
      <c r="A2559" s="301" t="s">
        <v>2523</v>
      </c>
      <c r="B2559" s="302" t="s">
        <v>2524</v>
      </c>
      <c r="C2559" s="302"/>
      <c r="D2559" s="171" t="s">
        <v>63</v>
      </c>
      <c r="E2559" s="172">
        <v>14760</v>
      </c>
      <c r="F2559" s="163">
        <f t="shared" si="150"/>
        <v>10332</v>
      </c>
      <c r="G2559" s="41"/>
      <c r="H2559" s="164"/>
      <c r="I2559" s="165">
        <f t="shared" si="149"/>
        <v>0</v>
      </c>
      <c r="J2559" s="41"/>
      <c r="K2559" s="173" t="s">
        <v>27</v>
      </c>
      <c r="L2559" s="173" t="s">
        <v>2234</v>
      </c>
      <c r="M2559" s="173"/>
      <c r="N2559" s="173">
        <v>168</v>
      </c>
      <c r="O2559" s="173" t="s">
        <v>2303</v>
      </c>
      <c r="P2559" s="173"/>
      <c r="Q2559" s="173"/>
      <c r="R2559" s="173">
        <v>475</v>
      </c>
      <c r="S2559" s="263">
        <v>3.45</v>
      </c>
      <c r="T2559" s="173">
        <v>20</v>
      </c>
    </row>
    <row r="2560" spans="1:20" ht="31.5" outlineLevel="1" x14ac:dyDescent="0.2">
      <c r="A2560" s="303" t="s">
        <v>2332</v>
      </c>
      <c r="B2560" s="304" t="s">
        <v>2333</v>
      </c>
      <c r="C2560" s="304"/>
      <c r="D2560" s="171" t="s">
        <v>63</v>
      </c>
      <c r="E2560" s="172">
        <v>4320</v>
      </c>
      <c r="F2560" s="163">
        <f t="shared" si="150"/>
        <v>3024</v>
      </c>
      <c r="G2560" s="41"/>
      <c r="H2560" s="164"/>
      <c r="I2560" s="165">
        <f t="shared" si="149"/>
        <v>0</v>
      </c>
      <c r="J2560" s="41"/>
      <c r="K2560" s="173" t="s">
        <v>27</v>
      </c>
      <c r="L2560" s="173" t="s">
        <v>2234</v>
      </c>
      <c r="M2560" s="173"/>
      <c r="N2560" s="173">
        <v>168</v>
      </c>
      <c r="O2560" s="173" t="s">
        <v>482</v>
      </c>
      <c r="P2560" s="173"/>
      <c r="Q2560" s="173"/>
      <c r="R2560" s="173">
        <v>475</v>
      </c>
      <c r="S2560" s="263">
        <v>1.9</v>
      </c>
      <c r="T2560" s="173">
        <v>20</v>
      </c>
    </row>
    <row r="2561" spans="1:20" ht="32.25" outlineLevel="1" thickBot="1" x14ac:dyDescent="0.25">
      <c r="A2561" s="315" t="s">
        <v>2384</v>
      </c>
      <c r="B2561" s="316" t="s">
        <v>2385</v>
      </c>
      <c r="C2561" s="316"/>
      <c r="D2561" s="206" t="s">
        <v>63</v>
      </c>
      <c r="E2561" s="207">
        <v>1440</v>
      </c>
      <c r="F2561" s="208">
        <f t="shared" si="150"/>
        <v>1008</v>
      </c>
      <c r="G2561" s="41"/>
      <c r="H2561" s="209"/>
      <c r="I2561" s="210">
        <f t="shared" si="149"/>
        <v>0</v>
      </c>
      <c r="J2561" s="41"/>
      <c r="K2561" s="211" t="s">
        <v>27</v>
      </c>
      <c r="L2561" s="211" t="s">
        <v>2234</v>
      </c>
      <c r="M2561" s="211"/>
      <c r="N2561" s="211">
        <v>168</v>
      </c>
      <c r="O2561" s="211" t="s">
        <v>2236</v>
      </c>
      <c r="P2561" s="211"/>
      <c r="Q2561" s="211"/>
      <c r="R2561" s="211">
        <v>475</v>
      </c>
      <c r="S2561" s="265">
        <v>0.23</v>
      </c>
      <c r="T2561" s="211"/>
    </row>
    <row r="2562" spans="1:20" s="98" customFormat="1" ht="36.6" customHeight="1" outlineLevel="1" thickTop="1" x14ac:dyDescent="0.2">
      <c r="A2562" s="310" t="s">
        <v>2547</v>
      </c>
      <c r="B2562" s="337" t="s">
        <v>2548</v>
      </c>
      <c r="C2562" s="337"/>
      <c r="D2562" s="311" t="s">
        <v>63</v>
      </c>
      <c r="E2562" s="312">
        <v>2700</v>
      </c>
      <c r="F2562" s="181">
        <f t="shared" si="150"/>
        <v>1890</v>
      </c>
      <c r="G2562" s="41"/>
      <c r="H2562" s="26"/>
      <c r="I2562" s="27">
        <f t="shared" si="149"/>
        <v>0</v>
      </c>
      <c r="J2562" s="41"/>
      <c r="K2562" s="313" t="s">
        <v>27</v>
      </c>
      <c r="L2562" s="313" t="s">
        <v>2234</v>
      </c>
      <c r="M2562" s="313" t="s">
        <v>2235</v>
      </c>
      <c r="N2562" s="313">
        <v>168</v>
      </c>
      <c r="O2562" s="313" t="s">
        <v>2388</v>
      </c>
      <c r="P2562" s="313"/>
      <c r="Q2562" s="313"/>
      <c r="R2562" s="313"/>
      <c r="S2562" s="313">
        <v>1.5920000000000001</v>
      </c>
      <c r="T2562" s="313"/>
    </row>
    <row r="2563" spans="1:20" s="98" customFormat="1" ht="17.45" customHeight="1" outlineLevel="1" x14ac:dyDescent="0.2">
      <c r="A2563" s="79" t="s">
        <v>2417</v>
      </c>
      <c r="B2563" s="80" t="s">
        <v>2418</v>
      </c>
      <c r="C2563" s="81">
        <v>1</v>
      </c>
      <c r="D2563" s="82" t="s">
        <v>63</v>
      </c>
      <c r="E2563" s="2">
        <v>1260</v>
      </c>
      <c r="F2563" s="166">
        <f t="shared" si="150"/>
        <v>882</v>
      </c>
      <c r="G2563" s="41"/>
      <c r="H2563" s="30"/>
      <c r="I2563" s="31">
        <f t="shared" si="149"/>
        <v>0</v>
      </c>
      <c r="J2563" s="41"/>
      <c r="K2563" s="81" t="s">
        <v>27</v>
      </c>
      <c r="L2563" s="81" t="s">
        <v>2234</v>
      </c>
      <c r="M2563" s="81" t="s">
        <v>2235</v>
      </c>
      <c r="N2563" s="81">
        <v>168</v>
      </c>
      <c r="O2563" s="81" t="s">
        <v>2388</v>
      </c>
      <c r="P2563" s="81"/>
      <c r="Q2563" s="81"/>
      <c r="R2563" s="81"/>
      <c r="S2563" s="81">
        <v>1.5920000000000001</v>
      </c>
      <c r="T2563" s="81"/>
    </row>
    <row r="2564" spans="1:20" s="98" customFormat="1" ht="17.45" customHeight="1" outlineLevel="1" x14ac:dyDescent="0.2">
      <c r="A2564" s="79" t="s">
        <v>2419</v>
      </c>
      <c r="B2564" s="80" t="s">
        <v>2420</v>
      </c>
      <c r="C2564" s="81">
        <v>1</v>
      </c>
      <c r="D2564" s="82" t="s">
        <v>63</v>
      </c>
      <c r="E2564" s="2">
        <v>1440</v>
      </c>
      <c r="F2564" s="166">
        <f t="shared" si="150"/>
        <v>1008</v>
      </c>
      <c r="G2564" s="41"/>
      <c r="H2564" s="30"/>
      <c r="I2564" s="31">
        <f t="shared" si="149"/>
        <v>0</v>
      </c>
      <c r="J2564" s="41"/>
      <c r="K2564" s="81" t="s">
        <v>27</v>
      </c>
      <c r="L2564" s="81" t="s">
        <v>2234</v>
      </c>
      <c r="M2564" s="81" t="s">
        <v>2235</v>
      </c>
      <c r="N2564" s="81">
        <v>168</v>
      </c>
      <c r="O2564" s="81" t="s">
        <v>2388</v>
      </c>
      <c r="P2564" s="81"/>
      <c r="Q2564" s="81"/>
      <c r="R2564" s="81"/>
      <c r="S2564" s="81">
        <v>1.5920000000000001</v>
      </c>
      <c r="T2564" s="81"/>
    </row>
    <row r="2565" spans="1:20" s="98" customFormat="1" ht="36.6" customHeight="1" outlineLevel="1" x14ac:dyDescent="0.2">
      <c r="A2565" s="305" t="s">
        <v>2549</v>
      </c>
      <c r="B2565" s="304" t="s">
        <v>2550</v>
      </c>
      <c r="C2565" s="304"/>
      <c r="D2565" s="306" t="s">
        <v>63</v>
      </c>
      <c r="E2565" s="307">
        <v>3060</v>
      </c>
      <c r="F2565" s="163">
        <f t="shared" si="150"/>
        <v>2142</v>
      </c>
      <c r="G2565" s="41"/>
      <c r="H2565" s="164"/>
      <c r="I2565" s="165">
        <f t="shared" si="149"/>
        <v>0</v>
      </c>
      <c r="J2565" s="41"/>
      <c r="K2565" s="308" t="s">
        <v>27</v>
      </c>
      <c r="L2565" s="308" t="s">
        <v>2234</v>
      </c>
      <c r="M2565" s="308" t="s">
        <v>2247</v>
      </c>
      <c r="N2565" s="308">
        <v>168</v>
      </c>
      <c r="O2565" s="308" t="s">
        <v>2388</v>
      </c>
      <c r="P2565" s="308"/>
      <c r="Q2565" s="308"/>
      <c r="R2565" s="308"/>
      <c r="S2565" s="308">
        <v>1.8280000000000001</v>
      </c>
      <c r="T2565" s="308"/>
    </row>
    <row r="2566" spans="1:20" s="98" customFormat="1" ht="17.45" customHeight="1" outlineLevel="1" x14ac:dyDescent="0.2">
      <c r="A2566" s="79" t="s">
        <v>2419</v>
      </c>
      <c r="B2566" s="80" t="s">
        <v>2420</v>
      </c>
      <c r="C2566" s="81">
        <v>1</v>
      </c>
      <c r="D2566" s="82" t="s">
        <v>63</v>
      </c>
      <c r="E2566" s="2">
        <v>1440</v>
      </c>
      <c r="F2566" s="166">
        <f t="shared" si="150"/>
        <v>1008</v>
      </c>
      <c r="G2566" s="41"/>
      <c r="H2566" s="30"/>
      <c r="I2566" s="31">
        <f t="shared" si="149"/>
        <v>0</v>
      </c>
      <c r="J2566" s="41"/>
      <c r="K2566" s="81" t="s">
        <v>27</v>
      </c>
      <c r="L2566" s="81" t="s">
        <v>2234</v>
      </c>
      <c r="M2566" s="81" t="s">
        <v>2247</v>
      </c>
      <c r="N2566" s="81">
        <v>168</v>
      </c>
      <c r="O2566" s="81" t="s">
        <v>2388</v>
      </c>
      <c r="P2566" s="81"/>
      <c r="Q2566" s="81"/>
      <c r="R2566" s="81"/>
      <c r="S2566" s="81">
        <v>1.8280000000000001</v>
      </c>
      <c r="T2566" s="81"/>
    </row>
    <row r="2567" spans="1:20" s="98" customFormat="1" ht="17.45" customHeight="1" outlineLevel="1" x14ac:dyDescent="0.2">
      <c r="A2567" s="79" t="s">
        <v>2423</v>
      </c>
      <c r="B2567" s="80" t="s">
        <v>2424</v>
      </c>
      <c r="C2567" s="81">
        <v>1</v>
      </c>
      <c r="D2567" s="82" t="s">
        <v>63</v>
      </c>
      <c r="E2567" s="2">
        <v>1620</v>
      </c>
      <c r="F2567" s="166">
        <f t="shared" si="150"/>
        <v>1134</v>
      </c>
      <c r="G2567" s="41"/>
      <c r="H2567" s="30"/>
      <c r="I2567" s="31">
        <f t="shared" si="149"/>
        <v>0</v>
      </c>
      <c r="J2567" s="41"/>
      <c r="K2567" s="81" t="s">
        <v>27</v>
      </c>
      <c r="L2567" s="81" t="s">
        <v>2234</v>
      </c>
      <c r="M2567" s="81" t="s">
        <v>2247</v>
      </c>
      <c r="N2567" s="81">
        <v>168</v>
      </c>
      <c r="O2567" s="81" t="s">
        <v>2388</v>
      </c>
      <c r="P2567" s="81"/>
      <c r="Q2567" s="81"/>
      <c r="R2567" s="81"/>
      <c r="S2567" s="81">
        <v>1.8280000000000001</v>
      </c>
      <c r="T2567" s="81"/>
    </row>
    <row r="2568" spans="1:20" s="98" customFormat="1" ht="34.9" customHeight="1" outlineLevel="1" x14ac:dyDescent="0.2">
      <c r="A2568" s="305" t="s">
        <v>2551</v>
      </c>
      <c r="B2568" s="304" t="s">
        <v>2552</v>
      </c>
      <c r="C2568" s="304"/>
      <c r="D2568" s="306" t="s">
        <v>63</v>
      </c>
      <c r="E2568" s="307">
        <v>3420</v>
      </c>
      <c r="F2568" s="163">
        <f t="shared" si="150"/>
        <v>2394</v>
      </c>
      <c r="G2568" s="41"/>
      <c r="H2568" s="164"/>
      <c r="I2568" s="165">
        <f t="shared" si="149"/>
        <v>0</v>
      </c>
      <c r="J2568" s="41"/>
      <c r="K2568" s="308" t="s">
        <v>27</v>
      </c>
      <c r="L2568" s="308" t="s">
        <v>2234</v>
      </c>
      <c r="M2568" s="308" t="s">
        <v>2252</v>
      </c>
      <c r="N2568" s="308">
        <v>168</v>
      </c>
      <c r="O2568" s="308" t="s">
        <v>2388</v>
      </c>
      <c r="P2568" s="308"/>
      <c r="Q2568" s="308"/>
      <c r="R2568" s="308"/>
      <c r="S2568" s="308">
        <v>2</v>
      </c>
      <c r="T2568" s="308"/>
    </row>
    <row r="2569" spans="1:20" s="98" customFormat="1" ht="17.45" customHeight="1" outlineLevel="1" x14ac:dyDescent="0.2">
      <c r="A2569" s="79" t="s">
        <v>2423</v>
      </c>
      <c r="B2569" s="80" t="s">
        <v>2424</v>
      </c>
      <c r="C2569" s="81">
        <v>1</v>
      </c>
      <c r="D2569" s="82" t="s">
        <v>63</v>
      </c>
      <c r="E2569" s="2">
        <v>1620</v>
      </c>
      <c r="F2569" s="166">
        <f t="shared" si="150"/>
        <v>1134</v>
      </c>
      <c r="G2569" s="41"/>
      <c r="H2569" s="30"/>
      <c r="I2569" s="31">
        <f t="shared" si="149"/>
        <v>0</v>
      </c>
      <c r="J2569" s="41"/>
      <c r="K2569" s="81" t="s">
        <v>27</v>
      </c>
      <c r="L2569" s="81" t="s">
        <v>2234</v>
      </c>
      <c r="M2569" s="81" t="s">
        <v>2252</v>
      </c>
      <c r="N2569" s="81">
        <v>168</v>
      </c>
      <c r="O2569" s="81" t="s">
        <v>2388</v>
      </c>
      <c r="P2569" s="81"/>
      <c r="Q2569" s="81"/>
      <c r="R2569" s="81"/>
      <c r="S2569" s="81">
        <v>2</v>
      </c>
      <c r="T2569" s="81"/>
    </row>
    <row r="2570" spans="1:20" s="98" customFormat="1" ht="17.45" customHeight="1" outlineLevel="1" x14ac:dyDescent="0.2">
      <c r="A2570" s="79" t="s">
        <v>2427</v>
      </c>
      <c r="B2570" s="80" t="s">
        <v>2428</v>
      </c>
      <c r="C2570" s="81">
        <v>1</v>
      </c>
      <c r="D2570" s="82" t="s">
        <v>63</v>
      </c>
      <c r="E2570" s="2">
        <v>1800</v>
      </c>
      <c r="F2570" s="166">
        <f t="shared" si="150"/>
        <v>1260</v>
      </c>
      <c r="G2570" s="41"/>
      <c r="H2570" s="30"/>
      <c r="I2570" s="31">
        <f t="shared" ref="I2570:I2597" si="151">IF(H2570*F2570&gt;0,H2570*F2570,0)</f>
        <v>0</v>
      </c>
      <c r="J2570" s="41"/>
      <c r="K2570" s="81" t="s">
        <v>27</v>
      </c>
      <c r="L2570" s="81" t="s">
        <v>2234</v>
      </c>
      <c r="M2570" s="81" t="s">
        <v>2252</v>
      </c>
      <c r="N2570" s="81">
        <v>168</v>
      </c>
      <c r="O2570" s="81" t="s">
        <v>2388</v>
      </c>
      <c r="P2570" s="81"/>
      <c r="Q2570" s="81"/>
      <c r="R2570" s="81"/>
      <c r="S2570" s="81">
        <v>2</v>
      </c>
      <c r="T2570" s="81"/>
    </row>
    <row r="2571" spans="1:20" s="98" customFormat="1" ht="39.6" customHeight="1" outlineLevel="1" x14ac:dyDescent="0.2">
      <c r="A2571" s="305" t="s">
        <v>2553</v>
      </c>
      <c r="B2571" s="304" t="s">
        <v>2554</v>
      </c>
      <c r="C2571" s="304"/>
      <c r="D2571" s="306" t="s">
        <v>63</v>
      </c>
      <c r="E2571" s="307">
        <v>3660</v>
      </c>
      <c r="F2571" s="163">
        <f t="shared" si="150"/>
        <v>2562</v>
      </c>
      <c r="G2571" s="41"/>
      <c r="H2571" s="164"/>
      <c r="I2571" s="165">
        <f t="shared" si="151"/>
        <v>0</v>
      </c>
      <c r="J2571" s="41"/>
      <c r="K2571" s="308" t="s">
        <v>27</v>
      </c>
      <c r="L2571" s="308" t="s">
        <v>2234</v>
      </c>
      <c r="M2571" s="308" t="s">
        <v>2257</v>
      </c>
      <c r="N2571" s="308">
        <v>168</v>
      </c>
      <c r="O2571" s="308" t="s">
        <v>2388</v>
      </c>
      <c r="P2571" s="308"/>
      <c r="Q2571" s="308"/>
      <c r="R2571" s="308"/>
      <c r="S2571" s="308">
        <v>2.1579999999999999</v>
      </c>
      <c r="T2571" s="308"/>
    </row>
    <row r="2572" spans="1:20" s="98" customFormat="1" ht="17.45" customHeight="1" outlineLevel="1" x14ac:dyDescent="0.2">
      <c r="A2572" s="79" t="s">
        <v>2431</v>
      </c>
      <c r="B2572" s="80" t="s">
        <v>2432</v>
      </c>
      <c r="C2572" s="81">
        <v>1</v>
      </c>
      <c r="D2572" s="82" t="s">
        <v>63</v>
      </c>
      <c r="E2572" s="2">
        <v>1740</v>
      </c>
      <c r="F2572" s="166">
        <f t="shared" si="150"/>
        <v>1218</v>
      </c>
      <c r="G2572" s="41"/>
      <c r="H2572" s="30"/>
      <c r="I2572" s="31">
        <f t="shared" si="151"/>
        <v>0</v>
      </c>
      <c r="J2572" s="41"/>
      <c r="K2572" s="81" t="s">
        <v>27</v>
      </c>
      <c r="L2572" s="81" t="s">
        <v>2234</v>
      </c>
      <c r="M2572" s="81" t="s">
        <v>2257</v>
      </c>
      <c r="N2572" s="81">
        <v>168</v>
      </c>
      <c r="O2572" s="81" t="s">
        <v>2388</v>
      </c>
      <c r="P2572" s="81"/>
      <c r="Q2572" s="81"/>
      <c r="R2572" s="81"/>
      <c r="S2572" s="81">
        <v>2.1579999999999999</v>
      </c>
      <c r="T2572" s="81"/>
    </row>
    <row r="2573" spans="1:20" s="98" customFormat="1" ht="17.45" customHeight="1" outlineLevel="1" x14ac:dyDescent="0.2">
      <c r="A2573" s="79" t="s">
        <v>2433</v>
      </c>
      <c r="B2573" s="80" t="s">
        <v>2434</v>
      </c>
      <c r="C2573" s="81">
        <v>1</v>
      </c>
      <c r="D2573" s="82" t="s">
        <v>63</v>
      </c>
      <c r="E2573" s="2">
        <v>1920</v>
      </c>
      <c r="F2573" s="166">
        <f t="shared" si="150"/>
        <v>1344</v>
      </c>
      <c r="G2573" s="41"/>
      <c r="H2573" s="30"/>
      <c r="I2573" s="31">
        <f t="shared" si="151"/>
        <v>0</v>
      </c>
      <c r="J2573" s="41"/>
      <c r="K2573" s="81" t="s">
        <v>27</v>
      </c>
      <c r="L2573" s="81" t="s">
        <v>2234</v>
      </c>
      <c r="M2573" s="81" t="s">
        <v>2257</v>
      </c>
      <c r="N2573" s="81">
        <v>168</v>
      </c>
      <c r="O2573" s="81" t="s">
        <v>2388</v>
      </c>
      <c r="P2573" s="81"/>
      <c r="Q2573" s="81"/>
      <c r="R2573" s="81"/>
      <c r="S2573" s="81">
        <v>2.1579999999999999</v>
      </c>
      <c r="T2573" s="81"/>
    </row>
    <row r="2574" spans="1:20" s="98" customFormat="1" ht="36" customHeight="1" outlineLevel="1" x14ac:dyDescent="0.2">
      <c r="A2574" s="305" t="s">
        <v>2555</v>
      </c>
      <c r="B2574" s="304" t="s">
        <v>2556</v>
      </c>
      <c r="C2574" s="304"/>
      <c r="D2574" s="306" t="s">
        <v>63</v>
      </c>
      <c r="E2574" s="307">
        <v>4080</v>
      </c>
      <c r="F2574" s="163">
        <f t="shared" si="150"/>
        <v>2856</v>
      </c>
      <c r="G2574" s="41"/>
      <c r="H2574" s="164"/>
      <c r="I2574" s="165">
        <f t="shared" si="151"/>
        <v>0</v>
      </c>
      <c r="J2574" s="41"/>
      <c r="K2574" s="308" t="s">
        <v>27</v>
      </c>
      <c r="L2574" s="308" t="s">
        <v>2234</v>
      </c>
      <c r="M2574" s="308" t="s">
        <v>2264</v>
      </c>
      <c r="N2574" s="308">
        <v>168</v>
      </c>
      <c r="O2574" s="308" t="s">
        <v>2388</v>
      </c>
      <c r="P2574" s="308"/>
      <c r="Q2574" s="308"/>
      <c r="R2574" s="308"/>
      <c r="S2574" s="308">
        <v>2.4300000000000002</v>
      </c>
      <c r="T2574" s="308"/>
    </row>
    <row r="2575" spans="1:20" s="98" customFormat="1" ht="17.45" customHeight="1" outlineLevel="1" x14ac:dyDescent="0.2">
      <c r="A2575" s="79" t="s">
        <v>2437</v>
      </c>
      <c r="B2575" s="80" t="s">
        <v>2438</v>
      </c>
      <c r="C2575" s="81">
        <v>1</v>
      </c>
      <c r="D2575" s="82" t="s">
        <v>63</v>
      </c>
      <c r="E2575" s="2">
        <v>1920</v>
      </c>
      <c r="F2575" s="166">
        <f t="shared" si="150"/>
        <v>1344</v>
      </c>
      <c r="G2575" s="41"/>
      <c r="H2575" s="30"/>
      <c r="I2575" s="31">
        <f t="shared" si="151"/>
        <v>0</v>
      </c>
      <c r="J2575" s="41"/>
      <c r="K2575" s="81" t="s">
        <v>27</v>
      </c>
      <c r="L2575" s="81" t="s">
        <v>2234</v>
      </c>
      <c r="M2575" s="81" t="s">
        <v>2264</v>
      </c>
      <c r="N2575" s="81">
        <v>168</v>
      </c>
      <c r="O2575" s="81" t="s">
        <v>2388</v>
      </c>
      <c r="P2575" s="81"/>
      <c r="Q2575" s="81"/>
      <c r="R2575" s="81"/>
      <c r="S2575" s="81">
        <v>2.4300000000000002</v>
      </c>
      <c r="T2575" s="81"/>
    </row>
    <row r="2576" spans="1:20" s="98" customFormat="1" ht="17.45" customHeight="1" outlineLevel="1" x14ac:dyDescent="0.2">
      <c r="A2576" s="79" t="s">
        <v>2439</v>
      </c>
      <c r="B2576" s="80" t="s">
        <v>2440</v>
      </c>
      <c r="C2576" s="81">
        <v>1</v>
      </c>
      <c r="D2576" s="82" t="s">
        <v>63</v>
      </c>
      <c r="E2576" s="2">
        <v>2160</v>
      </c>
      <c r="F2576" s="166">
        <f t="shared" si="150"/>
        <v>1512</v>
      </c>
      <c r="G2576" s="41"/>
      <c r="H2576" s="30"/>
      <c r="I2576" s="31">
        <f t="shared" si="151"/>
        <v>0</v>
      </c>
      <c r="J2576" s="41"/>
      <c r="K2576" s="81" t="s">
        <v>27</v>
      </c>
      <c r="L2576" s="81" t="s">
        <v>2234</v>
      </c>
      <c r="M2576" s="81" t="s">
        <v>2264</v>
      </c>
      <c r="N2576" s="81">
        <v>168</v>
      </c>
      <c r="O2576" s="81" t="s">
        <v>2388</v>
      </c>
      <c r="P2576" s="81"/>
      <c r="Q2576" s="81"/>
      <c r="R2576" s="81"/>
      <c r="S2576" s="81">
        <v>2.4300000000000002</v>
      </c>
      <c r="T2576" s="81"/>
    </row>
    <row r="2577" spans="1:20" s="98" customFormat="1" ht="36" customHeight="1" outlineLevel="1" x14ac:dyDescent="0.2">
      <c r="A2577" s="305" t="s">
        <v>2557</v>
      </c>
      <c r="B2577" s="304" t="s">
        <v>2558</v>
      </c>
      <c r="C2577" s="304"/>
      <c r="D2577" s="306" t="s">
        <v>63</v>
      </c>
      <c r="E2577" s="307">
        <v>4500</v>
      </c>
      <c r="F2577" s="163">
        <f t="shared" si="150"/>
        <v>3150</v>
      </c>
      <c r="G2577" s="41"/>
      <c r="H2577" s="164"/>
      <c r="I2577" s="165">
        <f t="shared" si="151"/>
        <v>0</v>
      </c>
      <c r="J2577" s="41"/>
      <c r="K2577" s="308" t="s">
        <v>27</v>
      </c>
      <c r="L2577" s="308" t="s">
        <v>2234</v>
      </c>
      <c r="M2577" s="308" t="s">
        <v>2271</v>
      </c>
      <c r="N2577" s="308">
        <v>168</v>
      </c>
      <c r="O2577" s="308" t="s">
        <v>2388</v>
      </c>
      <c r="P2577" s="308"/>
      <c r="Q2577" s="308"/>
      <c r="R2577" s="308"/>
      <c r="S2577" s="308">
        <v>2.6560000000000001</v>
      </c>
      <c r="T2577" s="308"/>
    </row>
    <row r="2578" spans="1:20" s="98" customFormat="1" ht="17.45" customHeight="1" outlineLevel="1" x14ac:dyDescent="0.2">
      <c r="A2578" s="79" t="s">
        <v>2439</v>
      </c>
      <c r="B2578" s="80" t="s">
        <v>2440</v>
      </c>
      <c r="C2578" s="81">
        <v>1</v>
      </c>
      <c r="D2578" s="82" t="s">
        <v>63</v>
      </c>
      <c r="E2578" s="2">
        <v>2160</v>
      </c>
      <c r="F2578" s="166">
        <f t="shared" si="150"/>
        <v>1512</v>
      </c>
      <c r="G2578" s="41"/>
      <c r="H2578" s="30"/>
      <c r="I2578" s="31">
        <f t="shared" si="151"/>
        <v>0</v>
      </c>
      <c r="J2578" s="41"/>
      <c r="K2578" s="81" t="s">
        <v>27</v>
      </c>
      <c r="L2578" s="81" t="s">
        <v>2234</v>
      </c>
      <c r="M2578" s="81" t="s">
        <v>2271</v>
      </c>
      <c r="N2578" s="81">
        <v>168</v>
      </c>
      <c r="O2578" s="81" t="s">
        <v>2388</v>
      </c>
      <c r="P2578" s="81"/>
      <c r="Q2578" s="81"/>
      <c r="R2578" s="81"/>
      <c r="S2578" s="81">
        <v>2.6560000000000001</v>
      </c>
      <c r="T2578" s="81"/>
    </row>
    <row r="2579" spans="1:20" s="98" customFormat="1" ht="17.45" customHeight="1" outlineLevel="1" x14ac:dyDescent="0.2">
      <c r="A2579" s="79" t="s">
        <v>2443</v>
      </c>
      <c r="B2579" s="80" t="s">
        <v>2444</v>
      </c>
      <c r="C2579" s="81">
        <v>1</v>
      </c>
      <c r="D2579" s="82" t="s">
        <v>63</v>
      </c>
      <c r="E2579" s="2">
        <v>2340</v>
      </c>
      <c r="F2579" s="166">
        <f t="shared" si="150"/>
        <v>1638</v>
      </c>
      <c r="G2579" s="41"/>
      <c r="H2579" s="30"/>
      <c r="I2579" s="31">
        <f t="shared" si="151"/>
        <v>0</v>
      </c>
      <c r="J2579" s="41"/>
      <c r="K2579" s="81" t="s">
        <v>27</v>
      </c>
      <c r="L2579" s="81" t="s">
        <v>2234</v>
      </c>
      <c r="M2579" s="81" t="s">
        <v>2271</v>
      </c>
      <c r="N2579" s="81">
        <v>168</v>
      </c>
      <c r="O2579" s="81" t="s">
        <v>2388</v>
      </c>
      <c r="P2579" s="81"/>
      <c r="Q2579" s="81"/>
      <c r="R2579" s="81"/>
      <c r="S2579" s="81">
        <v>2.6560000000000001</v>
      </c>
      <c r="T2579" s="81"/>
    </row>
    <row r="2580" spans="1:20" s="98" customFormat="1" ht="36.6" customHeight="1" outlineLevel="1" x14ac:dyDescent="0.2">
      <c r="A2580" s="305" t="s">
        <v>2559</v>
      </c>
      <c r="B2580" s="304" t="s">
        <v>2560</v>
      </c>
      <c r="C2580" s="304"/>
      <c r="D2580" s="306" t="s">
        <v>63</v>
      </c>
      <c r="E2580" s="307">
        <v>4860</v>
      </c>
      <c r="F2580" s="163">
        <f t="shared" si="150"/>
        <v>3402</v>
      </c>
      <c r="G2580" s="41"/>
      <c r="H2580" s="164"/>
      <c r="I2580" s="165">
        <f t="shared" si="151"/>
        <v>0</v>
      </c>
      <c r="J2580" s="41"/>
      <c r="K2580" s="308" t="s">
        <v>27</v>
      </c>
      <c r="L2580" s="308" t="s">
        <v>2234</v>
      </c>
      <c r="M2580" s="308" t="s">
        <v>2274</v>
      </c>
      <c r="N2580" s="308">
        <v>168</v>
      </c>
      <c r="O2580" s="308" t="s">
        <v>2388</v>
      </c>
      <c r="P2580" s="308"/>
      <c r="Q2580" s="308"/>
      <c r="R2580" s="308"/>
      <c r="S2580" s="308">
        <v>2.8919999999999999</v>
      </c>
      <c r="T2580" s="308"/>
    </row>
    <row r="2581" spans="1:20" s="98" customFormat="1" ht="17.45" customHeight="1" outlineLevel="1" x14ac:dyDescent="0.2">
      <c r="A2581" s="79" t="s">
        <v>2443</v>
      </c>
      <c r="B2581" s="80" t="s">
        <v>2444</v>
      </c>
      <c r="C2581" s="81">
        <v>1</v>
      </c>
      <c r="D2581" s="82" t="s">
        <v>63</v>
      </c>
      <c r="E2581" s="2">
        <v>2340</v>
      </c>
      <c r="F2581" s="166">
        <f t="shared" si="150"/>
        <v>1638</v>
      </c>
      <c r="G2581" s="41"/>
      <c r="H2581" s="30"/>
      <c r="I2581" s="31">
        <f t="shared" si="151"/>
        <v>0</v>
      </c>
      <c r="J2581" s="41"/>
      <c r="K2581" s="81" t="s">
        <v>27</v>
      </c>
      <c r="L2581" s="81" t="s">
        <v>2234</v>
      </c>
      <c r="M2581" s="81" t="s">
        <v>2274</v>
      </c>
      <c r="N2581" s="81">
        <v>168</v>
      </c>
      <c r="O2581" s="81" t="s">
        <v>2388</v>
      </c>
      <c r="P2581" s="81"/>
      <c r="Q2581" s="81"/>
      <c r="R2581" s="81"/>
      <c r="S2581" s="81">
        <v>2.8919999999999999</v>
      </c>
      <c r="T2581" s="81"/>
    </row>
    <row r="2582" spans="1:20" s="98" customFormat="1" ht="17.45" customHeight="1" outlineLevel="1" x14ac:dyDescent="0.2">
      <c r="A2582" s="79" t="s">
        <v>2447</v>
      </c>
      <c r="B2582" s="80" t="s">
        <v>2448</v>
      </c>
      <c r="C2582" s="81">
        <v>1</v>
      </c>
      <c r="D2582" s="82" t="s">
        <v>63</v>
      </c>
      <c r="E2582" s="2">
        <v>2520</v>
      </c>
      <c r="F2582" s="166">
        <f t="shared" si="150"/>
        <v>1764</v>
      </c>
      <c r="G2582" s="41"/>
      <c r="H2582" s="30"/>
      <c r="I2582" s="31">
        <f t="shared" si="151"/>
        <v>0</v>
      </c>
      <c r="J2582" s="41"/>
      <c r="K2582" s="81" t="s">
        <v>27</v>
      </c>
      <c r="L2582" s="81" t="s">
        <v>2234</v>
      </c>
      <c r="M2582" s="81" t="s">
        <v>2274</v>
      </c>
      <c r="N2582" s="81">
        <v>168</v>
      </c>
      <c r="O2582" s="81" t="s">
        <v>2388</v>
      </c>
      <c r="P2582" s="81"/>
      <c r="Q2582" s="81"/>
      <c r="R2582" s="81"/>
      <c r="S2582" s="81">
        <v>2.8919999999999999</v>
      </c>
      <c r="T2582" s="81"/>
    </row>
    <row r="2583" spans="1:20" s="98" customFormat="1" ht="37.9" customHeight="1" outlineLevel="1" x14ac:dyDescent="0.2">
      <c r="A2583" s="305" t="s">
        <v>2561</v>
      </c>
      <c r="B2583" s="304" t="s">
        <v>2562</v>
      </c>
      <c r="C2583" s="304"/>
      <c r="D2583" s="306" t="s">
        <v>63</v>
      </c>
      <c r="E2583" s="307">
        <v>5220</v>
      </c>
      <c r="F2583" s="163">
        <f t="shared" si="150"/>
        <v>3654</v>
      </c>
      <c r="G2583" s="41"/>
      <c r="H2583" s="164"/>
      <c r="I2583" s="165">
        <f t="shared" si="151"/>
        <v>0</v>
      </c>
      <c r="J2583" s="41"/>
      <c r="K2583" s="308" t="s">
        <v>27</v>
      </c>
      <c r="L2583" s="308" t="s">
        <v>2234</v>
      </c>
      <c r="M2583" s="308" t="s">
        <v>2279</v>
      </c>
      <c r="N2583" s="308">
        <v>168</v>
      </c>
      <c r="O2583" s="308" t="s">
        <v>2388</v>
      </c>
      <c r="P2583" s="308"/>
      <c r="Q2583" s="308"/>
      <c r="R2583" s="308"/>
      <c r="S2583" s="308">
        <v>3.1280000000000001</v>
      </c>
      <c r="T2583" s="308"/>
    </row>
    <row r="2584" spans="1:20" s="98" customFormat="1" ht="17.45" customHeight="1" outlineLevel="1" x14ac:dyDescent="0.2">
      <c r="A2584" s="79" t="s">
        <v>2447</v>
      </c>
      <c r="B2584" s="80" t="s">
        <v>2448</v>
      </c>
      <c r="C2584" s="81">
        <v>1</v>
      </c>
      <c r="D2584" s="82" t="s">
        <v>63</v>
      </c>
      <c r="E2584" s="2">
        <v>2520</v>
      </c>
      <c r="F2584" s="166">
        <f t="shared" si="150"/>
        <v>1764</v>
      </c>
      <c r="G2584" s="41"/>
      <c r="H2584" s="30"/>
      <c r="I2584" s="31">
        <f t="shared" si="151"/>
        <v>0</v>
      </c>
      <c r="J2584" s="41"/>
      <c r="K2584" s="81" t="s">
        <v>27</v>
      </c>
      <c r="L2584" s="81" t="s">
        <v>2234</v>
      </c>
      <c r="M2584" s="81" t="s">
        <v>2279</v>
      </c>
      <c r="N2584" s="81">
        <v>168</v>
      </c>
      <c r="O2584" s="81" t="s">
        <v>2388</v>
      </c>
      <c r="P2584" s="81"/>
      <c r="Q2584" s="81"/>
      <c r="R2584" s="81"/>
      <c r="S2584" s="81">
        <v>3.1280000000000001</v>
      </c>
      <c r="T2584" s="81"/>
    </row>
    <row r="2585" spans="1:20" s="98" customFormat="1" ht="17.45" customHeight="1" outlineLevel="1" x14ac:dyDescent="0.2">
      <c r="A2585" s="79" t="s">
        <v>2451</v>
      </c>
      <c r="B2585" s="80" t="s">
        <v>2452</v>
      </c>
      <c r="C2585" s="81">
        <v>1</v>
      </c>
      <c r="D2585" s="82" t="s">
        <v>63</v>
      </c>
      <c r="E2585" s="2">
        <v>2700</v>
      </c>
      <c r="F2585" s="166">
        <f t="shared" si="150"/>
        <v>1890</v>
      </c>
      <c r="G2585" s="41"/>
      <c r="H2585" s="30"/>
      <c r="I2585" s="31">
        <f t="shared" si="151"/>
        <v>0</v>
      </c>
      <c r="J2585" s="41"/>
      <c r="K2585" s="81" t="s">
        <v>27</v>
      </c>
      <c r="L2585" s="81" t="s">
        <v>2234</v>
      </c>
      <c r="M2585" s="81" t="s">
        <v>2279</v>
      </c>
      <c r="N2585" s="81">
        <v>168</v>
      </c>
      <c r="O2585" s="81" t="s">
        <v>2388</v>
      </c>
      <c r="P2585" s="81"/>
      <c r="Q2585" s="81"/>
      <c r="R2585" s="81"/>
      <c r="S2585" s="81">
        <v>3.1280000000000001</v>
      </c>
      <c r="T2585" s="81"/>
    </row>
    <row r="2586" spans="1:20" s="98" customFormat="1" ht="34.9" customHeight="1" outlineLevel="1" x14ac:dyDescent="0.2">
      <c r="A2586" s="305" t="s">
        <v>2563</v>
      </c>
      <c r="B2586" s="304" t="s">
        <v>2564</v>
      </c>
      <c r="C2586" s="304"/>
      <c r="D2586" s="306" t="s">
        <v>63</v>
      </c>
      <c r="E2586" s="307">
        <v>5580</v>
      </c>
      <c r="F2586" s="163">
        <f t="shared" si="150"/>
        <v>3906</v>
      </c>
      <c r="G2586" s="41"/>
      <c r="H2586" s="164"/>
      <c r="I2586" s="165">
        <f t="shared" si="151"/>
        <v>0</v>
      </c>
      <c r="J2586" s="41"/>
      <c r="K2586" s="308" t="s">
        <v>27</v>
      </c>
      <c r="L2586" s="308" t="s">
        <v>2234</v>
      </c>
      <c r="M2586" s="308" t="s">
        <v>2284</v>
      </c>
      <c r="N2586" s="308">
        <v>168</v>
      </c>
      <c r="O2586" s="308" t="s">
        <v>2388</v>
      </c>
      <c r="P2586" s="308"/>
      <c r="Q2586" s="308"/>
      <c r="R2586" s="308"/>
      <c r="S2586" s="308">
        <v>3.3620000000000001</v>
      </c>
      <c r="T2586" s="308"/>
    </row>
    <row r="2587" spans="1:20" s="98" customFormat="1" ht="17.45" customHeight="1" outlineLevel="1" x14ac:dyDescent="0.2">
      <c r="A2587" s="79" t="s">
        <v>2451</v>
      </c>
      <c r="B2587" s="80" t="s">
        <v>2452</v>
      </c>
      <c r="C2587" s="81">
        <v>1</v>
      </c>
      <c r="D2587" s="82" t="s">
        <v>63</v>
      </c>
      <c r="E2587" s="2">
        <v>2700</v>
      </c>
      <c r="F2587" s="166">
        <f t="shared" si="150"/>
        <v>1890</v>
      </c>
      <c r="G2587" s="41"/>
      <c r="H2587" s="30"/>
      <c r="I2587" s="31">
        <f t="shared" si="151"/>
        <v>0</v>
      </c>
      <c r="J2587" s="41"/>
      <c r="K2587" s="81" t="s">
        <v>27</v>
      </c>
      <c r="L2587" s="81" t="s">
        <v>2234</v>
      </c>
      <c r="M2587" s="81" t="s">
        <v>2284</v>
      </c>
      <c r="N2587" s="81">
        <v>168</v>
      </c>
      <c r="O2587" s="81" t="s">
        <v>2388</v>
      </c>
      <c r="P2587" s="81"/>
      <c r="Q2587" s="81"/>
      <c r="R2587" s="81"/>
      <c r="S2587" s="81">
        <v>3.3620000000000001</v>
      </c>
      <c r="T2587" s="81"/>
    </row>
    <row r="2588" spans="1:20" s="98" customFormat="1" ht="17.45" customHeight="1" outlineLevel="1" x14ac:dyDescent="0.2">
      <c r="A2588" s="79" t="s">
        <v>2455</v>
      </c>
      <c r="B2588" s="80" t="s">
        <v>2456</v>
      </c>
      <c r="C2588" s="81"/>
      <c r="D2588" s="82" t="s">
        <v>63</v>
      </c>
      <c r="E2588" s="2">
        <v>2880</v>
      </c>
      <c r="F2588" s="166">
        <f t="shared" si="150"/>
        <v>2016</v>
      </c>
      <c r="G2588" s="41"/>
      <c r="H2588" s="30"/>
      <c r="I2588" s="31">
        <f t="shared" si="151"/>
        <v>0</v>
      </c>
      <c r="J2588" s="41"/>
      <c r="K2588" s="81" t="s">
        <v>27</v>
      </c>
      <c r="L2588" s="81" t="s">
        <v>2234</v>
      </c>
      <c r="M2588" s="81" t="s">
        <v>2284</v>
      </c>
      <c r="N2588" s="81">
        <v>168</v>
      </c>
      <c r="O2588" s="81" t="s">
        <v>2388</v>
      </c>
      <c r="P2588" s="81"/>
      <c r="Q2588" s="81"/>
      <c r="R2588" s="81"/>
      <c r="S2588" s="81">
        <v>3.3620000000000001</v>
      </c>
      <c r="T2588" s="81"/>
    </row>
    <row r="2589" spans="1:20" s="98" customFormat="1" ht="34.9" customHeight="1" outlineLevel="1" x14ac:dyDescent="0.2">
      <c r="A2589" s="305" t="s">
        <v>2565</v>
      </c>
      <c r="B2589" s="304" t="s">
        <v>2566</v>
      </c>
      <c r="C2589" s="304"/>
      <c r="D2589" s="306" t="s">
        <v>63</v>
      </c>
      <c r="E2589" s="307">
        <v>6000</v>
      </c>
      <c r="F2589" s="163">
        <f t="shared" si="150"/>
        <v>4200</v>
      </c>
      <c r="G2589" s="41"/>
      <c r="H2589" s="164"/>
      <c r="I2589" s="165">
        <f t="shared" si="151"/>
        <v>0</v>
      </c>
      <c r="J2589" s="41"/>
      <c r="K2589" s="308" t="s">
        <v>27</v>
      </c>
      <c r="L2589" s="308" t="s">
        <v>2234</v>
      </c>
      <c r="M2589" s="308" t="s">
        <v>2289</v>
      </c>
      <c r="N2589" s="308">
        <v>168</v>
      </c>
      <c r="O2589" s="308" t="s">
        <v>2388</v>
      </c>
      <c r="P2589" s="308"/>
      <c r="Q2589" s="308"/>
      <c r="R2589" s="308"/>
      <c r="S2589" s="308">
        <v>3.6</v>
      </c>
      <c r="T2589" s="308"/>
    </row>
    <row r="2590" spans="1:20" s="98" customFormat="1" ht="17.45" customHeight="1" outlineLevel="1" x14ac:dyDescent="0.2">
      <c r="A2590" s="79" t="s">
        <v>2455</v>
      </c>
      <c r="B2590" s="80" t="s">
        <v>2456</v>
      </c>
      <c r="C2590" s="81">
        <v>1</v>
      </c>
      <c r="D2590" s="82" t="s">
        <v>63</v>
      </c>
      <c r="E2590" s="2">
        <v>2880</v>
      </c>
      <c r="F2590" s="166">
        <f t="shared" si="150"/>
        <v>2016</v>
      </c>
      <c r="G2590" s="41"/>
      <c r="H2590" s="30"/>
      <c r="I2590" s="31">
        <f t="shared" si="151"/>
        <v>0</v>
      </c>
      <c r="J2590" s="41"/>
      <c r="K2590" s="81" t="s">
        <v>27</v>
      </c>
      <c r="L2590" s="81" t="s">
        <v>2234</v>
      </c>
      <c r="M2590" s="81" t="s">
        <v>2289</v>
      </c>
      <c r="N2590" s="81">
        <v>168</v>
      </c>
      <c r="O2590" s="81" t="s">
        <v>2388</v>
      </c>
      <c r="P2590" s="81"/>
      <c r="Q2590" s="81"/>
      <c r="R2590" s="81"/>
      <c r="S2590" s="81">
        <v>3.6</v>
      </c>
      <c r="T2590" s="81"/>
    </row>
    <row r="2591" spans="1:20" s="98" customFormat="1" ht="17.45" customHeight="1" outlineLevel="1" x14ac:dyDescent="0.2">
      <c r="A2591" s="79" t="s">
        <v>2459</v>
      </c>
      <c r="B2591" s="80" t="s">
        <v>2460</v>
      </c>
      <c r="C2591" s="81">
        <v>1</v>
      </c>
      <c r="D2591" s="82" t="s">
        <v>63</v>
      </c>
      <c r="E2591" s="2">
        <v>3120</v>
      </c>
      <c r="F2591" s="166">
        <f t="shared" si="150"/>
        <v>2184</v>
      </c>
      <c r="G2591" s="41"/>
      <c r="H2591" s="30"/>
      <c r="I2591" s="31">
        <f t="shared" si="151"/>
        <v>0</v>
      </c>
      <c r="J2591" s="41"/>
      <c r="K2591" s="81" t="s">
        <v>27</v>
      </c>
      <c r="L2591" s="81" t="s">
        <v>2234</v>
      </c>
      <c r="M2591" s="81" t="s">
        <v>2289</v>
      </c>
      <c r="N2591" s="81">
        <v>168</v>
      </c>
      <c r="O2591" s="81" t="s">
        <v>2388</v>
      </c>
      <c r="P2591" s="81"/>
      <c r="Q2591" s="81"/>
      <c r="R2591" s="81"/>
      <c r="S2591" s="81">
        <v>3.6</v>
      </c>
      <c r="T2591" s="81"/>
    </row>
    <row r="2592" spans="1:20" s="98" customFormat="1" ht="39.6" customHeight="1" outlineLevel="1" x14ac:dyDescent="0.2">
      <c r="A2592" s="305" t="s">
        <v>2567</v>
      </c>
      <c r="B2592" s="304" t="s">
        <v>2568</v>
      </c>
      <c r="C2592" s="304"/>
      <c r="D2592" s="306" t="s">
        <v>63</v>
      </c>
      <c r="E2592" s="307">
        <v>6420</v>
      </c>
      <c r="F2592" s="163">
        <f t="shared" si="150"/>
        <v>4494</v>
      </c>
      <c r="G2592" s="41"/>
      <c r="H2592" s="164"/>
      <c r="I2592" s="165">
        <f t="shared" si="151"/>
        <v>0</v>
      </c>
      <c r="J2592" s="41"/>
      <c r="K2592" s="308" t="s">
        <v>27</v>
      </c>
      <c r="L2592" s="308" t="s">
        <v>2234</v>
      </c>
      <c r="M2592" s="308" t="s">
        <v>1582</v>
      </c>
      <c r="N2592" s="308">
        <v>168</v>
      </c>
      <c r="O2592" s="308" t="s">
        <v>2388</v>
      </c>
      <c r="P2592" s="308"/>
      <c r="Q2592" s="308"/>
      <c r="R2592" s="308"/>
      <c r="S2592" s="308">
        <v>3.8340000000000001</v>
      </c>
      <c r="T2592" s="308"/>
    </row>
    <row r="2593" spans="1:20" s="98" customFormat="1" ht="17.45" customHeight="1" outlineLevel="1" x14ac:dyDescent="0.2">
      <c r="A2593" s="79" t="s">
        <v>2459</v>
      </c>
      <c r="B2593" s="80" t="s">
        <v>2460</v>
      </c>
      <c r="C2593" s="81">
        <v>1</v>
      </c>
      <c r="D2593" s="82" t="s">
        <v>63</v>
      </c>
      <c r="E2593" s="2">
        <v>3120</v>
      </c>
      <c r="F2593" s="166">
        <f t="shared" si="150"/>
        <v>2184</v>
      </c>
      <c r="G2593" s="41"/>
      <c r="H2593" s="30"/>
      <c r="I2593" s="31">
        <f t="shared" si="151"/>
        <v>0</v>
      </c>
      <c r="J2593" s="41"/>
      <c r="K2593" s="81" t="s">
        <v>27</v>
      </c>
      <c r="L2593" s="81" t="s">
        <v>2234</v>
      </c>
      <c r="M2593" s="81" t="s">
        <v>1582</v>
      </c>
      <c r="N2593" s="81">
        <v>168</v>
      </c>
      <c r="O2593" s="81" t="s">
        <v>2388</v>
      </c>
      <c r="P2593" s="81"/>
      <c r="Q2593" s="81"/>
      <c r="R2593" s="81"/>
      <c r="S2593" s="81">
        <v>3.8340000000000001</v>
      </c>
      <c r="T2593" s="81"/>
    </row>
    <row r="2594" spans="1:20" s="98" customFormat="1" ht="17.45" customHeight="1" outlineLevel="1" x14ac:dyDescent="0.2">
      <c r="A2594" s="79" t="s">
        <v>2463</v>
      </c>
      <c r="B2594" s="80" t="s">
        <v>2464</v>
      </c>
      <c r="C2594" s="81">
        <v>1</v>
      </c>
      <c r="D2594" s="82" t="s">
        <v>63</v>
      </c>
      <c r="E2594" s="2">
        <v>3300</v>
      </c>
      <c r="F2594" s="166">
        <f t="shared" si="150"/>
        <v>2310</v>
      </c>
      <c r="G2594" s="41"/>
      <c r="H2594" s="30"/>
      <c r="I2594" s="31">
        <f t="shared" si="151"/>
        <v>0</v>
      </c>
      <c r="J2594" s="41"/>
      <c r="K2594" s="81" t="s">
        <v>27</v>
      </c>
      <c r="L2594" s="81" t="s">
        <v>2234</v>
      </c>
      <c r="M2594" s="81" t="s">
        <v>1582</v>
      </c>
      <c r="N2594" s="81">
        <v>168</v>
      </c>
      <c r="O2594" s="81" t="s">
        <v>2388</v>
      </c>
      <c r="P2594" s="81"/>
      <c r="Q2594" s="81"/>
      <c r="R2594" s="81"/>
      <c r="S2594" s="81">
        <v>3.8340000000000001</v>
      </c>
      <c r="T2594" s="81"/>
    </row>
    <row r="2595" spans="1:20" s="98" customFormat="1" ht="33" customHeight="1" outlineLevel="1" x14ac:dyDescent="0.2">
      <c r="A2595" s="305" t="s">
        <v>2569</v>
      </c>
      <c r="B2595" s="304" t="s">
        <v>2570</v>
      </c>
      <c r="C2595" s="304"/>
      <c r="D2595" s="306" t="s">
        <v>63</v>
      </c>
      <c r="E2595" s="307">
        <v>6780</v>
      </c>
      <c r="F2595" s="163">
        <f t="shared" si="150"/>
        <v>4746</v>
      </c>
      <c r="G2595" s="41"/>
      <c r="H2595" s="164"/>
      <c r="I2595" s="165">
        <f t="shared" si="151"/>
        <v>0</v>
      </c>
      <c r="J2595" s="41"/>
      <c r="K2595" s="308" t="s">
        <v>27</v>
      </c>
      <c r="L2595" s="308" t="s">
        <v>2234</v>
      </c>
      <c r="M2595" s="308" t="s">
        <v>2298</v>
      </c>
      <c r="N2595" s="308">
        <v>168</v>
      </c>
      <c r="O2595" s="308" t="s">
        <v>2388</v>
      </c>
      <c r="P2595" s="308"/>
      <c r="Q2595" s="308"/>
      <c r="R2595" s="308"/>
      <c r="S2595" s="308">
        <v>4.07</v>
      </c>
      <c r="T2595" s="308"/>
    </row>
    <row r="2596" spans="1:20" s="98" customFormat="1" ht="17.45" customHeight="1" outlineLevel="1" x14ac:dyDescent="0.2">
      <c r="A2596" s="79" t="s">
        <v>2463</v>
      </c>
      <c r="B2596" s="80" t="s">
        <v>2464</v>
      </c>
      <c r="C2596" s="81">
        <v>1</v>
      </c>
      <c r="D2596" s="82" t="s">
        <v>63</v>
      </c>
      <c r="E2596" s="2">
        <v>3300</v>
      </c>
      <c r="F2596" s="166">
        <f t="shared" si="150"/>
        <v>2310</v>
      </c>
      <c r="G2596" s="41"/>
      <c r="H2596" s="30"/>
      <c r="I2596" s="31">
        <f t="shared" si="151"/>
        <v>0</v>
      </c>
      <c r="J2596" s="41"/>
      <c r="K2596" s="81" t="s">
        <v>27</v>
      </c>
      <c r="L2596" s="81" t="s">
        <v>2234</v>
      </c>
      <c r="M2596" s="81" t="s">
        <v>2298</v>
      </c>
      <c r="N2596" s="81">
        <v>168</v>
      </c>
      <c r="O2596" s="81" t="s">
        <v>2388</v>
      </c>
      <c r="P2596" s="81"/>
      <c r="Q2596" s="81"/>
      <c r="R2596" s="81"/>
      <c r="S2596" s="81">
        <v>4.07</v>
      </c>
      <c r="T2596" s="81"/>
    </row>
    <row r="2597" spans="1:20" s="98" customFormat="1" ht="17.45" customHeight="1" outlineLevel="1" thickBot="1" x14ac:dyDescent="0.25">
      <c r="A2597" s="79" t="s">
        <v>2467</v>
      </c>
      <c r="B2597" s="80" t="s">
        <v>2468</v>
      </c>
      <c r="C2597" s="81">
        <v>1</v>
      </c>
      <c r="D2597" s="82" t="s">
        <v>63</v>
      </c>
      <c r="E2597" s="2">
        <v>3480</v>
      </c>
      <c r="F2597" s="166">
        <f t="shared" si="150"/>
        <v>2436</v>
      </c>
      <c r="G2597" s="41"/>
      <c r="H2597" s="30"/>
      <c r="I2597" s="31">
        <f t="shared" si="151"/>
        <v>0</v>
      </c>
      <c r="J2597" s="41"/>
      <c r="K2597" s="81" t="s">
        <v>27</v>
      </c>
      <c r="L2597" s="81" t="s">
        <v>2234</v>
      </c>
      <c r="M2597" s="81" t="s">
        <v>2298</v>
      </c>
      <c r="N2597" s="81">
        <v>168</v>
      </c>
      <c r="O2597" s="81" t="s">
        <v>2388</v>
      </c>
      <c r="P2597" s="81"/>
      <c r="Q2597" s="81"/>
      <c r="R2597" s="81"/>
      <c r="S2597" s="81">
        <v>4.07</v>
      </c>
      <c r="T2597" s="81"/>
    </row>
    <row r="2598" spans="1:20" s="98" customFormat="1" ht="28.15" customHeight="1" thickTop="1" thickBot="1" x14ac:dyDescent="0.25">
      <c r="A2598" s="336" t="s">
        <v>27</v>
      </c>
      <c r="B2598" s="335" t="s">
        <v>3272</v>
      </c>
      <c r="C2598" s="89"/>
      <c r="D2598" s="90"/>
      <c r="E2598" s="15"/>
      <c r="F2598" s="16"/>
      <c r="G2598" s="41"/>
      <c r="H2598" s="17"/>
      <c r="I2598" s="91"/>
      <c r="J2598" s="41"/>
      <c r="K2598" s="92"/>
      <c r="L2598" s="92"/>
      <c r="M2598" s="92"/>
      <c r="N2598" s="92"/>
      <c r="O2598" s="92"/>
      <c r="P2598" s="92"/>
      <c r="Q2598" s="92"/>
      <c r="R2598" s="92"/>
      <c r="S2598" s="93"/>
      <c r="T2598" s="92"/>
    </row>
    <row r="2599" spans="1:20" ht="30" customHeight="1" outlineLevel="1" thickTop="1" x14ac:dyDescent="0.2">
      <c r="A2599" s="323" t="s">
        <v>2571</v>
      </c>
      <c r="B2599" s="338" t="s">
        <v>2572</v>
      </c>
      <c r="C2599" s="338"/>
      <c r="D2599" s="107" t="s">
        <v>63</v>
      </c>
      <c r="E2599" s="11">
        <v>5160</v>
      </c>
      <c r="F2599" s="187">
        <f t="shared" ref="F2599:F2661" si="152">E2599-E2599*$F$4</f>
        <v>3612</v>
      </c>
      <c r="G2599" s="41"/>
      <c r="H2599" s="22"/>
      <c r="I2599" s="23">
        <f t="shared" ref="I2599:I2606" si="153">IF(H2599*F2599&gt;0,H2599*F2599,0)</f>
        <v>0</v>
      </c>
      <c r="J2599" s="41"/>
      <c r="K2599" s="108" t="s">
        <v>27</v>
      </c>
      <c r="L2599" s="108" t="s">
        <v>2573</v>
      </c>
      <c r="M2599" s="108">
        <v>762</v>
      </c>
      <c r="N2599" s="108"/>
      <c r="O2599" s="108" t="s">
        <v>2236</v>
      </c>
      <c r="P2599" s="108"/>
      <c r="Q2599" s="108"/>
      <c r="R2599" s="108">
        <v>345</v>
      </c>
      <c r="S2599" s="109">
        <v>0.2</v>
      </c>
      <c r="T2599" s="108"/>
    </row>
    <row r="2600" spans="1:20" ht="30" customHeight="1" outlineLevel="1" x14ac:dyDescent="0.2">
      <c r="A2600" s="299" t="s">
        <v>2574</v>
      </c>
      <c r="B2600" s="300" t="s">
        <v>2575</v>
      </c>
      <c r="C2600" s="300"/>
      <c r="D2600" s="171" t="s">
        <v>63</v>
      </c>
      <c r="E2600" s="172">
        <v>5880</v>
      </c>
      <c r="F2600" s="163">
        <f t="shared" si="152"/>
        <v>4116</v>
      </c>
      <c r="G2600" s="41"/>
      <c r="H2600" s="164"/>
      <c r="I2600" s="165">
        <f t="shared" si="153"/>
        <v>0</v>
      </c>
      <c r="J2600" s="41"/>
      <c r="K2600" s="173" t="s">
        <v>27</v>
      </c>
      <c r="L2600" s="173" t="s">
        <v>2573</v>
      </c>
      <c r="M2600" s="173">
        <v>1020</v>
      </c>
      <c r="N2600" s="173"/>
      <c r="O2600" s="173" t="s">
        <v>2236</v>
      </c>
      <c r="P2600" s="173"/>
      <c r="Q2600" s="173"/>
      <c r="R2600" s="173">
        <v>345</v>
      </c>
      <c r="S2600" s="263">
        <v>0.3</v>
      </c>
      <c r="T2600" s="173"/>
    </row>
    <row r="2601" spans="1:20" ht="30" customHeight="1" outlineLevel="1" x14ac:dyDescent="0.2">
      <c r="A2601" s="299" t="s">
        <v>2576</v>
      </c>
      <c r="B2601" s="300" t="s">
        <v>2577</v>
      </c>
      <c r="C2601" s="300"/>
      <c r="D2601" s="171" t="s">
        <v>63</v>
      </c>
      <c r="E2601" s="172">
        <v>6720</v>
      </c>
      <c r="F2601" s="163">
        <f t="shared" si="152"/>
        <v>4704</v>
      </c>
      <c r="G2601" s="41"/>
      <c r="H2601" s="164"/>
      <c r="I2601" s="165">
        <f t="shared" si="153"/>
        <v>0</v>
      </c>
      <c r="J2601" s="41"/>
      <c r="K2601" s="173" t="s">
        <v>27</v>
      </c>
      <c r="L2601" s="173" t="s">
        <v>2573</v>
      </c>
      <c r="M2601" s="173">
        <v>762</v>
      </c>
      <c r="N2601" s="173"/>
      <c r="O2601" s="173" t="s">
        <v>2236</v>
      </c>
      <c r="P2601" s="173"/>
      <c r="Q2601" s="173"/>
      <c r="R2601" s="173">
        <v>475</v>
      </c>
      <c r="S2601" s="263">
        <v>0.3</v>
      </c>
      <c r="T2601" s="173"/>
    </row>
    <row r="2602" spans="1:20" ht="30" customHeight="1" outlineLevel="1" thickBot="1" x14ac:dyDescent="0.25">
      <c r="A2602" s="319" t="s">
        <v>2578</v>
      </c>
      <c r="B2602" s="320" t="s">
        <v>2579</v>
      </c>
      <c r="C2602" s="320"/>
      <c r="D2602" s="230" t="s">
        <v>63</v>
      </c>
      <c r="E2602" s="231">
        <v>7920</v>
      </c>
      <c r="F2602" s="232">
        <f t="shared" si="152"/>
        <v>5544</v>
      </c>
      <c r="G2602" s="41"/>
      <c r="H2602" s="233"/>
      <c r="I2602" s="234">
        <f t="shared" si="153"/>
        <v>0</v>
      </c>
      <c r="J2602" s="41"/>
      <c r="K2602" s="235" t="s">
        <v>27</v>
      </c>
      <c r="L2602" s="235" t="s">
        <v>2573</v>
      </c>
      <c r="M2602" s="235">
        <v>1020</v>
      </c>
      <c r="N2602" s="235"/>
      <c r="O2602" s="235" t="s">
        <v>2236</v>
      </c>
      <c r="P2602" s="235"/>
      <c r="Q2602" s="235"/>
      <c r="R2602" s="235">
        <v>475</v>
      </c>
      <c r="S2602" s="264">
        <v>0.4</v>
      </c>
      <c r="T2602" s="235"/>
    </row>
    <row r="2603" spans="1:20" ht="31.9" customHeight="1" outlineLevel="1" x14ac:dyDescent="0.2">
      <c r="A2603" s="321" t="s">
        <v>2580</v>
      </c>
      <c r="B2603" s="322" t="s">
        <v>2581</v>
      </c>
      <c r="C2603" s="322"/>
      <c r="D2603" s="125" t="s">
        <v>63</v>
      </c>
      <c r="E2603" s="14">
        <v>1920</v>
      </c>
      <c r="F2603" s="236">
        <f t="shared" si="152"/>
        <v>1344</v>
      </c>
      <c r="G2603" s="41"/>
      <c r="H2603" s="28"/>
      <c r="I2603" s="29">
        <f t="shared" si="153"/>
        <v>0</v>
      </c>
      <c r="J2603" s="41"/>
      <c r="K2603" s="126" t="s">
        <v>27</v>
      </c>
      <c r="L2603" s="126" t="s">
        <v>2573</v>
      </c>
      <c r="M2603" s="126"/>
      <c r="N2603" s="126"/>
      <c r="O2603" s="126" t="s">
        <v>2236</v>
      </c>
      <c r="P2603" s="126"/>
      <c r="Q2603" s="126"/>
      <c r="R2603" s="126">
        <v>345</v>
      </c>
      <c r="S2603" s="127">
        <v>0.63</v>
      </c>
      <c r="T2603" s="126"/>
    </row>
    <row r="2604" spans="1:20" ht="31.9" customHeight="1" outlineLevel="1" thickBot="1" x14ac:dyDescent="0.25">
      <c r="A2604" s="319" t="s">
        <v>2582</v>
      </c>
      <c r="B2604" s="320" t="s">
        <v>2583</v>
      </c>
      <c r="C2604" s="320"/>
      <c r="D2604" s="230" t="s">
        <v>63</v>
      </c>
      <c r="E2604" s="231">
        <v>2040</v>
      </c>
      <c r="F2604" s="232">
        <f t="shared" si="152"/>
        <v>1428</v>
      </c>
      <c r="G2604" s="41"/>
      <c r="H2604" s="233"/>
      <c r="I2604" s="234">
        <f t="shared" si="153"/>
        <v>0</v>
      </c>
      <c r="J2604" s="41"/>
      <c r="K2604" s="235" t="s">
        <v>27</v>
      </c>
      <c r="L2604" s="235" t="s">
        <v>2573</v>
      </c>
      <c r="M2604" s="235"/>
      <c r="N2604" s="235"/>
      <c r="O2604" s="235" t="s">
        <v>2236</v>
      </c>
      <c r="P2604" s="235"/>
      <c r="Q2604" s="235"/>
      <c r="R2604" s="235">
        <v>345</v>
      </c>
      <c r="S2604" s="264">
        <v>0.9</v>
      </c>
      <c r="T2604" s="235"/>
    </row>
    <row r="2605" spans="1:20" ht="31.9" customHeight="1" outlineLevel="1" x14ac:dyDescent="0.2">
      <c r="A2605" s="317" t="s">
        <v>2584</v>
      </c>
      <c r="B2605" s="318" t="s">
        <v>2585</v>
      </c>
      <c r="C2605" s="318"/>
      <c r="D2605" s="119" t="s">
        <v>63</v>
      </c>
      <c r="E2605" s="13">
        <v>1920</v>
      </c>
      <c r="F2605" s="181">
        <f t="shared" si="152"/>
        <v>1344</v>
      </c>
      <c r="G2605" s="41"/>
      <c r="H2605" s="26"/>
      <c r="I2605" s="27">
        <f t="shared" si="153"/>
        <v>0</v>
      </c>
      <c r="J2605" s="41"/>
      <c r="K2605" s="120" t="s">
        <v>27</v>
      </c>
      <c r="L2605" s="120" t="s">
        <v>2573</v>
      </c>
      <c r="M2605" s="120"/>
      <c r="N2605" s="120"/>
      <c r="O2605" s="120" t="s">
        <v>2236</v>
      </c>
      <c r="P2605" s="120"/>
      <c r="Q2605" s="120"/>
      <c r="R2605" s="120">
        <v>475</v>
      </c>
      <c r="S2605" s="121">
        <v>0.63</v>
      </c>
      <c r="T2605" s="120"/>
    </row>
    <row r="2606" spans="1:20" ht="31.9" customHeight="1" outlineLevel="1" thickBot="1" x14ac:dyDescent="0.25">
      <c r="A2606" s="299" t="s">
        <v>2586</v>
      </c>
      <c r="B2606" s="300" t="s">
        <v>2587</v>
      </c>
      <c r="C2606" s="300"/>
      <c r="D2606" s="171" t="s">
        <v>63</v>
      </c>
      <c r="E2606" s="172">
        <v>2040</v>
      </c>
      <c r="F2606" s="163">
        <f t="shared" si="152"/>
        <v>1428</v>
      </c>
      <c r="G2606" s="41"/>
      <c r="H2606" s="164"/>
      <c r="I2606" s="165">
        <f t="shared" si="153"/>
        <v>0</v>
      </c>
      <c r="J2606" s="41"/>
      <c r="K2606" s="173" t="s">
        <v>27</v>
      </c>
      <c r="L2606" s="173" t="s">
        <v>2573</v>
      </c>
      <c r="M2606" s="173"/>
      <c r="N2606" s="173"/>
      <c r="O2606" s="173" t="s">
        <v>2236</v>
      </c>
      <c r="P2606" s="173"/>
      <c r="Q2606" s="173"/>
      <c r="R2606" s="173">
        <v>475</v>
      </c>
      <c r="S2606" s="263">
        <v>0.9</v>
      </c>
      <c r="T2606" s="173"/>
    </row>
    <row r="2607" spans="1:20" s="98" customFormat="1" ht="24" customHeight="1" thickTop="1" thickBot="1" x14ac:dyDescent="0.25">
      <c r="A2607" s="336" t="s">
        <v>27</v>
      </c>
      <c r="B2607" s="335" t="s">
        <v>3273</v>
      </c>
      <c r="C2607" s="89"/>
      <c r="D2607" s="90"/>
      <c r="E2607" s="15"/>
      <c r="F2607" s="16"/>
      <c r="G2607" s="41"/>
      <c r="H2607" s="17"/>
      <c r="I2607" s="91"/>
      <c r="J2607" s="41"/>
      <c r="K2607" s="92"/>
      <c r="L2607" s="92"/>
      <c r="M2607" s="92"/>
      <c r="N2607" s="92"/>
      <c r="O2607" s="92"/>
      <c r="P2607" s="92"/>
      <c r="Q2607" s="92"/>
      <c r="R2607" s="92"/>
      <c r="S2607" s="93"/>
      <c r="T2607" s="92"/>
    </row>
    <row r="2608" spans="1:20" s="98" customFormat="1" ht="32.25" outlineLevel="1" thickTop="1" x14ac:dyDescent="0.2">
      <c r="A2608" s="158" t="s">
        <v>2588</v>
      </c>
      <c r="B2608" s="167" t="s">
        <v>2589</v>
      </c>
      <c r="C2608" s="160"/>
      <c r="D2608" s="161" t="s">
        <v>56</v>
      </c>
      <c r="E2608" s="162">
        <v>15900</v>
      </c>
      <c r="F2608" s="165">
        <f t="shared" si="152"/>
        <v>11130</v>
      </c>
      <c r="G2608" s="41"/>
      <c r="H2608" s="164"/>
      <c r="I2608" s="165">
        <f t="shared" ref="I2608:I2639" si="154">IF(H2608*F2608&gt;0,H2608*F2608,0)</f>
        <v>0</v>
      </c>
      <c r="J2608" s="41"/>
      <c r="K2608" s="160" t="s">
        <v>27</v>
      </c>
      <c r="L2608" s="160" t="s">
        <v>2590</v>
      </c>
      <c r="M2608" s="160" t="s">
        <v>2235</v>
      </c>
      <c r="N2608" s="160">
        <v>96</v>
      </c>
      <c r="O2608" s="160" t="s">
        <v>2236</v>
      </c>
      <c r="P2608" s="160"/>
      <c r="Q2608" s="160">
        <v>1</v>
      </c>
      <c r="R2608" s="160">
        <v>345</v>
      </c>
      <c r="S2608" s="262">
        <v>3.92</v>
      </c>
      <c r="T2608" s="160">
        <v>20</v>
      </c>
    </row>
    <row r="2609" spans="1:20" s="98" customFormat="1" ht="25.5" outlineLevel="1" x14ac:dyDescent="0.2">
      <c r="A2609" s="79" t="s">
        <v>2237</v>
      </c>
      <c r="B2609" s="80" t="s">
        <v>2238</v>
      </c>
      <c r="C2609" s="81">
        <v>1</v>
      </c>
      <c r="D2609" s="82" t="s">
        <v>63</v>
      </c>
      <c r="E2609" s="2">
        <v>11760</v>
      </c>
      <c r="F2609" s="31">
        <f t="shared" si="152"/>
        <v>8232</v>
      </c>
      <c r="G2609" s="41"/>
      <c r="H2609" s="30"/>
      <c r="I2609" s="31">
        <f t="shared" si="154"/>
        <v>0</v>
      </c>
      <c r="J2609" s="41"/>
      <c r="K2609" s="81" t="s">
        <v>27</v>
      </c>
      <c r="L2609" s="81" t="s">
        <v>2590</v>
      </c>
      <c r="M2609" s="81" t="s">
        <v>2235</v>
      </c>
      <c r="N2609" s="81">
        <v>96</v>
      </c>
      <c r="O2609" s="81" t="s">
        <v>2236</v>
      </c>
      <c r="P2609" s="81"/>
      <c r="Q2609" s="81">
        <v>1</v>
      </c>
      <c r="R2609" s="81">
        <v>345</v>
      </c>
      <c r="S2609" s="83">
        <v>3.92</v>
      </c>
      <c r="T2609" s="81">
        <v>20</v>
      </c>
    </row>
    <row r="2610" spans="1:20" s="98" customFormat="1" ht="25.5" outlineLevel="1" x14ac:dyDescent="0.2">
      <c r="A2610" s="79" t="s">
        <v>2239</v>
      </c>
      <c r="B2610" s="80" t="s">
        <v>2240</v>
      </c>
      <c r="C2610" s="81">
        <v>1</v>
      </c>
      <c r="D2610" s="82" t="s">
        <v>63</v>
      </c>
      <c r="E2610" s="2">
        <v>3600</v>
      </c>
      <c r="F2610" s="31">
        <f t="shared" si="152"/>
        <v>2520</v>
      </c>
      <c r="G2610" s="41"/>
      <c r="H2610" s="30"/>
      <c r="I2610" s="31">
        <f t="shared" si="154"/>
        <v>0</v>
      </c>
      <c r="J2610" s="41"/>
      <c r="K2610" s="81" t="s">
        <v>27</v>
      </c>
      <c r="L2610" s="81" t="s">
        <v>2590</v>
      </c>
      <c r="M2610" s="81" t="s">
        <v>2235</v>
      </c>
      <c r="N2610" s="81">
        <v>96</v>
      </c>
      <c r="O2610" s="81" t="s">
        <v>2236</v>
      </c>
      <c r="P2610" s="81"/>
      <c r="Q2610" s="81">
        <v>1</v>
      </c>
      <c r="R2610" s="81">
        <v>345</v>
      </c>
      <c r="S2610" s="83">
        <v>3.92</v>
      </c>
      <c r="T2610" s="81">
        <v>20</v>
      </c>
    </row>
    <row r="2611" spans="1:20" s="98" customFormat="1" ht="25.5" outlineLevel="1" x14ac:dyDescent="0.2">
      <c r="A2611" s="79" t="s">
        <v>2241</v>
      </c>
      <c r="B2611" s="80" t="s">
        <v>2242</v>
      </c>
      <c r="C2611" s="81">
        <v>1</v>
      </c>
      <c r="D2611" s="82" t="s">
        <v>63</v>
      </c>
      <c r="E2611" s="2">
        <v>540</v>
      </c>
      <c r="F2611" s="31">
        <f t="shared" si="152"/>
        <v>378</v>
      </c>
      <c r="G2611" s="41"/>
      <c r="H2611" s="30"/>
      <c r="I2611" s="31">
        <f t="shared" si="154"/>
        <v>0</v>
      </c>
      <c r="J2611" s="41"/>
      <c r="K2611" s="81" t="s">
        <v>27</v>
      </c>
      <c r="L2611" s="81" t="s">
        <v>2590</v>
      </c>
      <c r="M2611" s="81" t="s">
        <v>2235</v>
      </c>
      <c r="N2611" s="81">
        <v>96</v>
      </c>
      <c r="O2611" s="81" t="s">
        <v>2236</v>
      </c>
      <c r="P2611" s="81"/>
      <c r="Q2611" s="81">
        <v>1</v>
      </c>
      <c r="R2611" s="81">
        <v>345</v>
      </c>
      <c r="S2611" s="83">
        <v>3.92</v>
      </c>
      <c r="T2611" s="81">
        <v>20</v>
      </c>
    </row>
    <row r="2612" spans="1:20" s="98" customFormat="1" ht="31.5" outlineLevel="1" x14ac:dyDescent="0.2">
      <c r="A2612" s="158" t="s">
        <v>2591</v>
      </c>
      <c r="B2612" s="167" t="s">
        <v>2592</v>
      </c>
      <c r="C2612" s="160"/>
      <c r="D2612" s="161" t="s">
        <v>56</v>
      </c>
      <c r="E2612" s="162">
        <v>15960</v>
      </c>
      <c r="F2612" s="165">
        <f t="shared" si="152"/>
        <v>11172</v>
      </c>
      <c r="G2612" s="41"/>
      <c r="H2612" s="164"/>
      <c r="I2612" s="165">
        <f t="shared" si="154"/>
        <v>0</v>
      </c>
      <c r="J2612" s="41"/>
      <c r="K2612" s="160" t="s">
        <v>27</v>
      </c>
      <c r="L2612" s="160" t="s">
        <v>2590</v>
      </c>
      <c r="M2612" s="160" t="s">
        <v>2247</v>
      </c>
      <c r="N2612" s="160">
        <v>96</v>
      </c>
      <c r="O2612" s="160" t="s">
        <v>2236</v>
      </c>
      <c r="P2612" s="160"/>
      <c r="Q2612" s="160">
        <v>1</v>
      </c>
      <c r="R2612" s="160">
        <v>345</v>
      </c>
      <c r="S2612" s="262">
        <v>3.9449999999999998</v>
      </c>
      <c r="T2612" s="160">
        <v>20</v>
      </c>
    </row>
    <row r="2613" spans="1:20" s="98" customFormat="1" ht="25.5" outlineLevel="1" x14ac:dyDescent="0.2">
      <c r="A2613" s="79" t="s">
        <v>2237</v>
      </c>
      <c r="B2613" s="80" t="s">
        <v>2238</v>
      </c>
      <c r="C2613" s="81">
        <v>1</v>
      </c>
      <c r="D2613" s="82" t="s">
        <v>63</v>
      </c>
      <c r="E2613" s="2">
        <v>11760</v>
      </c>
      <c r="F2613" s="31">
        <f t="shared" si="152"/>
        <v>8232</v>
      </c>
      <c r="G2613" s="41"/>
      <c r="H2613" s="30"/>
      <c r="I2613" s="31">
        <f t="shared" si="154"/>
        <v>0</v>
      </c>
      <c r="J2613" s="41"/>
      <c r="K2613" s="81" t="s">
        <v>27</v>
      </c>
      <c r="L2613" s="81" t="s">
        <v>2590</v>
      </c>
      <c r="M2613" s="81" t="s">
        <v>2247</v>
      </c>
      <c r="N2613" s="81">
        <v>96</v>
      </c>
      <c r="O2613" s="81" t="s">
        <v>2236</v>
      </c>
      <c r="P2613" s="81"/>
      <c r="Q2613" s="81">
        <v>1</v>
      </c>
      <c r="R2613" s="81">
        <v>345</v>
      </c>
      <c r="S2613" s="83">
        <v>3.9449999999999998</v>
      </c>
      <c r="T2613" s="81">
        <v>20</v>
      </c>
    </row>
    <row r="2614" spans="1:20" s="98" customFormat="1" ht="25.5" outlineLevel="1" x14ac:dyDescent="0.2">
      <c r="A2614" s="79" t="s">
        <v>2239</v>
      </c>
      <c r="B2614" s="80" t="s">
        <v>2240</v>
      </c>
      <c r="C2614" s="81">
        <v>1</v>
      </c>
      <c r="D2614" s="82" t="s">
        <v>63</v>
      </c>
      <c r="E2614" s="2">
        <v>3600</v>
      </c>
      <c r="F2614" s="31">
        <f t="shared" si="152"/>
        <v>2520</v>
      </c>
      <c r="G2614" s="41"/>
      <c r="H2614" s="30"/>
      <c r="I2614" s="31">
        <f t="shared" si="154"/>
        <v>0</v>
      </c>
      <c r="J2614" s="41"/>
      <c r="K2614" s="81" t="s">
        <v>27</v>
      </c>
      <c r="L2614" s="81" t="s">
        <v>2590</v>
      </c>
      <c r="M2614" s="81" t="s">
        <v>2247</v>
      </c>
      <c r="N2614" s="81">
        <v>96</v>
      </c>
      <c r="O2614" s="81" t="s">
        <v>2236</v>
      </c>
      <c r="P2614" s="81"/>
      <c r="Q2614" s="81">
        <v>1</v>
      </c>
      <c r="R2614" s="81">
        <v>345</v>
      </c>
      <c r="S2614" s="83">
        <v>3.9449999999999998</v>
      </c>
      <c r="T2614" s="81">
        <v>20</v>
      </c>
    </row>
    <row r="2615" spans="1:20" s="98" customFormat="1" ht="25.5" outlineLevel="1" x14ac:dyDescent="0.2">
      <c r="A2615" s="79" t="s">
        <v>2243</v>
      </c>
      <c r="B2615" s="80" t="s">
        <v>2244</v>
      </c>
      <c r="C2615" s="81">
        <v>1</v>
      </c>
      <c r="D2615" s="82" t="s">
        <v>63</v>
      </c>
      <c r="E2615" s="2">
        <v>600</v>
      </c>
      <c r="F2615" s="31">
        <f t="shared" si="152"/>
        <v>420</v>
      </c>
      <c r="G2615" s="41"/>
      <c r="H2615" s="30"/>
      <c r="I2615" s="31">
        <f t="shared" si="154"/>
        <v>0</v>
      </c>
      <c r="J2615" s="41"/>
      <c r="K2615" s="81" t="s">
        <v>27</v>
      </c>
      <c r="L2615" s="81" t="s">
        <v>2590</v>
      </c>
      <c r="M2615" s="81" t="s">
        <v>2247</v>
      </c>
      <c r="N2615" s="81">
        <v>96</v>
      </c>
      <c r="O2615" s="81" t="s">
        <v>2236</v>
      </c>
      <c r="P2615" s="81"/>
      <c r="Q2615" s="81">
        <v>1</v>
      </c>
      <c r="R2615" s="81">
        <v>345</v>
      </c>
      <c r="S2615" s="83">
        <v>3.9449999999999998</v>
      </c>
      <c r="T2615" s="81">
        <v>20</v>
      </c>
    </row>
    <row r="2616" spans="1:20" s="98" customFormat="1" ht="31.5" outlineLevel="1" x14ac:dyDescent="0.2">
      <c r="A2616" s="158" t="s">
        <v>2593</v>
      </c>
      <c r="B2616" s="167" t="s">
        <v>2594</v>
      </c>
      <c r="C2616" s="160"/>
      <c r="D2616" s="161" t="s">
        <v>56</v>
      </c>
      <c r="E2616" s="162">
        <v>16020</v>
      </c>
      <c r="F2616" s="165">
        <f t="shared" si="152"/>
        <v>11214</v>
      </c>
      <c r="G2616" s="41"/>
      <c r="H2616" s="164"/>
      <c r="I2616" s="165">
        <f t="shared" si="154"/>
        <v>0</v>
      </c>
      <c r="J2616" s="41"/>
      <c r="K2616" s="160" t="s">
        <v>27</v>
      </c>
      <c r="L2616" s="160" t="s">
        <v>2590</v>
      </c>
      <c r="M2616" s="160" t="s">
        <v>2252</v>
      </c>
      <c r="N2616" s="160">
        <v>96</v>
      </c>
      <c r="O2616" s="160" t="s">
        <v>2236</v>
      </c>
      <c r="P2616" s="160"/>
      <c r="Q2616" s="160">
        <v>1</v>
      </c>
      <c r="R2616" s="160">
        <v>345</v>
      </c>
      <c r="S2616" s="262">
        <v>3.82</v>
      </c>
      <c r="T2616" s="160">
        <v>20</v>
      </c>
    </row>
    <row r="2617" spans="1:20" s="98" customFormat="1" ht="25.5" outlineLevel="1" x14ac:dyDescent="0.2">
      <c r="A2617" s="79" t="s">
        <v>2237</v>
      </c>
      <c r="B2617" s="80" t="s">
        <v>2238</v>
      </c>
      <c r="C2617" s="81">
        <v>1</v>
      </c>
      <c r="D2617" s="82" t="s">
        <v>63</v>
      </c>
      <c r="E2617" s="2">
        <v>11760</v>
      </c>
      <c r="F2617" s="31">
        <f t="shared" si="152"/>
        <v>8232</v>
      </c>
      <c r="G2617" s="41"/>
      <c r="H2617" s="30"/>
      <c r="I2617" s="31">
        <f t="shared" si="154"/>
        <v>0</v>
      </c>
      <c r="J2617" s="41"/>
      <c r="K2617" s="81" t="s">
        <v>27</v>
      </c>
      <c r="L2617" s="81" t="s">
        <v>2590</v>
      </c>
      <c r="M2617" s="81" t="s">
        <v>2252</v>
      </c>
      <c r="N2617" s="81">
        <v>96</v>
      </c>
      <c r="O2617" s="81" t="s">
        <v>2236</v>
      </c>
      <c r="P2617" s="81"/>
      <c r="Q2617" s="81">
        <v>1</v>
      </c>
      <c r="R2617" s="81">
        <v>345</v>
      </c>
      <c r="S2617" s="83">
        <v>3.82</v>
      </c>
      <c r="T2617" s="81">
        <v>20</v>
      </c>
    </row>
    <row r="2618" spans="1:20" s="98" customFormat="1" ht="25.5" outlineLevel="1" x14ac:dyDescent="0.2">
      <c r="A2618" s="79" t="s">
        <v>2239</v>
      </c>
      <c r="B2618" s="80" t="s">
        <v>2240</v>
      </c>
      <c r="C2618" s="81">
        <v>1</v>
      </c>
      <c r="D2618" s="82" t="s">
        <v>63</v>
      </c>
      <c r="E2618" s="2">
        <v>3600</v>
      </c>
      <c r="F2618" s="31">
        <f t="shared" si="152"/>
        <v>2520</v>
      </c>
      <c r="G2618" s="41"/>
      <c r="H2618" s="30"/>
      <c r="I2618" s="31">
        <f t="shared" si="154"/>
        <v>0</v>
      </c>
      <c r="J2618" s="41"/>
      <c r="K2618" s="81" t="s">
        <v>27</v>
      </c>
      <c r="L2618" s="81" t="s">
        <v>2590</v>
      </c>
      <c r="M2618" s="81" t="s">
        <v>2252</v>
      </c>
      <c r="N2618" s="81">
        <v>96</v>
      </c>
      <c r="O2618" s="81" t="s">
        <v>2236</v>
      </c>
      <c r="P2618" s="81"/>
      <c r="Q2618" s="81">
        <v>1</v>
      </c>
      <c r="R2618" s="81">
        <v>345</v>
      </c>
      <c r="S2618" s="83">
        <v>3.82</v>
      </c>
      <c r="T2618" s="81">
        <v>20</v>
      </c>
    </row>
    <row r="2619" spans="1:20" s="98" customFormat="1" ht="25.5" outlineLevel="1" x14ac:dyDescent="0.2">
      <c r="A2619" s="79" t="s">
        <v>2248</v>
      </c>
      <c r="B2619" s="80" t="s">
        <v>2249</v>
      </c>
      <c r="C2619" s="81">
        <v>1</v>
      </c>
      <c r="D2619" s="82" t="s">
        <v>63</v>
      </c>
      <c r="E2619" s="2">
        <v>660</v>
      </c>
      <c r="F2619" s="31">
        <f t="shared" si="152"/>
        <v>462</v>
      </c>
      <c r="G2619" s="41"/>
      <c r="H2619" s="30"/>
      <c r="I2619" s="31">
        <f t="shared" si="154"/>
        <v>0</v>
      </c>
      <c r="J2619" s="41"/>
      <c r="K2619" s="81" t="s">
        <v>27</v>
      </c>
      <c r="L2619" s="81" t="s">
        <v>2590</v>
      </c>
      <c r="M2619" s="81" t="s">
        <v>2252</v>
      </c>
      <c r="N2619" s="81">
        <v>96</v>
      </c>
      <c r="O2619" s="81" t="s">
        <v>2236</v>
      </c>
      <c r="P2619" s="81"/>
      <c r="Q2619" s="81">
        <v>1</v>
      </c>
      <c r="R2619" s="81">
        <v>345</v>
      </c>
      <c r="S2619" s="83">
        <v>3.82</v>
      </c>
      <c r="T2619" s="81">
        <v>20</v>
      </c>
    </row>
    <row r="2620" spans="1:20" s="98" customFormat="1" ht="31.5" outlineLevel="1" x14ac:dyDescent="0.2">
      <c r="A2620" s="158" t="s">
        <v>2595</v>
      </c>
      <c r="B2620" s="167" t="s">
        <v>2596</v>
      </c>
      <c r="C2620" s="160"/>
      <c r="D2620" s="161" t="s">
        <v>56</v>
      </c>
      <c r="E2620" s="162">
        <v>16080</v>
      </c>
      <c r="F2620" s="165">
        <f t="shared" si="152"/>
        <v>11256</v>
      </c>
      <c r="G2620" s="41"/>
      <c r="H2620" s="164"/>
      <c r="I2620" s="165">
        <f t="shared" si="154"/>
        <v>0</v>
      </c>
      <c r="J2620" s="41"/>
      <c r="K2620" s="160" t="s">
        <v>27</v>
      </c>
      <c r="L2620" s="160" t="s">
        <v>2590</v>
      </c>
      <c r="M2620" s="160" t="s">
        <v>2257</v>
      </c>
      <c r="N2620" s="160">
        <v>96</v>
      </c>
      <c r="O2620" s="160" t="s">
        <v>2236</v>
      </c>
      <c r="P2620" s="160"/>
      <c r="Q2620" s="160">
        <v>1</v>
      </c>
      <c r="R2620" s="160">
        <v>345</v>
      </c>
      <c r="S2620" s="262">
        <v>3.8699999999999997</v>
      </c>
      <c r="T2620" s="160">
        <v>20</v>
      </c>
    </row>
    <row r="2621" spans="1:20" s="98" customFormat="1" ht="25.5" outlineLevel="1" x14ac:dyDescent="0.2">
      <c r="A2621" s="79" t="s">
        <v>2237</v>
      </c>
      <c r="B2621" s="80" t="s">
        <v>2238</v>
      </c>
      <c r="C2621" s="81">
        <v>1</v>
      </c>
      <c r="D2621" s="82" t="s">
        <v>63</v>
      </c>
      <c r="E2621" s="2">
        <v>11760</v>
      </c>
      <c r="F2621" s="31">
        <f t="shared" si="152"/>
        <v>8232</v>
      </c>
      <c r="G2621" s="41"/>
      <c r="H2621" s="30"/>
      <c r="I2621" s="31">
        <f t="shared" si="154"/>
        <v>0</v>
      </c>
      <c r="J2621" s="41"/>
      <c r="K2621" s="81" t="s">
        <v>27</v>
      </c>
      <c r="L2621" s="81" t="s">
        <v>2590</v>
      </c>
      <c r="M2621" s="81" t="s">
        <v>2257</v>
      </c>
      <c r="N2621" s="81">
        <v>96</v>
      </c>
      <c r="O2621" s="81" t="s">
        <v>2236</v>
      </c>
      <c r="P2621" s="81"/>
      <c r="Q2621" s="81">
        <v>1</v>
      </c>
      <c r="R2621" s="81">
        <v>345</v>
      </c>
      <c r="S2621" s="83">
        <v>3.8699999999999997</v>
      </c>
      <c r="T2621" s="81">
        <v>20</v>
      </c>
    </row>
    <row r="2622" spans="1:20" s="98" customFormat="1" ht="25.5" outlineLevel="1" x14ac:dyDescent="0.2">
      <c r="A2622" s="79" t="s">
        <v>2239</v>
      </c>
      <c r="B2622" s="80" t="s">
        <v>2240</v>
      </c>
      <c r="C2622" s="81">
        <v>1</v>
      </c>
      <c r="D2622" s="82" t="s">
        <v>63</v>
      </c>
      <c r="E2622" s="2">
        <v>3600</v>
      </c>
      <c r="F2622" s="31">
        <f t="shared" si="152"/>
        <v>2520</v>
      </c>
      <c r="G2622" s="41"/>
      <c r="H2622" s="30"/>
      <c r="I2622" s="31">
        <f t="shared" si="154"/>
        <v>0</v>
      </c>
      <c r="J2622" s="41"/>
      <c r="K2622" s="81" t="s">
        <v>27</v>
      </c>
      <c r="L2622" s="81" t="s">
        <v>2590</v>
      </c>
      <c r="M2622" s="81" t="s">
        <v>2257</v>
      </c>
      <c r="N2622" s="81">
        <v>96</v>
      </c>
      <c r="O2622" s="81" t="s">
        <v>2236</v>
      </c>
      <c r="P2622" s="81"/>
      <c r="Q2622" s="81">
        <v>1</v>
      </c>
      <c r="R2622" s="81">
        <v>345</v>
      </c>
      <c r="S2622" s="83">
        <v>3.8699999999999997</v>
      </c>
      <c r="T2622" s="81">
        <v>20</v>
      </c>
    </row>
    <row r="2623" spans="1:20" s="98" customFormat="1" ht="25.5" outlineLevel="1" x14ac:dyDescent="0.2">
      <c r="A2623" s="79" t="s">
        <v>2258</v>
      </c>
      <c r="B2623" s="80" t="s">
        <v>2259</v>
      </c>
      <c r="C2623" s="81">
        <v>1</v>
      </c>
      <c r="D2623" s="82" t="s">
        <v>63</v>
      </c>
      <c r="E2623" s="2">
        <v>720</v>
      </c>
      <c r="F2623" s="31">
        <f t="shared" si="152"/>
        <v>504</v>
      </c>
      <c r="G2623" s="41"/>
      <c r="H2623" s="30"/>
      <c r="I2623" s="31">
        <f t="shared" si="154"/>
        <v>0</v>
      </c>
      <c r="J2623" s="41"/>
      <c r="K2623" s="81" t="s">
        <v>27</v>
      </c>
      <c r="L2623" s="81" t="s">
        <v>2590</v>
      </c>
      <c r="M2623" s="81" t="s">
        <v>2257</v>
      </c>
      <c r="N2623" s="81">
        <v>96</v>
      </c>
      <c r="O2623" s="81" t="s">
        <v>2236</v>
      </c>
      <c r="P2623" s="81"/>
      <c r="Q2623" s="81">
        <v>1</v>
      </c>
      <c r="R2623" s="81">
        <v>345</v>
      </c>
      <c r="S2623" s="83">
        <v>3.8699999999999997</v>
      </c>
      <c r="T2623" s="81">
        <v>20</v>
      </c>
    </row>
    <row r="2624" spans="1:20" s="98" customFormat="1" ht="31.5" outlineLevel="1" x14ac:dyDescent="0.2">
      <c r="A2624" s="158" t="s">
        <v>2597</v>
      </c>
      <c r="B2624" s="167" t="s">
        <v>2598</v>
      </c>
      <c r="C2624" s="160"/>
      <c r="D2624" s="161" t="s">
        <v>56</v>
      </c>
      <c r="E2624" s="162">
        <v>16140</v>
      </c>
      <c r="F2624" s="165">
        <f t="shared" si="152"/>
        <v>11298</v>
      </c>
      <c r="G2624" s="41"/>
      <c r="H2624" s="164"/>
      <c r="I2624" s="165">
        <f t="shared" si="154"/>
        <v>0</v>
      </c>
      <c r="J2624" s="41"/>
      <c r="K2624" s="160" t="s">
        <v>27</v>
      </c>
      <c r="L2624" s="160" t="s">
        <v>2590</v>
      </c>
      <c r="M2624" s="160" t="s">
        <v>2264</v>
      </c>
      <c r="N2624" s="160">
        <v>96</v>
      </c>
      <c r="O2624" s="160" t="s">
        <v>2236</v>
      </c>
      <c r="P2624" s="160"/>
      <c r="Q2624" s="160">
        <v>1</v>
      </c>
      <c r="R2624" s="160">
        <v>345</v>
      </c>
      <c r="S2624" s="262">
        <v>4.0199999999999996</v>
      </c>
      <c r="T2624" s="160">
        <v>20</v>
      </c>
    </row>
    <row r="2625" spans="1:20" s="98" customFormat="1" ht="25.5" outlineLevel="1" x14ac:dyDescent="0.2">
      <c r="A2625" s="79" t="s">
        <v>2237</v>
      </c>
      <c r="B2625" s="80" t="s">
        <v>2238</v>
      </c>
      <c r="C2625" s="81">
        <v>1</v>
      </c>
      <c r="D2625" s="82" t="s">
        <v>63</v>
      </c>
      <c r="E2625" s="2">
        <v>11760</v>
      </c>
      <c r="F2625" s="31">
        <f t="shared" si="152"/>
        <v>8232</v>
      </c>
      <c r="G2625" s="41"/>
      <c r="H2625" s="30"/>
      <c r="I2625" s="31">
        <f t="shared" si="154"/>
        <v>0</v>
      </c>
      <c r="J2625" s="41"/>
      <c r="K2625" s="81" t="s">
        <v>27</v>
      </c>
      <c r="L2625" s="81" t="s">
        <v>2590</v>
      </c>
      <c r="M2625" s="81" t="s">
        <v>2264</v>
      </c>
      <c r="N2625" s="81">
        <v>96</v>
      </c>
      <c r="O2625" s="81" t="s">
        <v>2236</v>
      </c>
      <c r="P2625" s="81"/>
      <c r="Q2625" s="81">
        <v>1</v>
      </c>
      <c r="R2625" s="81">
        <v>345</v>
      </c>
      <c r="S2625" s="83">
        <v>4.0199999999999996</v>
      </c>
      <c r="T2625" s="81">
        <v>20</v>
      </c>
    </row>
    <row r="2626" spans="1:20" s="98" customFormat="1" ht="25.5" outlineLevel="1" x14ac:dyDescent="0.2">
      <c r="A2626" s="79" t="s">
        <v>2239</v>
      </c>
      <c r="B2626" s="80" t="s">
        <v>2240</v>
      </c>
      <c r="C2626" s="81">
        <v>1</v>
      </c>
      <c r="D2626" s="82" t="s">
        <v>63</v>
      </c>
      <c r="E2626" s="2">
        <v>3600</v>
      </c>
      <c r="F2626" s="31">
        <f t="shared" si="152"/>
        <v>2520</v>
      </c>
      <c r="G2626" s="41"/>
      <c r="H2626" s="30"/>
      <c r="I2626" s="31">
        <f t="shared" si="154"/>
        <v>0</v>
      </c>
      <c r="J2626" s="41"/>
      <c r="K2626" s="81" t="s">
        <v>27</v>
      </c>
      <c r="L2626" s="81" t="s">
        <v>2590</v>
      </c>
      <c r="M2626" s="81" t="s">
        <v>2264</v>
      </c>
      <c r="N2626" s="81">
        <v>96</v>
      </c>
      <c r="O2626" s="81" t="s">
        <v>2236</v>
      </c>
      <c r="P2626" s="81"/>
      <c r="Q2626" s="81">
        <v>1</v>
      </c>
      <c r="R2626" s="81">
        <v>345</v>
      </c>
      <c r="S2626" s="83">
        <v>4.0199999999999996</v>
      </c>
      <c r="T2626" s="81">
        <v>20</v>
      </c>
    </row>
    <row r="2627" spans="1:20" s="98" customFormat="1" ht="25.5" outlineLevel="1" x14ac:dyDescent="0.2">
      <c r="A2627" s="79" t="s">
        <v>2397</v>
      </c>
      <c r="B2627" s="80" t="s">
        <v>2398</v>
      </c>
      <c r="C2627" s="81">
        <v>1</v>
      </c>
      <c r="D2627" s="82" t="s">
        <v>63</v>
      </c>
      <c r="E2627" s="2">
        <v>780</v>
      </c>
      <c r="F2627" s="31">
        <f t="shared" si="152"/>
        <v>546</v>
      </c>
      <c r="G2627" s="41"/>
      <c r="H2627" s="30"/>
      <c r="I2627" s="31">
        <f t="shared" si="154"/>
        <v>0</v>
      </c>
      <c r="J2627" s="41"/>
      <c r="K2627" s="81" t="s">
        <v>27</v>
      </c>
      <c r="L2627" s="81" t="s">
        <v>2590</v>
      </c>
      <c r="M2627" s="81" t="s">
        <v>2264</v>
      </c>
      <c r="N2627" s="81">
        <v>96</v>
      </c>
      <c r="O2627" s="81" t="s">
        <v>2236</v>
      </c>
      <c r="P2627" s="81"/>
      <c r="Q2627" s="81">
        <v>1</v>
      </c>
      <c r="R2627" s="81">
        <v>345</v>
      </c>
      <c r="S2627" s="83">
        <v>4.0199999999999996</v>
      </c>
      <c r="T2627" s="81">
        <v>20</v>
      </c>
    </row>
    <row r="2628" spans="1:20" s="98" customFormat="1" ht="31.5" outlineLevel="1" x14ac:dyDescent="0.2">
      <c r="A2628" s="158" t="s">
        <v>2599</v>
      </c>
      <c r="B2628" s="167" t="s">
        <v>2600</v>
      </c>
      <c r="C2628" s="160"/>
      <c r="D2628" s="161" t="s">
        <v>56</v>
      </c>
      <c r="E2628" s="162">
        <v>16200</v>
      </c>
      <c r="F2628" s="165">
        <f t="shared" si="152"/>
        <v>11340</v>
      </c>
      <c r="G2628" s="41"/>
      <c r="H2628" s="164"/>
      <c r="I2628" s="165">
        <f t="shared" si="154"/>
        <v>0</v>
      </c>
      <c r="J2628" s="41"/>
      <c r="K2628" s="160" t="s">
        <v>27</v>
      </c>
      <c r="L2628" s="160" t="s">
        <v>2590</v>
      </c>
      <c r="M2628" s="160" t="s">
        <v>2271</v>
      </c>
      <c r="N2628" s="160">
        <v>96</v>
      </c>
      <c r="O2628" s="160" t="s">
        <v>2236</v>
      </c>
      <c r="P2628" s="160"/>
      <c r="Q2628" s="160">
        <v>1</v>
      </c>
      <c r="R2628" s="160">
        <v>345</v>
      </c>
      <c r="S2628" s="262">
        <v>4.0699999999999994</v>
      </c>
      <c r="T2628" s="160">
        <v>20</v>
      </c>
    </row>
    <row r="2629" spans="1:20" s="98" customFormat="1" ht="25.5" outlineLevel="1" x14ac:dyDescent="0.2">
      <c r="A2629" s="79" t="s">
        <v>2237</v>
      </c>
      <c r="B2629" s="80" t="s">
        <v>2238</v>
      </c>
      <c r="C2629" s="81">
        <v>1</v>
      </c>
      <c r="D2629" s="82" t="s">
        <v>63</v>
      </c>
      <c r="E2629" s="2">
        <v>11760</v>
      </c>
      <c r="F2629" s="31">
        <f t="shared" si="152"/>
        <v>8232</v>
      </c>
      <c r="G2629" s="41"/>
      <c r="H2629" s="30"/>
      <c r="I2629" s="31">
        <f t="shared" si="154"/>
        <v>0</v>
      </c>
      <c r="J2629" s="41"/>
      <c r="K2629" s="81" t="s">
        <v>27</v>
      </c>
      <c r="L2629" s="81" t="s">
        <v>2590</v>
      </c>
      <c r="M2629" s="81" t="s">
        <v>2271</v>
      </c>
      <c r="N2629" s="81">
        <v>96</v>
      </c>
      <c r="O2629" s="81" t="s">
        <v>2236</v>
      </c>
      <c r="P2629" s="81"/>
      <c r="Q2629" s="81">
        <v>1</v>
      </c>
      <c r="R2629" s="81">
        <v>345</v>
      </c>
      <c r="S2629" s="83">
        <v>4.0699999999999994</v>
      </c>
      <c r="T2629" s="81">
        <v>20</v>
      </c>
    </row>
    <row r="2630" spans="1:20" s="98" customFormat="1" ht="25.5" outlineLevel="1" x14ac:dyDescent="0.2">
      <c r="A2630" s="79" t="s">
        <v>2239</v>
      </c>
      <c r="B2630" s="80" t="s">
        <v>2240</v>
      </c>
      <c r="C2630" s="81">
        <v>1</v>
      </c>
      <c r="D2630" s="82" t="s">
        <v>63</v>
      </c>
      <c r="E2630" s="2">
        <v>3600</v>
      </c>
      <c r="F2630" s="31">
        <f t="shared" si="152"/>
        <v>2520</v>
      </c>
      <c r="G2630" s="41"/>
      <c r="H2630" s="30"/>
      <c r="I2630" s="31">
        <f t="shared" si="154"/>
        <v>0</v>
      </c>
      <c r="J2630" s="41"/>
      <c r="K2630" s="81" t="s">
        <v>27</v>
      </c>
      <c r="L2630" s="81" t="s">
        <v>2590</v>
      </c>
      <c r="M2630" s="81" t="s">
        <v>2271</v>
      </c>
      <c r="N2630" s="81">
        <v>96</v>
      </c>
      <c r="O2630" s="81" t="s">
        <v>2236</v>
      </c>
      <c r="P2630" s="81"/>
      <c r="Q2630" s="81">
        <v>1</v>
      </c>
      <c r="R2630" s="81">
        <v>345</v>
      </c>
      <c r="S2630" s="83">
        <v>4.0699999999999994</v>
      </c>
      <c r="T2630" s="81">
        <v>20</v>
      </c>
    </row>
    <row r="2631" spans="1:20" s="98" customFormat="1" ht="25.5" outlineLevel="1" x14ac:dyDescent="0.2">
      <c r="A2631" s="79" t="s">
        <v>2265</v>
      </c>
      <c r="B2631" s="80" t="s">
        <v>2266</v>
      </c>
      <c r="C2631" s="81">
        <v>1</v>
      </c>
      <c r="D2631" s="82" t="s">
        <v>63</v>
      </c>
      <c r="E2631" s="2">
        <v>840</v>
      </c>
      <c r="F2631" s="31">
        <f t="shared" si="152"/>
        <v>588</v>
      </c>
      <c r="G2631" s="41"/>
      <c r="H2631" s="30"/>
      <c r="I2631" s="31">
        <f t="shared" si="154"/>
        <v>0</v>
      </c>
      <c r="J2631" s="41"/>
      <c r="K2631" s="81" t="s">
        <v>27</v>
      </c>
      <c r="L2631" s="81" t="s">
        <v>2590</v>
      </c>
      <c r="M2631" s="81" t="s">
        <v>2271</v>
      </c>
      <c r="N2631" s="81">
        <v>96</v>
      </c>
      <c r="O2631" s="81" t="s">
        <v>2236</v>
      </c>
      <c r="P2631" s="81"/>
      <c r="Q2631" s="81">
        <v>1</v>
      </c>
      <c r="R2631" s="81">
        <v>345</v>
      </c>
      <c r="S2631" s="83">
        <v>4.0699999999999994</v>
      </c>
      <c r="T2631" s="81">
        <v>20</v>
      </c>
    </row>
    <row r="2632" spans="1:20" s="98" customFormat="1" ht="31.5" outlineLevel="1" x14ac:dyDescent="0.2">
      <c r="A2632" s="158" t="s">
        <v>2601</v>
      </c>
      <c r="B2632" s="167" t="s">
        <v>2602</v>
      </c>
      <c r="C2632" s="160"/>
      <c r="D2632" s="161" t="s">
        <v>56</v>
      </c>
      <c r="E2632" s="162">
        <v>16260</v>
      </c>
      <c r="F2632" s="165">
        <f t="shared" si="152"/>
        <v>11382</v>
      </c>
      <c r="G2632" s="41"/>
      <c r="H2632" s="164"/>
      <c r="I2632" s="165">
        <f t="shared" si="154"/>
        <v>0</v>
      </c>
      <c r="J2632" s="41"/>
      <c r="K2632" s="160" t="s">
        <v>27</v>
      </c>
      <c r="L2632" s="160" t="s">
        <v>2590</v>
      </c>
      <c r="M2632" s="160" t="s">
        <v>2274</v>
      </c>
      <c r="N2632" s="160">
        <v>96</v>
      </c>
      <c r="O2632" s="160" t="s">
        <v>2236</v>
      </c>
      <c r="P2632" s="160"/>
      <c r="Q2632" s="160">
        <v>1</v>
      </c>
      <c r="R2632" s="160">
        <v>345</v>
      </c>
      <c r="S2632" s="262">
        <v>4.12</v>
      </c>
      <c r="T2632" s="160">
        <v>20</v>
      </c>
    </row>
    <row r="2633" spans="1:20" s="98" customFormat="1" ht="25.5" outlineLevel="1" x14ac:dyDescent="0.2">
      <c r="A2633" s="79" t="s">
        <v>2237</v>
      </c>
      <c r="B2633" s="80" t="s">
        <v>2238</v>
      </c>
      <c r="C2633" s="81">
        <v>1</v>
      </c>
      <c r="D2633" s="82" t="s">
        <v>63</v>
      </c>
      <c r="E2633" s="2">
        <v>11760</v>
      </c>
      <c r="F2633" s="31">
        <f t="shared" si="152"/>
        <v>8232</v>
      </c>
      <c r="G2633" s="41"/>
      <c r="H2633" s="30"/>
      <c r="I2633" s="31">
        <f t="shared" si="154"/>
        <v>0</v>
      </c>
      <c r="J2633" s="41"/>
      <c r="K2633" s="81" t="s">
        <v>27</v>
      </c>
      <c r="L2633" s="81" t="s">
        <v>2590</v>
      </c>
      <c r="M2633" s="81" t="s">
        <v>2274</v>
      </c>
      <c r="N2633" s="81">
        <v>96</v>
      </c>
      <c r="O2633" s="81" t="s">
        <v>2236</v>
      </c>
      <c r="P2633" s="81"/>
      <c r="Q2633" s="81">
        <v>1</v>
      </c>
      <c r="R2633" s="81">
        <v>345</v>
      </c>
      <c r="S2633" s="83">
        <v>4.12</v>
      </c>
      <c r="T2633" s="81">
        <v>20</v>
      </c>
    </row>
    <row r="2634" spans="1:20" s="98" customFormat="1" ht="25.5" outlineLevel="1" x14ac:dyDescent="0.2">
      <c r="A2634" s="79" t="s">
        <v>2239</v>
      </c>
      <c r="B2634" s="80" t="s">
        <v>2240</v>
      </c>
      <c r="C2634" s="81">
        <v>1</v>
      </c>
      <c r="D2634" s="82" t="s">
        <v>63</v>
      </c>
      <c r="E2634" s="2">
        <v>3600</v>
      </c>
      <c r="F2634" s="31">
        <f t="shared" si="152"/>
        <v>2520</v>
      </c>
      <c r="G2634" s="41"/>
      <c r="H2634" s="30"/>
      <c r="I2634" s="31">
        <f t="shared" si="154"/>
        <v>0</v>
      </c>
      <c r="J2634" s="41"/>
      <c r="K2634" s="81" t="s">
        <v>27</v>
      </c>
      <c r="L2634" s="81" t="s">
        <v>2590</v>
      </c>
      <c r="M2634" s="81" t="s">
        <v>2274</v>
      </c>
      <c r="N2634" s="81">
        <v>96</v>
      </c>
      <c r="O2634" s="81" t="s">
        <v>2236</v>
      </c>
      <c r="P2634" s="81"/>
      <c r="Q2634" s="81">
        <v>1</v>
      </c>
      <c r="R2634" s="81">
        <v>345</v>
      </c>
      <c r="S2634" s="83">
        <v>4.12</v>
      </c>
      <c r="T2634" s="81">
        <v>20</v>
      </c>
    </row>
    <row r="2635" spans="1:20" s="98" customFormat="1" ht="25.5" outlineLevel="1" x14ac:dyDescent="0.2">
      <c r="A2635" s="79" t="s">
        <v>2267</v>
      </c>
      <c r="B2635" s="80" t="s">
        <v>2268</v>
      </c>
      <c r="C2635" s="81">
        <v>1</v>
      </c>
      <c r="D2635" s="82" t="s">
        <v>63</v>
      </c>
      <c r="E2635" s="2">
        <v>900</v>
      </c>
      <c r="F2635" s="31">
        <f t="shared" si="152"/>
        <v>630</v>
      </c>
      <c r="G2635" s="41"/>
      <c r="H2635" s="30"/>
      <c r="I2635" s="31">
        <f t="shared" si="154"/>
        <v>0</v>
      </c>
      <c r="J2635" s="41"/>
      <c r="K2635" s="81" t="s">
        <v>27</v>
      </c>
      <c r="L2635" s="81" t="s">
        <v>2590</v>
      </c>
      <c r="M2635" s="81" t="s">
        <v>2274</v>
      </c>
      <c r="N2635" s="81">
        <v>96</v>
      </c>
      <c r="O2635" s="81" t="s">
        <v>2236</v>
      </c>
      <c r="P2635" s="81"/>
      <c r="Q2635" s="81">
        <v>1</v>
      </c>
      <c r="R2635" s="81">
        <v>345</v>
      </c>
      <c r="S2635" s="83">
        <v>4.12</v>
      </c>
      <c r="T2635" s="81">
        <v>20</v>
      </c>
    </row>
    <row r="2636" spans="1:20" s="98" customFormat="1" ht="31.5" outlineLevel="1" x14ac:dyDescent="0.2">
      <c r="A2636" s="158" t="s">
        <v>2603</v>
      </c>
      <c r="B2636" s="167" t="s">
        <v>2604</v>
      </c>
      <c r="C2636" s="160"/>
      <c r="D2636" s="161" t="s">
        <v>56</v>
      </c>
      <c r="E2636" s="162">
        <v>16320</v>
      </c>
      <c r="F2636" s="165">
        <f t="shared" si="152"/>
        <v>11424</v>
      </c>
      <c r="G2636" s="41"/>
      <c r="H2636" s="164"/>
      <c r="I2636" s="165">
        <f t="shared" si="154"/>
        <v>0</v>
      </c>
      <c r="J2636" s="41"/>
      <c r="K2636" s="160" t="s">
        <v>27</v>
      </c>
      <c r="L2636" s="160" t="s">
        <v>2590</v>
      </c>
      <c r="M2636" s="160" t="s">
        <v>2279</v>
      </c>
      <c r="N2636" s="160">
        <v>96</v>
      </c>
      <c r="O2636" s="160" t="s">
        <v>2236</v>
      </c>
      <c r="P2636" s="160"/>
      <c r="Q2636" s="160">
        <v>1</v>
      </c>
      <c r="R2636" s="160">
        <v>345</v>
      </c>
      <c r="S2636" s="262">
        <v>4.17</v>
      </c>
      <c r="T2636" s="160">
        <v>20</v>
      </c>
    </row>
    <row r="2637" spans="1:20" s="98" customFormat="1" ht="25.5" outlineLevel="1" x14ac:dyDescent="0.2">
      <c r="A2637" s="79" t="s">
        <v>2237</v>
      </c>
      <c r="B2637" s="80" t="s">
        <v>2238</v>
      </c>
      <c r="C2637" s="81">
        <v>1</v>
      </c>
      <c r="D2637" s="82" t="s">
        <v>63</v>
      </c>
      <c r="E2637" s="2">
        <v>11760</v>
      </c>
      <c r="F2637" s="31">
        <f t="shared" si="152"/>
        <v>8232</v>
      </c>
      <c r="G2637" s="41"/>
      <c r="H2637" s="30"/>
      <c r="I2637" s="31">
        <f t="shared" si="154"/>
        <v>0</v>
      </c>
      <c r="J2637" s="41"/>
      <c r="K2637" s="81" t="s">
        <v>27</v>
      </c>
      <c r="L2637" s="81" t="s">
        <v>2590</v>
      </c>
      <c r="M2637" s="81" t="s">
        <v>2279</v>
      </c>
      <c r="N2637" s="81">
        <v>96</v>
      </c>
      <c r="O2637" s="81" t="s">
        <v>2236</v>
      </c>
      <c r="P2637" s="81"/>
      <c r="Q2637" s="81">
        <v>1</v>
      </c>
      <c r="R2637" s="81">
        <v>345</v>
      </c>
      <c r="S2637" s="83">
        <v>4.17</v>
      </c>
      <c r="T2637" s="81">
        <v>20</v>
      </c>
    </row>
    <row r="2638" spans="1:20" s="98" customFormat="1" ht="25.5" outlineLevel="1" x14ac:dyDescent="0.2">
      <c r="A2638" s="79" t="s">
        <v>2239</v>
      </c>
      <c r="B2638" s="80" t="s">
        <v>2240</v>
      </c>
      <c r="C2638" s="81">
        <v>1</v>
      </c>
      <c r="D2638" s="82" t="s">
        <v>63</v>
      </c>
      <c r="E2638" s="2">
        <v>3600</v>
      </c>
      <c r="F2638" s="31">
        <f t="shared" si="152"/>
        <v>2520</v>
      </c>
      <c r="G2638" s="41"/>
      <c r="H2638" s="30"/>
      <c r="I2638" s="31">
        <f t="shared" si="154"/>
        <v>0</v>
      </c>
      <c r="J2638" s="41"/>
      <c r="K2638" s="81" t="s">
        <v>27</v>
      </c>
      <c r="L2638" s="81" t="s">
        <v>2590</v>
      </c>
      <c r="M2638" s="81" t="s">
        <v>2279</v>
      </c>
      <c r="N2638" s="81">
        <v>96</v>
      </c>
      <c r="O2638" s="81" t="s">
        <v>2236</v>
      </c>
      <c r="P2638" s="81"/>
      <c r="Q2638" s="81">
        <v>1</v>
      </c>
      <c r="R2638" s="81">
        <v>345</v>
      </c>
      <c r="S2638" s="83">
        <v>4.17</v>
      </c>
      <c r="T2638" s="81">
        <v>20</v>
      </c>
    </row>
    <row r="2639" spans="1:20" s="98" customFormat="1" ht="25.5" outlineLevel="1" x14ac:dyDescent="0.2">
      <c r="A2639" s="79" t="s">
        <v>2275</v>
      </c>
      <c r="B2639" s="80" t="s">
        <v>2276</v>
      </c>
      <c r="C2639" s="81">
        <v>1</v>
      </c>
      <c r="D2639" s="82" t="s">
        <v>63</v>
      </c>
      <c r="E2639" s="2">
        <v>960</v>
      </c>
      <c r="F2639" s="31">
        <f t="shared" si="152"/>
        <v>672</v>
      </c>
      <c r="G2639" s="41"/>
      <c r="H2639" s="30"/>
      <c r="I2639" s="31">
        <f t="shared" si="154"/>
        <v>0</v>
      </c>
      <c r="J2639" s="41"/>
      <c r="K2639" s="81" t="s">
        <v>27</v>
      </c>
      <c r="L2639" s="81" t="s">
        <v>2590</v>
      </c>
      <c r="M2639" s="81" t="s">
        <v>2279</v>
      </c>
      <c r="N2639" s="81">
        <v>96</v>
      </c>
      <c r="O2639" s="81" t="s">
        <v>2236</v>
      </c>
      <c r="P2639" s="81"/>
      <c r="Q2639" s="81">
        <v>1</v>
      </c>
      <c r="R2639" s="81">
        <v>345</v>
      </c>
      <c r="S2639" s="83">
        <v>4.17</v>
      </c>
      <c r="T2639" s="81">
        <v>20</v>
      </c>
    </row>
    <row r="2640" spans="1:20" s="98" customFormat="1" ht="31.5" outlineLevel="1" x14ac:dyDescent="0.2">
      <c r="A2640" s="158" t="s">
        <v>2605</v>
      </c>
      <c r="B2640" s="167" t="s">
        <v>2606</v>
      </c>
      <c r="C2640" s="160"/>
      <c r="D2640" s="161" t="s">
        <v>56</v>
      </c>
      <c r="E2640" s="162">
        <v>16440</v>
      </c>
      <c r="F2640" s="165">
        <f t="shared" si="152"/>
        <v>11508</v>
      </c>
      <c r="G2640" s="41"/>
      <c r="H2640" s="164"/>
      <c r="I2640" s="165">
        <f t="shared" ref="I2640:I2671" si="155">IF(H2640*F2640&gt;0,H2640*F2640,0)</f>
        <v>0</v>
      </c>
      <c r="J2640" s="41"/>
      <c r="K2640" s="160" t="s">
        <v>27</v>
      </c>
      <c r="L2640" s="160" t="s">
        <v>2590</v>
      </c>
      <c r="M2640" s="160" t="s">
        <v>2284</v>
      </c>
      <c r="N2640" s="160">
        <v>96</v>
      </c>
      <c r="O2640" s="160" t="s">
        <v>2236</v>
      </c>
      <c r="P2640" s="160"/>
      <c r="Q2640" s="160">
        <v>1</v>
      </c>
      <c r="R2640" s="160">
        <v>345</v>
      </c>
      <c r="S2640" s="262">
        <v>4.22</v>
      </c>
      <c r="T2640" s="160">
        <v>20</v>
      </c>
    </row>
    <row r="2641" spans="1:20" s="98" customFormat="1" ht="25.5" outlineLevel="1" x14ac:dyDescent="0.2">
      <c r="A2641" s="79" t="s">
        <v>2237</v>
      </c>
      <c r="B2641" s="80" t="s">
        <v>2238</v>
      </c>
      <c r="C2641" s="81">
        <v>1</v>
      </c>
      <c r="D2641" s="82" t="s">
        <v>63</v>
      </c>
      <c r="E2641" s="2">
        <v>11760</v>
      </c>
      <c r="F2641" s="31">
        <f t="shared" si="152"/>
        <v>8232</v>
      </c>
      <c r="G2641" s="41"/>
      <c r="H2641" s="30"/>
      <c r="I2641" s="31">
        <f t="shared" si="155"/>
        <v>0</v>
      </c>
      <c r="J2641" s="41"/>
      <c r="K2641" s="81" t="s">
        <v>27</v>
      </c>
      <c r="L2641" s="81" t="s">
        <v>2590</v>
      </c>
      <c r="M2641" s="81" t="s">
        <v>2284</v>
      </c>
      <c r="N2641" s="81">
        <v>96</v>
      </c>
      <c r="O2641" s="81" t="s">
        <v>2236</v>
      </c>
      <c r="P2641" s="81"/>
      <c r="Q2641" s="81">
        <v>1</v>
      </c>
      <c r="R2641" s="81">
        <v>345</v>
      </c>
      <c r="S2641" s="83">
        <v>4.22</v>
      </c>
      <c r="T2641" s="81">
        <v>20</v>
      </c>
    </row>
    <row r="2642" spans="1:20" s="98" customFormat="1" ht="25.5" outlineLevel="1" x14ac:dyDescent="0.2">
      <c r="A2642" s="79" t="s">
        <v>2239</v>
      </c>
      <c r="B2642" s="80" t="s">
        <v>2240</v>
      </c>
      <c r="C2642" s="81">
        <v>1</v>
      </c>
      <c r="D2642" s="82" t="s">
        <v>63</v>
      </c>
      <c r="E2642" s="2">
        <v>3600</v>
      </c>
      <c r="F2642" s="31">
        <f t="shared" si="152"/>
        <v>2520</v>
      </c>
      <c r="G2642" s="41"/>
      <c r="H2642" s="30"/>
      <c r="I2642" s="31">
        <f t="shared" si="155"/>
        <v>0</v>
      </c>
      <c r="J2642" s="41"/>
      <c r="K2642" s="81" t="s">
        <v>27</v>
      </c>
      <c r="L2642" s="81" t="s">
        <v>2590</v>
      </c>
      <c r="M2642" s="81" t="s">
        <v>2284</v>
      </c>
      <c r="N2642" s="81">
        <v>96</v>
      </c>
      <c r="O2642" s="81" t="s">
        <v>2236</v>
      </c>
      <c r="P2642" s="81"/>
      <c r="Q2642" s="81">
        <v>1</v>
      </c>
      <c r="R2642" s="81">
        <v>345</v>
      </c>
      <c r="S2642" s="83">
        <v>4.22</v>
      </c>
      <c r="T2642" s="81">
        <v>20</v>
      </c>
    </row>
    <row r="2643" spans="1:20" s="98" customFormat="1" ht="25.5" outlineLevel="1" x14ac:dyDescent="0.2">
      <c r="A2643" s="79" t="s">
        <v>2280</v>
      </c>
      <c r="B2643" s="80" t="s">
        <v>2281</v>
      </c>
      <c r="C2643" s="81">
        <v>1</v>
      </c>
      <c r="D2643" s="82" t="s">
        <v>63</v>
      </c>
      <c r="E2643" s="2">
        <v>1080</v>
      </c>
      <c r="F2643" s="31">
        <f t="shared" si="152"/>
        <v>756</v>
      </c>
      <c r="G2643" s="41"/>
      <c r="H2643" s="30"/>
      <c r="I2643" s="31">
        <f t="shared" si="155"/>
        <v>0</v>
      </c>
      <c r="J2643" s="41"/>
      <c r="K2643" s="81" t="s">
        <v>27</v>
      </c>
      <c r="L2643" s="81" t="s">
        <v>2590</v>
      </c>
      <c r="M2643" s="81" t="s">
        <v>2284</v>
      </c>
      <c r="N2643" s="81">
        <v>96</v>
      </c>
      <c r="O2643" s="81" t="s">
        <v>2236</v>
      </c>
      <c r="P2643" s="81"/>
      <c r="Q2643" s="81">
        <v>1</v>
      </c>
      <c r="R2643" s="81">
        <v>345</v>
      </c>
      <c r="S2643" s="83">
        <v>4.22</v>
      </c>
      <c r="T2643" s="81">
        <v>20</v>
      </c>
    </row>
    <row r="2644" spans="1:20" s="98" customFormat="1" ht="31.5" outlineLevel="1" x14ac:dyDescent="0.2">
      <c r="A2644" s="158" t="s">
        <v>2607</v>
      </c>
      <c r="B2644" s="167" t="s">
        <v>2608</v>
      </c>
      <c r="C2644" s="160"/>
      <c r="D2644" s="161" t="s">
        <v>56</v>
      </c>
      <c r="E2644" s="162">
        <v>16500</v>
      </c>
      <c r="F2644" s="165">
        <f t="shared" si="152"/>
        <v>11550</v>
      </c>
      <c r="G2644" s="41"/>
      <c r="H2644" s="164"/>
      <c r="I2644" s="165">
        <f t="shared" si="155"/>
        <v>0</v>
      </c>
      <c r="J2644" s="41"/>
      <c r="K2644" s="160" t="s">
        <v>27</v>
      </c>
      <c r="L2644" s="160" t="s">
        <v>2590</v>
      </c>
      <c r="M2644" s="160" t="s">
        <v>2289</v>
      </c>
      <c r="N2644" s="160">
        <v>96</v>
      </c>
      <c r="O2644" s="160" t="s">
        <v>2236</v>
      </c>
      <c r="P2644" s="160"/>
      <c r="Q2644" s="160">
        <v>1</v>
      </c>
      <c r="R2644" s="160">
        <v>345</v>
      </c>
      <c r="S2644" s="262">
        <v>4.2699999999999996</v>
      </c>
      <c r="T2644" s="160">
        <v>20</v>
      </c>
    </row>
    <row r="2645" spans="1:20" s="98" customFormat="1" ht="25.5" outlineLevel="1" x14ac:dyDescent="0.2">
      <c r="A2645" s="79" t="s">
        <v>2237</v>
      </c>
      <c r="B2645" s="80" t="s">
        <v>2238</v>
      </c>
      <c r="C2645" s="81">
        <v>1</v>
      </c>
      <c r="D2645" s="82" t="s">
        <v>63</v>
      </c>
      <c r="E2645" s="2">
        <v>11760</v>
      </c>
      <c r="F2645" s="31">
        <f t="shared" si="152"/>
        <v>8232</v>
      </c>
      <c r="G2645" s="41"/>
      <c r="H2645" s="30"/>
      <c r="I2645" s="31">
        <f t="shared" si="155"/>
        <v>0</v>
      </c>
      <c r="J2645" s="41"/>
      <c r="K2645" s="81" t="s">
        <v>27</v>
      </c>
      <c r="L2645" s="81" t="s">
        <v>2590</v>
      </c>
      <c r="M2645" s="81" t="s">
        <v>2289</v>
      </c>
      <c r="N2645" s="81">
        <v>96</v>
      </c>
      <c r="O2645" s="81" t="s">
        <v>2236</v>
      </c>
      <c r="P2645" s="81"/>
      <c r="Q2645" s="81">
        <v>1</v>
      </c>
      <c r="R2645" s="81">
        <v>345</v>
      </c>
      <c r="S2645" s="83">
        <v>4.2699999999999996</v>
      </c>
      <c r="T2645" s="81">
        <v>20</v>
      </c>
    </row>
    <row r="2646" spans="1:20" s="98" customFormat="1" ht="25.5" outlineLevel="1" x14ac:dyDescent="0.2">
      <c r="A2646" s="79" t="s">
        <v>2239</v>
      </c>
      <c r="B2646" s="80" t="s">
        <v>2240</v>
      </c>
      <c r="C2646" s="81">
        <v>1</v>
      </c>
      <c r="D2646" s="82" t="s">
        <v>63</v>
      </c>
      <c r="E2646" s="2">
        <v>3600</v>
      </c>
      <c r="F2646" s="31">
        <f t="shared" si="152"/>
        <v>2520</v>
      </c>
      <c r="G2646" s="41"/>
      <c r="H2646" s="30"/>
      <c r="I2646" s="31">
        <f t="shared" si="155"/>
        <v>0</v>
      </c>
      <c r="J2646" s="41"/>
      <c r="K2646" s="81" t="s">
        <v>27</v>
      </c>
      <c r="L2646" s="81" t="s">
        <v>2590</v>
      </c>
      <c r="M2646" s="81" t="s">
        <v>2289</v>
      </c>
      <c r="N2646" s="81">
        <v>96</v>
      </c>
      <c r="O2646" s="81" t="s">
        <v>2236</v>
      </c>
      <c r="P2646" s="81"/>
      <c r="Q2646" s="81">
        <v>1</v>
      </c>
      <c r="R2646" s="81">
        <v>345</v>
      </c>
      <c r="S2646" s="83">
        <v>4.2699999999999996</v>
      </c>
      <c r="T2646" s="81">
        <v>20</v>
      </c>
    </row>
    <row r="2647" spans="1:20" s="98" customFormat="1" ht="25.5" outlineLevel="1" x14ac:dyDescent="0.2">
      <c r="A2647" s="79" t="s">
        <v>2285</v>
      </c>
      <c r="B2647" s="80" t="s">
        <v>2286</v>
      </c>
      <c r="C2647" s="81">
        <v>1</v>
      </c>
      <c r="D2647" s="82" t="s">
        <v>63</v>
      </c>
      <c r="E2647" s="2">
        <v>1140</v>
      </c>
      <c r="F2647" s="31">
        <f t="shared" si="152"/>
        <v>798</v>
      </c>
      <c r="G2647" s="41"/>
      <c r="H2647" s="30"/>
      <c r="I2647" s="31">
        <f t="shared" si="155"/>
        <v>0</v>
      </c>
      <c r="J2647" s="41"/>
      <c r="K2647" s="81" t="s">
        <v>27</v>
      </c>
      <c r="L2647" s="81" t="s">
        <v>2590</v>
      </c>
      <c r="M2647" s="81" t="s">
        <v>2289</v>
      </c>
      <c r="N2647" s="81">
        <v>96</v>
      </c>
      <c r="O2647" s="81" t="s">
        <v>2236</v>
      </c>
      <c r="P2647" s="81"/>
      <c r="Q2647" s="81">
        <v>1</v>
      </c>
      <c r="R2647" s="81">
        <v>345</v>
      </c>
      <c r="S2647" s="83">
        <v>4.2699999999999996</v>
      </c>
      <c r="T2647" s="81">
        <v>20</v>
      </c>
    </row>
    <row r="2648" spans="1:20" s="98" customFormat="1" ht="31.5" outlineLevel="1" x14ac:dyDescent="0.2">
      <c r="A2648" s="158" t="s">
        <v>2609</v>
      </c>
      <c r="B2648" s="167" t="s">
        <v>2610</v>
      </c>
      <c r="C2648" s="160"/>
      <c r="D2648" s="161" t="s">
        <v>56</v>
      </c>
      <c r="E2648" s="162">
        <v>16620</v>
      </c>
      <c r="F2648" s="165">
        <f t="shared" si="152"/>
        <v>11634</v>
      </c>
      <c r="G2648" s="41"/>
      <c r="H2648" s="164"/>
      <c r="I2648" s="165">
        <f t="shared" si="155"/>
        <v>0</v>
      </c>
      <c r="J2648" s="41"/>
      <c r="K2648" s="160" t="s">
        <v>27</v>
      </c>
      <c r="L2648" s="160" t="s">
        <v>2590</v>
      </c>
      <c r="M2648" s="160" t="s">
        <v>1582</v>
      </c>
      <c r="N2648" s="160">
        <v>96</v>
      </c>
      <c r="O2648" s="160" t="s">
        <v>2236</v>
      </c>
      <c r="P2648" s="160"/>
      <c r="Q2648" s="160">
        <v>1</v>
      </c>
      <c r="R2648" s="160">
        <v>345</v>
      </c>
      <c r="S2648" s="262">
        <v>4.3199999999999994</v>
      </c>
      <c r="T2648" s="160">
        <v>20</v>
      </c>
    </row>
    <row r="2649" spans="1:20" s="98" customFormat="1" ht="25.5" outlineLevel="1" x14ac:dyDescent="0.2">
      <c r="A2649" s="79" t="s">
        <v>2237</v>
      </c>
      <c r="B2649" s="80" t="s">
        <v>2238</v>
      </c>
      <c r="C2649" s="81">
        <v>1</v>
      </c>
      <c r="D2649" s="82" t="s">
        <v>63</v>
      </c>
      <c r="E2649" s="2">
        <v>11760</v>
      </c>
      <c r="F2649" s="31">
        <f t="shared" si="152"/>
        <v>8232</v>
      </c>
      <c r="G2649" s="41"/>
      <c r="H2649" s="30"/>
      <c r="I2649" s="31">
        <f t="shared" si="155"/>
        <v>0</v>
      </c>
      <c r="J2649" s="41"/>
      <c r="K2649" s="81" t="s">
        <v>27</v>
      </c>
      <c r="L2649" s="81" t="s">
        <v>2590</v>
      </c>
      <c r="M2649" s="81" t="s">
        <v>1582</v>
      </c>
      <c r="N2649" s="81">
        <v>96</v>
      </c>
      <c r="O2649" s="81" t="s">
        <v>2236</v>
      </c>
      <c r="P2649" s="81"/>
      <c r="Q2649" s="81">
        <v>1</v>
      </c>
      <c r="R2649" s="81">
        <v>345</v>
      </c>
      <c r="S2649" s="83">
        <v>4.3199999999999994</v>
      </c>
      <c r="T2649" s="81">
        <v>20</v>
      </c>
    </row>
    <row r="2650" spans="1:20" s="98" customFormat="1" ht="25.5" outlineLevel="1" x14ac:dyDescent="0.2">
      <c r="A2650" s="79" t="s">
        <v>2239</v>
      </c>
      <c r="B2650" s="80" t="s">
        <v>2240</v>
      </c>
      <c r="C2650" s="81">
        <v>1</v>
      </c>
      <c r="D2650" s="82" t="s">
        <v>63</v>
      </c>
      <c r="E2650" s="2">
        <v>3600</v>
      </c>
      <c r="F2650" s="31">
        <f t="shared" si="152"/>
        <v>2520</v>
      </c>
      <c r="G2650" s="41"/>
      <c r="H2650" s="30"/>
      <c r="I2650" s="31">
        <f t="shared" si="155"/>
        <v>0</v>
      </c>
      <c r="J2650" s="41"/>
      <c r="K2650" s="81" t="s">
        <v>27</v>
      </c>
      <c r="L2650" s="81" t="s">
        <v>2590</v>
      </c>
      <c r="M2650" s="81" t="s">
        <v>1582</v>
      </c>
      <c r="N2650" s="81">
        <v>96</v>
      </c>
      <c r="O2650" s="81" t="s">
        <v>2236</v>
      </c>
      <c r="P2650" s="81"/>
      <c r="Q2650" s="81">
        <v>1</v>
      </c>
      <c r="R2650" s="81">
        <v>345</v>
      </c>
      <c r="S2650" s="83">
        <v>4.3199999999999994</v>
      </c>
      <c r="T2650" s="81">
        <v>20</v>
      </c>
    </row>
    <row r="2651" spans="1:20" s="98" customFormat="1" ht="25.5" outlineLevel="1" x14ac:dyDescent="0.2">
      <c r="A2651" s="79" t="s">
        <v>2290</v>
      </c>
      <c r="B2651" s="80" t="s">
        <v>2291</v>
      </c>
      <c r="C2651" s="81">
        <v>1</v>
      </c>
      <c r="D2651" s="82" t="s">
        <v>63</v>
      </c>
      <c r="E2651" s="2">
        <v>1260</v>
      </c>
      <c r="F2651" s="31">
        <f t="shared" si="152"/>
        <v>882</v>
      </c>
      <c r="G2651" s="41"/>
      <c r="H2651" s="30"/>
      <c r="I2651" s="31">
        <f t="shared" si="155"/>
        <v>0</v>
      </c>
      <c r="J2651" s="41"/>
      <c r="K2651" s="81" t="s">
        <v>27</v>
      </c>
      <c r="L2651" s="81" t="s">
        <v>2590</v>
      </c>
      <c r="M2651" s="81" t="s">
        <v>1582</v>
      </c>
      <c r="N2651" s="81">
        <v>96</v>
      </c>
      <c r="O2651" s="81" t="s">
        <v>2236</v>
      </c>
      <c r="P2651" s="81"/>
      <c r="Q2651" s="81">
        <v>1</v>
      </c>
      <c r="R2651" s="81">
        <v>345</v>
      </c>
      <c r="S2651" s="83">
        <v>4.3199999999999994</v>
      </c>
      <c r="T2651" s="81">
        <v>20</v>
      </c>
    </row>
    <row r="2652" spans="1:20" s="98" customFormat="1" ht="31.5" outlineLevel="1" x14ac:dyDescent="0.2">
      <c r="A2652" s="158" t="s">
        <v>2611</v>
      </c>
      <c r="B2652" s="167" t="s">
        <v>2612</v>
      </c>
      <c r="C2652" s="160"/>
      <c r="D2652" s="161" t="s">
        <v>56</v>
      </c>
      <c r="E2652" s="162">
        <v>16680</v>
      </c>
      <c r="F2652" s="165">
        <f t="shared" si="152"/>
        <v>11676</v>
      </c>
      <c r="G2652" s="41"/>
      <c r="H2652" s="164"/>
      <c r="I2652" s="165">
        <f t="shared" si="155"/>
        <v>0</v>
      </c>
      <c r="J2652" s="41"/>
      <c r="K2652" s="160" t="s">
        <v>27</v>
      </c>
      <c r="L2652" s="160" t="s">
        <v>2590</v>
      </c>
      <c r="M2652" s="160" t="s">
        <v>2298</v>
      </c>
      <c r="N2652" s="160">
        <v>96</v>
      </c>
      <c r="O2652" s="160" t="s">
        <v>2236</v>
      </c>
      <c r="P2652" s="160"/>
      <c r="Q2652" s="160">
        <v>1</v>
      </c>
      <c r="R2652" s="160">
        <v>345</v>
      </c>
      <c r="S2652" s="262">
        <v>4.37</v>
      </c>
      <c r="T2652" s="160">
        <v>20</v>
      </c>
    </row>
    <row r="2653" spans="1:20" s="98" customFormat="1" ht="25.5" outlineLevel="1" x14ac:dyDescent="0.2">
      <c r="A2653" s="79" t="s">
        <v>2237</v>
      </c>
      <c r="B2653" s="80" t="s">
        <v>2238</v>
      </c>
      <c r="C2653" s="81">
        <v>1</v>
      </c>
      <c r="D2653" s="82" t="s">
        <v>63</v>
      </c>
      <c r="E2653" s="2">
        <v>11760</v>
      </c>
      <c r="F2653" s="31">
        <f t="shared" si="152"/>
        <v>8232</v>
      </c>
      <c r="G2653" s="41"/>
      <c r="H2653" s="30"/>
      <c r="I2653" s="31">
        <f t="shared" si="155"/>
        <v>0</v>
      </c>
      <c r="J2653" s="41"/>
      <c r="K2653" s="81" t="s">
        <v>27</v>
      </c>
      <c r="L2653" s="81" t="s">
        <v>2590</v>
      </c>
      <c r="M2653" s="81" t="s">
        <v>2298</v>
      </c>
      <c r="N2653" s="81">
        <v>96</v>
      </c>
      <c r="O2653" s="81" t="s">
        <v>2236</v>
      </c>
      <c r="P2653" s="81"/>
      <c r="Q2653" s="81">
        <v>1</v>
      </c>
      <c r="R2653" s="81">
        <v>345</v>
      </c>
      <c r="S2653" s="83">
        <v>4.37</v>
      </c>
      <c r="T2653" s="81">
        <v>20</v>
      </c>
    </row>
    <row r="2654" spans="1:20" s="98" customFormat="1" ht="25.5" outlineLevel="1" x14ac:dyDescent="0.2">
      <c r="A2654" s="79" t="s">
        <v>2239</v>
      </c>
      <c r="B2654" s="80" t="s">
        <v>2240</v>
      </c>
      <c r="C2654" s="81">
        <v>1</v>
      </c>
      <c r="D2654" s="82" t="s">
        <v>63</v>
      </c>
      <c r="E2654" s="2">
        <v>3600</v>
      </c>
      <c r="F2654" s="31">
        <f t="shared" si="152"/>
        <v>2520</v>
      </c>
      <c r="G2654" s="41"/>
      <c r="H2654" s="30"/>
      <c r="I2654" s="31">
        <f t="shared" si="155"/>
        <v>0</v>
      </c>
      <c r="J2654" s="41"/>
      <c r="K2654" s="81" t="s">
        <v>27</v>
      </c>
      <c r="L2654" s="81" t="s">
        <v>2590</v>
      </c>
      <c r="M2654" s="81" t="s">
        <v>2298</v>
      </c>
      <c r="N2654" s="81">
        <v>96</v>
      </c>
      <c r="O2654" s="81" t="s">
        <v>2236</v>
      </c>
      <c r="P2654" s="81"/>
      <c r="Q2654" s="81">
        <v>1</v>
      </c>
      <c r="R2654" s="81">
        <v>345</v>
      </c>
      <c r="S2654" s="83">
        <v>4.37</v>
      </c>
      <c r="T2654" s="81">
        <v>20</v>
      </c>
    </row>
    <row r="2655" spans="1:20" s="98" customFormat="1" ht="26.25" outlineLevel="1" thickBot="1" x14ac:dyDescent="0.25">
      <c r="A2655" s="129" t="s">
        <v>2294</v>
      </c>
      <c r="B2655" s="142" t="s">
        <v>2295</v>
      </c>
      <c r="C2655" s="130">
        <v>1</v>
      </c>
      <c r="D2655" s="131" t="s">
        <v>63</v>
      </c>
      <c r="E2655" s="143">
        <v>1320</v>
      </c>
      <c r="F2655" s="34">
        <f t="shared" si="152"/>
        <v>924</v>
      </c>
      <c r="G2655" s="41"/>
      <c r="H2655" s="144"/>
      <c r="I2655" s="34">
        <f t="shared" si="155"/>
        <v>0</v>
      </c>
      <c r="J2655" s="41"/>
      <c r="K2655" s="130" t="s">
        <v>27</v>
      </c>
      <c r="L2655" s="130" t="s">
        <v>2590</v>
      </c>
      <c r="M2655" s="130" t="s">
        <v>2298</v>
      </c>
      <c r="N2655" s="130">
        <v>96</v>
      </c>
      <c r="O2655" s="130" t="s">
        <v>2236</v>
      </c>
      <c r="P2655" s="130"/>
      <c r="Q2655" s="130">
        <v>1</v>
      </c>
      <c r="R2655" s="130">
        <v>345</v>
      </c>
      <c r="S2655" s="145">
        <v>4.37</v>
      </c>
      <c r="T2655" s="130">
        <v>20</v>
      </c>
    </row>
    <row r="2656" spans="1:20" s="98" customFormat="1" ht="32.25" outlineLevel="1" thickTop="1" x14ac:dyDescent="0.2">
      <c r="A2656" s="176" t="s">
        <v>2613</v>
      </c>
      <c r="B2656" s="198" t="s">
        <v>2614</v>
      </c>
      <c r="C2656" s="178"/>
      <c r="D2656" s="179" t="s">
        <v>56</v>
      </c>
      <c r="E2656" s="162">
        <v>15900</v>
      </c>
      <c r="F2656" s="27">
        <f t="shared" si="152"/>
        <v>11130</v>
      </c>
      <c r="G2656" s="41"/>
      <c r="H2656" s="26"/>
      <c r="I2656" s="27">
        <f t="shared" si="155"/>
        <v>0</v>
      </c>
      <c r="J2656" s="41"/>
      <c r="K2656" s="178" t="s">
        <v>27</v>
      </c>
      <c r="L2656" s="178" t="s">
        <v>2590</v>
      </c>
      <c r="M2656" s="178" t="s">
        <v>2235</v>
      </c>
      <c r="N2656" s="178">
        <v>96</v>
      </c>
      <c r="O2656" s="178" t="s">
        <v>2303</v>
      </c>
      <c r="P2656" s="178"/>
      <c r="Q2656" s="178">
        <v>1</v>
      </c>
      <c r="R2656" s="178">
        <v>345</v>
      </c>
      <c r="S2656" s="269">
        <v>3.92</v>
      </c>
      <c r="T2656" s="178">
        <v>20</v>
      </c>
    </row>
    <row r="2657" spans="1:20" s="98" customFormat="1" ht="25.5" outlineLevel="1" x14ac:dyDescent="0.2">
      <c r="A2657" s="79" t="s">
        <v>2304</v>
      </c>
      <c r="B2657" s="80" t="s">
        <v>2305</v>
      </c>
      <c r="C2657" s="81">
        <v>1</v>
      </c>
      <c r="D2657" s="82" t="s">
        <v>63</v>
      </c>
      <c r="E2657" s="2">
        <v>11760</v>
      </c>
      <c r="F2657" s="31">
        <f t="shared" si="152"/>
        <v>8232</v>
      </c>
      <c r="G2657" s="41"/>
      <c r="H2657" s="30"/>
      <c r="I2657" s="31">
        <f t="shared" si="155"/>
        <v>0</v>
      </c>
      <c r="J2657" s="41"/>
      <c r="K2657" s="81" t="s">
        <v>27</v>
      </c>
      <c r="L2657" s="81" t="s">
        <v>2590</v>
      </c>
      <c r="M2657" s="81" t="s">
        <v>2235</v>
      </c>
      <c r="N2657" s="81">
        <v>96</v>
      </c>
      <c r="O2657" s="81" t="s">
        <v>2303</v>
      </c>
      <c r="P2657" s="81"/>
      <c r="Q2657" s="81">
        <v>1</v>
      </c>
      <c r="R2657" s="81">
        <v>345</v>
      </c>
      <c r="S2657" s="83">
        <v>3.92</v>
      </c>
      <c r="T2657" s="81">
        <v>20</v>
      </c>
    </row>
    <row r="2658" spans="1:20" s="98" customFormat="1" ht="25.5" outlineLevel="1" x14ac:dyDescent="0.2">
      <c r="A2658" s="79" t="s">
        <v>2239</v>
      </c>
      <c r="B2658" s="80" t="s">
        <v>2240</v>
      </c>
      <c r="C2658" s="81">
        <v>1</v>
      </c>
      <c r="D2658" s="82" t="s">
        <v>63</v>
      </c>
      <c r="E2658" s="2">
        <v>3600</v>
      </c>
      <c r="F2658" s="31">
        <f t="shared" si="152"/>
        <v>2520</v>
      </c>
      <c r="G2658" s="41"/>
      <c r="H2658" s="30"/>
      <c r="I2658" s="31">
        <f t="shared" si="155"/>
        <v>0</v>
      </c>
      <c r="J2658" s="41"/>
      <c r="K2658" s="81" t="s">
        <v>27</v>
      </c>
      <c r="L2658" s="81" t="s">
        <v>2590</v>
      </c>
      <c r="M2658" s="81" t="s">
        <v>2235</v>
      </c>
      <c r="N2658" s="81">
        <v>96</v>
      </c>
      <c r="O2658" s="81" t="s">
        <v>2303</v>
      </c>
      <c r="P2658" s="81"/>
      <c r="Q2658" s="81">
        <v>1</v>
      </c>
      <c r="R2658" s="81">
        <v>345</v>
      </c>
      <c r="S2658" s="83">
        <v>3.92</v>
      </c>
      <c r="T2658" s="81">
        <v>20</v>
      </c>
    </row>
    <row r="2659" spans="1:20" s="98" customFormat="1" ht="25.5" outlineLevel="1" x14ac:dyDescent="0.2">
      <c r="A2659" s="79" t="s">
        <v>2241</v>
      </c>
      <c r="B2659" s="80" t="s">
        <v>2242</v>
      </c>
      <c r="C2659" s="81">
        <v>1</v>
      </c>
      <c r="D2659" s="82" t="s">
        <v>63</v>
      </c>
      <c r="E2659" s="2">
        <v>540</v>
      </c>
      <c r="F2659" s="31">
        <f t="shared" si="152"/>
        <v>378</v>
      </c>
      <c r="G2659" s="41"/>
      <c r="H2659" s="30"/>
      <c r="I2659" s="31">
        <f t="shared" si="155"/>
        <v>0</v>
      </c>
      <c r="J2659" s="41"/>
      <c r="K2659" s="81" t="s">
        <v>27</v>
      </c>
      <c r="L2659" s="81" t="s">
        <v>2590</v>
      </c>
      <c r="M2659" s="81" t="s">
        <v>2235</v>
      </c>
      <c r="N2659" s="81">
        <v>96</v>
      </c>
      <c r="O2659" s="81" t="s">
        <v>2303</v>
      </c>
      <c r="P2659" s="81"/>
      <c r="Q2659" s="81">
        <v>1</v>
      </c>
      <c r="R2659" s="81">
        <v>345</v>
      </c>
      <c r="S2659" s="83">
        <v>3.92</v>
      </c>
      <c r="T2659" s="81">
        <v>20</v>
      </c>
    </row>
    <row r="2660" spans="1:20" s="98" customFormat="1" ht="31.5" outlineLevel="1" x14ac:dyDescent="0.2">
      <c r="A2660" s="158" t="s">
        <v>2615</v>
      </c>
      <c r="B2660" s="167" t="s">
        <v>2616</v>
      </c>
      <c r="C2660" s="160"/>
      <c r="D2660" s="161" t="s">
        <v>56</v>
      </c>
      <c r="E2660" s="162">
        <v>15960</v>
      </c>
      <c r="F2660" s="165">
        <f t="shared" si="152"/>
        <v>11172</v>
      </c>
      <c r="G2660" s="41"/>
      <c r="H2660" s="164"/>
      <c r="I2660" s="165">
        <f t="shared" si="155"/>
        <v>0</v>
      </c>
      <c r="J2660" s="41"/>
      <c r="K2660" s="160" t="s">
        <v>27</v>
      </c>
      <c r="L2660" s="160" t="s">
        <v>2590</v>
      </c>
      <c r="M2660" s="160" t="s">
        <v>2247</v>
      </c>
      <c r="N2660" s="160">
        <v>96</v>
      </c>
      <c r="O2660" s="160" t="s">
        <v>2303</v>
      </c>
      <c r="P2660" s="160"/>
      <c r="Q2660" s="160">
        <v>1</v>
      </c>
      <c r="R2660" s="160">
        <v>345</v>
      </c>
      <c r="S2660" s="262">
        <v>3.9449999999999998</v>
      </c>
      <c r="T2660" s="160">
        <v>20</v>
      </c>
    </row>
    <row r="2661" spans="1:20" s="98" customFormat="1" ht="25.5" outlineLevel="1" x14ac:dyDescent="0.2">
      <c r="A2661" s="79" t="s">
        <v>2304</v>
      </c>
      <c r="B2661" s="80" t="s">
        <v>2305</v>
      </c>
      <c r="C2661" s="81">
        <v>1</v>
      </c>
      <c r="D2661" s="82" t="s">
        <v>63</v>
      </c>
      <c r="E2661" s="2">
        <v>11760</v>
      </c>
      <c r="F2661" s="31">
        <f t="shared" si="152"/>
        <v>8232</v>
      </c>
      <c r="G2661" s="41"/>
      <c r="H2661" s="30"/>
      <c r="I2661" s="31">
        <f t="shared" si="155"/>
        <v>0</v>
      </c>
      <c r="J2661" s="41"/>
      <c r="K2661" s="81" t="s">
        <v>27</v>
      </c>
      <c r="L2661" s="81" t="s">
        <v>2590</v>
      </c>
      <c r="M2661" s="81" t="s">
        <v>2247</v>
      </c>
      <c r="N2661" s="81">
        <v>96</v>
      </c>
      <c r="O2661" s="81" t="s">
        <v>2303</v>
      </c>
      <c r="P2661" s="81"/>
      <c r="Q2661" s="81">
        <v>1</v>
      </c>
      <c r="R2661" s="81">
        <v>345</v>
      </c>
      <c r="S2661" s="83">
        <v>3.9449999999999998</v>
      </c>
      <c r="T2661" s="81">
        <v>20</v>
      </c>
    </row>
    <row r="2662" spans="1:20" s="98" customFormat="1" ht="25.5" outlineLevel="1" x14ac:dyDescent="0.2">
      <c r="A2662" s="79" t="s">
        <v>2239</v>
      </c>
      <c r="B2662" s="80" t="s">
        <v>2240</v>
      </c>
      <c r="C2662" s="81">
        <v>1</v>
      </c>
      <c r="D2662" s="82" t="s">
        <v>63</v>
      </c>
      <c r="E2662" s="2">
        <v>3600</v>
      </c>
      <c r="F2662" s="31">
        <f t="shared" ref="F2662:F2725" si="156">E2662-E2662*$F$4</f>
        <v>2520</v>
      </c>
      <c r="G2662" s="41"/>
      <c r="H2662" s="30"/>
      <c r="I2662" s="31">
        <f t="shared" si="155"/>
        <v>0</v>
      </c>
      <c r="J2662" s="41"/>
      <c r="K2662" s="81" t="s">
        <v>27</v>
      </c>
      <c r="L2662" s="81" t="s">
        <v>2590</v>
      </c>
      <c r="M2662" s="81" t="s">
        <v>2247</v>
      </c>
      <c r="N2662" s="81">
        <v>96</v>
      </c>
      <c r="O2662" s="81" t="s">
        <v>2303</v>
      </c>
      <c r="P2662" s="81"/>
      <c r="Q2662" s="81">
        <v>1</v>
      </c>
      <c r="R2662" s="81">
        <v>345</v>
      </c>
      <c r="S2662" s="83">
        <v>3.9449999999999998</v>
      </c>
      <c r="T2662" s="81">
        <v>20</v>
      </c>
    </row>
    <row r="2663" spans="1:20" s="98" customFormat="1" ht="25.5" outlineLevel="1" x14ac:dyDescent="0.2">
      <c r="A2663" s="79" t="s">
        <v>2243</v>
      </c>
      <c r="B2663" s="80" t="s">
        <v>2244</v>
      </c>
      <c r="C2663" s="81">
        <v>1</v>
      </c>
      <c r="D2663" s="82" t="s">
        <v>63</v>
      </c>
      <c r="E2663" s="2">
        <v>600</v>
      </c>
      <c r="F2663" s="31">
        <f t="shared" si="156"/>
        <v>420</v>
      </c>
      <c r="G2663" s="41"/>
      <c r="H2663" s="30"/>
      <c r="I2663" s="31">
        <f t="shared" si="155"/>
        <v>0</v>
      </c>
      <c r="J2663" s="41"/>
      <c r="K2663" s="81" t="s">
        <v>27</v>
      </c>
      <c r="L2663" s="81" t="s">
        <v>2590</v>
      </c>
      <c r="M2663" s="81" t="s">
        <v>2247</v>
      </c>
      <c r="N2663" s="81">
        <v>96</v>
      </c>
      <c r="O2663" s="81" t="s">
        <v>2303</v>
      </c>
      <c r="P2663" s="81"/>
      <c r="Q2663" s="81">
        <v>1</v>
      </c>
      <c r="R2663" s="81">
        <v>345</v>
      </c>
      <c r="S2663" s="83">
        <v>3.9449999999999998</v>
      </c>
      <c r="T2663" s="81">
        <v>20</v>
      </c>
    </row>
    <row r="2664" spans="1:20" s="98" customFormat="1" ht="31.5" outlineLevel="1" x14ac:dyDescent="0.2">
      <c r="A2664" s="158" t="s">
        <v>2617</v>
      </c>
      <c r="B2664" s="167" t="s">
        <v>2618</v>
      </c>
      <c r="C2664" s="160"/>
      <c r="D2664" s="161" t="s">
        <v>56</v>
      </c>
      <c r="E2664" s="162">
        <v>16020</v>
      </c>
      <c r="F2664" s="165">
        <f t="shared" si="156"/>
        <v>11214</v>
      </c>
      <c r="G2664" s="41"/>
      <c r="H2664" s="164"/>
      <c r="I2664" s="165">
        <f t="shared" si="155"/>
        <v>0</v>
      </c>
      <c r="J2664" s="41"/>
      <c r="K2664" s="160" t="s">
        <v>27</v>
      </c>
      <c r="L2664" s="160" t="s">
        <v>2590</v>
      </c>
      <c r="M2664" s="160" t="s">
        <v>2252</v>
      </c>
      <c r="N2664" s="160">
        <v>96</v>
      </c>
      <c r="O2664" s="160" t="s">
        <v>2303</v>
      </c>
      <c r="P2664" s="160"/>
      <c r="Q2664" s="160">
        <v>1</v>
      </c>
      <c r="R2664" s="160">
        <v>345</v>
      </c>
      <c r="S2664" s="262">
        <v>3.82</v>
      </c>
      <c r="T2664" s="160">
        <v>20</v>
      </c>
    </row>
    <row r="2665" spans="1:20" s="98" customFormat="1" ht="25.5" outlineLevel="1" x14ac:dyDescent="0.2">
      <c r="A2665" s="79" t="s">
        <v>2304</v>
      </c>
      <c r="B2665" s="80" t="s">
        <v>2305</v>
      </c>
      <c r="C2665" s="81">
        <v>1</v>
      </c>
      <c r="D2665" s="82" t="s">
        <v>63</v>
      </c>
      <c r="E2665" s="2">
        <v>11760</v>
      </c>
      <c r="F2665" s="31">
        <f t="shared" si="156"/>
        <v>8232</v>
      </c>
      <c r="G2665" s="41"/>
      <c r="H2665" s="30"/>
      <c r="I2665" s="31">
        <f t="shared" si="155"/>
        <v>0</v>
      </c>
      <c r="J2665" s="41"/>
      <c r="K2665" s="81" t="s">
        <v>27</v>
      </c>
      <c r="L2665" s="81" t="s">
        <v>2590</v>
      </c>
      <c r="M2665" s="81" t="s">
        <v>2252</v>
      </c>
      <c r="N2665" s="81">
        <v>96</v>
      </c>
      <c r="O2665" s="81" t="s">
        <v>2303</v>
      </c>
      <c r="P2665" s="81"/>
      <c r="Q2665" s="81">
        <v>1</v>
      </c>
      <c r="R2665" s="81">
        <v>345</v>
      </c>
      <c r="S2665" s="83">
        <v>3.82</v>
      </c>
      <c r="T2665" s="81">
        <v>20</v>
      </c>
    </row>
    <row r="2666" spans="1:20" s="98" customFormat="1" ht="25.5" outlineLevel="1" x14ac:dyDescent="0.2">
      <c r="A2666" s="79" t="s">
        <v>2239</v>
      </c>
      <c r="B2666" s="80" t="s">
        <v>2240</v>
      </c>
      <c r="C2666" s="81">
        <v>1</v>
      </c>
      <c r="D2666" s="82" t="s">
        <v>63</v>
      </c>
      <c r="E2666" s="2">
        <v>3600</v>
      </c>
      <c r="F2666" s="31">
        <f t="shared" si="156"/>
        <v>2520</v>
      </c>
      <c r="G2666" s="41"/>
      <c r="H2666" s="30"/>
      <c r="I2666" s="31">
        <f t="shared" si="155"/>
        <v>0</v>
      </c>
      <c r="J2666" s="41"/>
      <c r="K2666" s="81" t="s">
        <v>27</v>
      </c>
      <c r="L2666" s="81" t="s">
        <v>2590</v>
      </c>
      <c r="M2666" s="81" t="s">
        <v>2252</v>
      </c>
      <c r="N2666" s="81">
        <v>96</v>
      </c>
      <c r="O2666" s="81" t="s">
        <v>2303</v>
      </c>
      <c r="P2666" s="81"/>
      <c r="Q2666" s="81">
        <v>1</v>
      </c>
      <c r="R2666" s="81">
        <v>345</v>
      </c>
      <c r="S2666" s="83">
        <v>3.82</v>
      </c>
      <c r="T2666" s="81">
        <v>20</v>
      </c>
    </row>
    <row r="2667" spans="1:20" s="98" customFormat="1" ht="25.5" outlineLevel="1" x14ac:dyDescent="0.2">
      <c r="A2667" s="79" t="s">
        <v>2248</v>
      </c>
      <c r="B2667" s="80" t="s">
        <v>2249</v>
      </c>
      <c r="C2667" s="81">
        <v>1</v>
      </c>
      <c r="D2667" s="82" t="s">
        <v>63</v>
      </c>
      <c r="E2667" s="2">
        <v>660</v>
      </c>
      <c r="F2667" s="31">
        <f t="shared" si="156"/>
        <v>462</v>
      </c>
      <c r="G2667" s="41"/>
      <c r="H2667" s="30"/>
      <c r="I2667" s="31">
        <f t="shared" si="155"/>
        <v>0</v>
      </c>
      <c r="J2667" s="41"/>
      <c r="K2667" s="81" t="s">
        <v>27</v>
      </c>
      <c r="L2667" s="81" t="s">
        <v>2590</v>
      </c>
      <c r="M2667" s="81" t="s">
        <v>2252</v>
      </c>
      <c r="N2667" s="81">
        <v>96</v>
      </c>
      <c r="O2667" s="81" t="s">
        <v>2303</v>
      </c>
      <c r="P2667" s="81"/>
      <c r="Q2667" s="81">
        <v>1</v>
      </c>
      <c r="R2667" s="81">
        <v>345</v>
      </c>
      <c r="S2667" s="83">
        <v>3.82</v>
      </c>
      <c r="T2667" s="81">
        <v>20</v>
      </c>
    </row>
    <row r="2668" spans="1:20" s="98" customFormat="1" ht="31.5" outlineLevel="1" x14ac:dyDescent="0.2">
      <c r="A2668" s="158" t="s">
        <v>2619</v>
      </c>
      <c r="B2668" s="167" t="s">
        <v>2620</v>
      </c>
      <c r="C2668" s="160"/>
      <c r="D2668" s="161" t="s">
        <v>56</v>
      </c>
      <c r="E2668" s="162">
        <v>16080</v>
      </c>
      <c r="F2668" s="165">
        <f t="shared" si="156"/>
        <v>11256</v>
      </c>
      <c r="G2668" s="41"/>
      <c r="H2668" s="164"/>
      <c r="I2668" s="165">
        <f t="shared" si="155"/>
        <v>0</v>
      </c>
      <c r="J2668" s="41"/>
      <c r="K2668" s="160" t="s">
        <v>27</v>
      </c>
      <c r="L2668" s="160" t="s">
        <v>2590</v>
      </c>
      <c r="M2668" s="160" t="s">
        <v>2257</v>
      </c>
      <c r="N2668" s="160">
        <v>96</v>
      </c>
      <c r="O2668" s="160" t="s">
        <v>2303</v>
      </c>
      <c r="P2668" s="160"/>
      <c r="Q2668" s="160">
        <v>1</v>
      </c>
      <c r="R2668" s="160">
        <v>345</v>
      </c>
      <c r="S2668" s="262">
        <v>3.8699999999999997</v>
      </c>
      <c r="T2668" s="160">
        <v>20</v>
      </c>
    </row>
    <row r="2669" spans="1:20" s="98" customFormat="1" ht="25.5" outlineLevel="1" x14ac:dyDescent="0.2">
      <c r="A2669" s="79" t="s">
        <v>2304</v>
      </c>
      <c r="B2669" s="80" t="s">
        <v>2305</v>
      </c>
      <c r="C2669" s="81">
        <v>1</v>
      </c>
      <c r="D2669" s="82" t="s">
        <v>63</v>
      </c>
      <c r="E2669" s="2">
        <v>11760</v>
      </c>
      <c r="F2669" s="31">
        <f t="shared" si="156"/>
        <v>8232</v>
      </c>
      <c r="G2669" s="41"/>
      <c r="H2669" s="30"/>
      <c r="I2669" s="31">
        <f t="shared" si="155"/>
        <v>0</v>
      </c>
      <c r="J2669" s="41"/>
      <c r="K2669" s="81" t="s">
        <v>27</v>
      </c>
      <c r="L2669" s="81" t="s">
        <v>2590</v>
      </c>
      <c r="M2669" s="81" t="s">
        <v>2257</v>
      </c>
      <c r="N2669" s="81">
        <v>96</v>
      </c>
      <c r="O2669" s="81" t="s">
        <v>2303</v>
      </c>
      <c r="P2669" s="81"/>
      <c r="Q2669" s="81">
        <v>1</v>
      </c>
      <c r="R2669" s="81">
        <v>345</v>
      </c>
      <c r="S2669" s="83">
        <v>3.8699999999999997</v>
      </c>
      <c r="T2669" s="81">
        <v>20</v>
      </c>
    </row>
    <row r="2670" spans="1:20" s="98" customFormat="1" ht="25.5" outlineLevel="1" x14ac:dyDescent="0.2">
      <c r="A2670" s="79" t="s">
        <v>2239</v>
      </c>
      <c r="B2670" s="80" t="s">
        <v>2240</v>
      </c>
      <c r="C2670" s="81">
        <v>1</v>
      </c>
      <c r="D2670" s="82" t="s">
        <v>63</v>
      </c>
      <c r="E2670" s="2">
        <v>3600</v>
      </c>
      <c r="F2670" s="31">
        <f t="shared" si="156"/>
        <v>2520</v>
      </c>
      <c r="G2670" s="41"/>
      <c r="H2670" s="30"/>
      <c r="I2670" s="31">
        <f t="shared" si="155"/>
        <v>0</v>
      </c>
      <c r="J2670" s="41"/>
      <c r="K2670" s="81" t="s">
        <v>27</v>
      </c>
      <c r="L2670" s="81" t="s">
        <v>2590</v>
      </c>
      <c r="M2670" s="81" t="s">
        <v>2257</v>
      </c>
      <c r="N2670" s="81">
        <v>96</v>
      </c>
      <c r="O2670" s="81" t="s">
        <v>2303</v>
      </c>
      <c r="P2670" s="81"/>
      <c r="Q2670" s="81">
        <v>1</v>
      </c>
      <c r="R2670" s="81">
        <v>345</v>
      </c>
      <c r="S2670" s="83">
        <v>3.8699999999999997</v>
      </c>
      <c r="T2670" s="81">
        <v>20</v>
      </c>
    </row>
    <row r="2671" spans="1:20" s="98" customFormat="1" ht="25.5" outlineLevel="1" x14ac:dyDescent="0.2">
      <c r="A2671" s="79" t="s">
        <v>2258</v>
      </c>
      <c r="B2671" s="80" t="s">
        <v>2259</v>
      </c>
      <c r="C2671" s="81">
        <v>1</v>
      </c>
      <c r="D2671" s="82" t="s">
        <v>63</v>
      </c>
      <c r="E2671" s="2">
        <v>720</v>
      </c>
      <c r="F2671" s="31">
        <f t="shared" si="156"/>
        <v>504</v>
      </c>
      <c r="G2671" s="41"/>
      <c r="H2671" s="30"/>
      <c r="I2671" s="31">
        <f t="shared" si="155"/>
        <v>0</v>
      </c>
      <c r="J2671" s="41"/>
      <c r="K2671" s="81" t="s">
        <v>27</v>
      </c>
      <c r="L2671" s="81" t="s">
        <v>2590</v>
      </c>
      <c r="M2671" s="81" t="s">
        <v>2257</v>
      </c>
      <c r="N2671" s="81">
        <v>96</v>
      </c>
      <c r="O2671" s="81" t="s">
        <v>2303</v>
      </c>
      <c r="P2671" s="81"/>
      <c r="Q2671" s="81">
        <v>1</v>
      </c>
      <c r="R2671" s="81">
        <v>345</v>
      </c>
      <c r="S2671" s="83">
        <v>3.8699999999999997</v>
      </c>
      <c r="T2671" s="81">
        <v>20</v>
      </c>
    </row>
    <row r="2672" spans="1:20" s="98" customFormat="1" ht="31.5" outlineLevel="1" x14ac:dyDescent="0.2">
      <c r="A2672" s="158" t="s">
        <v>2621</v>
      </c>
      <c r="B2672" s="167" t="s">
        <v>2622</v>
      </c>
      <c r="C2672" s="160"/>
      <c r="D2672" s="161" t="s">
        <v>56</v>
      </c>
      <c r="E2672" s="162">
        <v>16140</v>
      </c>
      <c r="F2672" s="165">
        <f t="shared" si="156"/>
        <v>11298</v>
      </c>
      <c r="G2672" s="41"/>
      <c r="H2672" s="164"/>
      <c r="I2672" s="165">
        <f t="shared" ref="I2672:I2703" si="157">IF(H2672*F2672&gt;0,H2672*F2672,0)</f>
        <v>0</v>
      </c>
      <c r="J2672" s="41"/>
      <c r="K2672" s="160" t="s">
        <v>27</v>
      </c>
      <c r="L2672" s="160" t="s">
        <v>2590</v>
      </c>
      <c r="M2672" s="160" t="s">
        <v>2264</v>
      </c>
      <c r="N2672" s="160">
        <v>96</v>
      </c>
      <c r="O2672" s="160" t="s">
        <v>2303</v>
      </c>
      <c r="P2672" s="160"/>
      <c r="Q2672" s="160">
        <v>1</v>
      </c>
      <c r="R2672" s="160">
        <v>345</v>
      </c>
      <c r="S2672" s="262">
        <v>4.0199999999999996</v>
      </c>
      <c r="T2672" s="160">
        <v>20</v>
      </c>
    </row>
    <row r="2673" spans="1:20" s="98" customFormat="1" ht="25.5" outlineLevel="1" x14ac:dyDescent="0.2">
      <c r="A2673" s="79" t="s">
        <v>2304</v>
      </c>
      <c r="B2673" s="80" t="s">
        <v>2305</v>
      </c>
      <c r="C2673" s="81">
        <v>1</v>
      </c>
      <c r="D2673" s="82" t="s">
        <v>63</v>
      </c>
      <c r="E2673" s="2">
        <v>11760</v>
      </c>
      <c r="F2673" s="31">
        <f t="shared" si="156"/>
        <v>8232</v>
      </c>
      <c r="G2673" s="41"/>
      <c r="H2673" s="30"/>
      <c r="I2673" s="31">
        <f t="shared" si="157"/>
        <v>0</v>
      </c>
      <c r="J2673" s="41"/>
      <c r="K2673" s="81" t="s">
        <v>27</v>
      </c>
      <c r="L2673" s="81" t="s">
        <v>2590</v>
      </c>
      <c r="M2673" s="81" t="s">
        <v>2264</v>
      </c>
      <c r="N2673" s="81">
        <v>96</v>
      </c>
      <c r="O2673" s="81" t="s">
        <v>2303</v>
      </c>
      <c r="P2673" s="81"/>
      <c r="Q2673" s="81">
        <v>1</v>
      </c>
      <c r="R2673" s="81">
        <v>345</v>
      </c>
      <c r="S2673" s="83">
        <v>4.0199999999999996</v>
      </c>
      <c r="T2673" s="81">
        <v>20</v>
      </c>
    </row>
    <row r="2674" spans="1:20" s="98" customFormat="1" ht="25.5" outlineLevel="1" x14ac:dyDescent="0.2">
      <c r="A2674" s="79" t="s">
        <v>2239</v>
      </c>
      <c r="B2674" s="80" t="s">
        <v>2240</v>
      </c>
      <c r="C2674" s="81">
        <v>1</v>
      </c>
      <c r="D2674" s="82" t="s">
        <v>63</v>
      </c>
      <c r="E2674" s="2">
        <v>3600</v>
      </c>
      <c r="F2674" s="31">
        <f t="shared" si="156"/>
        <v>2520</v>
      </c>
      <c r="G2674" s="41"/>
      <c r="H2674" s="30"/>
      <c r="I2674" s="31">
        <f t="shared" si="157"/>
        <v>0</v>
      </c>
      <c r="J2674" s="41"/>
      <c r="K2674" s="81" t="s">
        <v>27</v>
      </c>
      <c r="L2674" s="81" t="s">
        <v>2590</v>
      </c>
      <c r="M2674" s="81" t="s">
        <v>2264</v>
      </c>
      <c r="N2674" s="81">
        <v>96</v>
      </c>
      <c r="O2674" s="81" t="s">
        <v>2303</v>
      </c>
      <c r="P2674" s="81"/>
      <c r="Q2674" s="81">
        <v>1</v>
      </c>
      <c r="R2674" s="81">
        <v>345</v>
      </c>
      <c r="S2674" s="83">
        <v>4.0199999999999996</v>
      </c>
      <c r="T2674" s="81">
        <v>20</v>
      </c>
    </row>
    <row r="2675" spans="1:20" s="98" customFormat="1" ht="25.5" outlineLevel="1" x14ac:dyDescent="0.2">
      <c r="A2675" s="79" t="s">
        <v>2397</v>
      </c>
      <c r="B2675" s="80" t="s">
        <v>2398</v>
      </c>
      <c r="C2675" s="81">
        <v>1</v>
      </c>
      <c r="D2675" s="82" t="s">
        <v>63</v>
      </c>
      <c r="E2675" s="2">
        <v>780</v>
      </c>
      <c r="F2675" s="31">
        <f t="shared" si="156"/>
        <v>546</v>
      </c>
      <c r="G2675" s="41"/>
      <c r="H2675" s="30"/>
      <c r="I2675" s="31">
        <f t="shared" si="157"/>
        <v>0</v>
      </c>
      <c r="J2675" s="41"/>
      <c r="K2675" s="81" t="s">
        <v>27</v>
      </c>
      <c r="L2675" s="81" t="s">
        <v>2590</v>
      </c>
      <c r="M2675" s="81" t="s">
        <v>2264</v>
      </c>
      <c r="N2675" s="81">
        <v>96</v>
      </c>
      <c r="O2675" s="81" t="s">
        <v>2303</v>
      </c>
      <c r="P2675" s="81"/>
      <c r="Q2675" s="81">
        <v>1</v>
      </c>
      <c r="R2675" s="81">
        <v>345</v>
      </c>
      <c r="S2675" s="83">
        <v>4.0199999999999996</v>
      </c>
      <c r="T2675" s="81">
        <v>20</v>
      </c>
    </row>
    <row r="2676" spans="1:20" s="98" customFormat="1" ht="31.5" outlineLevel="1" x14ac:dyDescent="0.2">
      <c r="A2676" s="158" t="s">
        <v>2623</v>
      </c>
      <c r="B2676" s="167" t="s">
        <v>2624</v>
      </c>
      <c r="C2676" s="160"/>
      <c r="D2676" s="161" t="s">
        <v>56</v>
      </c>
      <c r="E2676" s="162">
        <v>16200</v>
      </c>
      <c r="F2676" s="165">
        <f t="shared" si="156"/>
        <v>11340</v>
      </c>
      <c r="G2676" s="41"/>
      <c r="H2676" s="164"/>
      <c r="I2676" s="165">
        <f t="shared" si="157"/>
        <v>0</v>
      </c>
      <c r="J2676" s="41"/>
      <c r="K2676" s="160" t="s">
        <v>27</v>
      </c>
      <c r="L2676" s="160" t="s">
        <v>2590</v>
      </c>
      <c r="M2676" s="160" t="s">
        <v>2271</v>
      </c>
      <c r="N2676" s="160">
        <v>96</v>
      </c>
      <c r="O2676" s="160" t="s">
        <v>2303</v>
      </c>
      <c r="P2676" s="160"/>
      <c r="Q2676" s="160">
        <v>1</v>
      </c>
      <c r="R2676" s="160">
        <v>345</v>
      </c>
      <c r="S2676" s="262">
        <v>4.0699999999999994</v>
      </c>
      <c r="T2676" s="160">
        <v>20</v>
      </c>
    </row>
    <row r="2677" spans="1:20" s="98" customFormat="1" ht="25.5" outlineLevel="1" x14ac:dyDescent="0.2">
      <c r="A2677" s="79" t="s">
        <v>2304</v>
      </c>
      <c r="B2677" s="80" t="s">
        <v>2305</v>
      </c>
      <c r="C2677" s="81">
        <v>1</v>
      </c>
      <c r="D2677" s="82" t="s">
        <v>63</v>
      </c>
      <c r="E2677" s="2">
        <v>11760</v>
      </c>
      <c r="F2677" s="31">
        <f t="shared" si="156"/>
        <v>8232</v>
      </c>
      <c r="G2677" s="41"/>
      <c r="H2677" s="30"/>
      <c r="I2677" s="31">
        <f t="shared" si="157"/>
        <v>0</v>
      </c>
      <c r="J2677" s="41"/>
      <c r="K2677" s="81" t="s">
        <v>27</v>
      </c>
      <c r="L2677" s="81" t="s">
        <v>2590</v>
      </c>
      <c r="M2677" s="81" t="s">
        <v>2271</v>
      </c>
      <c r="N2677" s="81">
        <v>96</v>
      </c>
      <c r="O2677" s="81" t="s">
        <v>2303</v>
      </c>
      <c r="P2677" s="81"/>
      <c r="Q2677" s="81">
        <v>1</v>
      </c>
      <c r="R2677" s="81">
        <v>345</v>
      </c>
      <c r="S2677" s="83">
        <v>4.0699999999999994</v>
      </c>
      <c r="T2677" s="81">
        <v>20</v>
      </c>
    </row>
    <row r="2678" spans="1:20" s="98" customFormat="1" ht="25.5" outlineLevel="1" x14ac:dyDescent="0.2">
      <c r="A2678" s="79" t="s">
        <v>2239</v>
      </c>
      <c r="B2678" s="80" t="s">
        <v>2240</v>
      </c>
      <c r="C2678" s="81">
        <v>1</v>
      </c>
      <c r="D2678" s="82" t="s">
        <v>63</v>
      </c>
      <c r="E2678" s="2">
        <v>3600</v>
      </c>
      <c r="F2678" s="31">
        <f t="shared" si="156"/>
        <v>2520</v>
      </c>
      <c r="G2678" s="41"/>
      <c r="H2678" s="30"/>
      <c r="I2678" s="31">
        <f t="shared" si="157"/>
        <v>0</v>
      </c>
      <c r="J2678" s="41"/>
      <c r="K2678" s="81" t="s">
        <v>27</v>
      </c>
      <c r="L2678" s="81" t="s">
        <v>2590</v>
      </c>
      <c r="M2678" s="81" t="s">
        <v>2271</v>
      </c>
      <c r="N2678" s="81">
        <v>96</v>
      </c>
      <c r="O2678" s="81" t="s">
        <v>2303</v>
      </c>
      <c r="P2678" s="81"/>
      <c r="Q2678" s="81">
        <v>1</v>
      </c>
      <c r="R2678" s="81">
        <v>345</v>
      </c>
      <c r="S2678" s="83">
        <v>4.0699999999999994</v>
      </c>
      <c r="T2678" s="81">
        <v>20</v>
      </c>
    </row>
    <row r="2679" spans="1:20" s="98" customFormat="1" ht="25.5" outlineLevel="1" x14ac:dyDescent="0.2">
      <c r="A2679" s="79" t="s">
        <v>2265</v>
      </c>
      <c r="B2679" s="80" t="s">
        <v>2266</v>
      </c>
      <c r="C2679" s="81">
        <v>1</v>
      </c>
      <c r="D2679" s="82" t="s">
        <v>63</v>
      </c>
      <c r="E2679" s="2">
        <v>840</v>
      </c>
      <c r="F2679" s="31">
        <f t="shared" si="156"/>
        <v>588</v>
      </c>
      <c r="G2679" s="41"/>
      <c r="H2679" s="30"/>
      <c r="I2679" s="31">
        <f t="shared" si="157"/>
        <v>0</v>
      </c>
      <c r="J2679" s="41"/>
      <c r="K2679" s="81" t="s">
        <v>27</v>
      </c>
      <c r="L2679" s="81" t="s">
        <v>2590</v>
      </c>
      <c r="M2679" s="81" t="s">
        <v>2271</v>
      </c>
      <c r="N2679" s="81">
        <v>96</v>
      </c>
      <c r="O2679" s="81" t="s">
        <v>2303</v>
      </c>
      <c r="P2679" s="81"/>
      <c r="Q2679" s="81">
        <v>1</v>
      </c>
      <c r="R2679" s="81">
        <v>345</v>
      </c>
      <c r="S2679" s="83">
        <v>4.0699999999999994</v>
      </c>
      <c r="T2679" s="81">
        <v>20</v>
      </c>
    </row>
    <row r="2680" spans="1:20" s="98" customFormat="1" ht="31.5" outlineLevel="1" x14ac:dyDescent="0.2">
      <c r="A2680" s="158" t="s">
        <v>2625</v>
      </c>
      <c r="B2680" s="167" t="s">
        <v>2626</v>
      </c>
      <c r="C2680" s="160"/>
      <c r="D2680" s="161" t="s">
        <v>56</v>
      </c>
      <c r="E2680" s="162">
        <v>16260</v>
      </c>
      <c r="F2680" s="165">
        <f t="shared" si="156"/>
        <v>11382</v>
      </c>
      <c r="G2680" s="41"/>
      <c r="H2680" s="164"/>
      <c r="I2680" s="165">
        <f t="shared" si="157"/>
        <v>0</v>
      </c>
      <c r="J2680" s="41"/>
      <c r="K2680" s="160" t="s">
        <v>27</v>
      </c>
      <c r="L2680" s="160" t="s">
        <v>2590</v>
      </c>
      <c r="M2680" s="160" t="s">
        <v>2274</v>
      </c>
      <c r="N2680" s="160">
        <v>96</v>
      </c>
      <c r="O2680" s="160" t="s">
        <v>2303</v>
      </c>
      <c r="P2680" s="160"/>
      <c r="Q2680" s="160">
        <v>1</v>
      </c>
      <c r="R2680" s="160">
        <v>345</v>
      </c>
      <c r="S2680" s="262">
        <v>4.12</v>
      </c>
      <c r="T2680" s="160">
        <v>20</v>
      </c>
    </row>
    <row r="2681" spans="1:20" s="98" customFormat="1" ht="25.5" outlineLevel="1" x14ac:dyDescent="0.2">
      <c r="A2681" s="79" t="s">
        <v>2304</v>
      </c>
      <c r="B2681" s="80" t="s">
        <v>2305</v>
      </c>
      <c r="C2681" s="81">
        <v>1</v>
      </c>
      <c r="D2681" s="82" t="s">
        <v>63</v>
      </c>
      <c r="E2681" s="2">
        <v>11760</v>
      </c>
      <c r="F2681" s="31">
        <f t="shared" si="156"/>
        <v>8232</v>
      </c>
      <c r="G2681" s="41"/>
      <c r="H2681" s="30"/>
      <c r="I2681" s="31">
        <f t="shared" si="157"/>
        <v>0</v>
      </c>
      <c r="J2681" s="41"/>
      <c r="K2681" s="81" t="s">
        <v>27</v>
      </c>
      <c r="L2681" s="81" t="s">
        <v>2590</v>
      </c>
      <c r="M2681" s="81" t="s">
        <v>2274</v>
      </c>
      <c r="N2681" s="81">
        <v>96</v>
      </c>
      <c r="O2681" s="81" t="s">
        <v>2303</v>
      </c>
      <c r="P2681" s="81"/>
      <c r="Q2681" s="81">
        <v>1</v>
      </c>
      <c r="R2681" s="81">
        <v>345</v>
      </c>
      <c r="S2681" s="83">
        <v>4.12</v>
      </c>
      <c r="T2681" s="81">
        <v>20</v>
      </c>
    </row>
    <row r="2682" spans="1:20" s="98" customFormat="1" ht="25.5" outlineLevel="1" x14ac:dyDescent="0.2">
      <c r="A2682" s="79" t="s">
        <v>2239</v>
      </c>
      <c r="B2682" s="80" t="s">
        <v>2240</v>
      </c>
      <c r="C2682" s="81">
        <v>1</v>
      </c>
      <c r="D2682" s="82" t="s">
        <v>63</v>
      </c>
      <c r="E2682" s="2">
        <v>3600</v>
      </c>
      <c r="F2682" s="31">
        <f t="shared" si="156"/>
        <v>2520</v>
      </c>
      <c r="G2682" s="41"/>
      <c r="H2682" s="30"/>
      <c r="I2682" s="31">
        <f t="shared" si="157"/>
        <v>0</v>
      </c>
      <c r="J2682" s="41"/>
      <c r="K2682" s="81" t="s">
        <v>27</v>
      </c>
      <c r="L2682" s="81" t="s">
        <v>2590</v>
      </c>
      <c r="M2682" s="81" t="s">
        <v>2274</v>
      </c>
      <c r="N2682" s="81">
        <v>96</v>
      </c>
      <c r="O2682" s="81" t="s">
        <v>2303</v>
      </c>
      <c r="P2682" s="81"/>
      <c r="Q2682" s="81">
        <v>1</v>
      </c>
      <c r="R2682" s="81">
        <v>345</v>
      </c>
      <c r="S2682" s="83">
        <v>4.12</v>
      </c>
      <c r="T2682" s="81">
        <v>20</v>
      </c>
    </row>
    <row r="2683" spans="1:20" s="98" customFormat="1" ht="25.5" outlineLevel="1" x14ac:dyDescent="0.2">
      <c r="A2683" s="79" t="s">
        <v>2267</v>
      </c>
      <c r="B2683" s="80" t="s">
        <v>2268</v>
      </c>
      <c r="C2683" s="81">
        <v>1</v>
      </c>
      <c r="D2683" s="82" t="s">
        <v>63</v>
      </c>
      <c r="E2683" s="2">
        <v>900</v>
      </c>
      <c r="F2683" s="31">
        <f t="shared" si="156"/>
        <v>630</v>
      </c>
      <c r="G2683" s="41"/>
      <c r="H2683" s="30"/>
      <c r="I2683" s="31">
        <f t="shared" si="157"/>
        <v>0</v>
      </c>
      <c r="J2683" s="41"/>
      <c r="K2683" s="81" t="s">
        <v>27</v>
      </c>
      <c r="L2683" s="81" t="s">
        <v>2590</v>
      </c>
      <c r="M2683" s="81" t="s">
        <v>2274</v>
      </c>
      <c r="N2683" s="81">
        <v>96</v>
      </c>
      <c r="O2683" s="81" t="s">
        <v>2303</v>
      </c>
      <c r="P2683" s="81"/>
      <c r="Q2683" s="81">
        <v>1</v>
      </c>
      <c r="R2683" s="81">
        <v>345</v>
      </c>
      <c r="S2683" s="83">
        <v>4.12</v>
      </c>
      <c r="T2683" s="81">
        <v>20</v>
      </c>
    </row>
    <row r="2684" spans="1:20" s="98" customFormat="1" ht="31.5" outlineLevel="1" x14ac:dyDescent="0.2">
      <c r="A2684" s="158" t="s">
        <v>2627</v>
      </c>
      <c r="B2684" s="167" t="s">
        <v>2628</v>
      </c>
      <c r="C2684" s="160"/>
      <c r="D2684" s="161" t="s">
        <v>56</v>
      </c>
      <c r="E2684" s="162">
        <v>16320</v>
      </c>
      <c r="F2684" s="165">
        <f t="shared" si="156"/>
        <v>11424</v>
      </c>
      <c r="G2684" s="41"/>
      <c r="H2684" s="164"/>
      <c r="I2684" s="165">
        <f t="shared" si="157"/>
        <v>0</v>
      </c>
      <c r="J2684" s="41"/>
      <c r="K2684" s="160" t="s">
        <v>27</v>
      </c>
      <c r="L2684" s="160" t="s">
        <v>2590</v>
      </c>
      <c r="M2684" s="160" t="s">
        <v>2279</v>
      </c>
      <c r="N2684" s="160">
        <v>96</v>
      </c>
      <c r="O2684" s="160" t="s">
        <v>2303</v>
      </c>
      <c r="P2684" s="160"/>
      <c r="Q2684" s="160">
        <v>1</v>
      </c>
      <c r="R2684" s="160">
        <v>345</v>
      </c>
      <c r="S2684" s="262">
        <v>4.17</v>
      </c>
      <c r="T2684" s="160">
        <v>20</v>
      </c>
    </row>
    <row r="2685" spans="1:20" s="98" customFormat="1" ht="25.5" outlineLevel="1" x14ac:dyDescent="0.2">
      <c r="A2685" s="79" t="s">
        <v>2304</v>
      </c>
      <c r="B2685" s="80" t="s">
        <v>2305</v>
      </c>
      <c r="C2685" s="81">
        <v>1</v>
      </c>
      <c r="D2685" s="82" t="s">
        <v>63</v>
      </c>
      <c r="E2685" s="2">
        <v>11760</v>
      </c>
      <c r="F2685" s="31">
        <f t="shared" si="156"/>
        <v>8232</v>
      </c>
      <c r="G2685" s="41"/>
      <c r="H2685" s="30"/>
      <c r="I2685" s="31">
        <f t="shared" si="157"/>
        <v>0</v>
      </c>
      <c r="J2685" s="41"/>
      <c r="K2685" s="81" t="s">
        <v>27</v>
      </c>
      <c r="L2685" s="81" t="s">
        <v>2590</v>
      </c>
      <c r="M2685" s="81" t="s">
        <v>2279</v>
      </c>
      <c r="N2685" s="81">
        <v>96</v>
      </c>
      <c r="O2685" s="81" t="s">
        <v>2303</v>
      </c>
      <c r="P2685" s="81"/>
      <c r="Q2685" s="81">
        <v>1</v>
      </c>
      <c r="R2685" s="81">
        <v>345</v>
      </c>
      <c r="S2685" s="83">
        <v>4.17</v>
      </c>
      <c r="T2685" s="81">
        <v>20</v>
      </c>
    </row>
    <row r="2686" spans="1:20" s="98" customFormat="1" ht="25.5" outlineLevel="1" x14ac:dyDescent="0.2">
      <c r="A2686" s="79" t="s">
        <v>2239</v>
      </c>
      <c r="B2686" s="80" t="s">
        <v>2240</v>
      </c>
      <c r="C2686" s="81">
        <v>1</v>
      </c>
      <c r="D2686" s="82" t="s">
        <v>63</v>
      </c>
      <c r="E2686" s="2">
        <v>3600</v>
      </c>
      <c r="F2686" s="31">
        <f t="shared" si="156"/>
        <v>2520</v>
      </c>
      <c r="G2686" s="41"/>
      <c r="H2686" s="30"/>
      <c r="I2686" s="31">
        <f t="shared" si="157"/>
        <v>0</v>
      </c>
      <c r="J2686" s="41"/>
      <c r="K2686" s="81" t="s">
        <v>27</v>
      </c>
      <c r="L2686" s="81" t="s">
        <v>2590</v>
      </c>
      <c r="M2686" s="81" t="s">
        <v>2279</v>
      </c>
      <c r="N2686" s="81">
        <v>96</v>
      </c>
      <c r="O2686" s="81" t="s">
        <v>2303</v>
      </c>
      <c r="P2686" s="81"/>
      <c r="Q2686" s="81">
        <v>1</v>
      </c>
      <c r="R2686" s="81">
        <v>345</v>
      </c>
      <c r="S2686" s="83">
        <v>4.17</v>
      </c>
      <c r="T2686" s="81">
        <v>20</v>
      </c>
    </row>
    <row r="2687" spans="1:20" s="98" customFormat="1" ht="25.5" outlineLevel="1" x14ac:dyDescent="0.2">
      <c r="A2687" s="79" t="s">
        <v>2275</v>
      </c>
      <c r="B2687" s="80" t="s">
        <v>2276</v>
      </c>
      <c r="C2687" s="81">
        <v>1</v>
      </c>
      <c r="D2687" s="82" t="s">
        <v>63</v>
      </c>
      <c r="E2687" s="2">
        <v>960</v>
      </c>
      <c r="F2687" s="31">
        <f t="shared" si="156"/>
        <v>672</v>
      </c>
      <c r="G2687" s="41"/>
      <c r="H2687" s="30"/>
      <c r="I2687" s="31">
        <f t="shared" si="157"/>
        <v>0</v>
      </c>
      <c r="J2687" s="41"/>
      <c r="K2687" s="81" t="s">
        <v>27</v>
      </c>
      <c r="L2687" s="81" t="s">
        <v>2590</v>
      </c>
      <c r="M2687" s="81" t="s">
        <v>2279</v>
      </c>
      <c r="N2687" s="81">
        <v>96</v>
      </c>
      <c r="O2687" s="81" t="s">
        <v>2303</v>
      </c>
      <c r="P2687" s="81"/>
      <c r="Q2687" s="81">
        <v>1</v>
      </c>
      <c r="R2687" s="81">
        <v>345</v>
      </c>
      <c r="S2687" s="83">
        <v>4.17</v>
      </c>
      <c r="T2687" s="81">
        <v>20</v>
      </c>
    </row>
    <row r="2688" spans="1:20" s="98" customFormat="1" ht="31.5" outlineLevel="1" x14ac:dyDescent="0.2">
      <c r="A2688" s="158" t="s">
        <v>2629</v>
      </c>
      <c r="B2688" s="167" t="s">
        <v>2630</v>
      </c>
      <c r="C2688" s="160"/>
      <c r="D2688" s="161" t="s">
        <v>56</v>
      </c>
      <c r="E2688" s="162">
        <v>16440</v>
      </c>
      <c r="F2688" s="165">
        <f t="shared" si="156"/>
        <v>11508</v>
      </c>
      <c r="G2688" s="41"/>
      <c r="H2688" s="164"/>
      <c r="I2688" s="165">
        <f t="shared" si="157"/>
        <v>0</v>
      </c>
      <c r="J2688" s="41"/>
      <c r="K2688" s="160" t="s">
        <v>27</v>
      </c>
      <c r="L2688" s="160" t="s">
        <v>2590</v>
      </c>
      <c r="M2688" s="160" t="s">
        <v>2284</v>
      </c>
      <c r="N2688" s="160">
        <v>96</v>
      </c>
      <c r="O2688" s="160" t="s">
        <v>2303</v>
      </c>
      <c r="P2688" s="160"/>
      <c r="Q2688" s="160">
        <v>1</v>
      </c>
      <c r="R2688" s="160">
        <v>345</v>
      </c>
      <c r="S2688" s="262">
        <v>4.22</v>
      </c>
      <c r="T2688" s="160">
        <v>20</v>
      </c>
    </row>
    <row r="2689" spans="1:20" s="98" customFormat="1" ht="25.5" outlineLevel="1" x14ac:dyDescent="0.2">
      <c r="A2689" s="79" t="s">
        <v>2304</v>
      </c>
      <c r="B2689" s="80" t="s">
        <v>2305</v>
      </c>
      <c r="C2689" s="81">
        <v>1</v>
      </c>
      <c r="D2689" s="82" t="s">
        <v>63</v>
      </c>
      <c r="E2689" s="2">
        <v>11760</v>
      </c>
      <c r="F2689" s="31">
        <f t="shared" si="156"/>
        <v>8232</v>
      </c>
      <c r="G2689" s="41"/>
      <c r="H2689" s="30"/>
      <c r="I2689" s="31">
        <f t="shared" si="157"/>
        <v>0</v>
      </c>
      <c r="J2689" s="41"/>
      <c r="K2689" s="81" t="s">
        <v>27</v>
      </c>
      <c r="L2689" s="81" t="s">
        <v>2590</v>
      </c>
      <c r="M2689" s="81" t="s">
        <v>2284</v>
      </c>
      <c r="N2689" s="81">
        <v>96</v>
      </c>
      <c r="O2689" s="81" t="s">
        <v>2303</v>
      </c>
      <c r="P2689" s="81"/>
      <c r="Q2689" s="81">
        <v>1</v>
      </c>
      <c r="R2689" s="81">
        <v>345</v>
      </c>
      <c r="S2689" s="83">
        <v>4.22</v>
      </c>
      <c r="T2689" s="81">
        <v>20</v>
      </c>
    </row>
    <row r="2690" spans="1:20" s="98" customFormat="1" ht="25.5" outlineLevel="1" x14ac:dyDescent="0.2">
      <c r="A2690" s="79" t="s">
        <v>2239</v>
      </c>
      <c r="B2690" s="80" t="s">
        <v>2240</v>
      </c>
      <c r="C2690" s="81">
        <v>1</v>
      </c>
      <c r="D2690" s="82" t="s">
        <v>63</v>
      </c>
      <c r="E2690" s="2">
        <v>3600</v>
      </c>
      <c r="F2690" s="31">
        <f t="shared" si="156"/>
        <v>2520</v>
      </c>
      <c r="G2690" s="41"/>
      <c r="H2690" s="30"/>
      <c r="I2690" s="31">
        <f t="shared" si="157"/>
        <v>0</v>
      </c>
      <c r="J2690" s="41"/>
      <c r="K2690" s="81" t="s">
        <v>27</v>
      </c>
      <c r="L2690" s="81" t="s">
        <v>2590</v>
      </c>
      <c r="M2690" s="81" t="s">
        <v>2284</v>
      </c>
      <c r="N2690" s="81">
        <v>96</v>
      </c>
      <c r="O2690" s="81" t="s">
        <v>2303</v>
      </c>
      <c r="P2690" s="81"/>
      <c r="Q2690" s="81">
        <v>1</v>
      </c>
      <c r="R2690" s="81">
        <v>345</v>
      </c>
      <c r="S2690" s="83">
        <v>4.22</v>
      </c>
      <c r="T2690" s="81">
        <v>20</v>
      </c>
    </row>
    <row r="2691" spans="1:20" s="98" customFormat="1" ht="25.5" outlineLevel="1" x14ac:dyDescent="0.2">
      <c r="A2691" s="79" t="s">
        <v>2280</v>
      </c>
      <c r="B2691" s="80" t="s">
        <v>2281</v>
      </c>
      <c r="C2691" s="81">
        <v>1</v>
      </c>
      <c r="D2691" s="82" t="s">
        <v>63</v>
      </c>
      <c r="E2691" s="2">
        <v>1080</v>
      </c>
      <c r="F2691" s="31">
        <f t="shared" si="156"/>
        <v>756</v>
      </c>
      <c r="G2691" s="41"/>
      <c r="H2691" s="30"/>
      <c r="I2691" s="31">
        <f t="shared" si="157"/>
        <v>0</v>
      </c>
      <c r="J2691" s="41"/>
      <c r="K2691" s="81" t="s">
        <v>27</v>
      </c>
      <c r="L2691" s="81" t="s">
        <v>2590</v>
      </c>
      <c r="M2691" s="81" t="s">
        <v>2284</v>
      </c>
      <c r="N2691" s="81">
        <v>96</v>
      </c>
      <c r="O2691" s="81" t="s">
        <v>2303</v>
      </c>
      <c r="P2691" s="81"/>
      <c r="Q2691" s="81">
        <v>1</v>
      </c>
      <c r="R2691" s="81">
        <v>345</v>
      </c>
      <c r="S2691" s="83">
        <v>4.22</v>
      </c>
      <c r="T2691" s="81">
        <v>20</v>
      </c>
    </row>
    <row r="2692" spans="1:20" s="98" customFormat="1" ht="31.5" outlineLevel="1" x14ac:dyDescent="0.2">
      <c r="A2692" s="158" t="s">
        <v>2631</v>
      </c>
      <c r="B2692" s="167" t="s">
        <v>2632</v>
      </c>
      <c r="C2692" s="160"/>
      <c r="D2692" s="161" t="s">
        <v>56</v>
      </c>
      <c r="E2692" s="162">
        <v>16500</v>
      </c>
      <c r="F2692" s="165">
        <f t="shared" si="156"/>
        <v>11550</v>
      </c>
      <c r="G2692" s="41"/>
      <c r="H2692" s="164"/>
      <c r="I2692" s="165">
        <f t="shared" si="157"/>
        <v>0</v>
      </c>
      <c r="J2692" s="41"/>
      <c r="K2692" s="160" t="s">
        <v>27</v>
      </c>
      <c r="L2692" s="160" t="s">
        <v>2590</v>
      </c>
      <c r="M2692" s="160" t="s">
        <v>2289</v>
      </c>
      <c r="N2692" s="160">
        <v>96</v>
      </c>
      <c r="O2692" s="160" t="s">
        <v>2303</v>
      </c>
      <c r="P2692" s="160"/>
      <c r="Q2692" s="160">
        <v>1</v>
      </c>
      <c r="R2692" s="160">
        <v>345</v>
      </c>
      <c r="S2692" s="262">
        <v>4.2699999999999996</v>
      </c>
      <c r="T2692" s="160">
        <v>20</v>
      </c>
    </row>
    <row r="2693" spans="1:20" s="98" customFormat="1" ht="25.5" outlineLevel="1" x14ac:dyDescent="0.2">
      <c r="A2693" s="79" t="s">
        <v>2304</v>
      </c>
      <c r="B2693" s="80" t="s">
        <v>2305</v>
      </c>
      <c r="C2693" s="81">
        <v>1</v>
      </c>
      <c r="D2693" s="82" t="s">
        <v>63</v>
      </c>
      <c r="E2693" s="2">
        <v>11760</v>
      </c>
      <c r="F2693" s="31">
        <f t="shared" si="156"/>
        <v>8232</v>
      </c>
      <c r="G2693" s="41"/>
      <c r="H2693" s="30"/>
      <c r="I2693" s="31">
        <f t="shared" si="157"/>
        <v>0</v>
      </c>
      <c r="J2693" s="41"/>
      <c r="K2693" s="81" t="s">
        <v>27</v>
      </c>
      <c r="L2693" s="81" t="s">
        <v>2590</v>
      </c>
      <c r="M2693" s="81" t="s">
        <v>2289</v>
      </c>
      <c r="N2693" s="81">
        <v>96</v>
      </c>
      <c r="O2693" s="81" t="s">
        <v>2303</v>
      </c>
      <c r="P2693" s="81"/>
      <c r="Q2693" s="81">
        <v>1</v>
      </c>
      <c r="R2693" s="81">
        <v>345</v>
      </c>
      <c r="S2693" s="83">
        <v>4.2699999999999996</v>
      </c>
      <c r="T2693" s="81">
        <v>20</v>
      </c>
    </row>
    <row r="2694" spans="1:20" s="98" customFormat="1" ht="25.5" outlineLevel="1" x14ac:dyDescent="0.2">
      <c r="A2694" s="79" t="s">
        <v>2239</v>
      </c>
      <c r="B2694" s="80" t="s">
        <v>2240</v>
      </c>
      <c r="C2694" s="81">
        <v>1</v>
      </c>
      <c r="D2694" s="82" t="s">
        <v>63</v>
      </c>
      <c r="E2694" s="2">
        <v>3600</v>
      </c>
      <c r="F2694" s="31">
        <f t="shared" si="156"/>
        <v>2520</v>
      </c>
      <c r="G2694" s="41"/>
      <c r="H2694" s="30"/>
      <c r="I2694" s="31">
        <f t="shared" si="157"/>
        <v>0</v>
      </c>
      <c r="J2694" s="41"/>
      <c r="K2694" s="81" t="s">
        <v>27</v>
      </c>
      <c r="L2694" s="81" t="s">
        <v>2590</v>
      </c>
      <c r="M2694" s="81" t="s">
        <v>2289</v>
      </c>
      <c r="N2694" s="81">
        <v>96</v>
      </c>
      <c r="O2694" s="81" t="s">
        <v>2303</v>
      </c>
      <c r="P2694" s="81"/>
      <c r="Q2694" s="81">
        <v>1</v>
      </c>
      <c r="R2694" s="81">
        <v>345</v>
      </c>
      <c r="S2694" s="83">
        <v>4.2699999999999996</v>
      </c>
      <c r="T2694" s="81">
        <v>20</v>
      </c>
    </row>
    <row r="2695" spans="1:20" s="98" customFormat="1" ht="25.5" outlineLevel="1" x14ac:dyDescent="0.2">
      <c r="A2695" s="79" t="s">
        <v>2285</v>
      </c>
      <c r="B2695" s="80" t="s">
        <v>2286</v>
      </c>
      <c r="C2695" s="81">
        <v>1</v>
      </c>
      <c r="D2695" s="82" t="s">
        <v>63</v>
      </c>
      <c r="E2695" s="2">
        <v>1140</v>
      </c>
      <c r="F2695" s="31">
        <f t="shared" si="156"/>
        <v>798</v>
      </c>
      <c r="G2695" s="41"/>
      <c r="H2695" s="30"/>
      <c r="I2695" s="31">
        <f t="shared" si="157"/>
        <v>0</v>
      </c>
      <c r="J2695" s="41"/>
      <c r="K2695" s="81" t="s">
        <v>27</v>
      </c>
      <c r="L2695" s="81" t="s">
        <v>2590</v>
      </c>
      <c r="M2695" s="81" t="s">
        <v>2289</v>
      </c>
      <c r="N2695" s="81">
        <v>96</v>
      </c>
      <c r="O2695" s="81" t="s">
        <v>2303</v>
      </c>
      <c r="P2695" s="81"/>
      <c r="Q2695" s="81">
        <v>1</v>
      </c>
      <c r="R2695" s="81">
        <v>345</v>
      </c>
      <c r="S2695" s="83">
        <v>4.2699999999999996</v>
      </c>
      <c r="T2695" s="81">
        <v>20</v>
      </c>
    </row>
    <row r="2696" spans="1:20" s="98" customFormat="1" ht="31.5" outlineLevel="1" x14ac:dyDescent="0.2">
      <c r="A2696" s="158" t="s">
        <v>2633</v>
      </c>
      <c r="B2696" s="167" t="s">
        <v>2634</v>
      </c>
      <c r="C2696" s="160"/>
      <c r="D2696" s="161" t="s">
        <v>56</v>
      </c>
      <c r="E2696" s="162">
        <v>16620</v>
      </c>
      <c r="F2696" s="165">
        <f t="shared" si="156"/>
        <v>11634</v>
      </c>
      <c r="G2696" s="41"/>
      <c r="H2696" s="164"/>
      <c r="I2696" s="165">
        <f t="shared" si="157"/>
        <v>0</v>
      </c>
      <c r="J2696" s="41"/>
      <c r="K2696" s="160" t="s">
        <v>27</v>
      </c>
      <c r="L2696" s="160" t="s">
        <v>2590</v>
      </c>
      <c r="M2696" s="160" t="s">
        <v>1582</v>
      </c>
      <c r="N2696" s="160">
        <v>96</v>
      </c>
      <c r="O2696" s="160" t="s">
        <v>2303</v>
      </c>
      <c r="P2696" s="160"/>
      <c r="Q2696" s="160">
        <v>1</v>
      </c>
      <c r="R2696" s="160">
        <v>345</v>
      </c>
      <c r="S2696" s="262">
        <v>4.3199999999999994</v>
      </c>
      <c r="T2696" s="160">
        <v>20</v>
      </c>
    </row>
    <row r="2697" spans="1:20" s="98" customFormat="1" ht="25.5" outlineLevel="1" x14ac:dyDescent="0.2">
      <c r="A2697" s="79" t="s">
        <v>2304</v>
      </c>
      <c r="B2697" s="80" t="s">
        <v>2305</v>
      </c>
      <c r="C2697" s="81">
        <v>1</v>
      </c>
      <c r="D2697" s="82" t="s">
        <v>63</v>
      </c>
      <c r="E2697" s="2">
        <v>11760</v>
      </c>
      <c r="F2697" s="31">
        <f t="shared" si="156"/>
        <v>8232</v>
      </c>
      <c r="G2697" s="41"/>
      <c r="H2697" s="30"/>
      <c r="I2697" s="31">
        <f t="shared" si="157"/>
        <v>0</v>
      </c>
      <c r="J2697" s="41"/>
      <c r="K2697" s="81" t="s">
        <v>27</v>
      </c>
      <c r="L2697" s="81" t="s">
        <v>2590</v>
      </c>
      <c r="M2697" s="81" t="s">
        <v>1582</v>
      </c>
      <c r="N2697" s="81">
        <v>96</v>
      </c>
      <c r="O2697" s="81" t="s">
        <v>2303</v>
      </c>
      <c r="P2697" s="81"/>
      <c r="Q2697" s="81">
        <v>1</v>
      </c>
      <c r="R2697" s="81">
        <v>345</v>
      </c>
      <c r="S2697" s="83">
        <v>4.3199999999999994</v>
      </c>
      <c r="T2697" s="81">
        <v>20</v>
      </c>
    </row>
    <row r="2698" spans="1:20" s="98" customFormat="1" ht="25.5" outlineLevel="1" x14ac:dyDescent="0.2">
      <c r="A2698" s="79" t="s">
        <v>2239</v>
      </c>
      <c r="B2698" s="80" t="s">
        <v>2240</v>
      </c>
      <c r="C2698" s="81">
        <v>1</v>
      </c>
      <c r="D2698" s="82" t="s">
        <v>63</v>
      </c>
      <c r="E2698" s="2">
        <v>3600</v>
      </c>
      <c r="F2698" s="31">
        <f t="shared" si="156"/>
        <v>2520</v>
      </c>
      <c r="G2698" s="41"/>
      <c r="H2698" s="30"/>
      <c r="I2698" s="31">
        <f t="shared" si="157"/>
        <v>0</v>
      </c>
      <c r="J2698" s="41"/>
      <c r="K2698" s="81" t="s">
        <v>27</v>
      </c>
      <c r="L2698" s="81" t="s">
        <v>2590</v>
      </c>
      <c r="M2698" s="81" t="s">
        <v>1582</v>
      </c>
      <c r="N2698" s="81">
        <v>96</v>
      </c>
      <c r="O2698" s="81" t="s">
        <v>2303</v>
      </c>
      <c r="P2698" s="81"/>
      <c r="Q2698" s="81">
        <v>1</v>
      </c>
      <c r="R2698" s="81">
        <v>345</v>
      </c>
      <c r="S2698" s="83">
        <v>4.3199999999999994</v>
      </c>
      <c r="T2698" s="81">
        <v>20</v>
      </c>
    </row>
    <row r="2699" spans="1:20" s="98" customFormat="1" ht="25.5" outlineLevel="1" x14ac:dyDescent="0.2">
      <c r="A2699" s="79" t="s">
        <v>2290</v>
      </c>
      <c r="B2699" s="80" t="s">
        <v>2291</v>
      </c>
      <c r="C2699" s="81">
        <v>1</v>
      </c>
      <c r="D2699" s="82" t="s">
        <v>63</v>
      </c>
      <c r="E2699" s="2">
        <v>1260</v>
      </c>
      <c r="F2699" s="31">
        <f t="shared" si="156"/>
        <v>882</v>
      </c>
      <c r="G2699" s="41"/>
      <c r="H2699" s="30"/>
      <c r="I2699" s="31">
        <f t="shared" si="157"/>
        <v>0</v>
      </c>
      <c r="J2699" s="41"/>
      <c r="K2699" s="81" t="s">
        <v>27</v>
      </c>
      <c r="L2699" s="81" t="s">
        <v>2590</v>
      </c>
      <c r="M2699" s="81" t="s">
        <v>1582</v>
      </c>
      <c r="N2699" s="81">
        <v>96</v>
      </c>
      <c r="O2699" s="81" t="s">
        <v>2303</v>
      </c>
      <c r="P2699" s="81"/>
      <c r="Q2699" s="81">
        <v>1</v>
      </c>
      <c r="R2699" s="81">
        <v>345</v>
      </c>
      <c r="S2699" s="83">
        <v>4.3199999999999994</v>
      </c>
      <c r="T2699" s="81">
        <v>20</v>
      </c>
    </row>
    <row r="2700" spans="1:20" s="98" customFormat="1" ht="31.5" outlineLevel="1" x14ac:dyDescent="0.2">
      <c r="A2700" s="158" t="s">
        <v>2635</v>
      </c>
      <c r="B2700" s="167" t="s">
        <v>2636</v>
      </c>
      <c r="C2700" s="160"/>
      <c r="D2700" s="161" t="s">
        <v>56</v>
      </c>
      <c r="E2700" s="162">
        <v>16680</v>
      </c>
      <c r="F2700" s="165">
        <f t="shared" si="156"/>
        <v>11676</v>
      </c>
      <c r="G2700" s="41"/>
      <c r="H2700" s="164"/>
      <c r="I2700" s="165">
        <f t="shared" si="157"/>
        <v>0</v>
      </c>
      <c r="J2700" s="41"/>
      <c r="K2700" s="160" t="s">
        <v>27</v>
      </c>
      <c r="L2700" s="160" t="s">
        <v>2590</v>
      </c>
      <c r="M2700" s="160" t="s">
        <v>2298</v>
      </c>
      <c r="N2700" s="160">
        <v>96</v>
      </c>
      <c r="O2700" s="160" t="s">
        <v>2303</v>
      </c>
      <c r="P2700" s="160"/>
      <c r="Q2700" s="160">
        <v>1</v>
      </c>
      <c r="R2700" s="160">
        <v>345</v>
      </c>
      <c r="S2700" s="262">
        <v>4.37</v>
      </c>
      <c r="T2700" s="160">
        <v>20</v>
      </c>
    </row>
    <row r="2701" spans="1:20" s="98" customFormat="1" ht="25.5" outlineLevel="1" x14ac:dyDescent="0.2">
      <c r="A2701" s="79" t="s">
        <v>2304</v>
      </c>
      <c r="B2701" s="80" t="s">
        <v>2305</v>
      </c>
      <c r="C2701" s="81">
        <v>1</v>
      </c>
      <c r="D2701" s="82" t="s">
        <v>63</v>
      </c>
      <c r="E2701" s="2">
        <v>11760</v>
      </c>
      <c r="F2701" s="31">
        <f t="shared" si="156"/>
        <v>8232</v>
      </c>
      <c r="G2701" s="41"/>
      <c r="H2701" s="30"/>
      <c r="I2701" s="31">
        <f t="shared" si="157"/>
        <v>0</v>
      </c>
      <c r="J2701" s="41"/>
      <c r="K2701" s="81" t="s">
        <v>27</v>
      </c>
      <c r="L2701" s="81" t="s">
        <v>2590</v>
      </c>
      <c r="M2701" s="81" t="s">
        <v>2298</v>
      </c>
      <c r="N2701" s="81">
        <v>96</v>
      </c>
      <c r="O2701" s="81" t="s">
        <v>2303</v>
      </c>
      <c r="P2701" s="81"/>
      <c r="Q2701" s="81">
        <v>1</v>
      </c>
      <c r="R2701" s="81">
        <v>345</v>
      </c>
      <c r="S2701" s="83">
        <v>4.37</v>
      </c>
      <c r="T2701" s="81">
        <v>20</v>
      </c>
    </row>
    <row r="2702" spans="1:20" s="98" customFormat="1" ht="25.5" outlineLevel="1" x14ac:dyDescent="0.2">
      <c r="A2702" s="79" t="s">
        <v>2239</v>
      </c>
      <c r="B2702" s="80" t="s">
        <v>2240</v>
      </c>
      <c r="C2702" s="81">
        <v>1</v>
      </c>
      <c r="D2702" s="82" t="s">
        <v>63</v>
      </c>
      <c r="E2702" s="2">
        <v>3600</v>
      </c>
      <c r="F2702" s="31">
        <f t="shared" si="156"/>
        <v>2520</v>
      </c>
      <c r="G2702" s="41"/>
      <c r="H2702" s="30"/>
      <c r="I2702" s="31">
        <f t="shared" si="157"/>
        <v>0</v>
      </c>
      <c r="J2702" s="41"/>
      <c r="K2702" s="81" t="s">
        <v>27</v>
      </c>
      <c r="L2702" s="81" t="s">
        <v>2590</v>
      </c>
      <c r="M2702" s="81" t="s">
        <v>2298</v>
      </c>
      <c r="N2702" s="81">
        <v>96</v>
      </c>
      <c r="O2702" s="81" t="s">
        <v>2303</v>
      </c>
      <c r="P2702" s="81"/>
      <c r="Q2702" s="81">
        <v>1</v>
      </c>
      <c r="R2702" s="81">
        <v>345</v>
      </c>
      <c r="S2702" s="83">
        <v>4.37</v>
      </c>
      <c r="T2702" s="81">
        <v>20</v>
      </c>
    </row>
    <row r="2703" spans="1:20" s="98" customFormat="1" ht="26.25" outlineLevel="1" thickBot="1" x14ac:dyDescent="0.25">
      <c r="A2703" s="129" t="s">
        <v>2294</v>
      </c>
      <c r="B2703" s="142" t="s">
        <v>2295</v>
      </c>
      <c r="C2703" s="130">
        <v>1</v>
      </c>
      <c r="D2703" s="131" t="s">
        <v>63</v>
      </c>
      <c r="E2703" s="143">
        <v>1320</v>
      </c>
      <c r="F2703" s="34">
        <f t="shared" si="156"/>
        <v>924</v>
      </c>
      <c r="G2703" s="41"/>
      <c r="H2703" s="144"/>
      <c r="I2703" s="34">
        <f t="shared" si="157"/>
        <v>0</v>
      </c>
      <c r="J2703" s="41"/>
      <c r="K2703" s="130" t="s">
        <v>27</v>
      </c>
      <c r="L2703" s="130" t="s">
        <v>2590</v>
      </c>
      <c r="M2703" s="130" t="s">
        <v>2298</v>
      </c>
      <c r="N2703" s="130">
        <v>96</v>
      </c>
      <c r="O2703" s="130" t="s">
        <v>2303</v>
      </c>
      <c r="P2703" s="130"/>
      <c r="Q2703" s="130">
        <v>1</v>
      </c>
      <c r="R2703" s="130">
        <v>345</v>
      </c>
      <c r="S2703" s="145">
        <v>4.37</v>
      </c>
      <c r="T2703" s="130">
        <v>20</v>
      </c>
    </row>
    <row r="2704" spans="1:20" s="98" customFormat="1" ht="32.25" outlineLevel="1" thickTop="1" x14ac:dyDescent="0.2">
      <c r="A2704" s="176" t="s">
        <v>2637</v>
      </c>
      <c r="B2704" s="198" t="s">
        <v>2638</v>
      </c>
      <c r="C2704" s="178"/>
      <c r="D2704" s="179" t="s">
        <v>56</v>
      </c>
      <c r="E2704" s="162">
        <v>17340</v>
      </c>
      <c r="F2704" s="27">
        <f t="shared" si="156"/>
        <v>12138</v>
      </c>
      <c r="G2704" s="41"/>
      <c r="H2704" s="26"/>
      <c r="I2704" s="27">
        <f t="shared" ref="I2704:I2735" si="158">IF(H2704*F2704&gt;0,H2704*F2704,0)</f>
        <v>0</v>
      </c>
      <c r="J2704" s="41"/>
      <c r="K2704" s="178" t="s">
        <v>27</v>
      </c>
      <c r="L2704" s="178" t="s">
        <v>2590</v>
      </c>
      <c r="M2704" s="178" t="s">
        <v>2235</v>
      </c>
      <c r="N2704" s="178">
        <v>96</v>
      </c>
      <c r="O2704" s="178" t="s">
        <v>2236</v>
      </c>
      <c r="P2704" s="178"/>
      <c r="Q2704" s="178">
        <v>1</v>
      </c>
      <c r="R2704" s="178">
        <v>475</v>
      </c>
      <c r="S2704" s="269">
        <v>4.4399999999999995</v>
      </c>
      <c r="T2704" s="178">
        <v>20</v>
      </c>
    </row>
    <row r="2705" spans="1:20" s="98" customFormat="1" ht="25.5" outlineLevel="1" x14ac:dyDescent="0.2">
      <c r="A2705" s="79" t="s">
        <v>2330</v>
      </c>
      <c r="B2705" s="80" t="s">
        <v>2331</v>
      </c>
      <c r="C2705" s="81">
        <v>1</v>
      </c>
      <c r="D2705" s="82" t="s">
        <v>63</v>
      </c>
      <c r="E2705" s="2">
        <v>12480</v>
      </c>
      <c r="F2705" s="31">
        <f t="shared" si="156"/>
        <v>8736</v>
      </c>
      <c r="G2705" s="41"/>
      <c r="H2705" s="30"/>
      <c r="I2705" s="31">
        <f t="shared" si="158"/>
        <v>0</v>
      </c>
      <c r="J2705" s="41"/>
      <c r="K2705" s="81" t="s">
        <v>27</v>
      </c>
      <c r="L2705" s="81" t="s">
        <v>2590</v>
      </c>
      <c r="M2705" s="81" t="s">
        <v>2235</v>
      </c>
      <c r="N2705" s="81">
        <v>96</v>
      </c>
      <c r="O2705" s="81" t="s">
        <v>2236</v>
      </c>
      <c r="P2705" s="81"/>
      <c r="Q2705" s="81">
        <v>1</v>
      </c>
      <c r="R2705" s="81">
        <v>475</v>
      </c>
      <c r="S2705" s="83">
        <v>4.4399999999999995</v>
      </c>
      <c r="T2705" s="81">
        <v>20</v>
      </c>
    </row>
    <row r="2706" spans="1:20" s="98" customFormat="1" ht="25.5" outlineLevel="1" x14ac:dyDescent="0.2">
      <c r="A2706" s="79" t="s">
        <v>2332</v>
      </c>
      <c r="B2706" s="80" t="s">
        <v>2333</v>
      </c>
      <c r="C2706" s="81">
        <v>1</v>
      </c>
      <c r="D2706" s="82" t="s">
        <v>63</v>
      </c>
      <c r="E2706" s="2">
        <v>4320</v>
      </c>
      <c r="F2706" s="31">
        <f t="shared" si="156"/>
        <v>3024</v>
      </c>
      <c r="G2706" s="41"/>
      <c r="H2706" s="30"/>
      <c r="I2706" s="31">
        <f t="shared" si="158"/>
        <v>0</v>
      </c>
      <c r="J2706" s="41"/>
      <c r="K2706" s="81" t="s">
        <v>27</v>
      </c>
      <c r="L2706" s="81" t="s">
        <v>2590</v>
      </c>
      <c r="M2706" s="81" t="s">
        <v>2235</v>
      </c>
      <c r="N2706" s="81">
        <v>96</v>
      </c>
      <c r="O2706" s="81" t="s">
        <v>2236</v>
      </c>
      <c r="P2706" s="81"/>
      <c r="Q2706" s="81">
        <v>1</v>
      </c>
      <c r="R2706" s="81">
        <v>475</v>
      </c>
      <c r="S2706" s="83">
        <v>4.4399999999999995</v>
      </c>
      <c r="T2706" s="81">
        <v>20</v>
      </c>
    </row>
    <row r="2707" spans="1:20" s="98" customFormat="1" ht="25.5" outlineLevel="1" x14ac:dyDescent="0.2">
      <c r="A2707" s="79" t="s">
        <v>2241</v>
      </c>
      <c r="B2707" s="80" t="s">
        <v>2242</v>
      </c>
      <c r="C2707" s="81">
        <v>1</v>
      </c>
      <c r="D2707" s="82" t="s">
        <v>63</v>
      </c>
      <c r="E2707" s="2">
        <v>540</v>
      </c>
      <c r="F2707" s="31">
        <f t="shared" si="156"/>
        <v>378</v>
      </c>
      <c r="G2707" s="41"/>
      <c r="H2707" s="30"/>
      <c r="I2707" s="31">
        <f t="shared" si="158"/>
        <v>0</v>
      </c>
      <c r="J2707" s="41"/>
      <c r="K2707" s="81" t="s">
        <v>27</v>
      </c>
      <c r="L2707" s="81" t="s">
        <v>2590</v>
      </c>
      <c r="M2707" s="81" t="s">
        <v>2235</v>
      </c>
      <c r="N2707" s="81">
        <v>96</v>
      </c>
      <c r="O2707" s="81" t="s">
        <v>2236</v>
      </c>
      <c r="P2707" s="81"/>
      <c r="Q2707" s="81">
        <v>1</v>
      </c>
      <c r="R2707" s="81">
        <v>475</v>
      </c>
      <c r="S2707" s="83">
        <v>4.4399999999999995</v>
      </c>
      <c r="T2707" s="81">
        <v>20</v>
      </c>
    </row>
    <row r="2708" spans="1:20" s="98" customFormat="1" ht="31.5" outlineLevel="1" x14ac:dyDescent="0.2">
      <c r="A2708" s="158" t="s">
        <v>2639</v>
      </c>
      <c r="B2708" s="167" t="s">
        <v>2640</v>
      </c>
      <c r="C2708" s="160"/>
      <c r="D2708" s="161" t="s">
        <v>56</v>
      </c>
      <c r="E2708" s="162">
        <v>17400</v>
      </c>
      <c r="F2708" s="165">
        <f t="shared" si="156"/>
        <v>12180</v>
      </c>
      <c r="G2708" s="41"/>
      <c r="H2708" s="164"/>
      <c r="I2708" s="165">
        <f t="shared" si="158"/>
        <v>0</v>
      </c>
      <c r="J2708" s="41"/>
      <c r="K2708" s="160" t="s">
        <v>27</v>
      </c>
      <c r="L2708" s="160" t="s">
        <v>2590</v>
      </c>
      <c r="M2708" s="160" t="s">
        <v>2247</v>
      </c>
      <c r="N2708" s="160">
        <v>96</v>
      </c>
      <c r="O2708" s="160" t="s">
        <v>2236</v>
      </c>
      <c r="P2708" s="160"/>
      <c r="Q2708" s="160">
        <v>1</v>
      </c>
      <c r="R2708" s="160">
        <v>475</v>
      </c>
      <c r="S2708" s="262">
        <v>4.4649999999999999</v>
      </c>
      <c r="T2708" s="160">
        <v>20</v>
      </c>
    </row>
    <row r="2709" spans="1:20" s="98" customFormat="1" ht="25.5" outlineLevel="1" x14ac:dyDescent="0.2">
      <c r="A2709" s="79" t="s">
        <v>2330</v>
      </c>
      <c r="B2709" s="80" t="s">
        <v>2331</v>
      </c>
      <c r="C2709" s="81">
        <v>1</v>
      </c>
      <c r="D2709" s="82" t="s">
        <v>63</v>
      </c>
      <c r="E2709" s="2">
        <v>12480</v>
      </c>
      <c r="F2709" s="31">
        <f t="shared" si="156"/>
        <v>8736</v>
      </c>
      <c r="G2709" s="41"/>
      <c r="H2709" s="30"/>
      <c r="I2709" s="31">
        <f t="shared" si="158"/>
        <v>0</v>
      </c>
      <c r="J2709" s="41"/>
      <c r="K2709" s="81" t="s">
        <v>27</v>
      </c>
      <c r="L2709" s="81" t="s">
        <v>2590</v>
      </c>
      <c r="M2709" s="81" t="s">
        <v>2247</v>
      </c>
      <c r="N2709" s="81">
        <v>96</v>
      </c>
      <c r="O2709" s="81" t="s">
        <v>2236</v>
      </c>
      <c r="P2709" s="81"/>
      <c r="Q2709" s="81">
        <v>1</v>
      </c>
      <c r="R2709" s="81">
        <v>475</v>
      </c>
      <c r="S2709" s="83">
        <v>4.4649999999999999</v>
      </c>
      <c r="T2709" s="81">
        <v>20</v>
      </c>
    </row>
    <row r="2710" spans="1:20" s="98" customFormat="1" ht="25.5" outlineLevel="1" x14ac:dyDescent="0.2">
      <c r="A2710" s="79" t="s">
        <v>2332</v>
      </c>
      <c r="B2710" s="80" t="s">
        <v>2333</v>
      </c>
      <c r="C2710" s="81">
        <v>1</v>
      </c>
      <c r="D2710" s="82" t="s">
        <v>63</v>
      </c>
      <c r="E2710" s="2">
        <v>4320</v>
      </c>
      <c r="F2710" s="31">
        <f t="shared" si="156"/>
        <v>3024</v>
      </c>
      <c r="G2710" s="41"/>
      <c r="H2710" s="30"/>
      <c r="I2710" s="31">
        <f t="shared" si="158"/>
        <v>0</v>
      </c>
      <c r="J2710" s="41"/>
      <c r="K2710" s="81" t="s">
        <v>27</v>
      </c>
      <c r="L2710" s="81" t="s">
        <v>2590</v>
      </c>
      <c r="M2710" s="81" t="s">
        <v>2247</v>
      </c>
      <c r="N2710" s="81">
        <v>96</v>
      </c>
      <c r="O2710" s="81" t="s">
        <v>2236</v>
      </c>
      <c r="P2710" s="81"/>
      <c r="Q2710" s="81">
        <v>1</v>
      </c>
      <c r="R2710" s="81">
        <v>475</v>
      </c>
      <c r="S2710" s="83">
        <v>4.4649999999999999</v>
      </c>
      <c r="T2710" s="81">
        <v>20</v>
      </c>
    </row>
    <row r="2711" spans="1:20" s="98" customFormat="1" ht="25.5" outlineLevel="1" x14ac:dyDescent="0.2">
      <c r="A2711" s="79" t="s">
        <v>2243</v>
      </c>
      <c r="B2711" s="80" t="s">
        <v>2244</v>
      </c>
      <c r="C2711" s="81">
        <v>1</v>
      </c>
      <c r="D2711" s="82" t="s">
        <v>63</v>
      </c>
      <c r="E2711" s="2">
        <v>600</v>
      </c>
      <c r="F2711" s="31">
        <f t="shared" si="156"/>
        <v>420</v>
      </c>
      <c r="G2711" s="41"/>
      <c r="H2711" s="30"/>
      <c r="I2711" s="31">
        <f t="shared" si="158"/>
        <v>0</v>
      </c>
      <c r="J2711" s="41"/>
      <c r="K2711" s="81" t="s">
        <v>27</v>
      </c>
      <c r="L2711" s="81" t="s">
        <v>2590</v>
      </c>
      <c r="M2711" s="81" t="s">
        <v>2247</v>
      </c>
      <c r="N2711" s="81">
        <v>96</v>
      </c>
      <c r="O2711" s="81" t="s">
        <v>2236</v>
      </c>
      <c r="P2711" s="81"/>
      <c r="Q2711" s="81">
        <v>1</v>
      </c>
      <c r="R2711" s="81">
        <v>475</v>
      </c>
      <c r="S2711" s="83">
        <v>4.4649999999999999</v>
      </c>
      <c r="T2711" s="81">
        <v>20</v>
      </c>
    </row>
    <row r="2712" spans="1:20" s="98" customFormat="1" ht="31.5" outlineLevel="1" x14ac:dyDescent="0.2">
      <c r="A2712" s="158" t="s">
        <v>2641</v>
      </c>
      <c r="B2712" s="167" t="s">
        <v>2642</v>
      </c>
      <c r="C2712" s="160"/>
      <c r="D2712" s="161" t="s">
        <v>56</v>
      </c>
      <c r="E2712" s="162">
        <v>17460</v>
      </c>
      <c r="F2712" s="165">
        <f t="shared" si="156"/>
        <v>12222</v>
      </c>
      <c r="G2712" s="41"/>
      <c r="H2712" s="164"/>
      <c r="I2712" s="165">
        <f t="shared" si="158"/>
        <v>0</v>
      </c>
      <c r="J2712" s="41"/>
      <c r="K2712" s="160" t="s">
        <v>27</v>
      </c>
      <c r="L2712" s="160" t="s">
        <v>2590</v>
      </c>
      <c r="M2712" s="160" t="s">
        <v>2252</v>
      </c>
      <c r="N2712" s="160">
        <v>96</v>
      </c>
      <c r="O2712" s="160" t="s">
        <v>2236</v>
      </c>
      <c r="P2712" s="160"/>
      <c r="Q2712" s="160">
        <v>1</v>
      </c>
      <c r="R2712" s="160">
        <v>475</v>
      </c>
      <c r="S2712" s="262">
        <v>4.34</v>
      </c>
      <c r="T2712" s="160">
        <v>20</v>
      </c>
    </row>
    <row r="2713" spans="1:20" s="98" customFormat="1" ht="25.5" outlineLevel="1" x14ac:dyDescent="0.2">
      <c r="A2713" s="79" t="s">
        <v>2330</v>
      </c>
      <c r="B2713" s="80" t="s">
        <v>2331</v>
      </c>
      <c r="C2713" s="81">
        <v>1</v>
      </c>
      <c r="D2713" s="82" t="s">
        <v>63</v>
      </c>
      <c r="E2713" s="2">
        <v>12480</v>
      </c>
      <c r="F2713" s="31">
        <f t="shared" si="156"/>
        <v>8736</v>
      </c>
      <c r="G2713" s="41"/>
      <c r="H2713" s="30"/>
      <c r="I2713" s="31">
        <f t="shared" si="158"/>
        <v>0</v>
      </c>
      <c r="J2713" s="41"/>
      <c r="K2713" s="81" t="s">
        <v>27</v>
      </c>
      <c r="L2713" s="81" t="s">
        <v>2590</v>
      </c>
      <c r="M2713" s="81" t="s">
        <v>2252</v>
      </c>
      <c r="N2713" s="81">
        <v>96</v>
      </c>
      <c r="O2713" s="81" t="s">
        <v>2236</v>
      </c>
      <c r="P2713" s="81"/>
      <c r="Q2713" s="81">
        <v>1</v>
      </c>
      <c r="R2713" s="81">
        <v>475</v>
      </c>
      <c r="S2713" s="83">
        <v>4.34</v>
      </c>
      <c r="T2713" s="81">
        <v>20</v>
      </c>
    </row>
    <row r="2714" spans="1:20" s="98" customFormat="1" ht="25.5" outlineLevel="1" x14ac:dyDescent="0.2">
      <c r="A2714" s="79" t="s">
        <v>2332</v>
      </c>
      <c r="B2714" s="80" t="s">
        <v>2333</v>
      </c>
      <c r="C2714" s="81">
        <v>1</v>
      </c>
      <c r="D2714" s="82" t="s">
        <v>63</v>
      </c>
      <c r="E2714" s="2">
        <v>4320</v>
      </c>
      <c r="F2714" s="31">
        <f t="shared" si="156"/>
        <v>3024</v>
      </c>
      <c r="G2714" s="41"/>
      <c r="H2714" s="30"/>
      <c r="I2714" s="31">
        <f t="shared" si="158"/>
        <v>0</v>
      </c>
      <c r="J2714" s="41"/>
      <c r="K2714" s="81" t="s">
        <v>27</v>
      </c>
      <c r="L2714" s="81" t="s">
        <v>2590</v>
      </c>
      <c r="M2714" s="81" t="s">
        <v>2252</v>
      </c>
      <c r="N2714" s="81">
        <v>96</v>
      </c>
      <c r="O2714" s="81" t="s">
        <v>2236</v>
      </c>
      <c r="P2714" s="81"/>
      <c r="Q2714" s="81">
        <v>1</v>
      </c>
      <c r="R2714" s="81">
        <v>475</v>
      </c>
      <c r="S2714" s="83">
        <v>4.34</v>
      </c>
      <c r="T2714" s="81">
        <v>20</v>
      </c>
    </row>
    <row r="2715" spans="1:20" s="98" customFormat="1" ht="25.5" outlineLevel="1" x14ac:dyDescent="0.2">
      <c r="A2715" s="79" t="s">
        <v>2248</v>
      </c>
      <c r="B2715" s="80" t="s">
        <v>2249</v>
      </c>
      <c r="C2715" s="81">
        <v>1</v>
      </c>
      <c r="D2715" s="82" t="s">
        <v>63</v>
      </c>
      <c r="E2715" s="2">
        <v>660</v>
      </c>
      <c r="F2715" s="31">
        <f t="shared" si="156"/>
        <v>462</v>
      </c>
      <c r="G2715" s="41"/>
      <c r="H2715" s="30"/>
      <c r="I2715" s="31">
        <f t="shared" si="158"/>
        <v>0</v>
      </c>
      <c r="J2715" s="41"/>
      <c r="K2715" s="81" t="s">
        <v>27</v>
      </c>
      <c r="L2715" s="81" t="s">
        <v>2590</v>
      </c>
      <c r="M2715" s="81" t="s">
        <v>2252</v>
      </c>
      <c r="N2715" s="81">
        <v>96</v>
      </c>
      <c r="O2715" s="81" t="s">
        <v>2236</v>
      </c>
      <c r="P2715" s="81"/>
      <c r="Q2715" s="81">
        <v>1</v>
      </c>
      <c r="R2715" s="81">
        <v>475</v>
      </c>
      <c r="S2715" s="83">
        <v>4.34</v>
      </c>
      <c r="T2715" s="81">
        <v>20</v>
      </c>
    </row>
    <row r="2716" spans="1:20" s="98" customFormat="1" ht="31.5" outlineLevel="1" x14ac:dyDescent="0.2">
      <c r="A2716" s="158" t="s">
        <v>2643</v>
      </c>
      <c r="B2716" s="167" t="s">
        <v>2644</v>
      </c>
      <c r="C2716" s="160"/>
      <c r="D2716" s="161" t="s">
        <v>56</v>
      </c>
      <c r="E2716" s="162">
        <v>17520</v>
      </c>
      <c r="F2716" s="165">
        <f t="shared" si="156"/>
        <v>12264</v>
      </c>
      <c r="G2716" s="41"/>
      <c r="H2716" s="164"/>
      <c r="I2716" s="165">
        <f t="shared" si="158"/>
        <v>0</v>
      </c>
      <c r="J2716" s="41"/>
      <c r="K2716" s="160" t="s">
        <v>27</v>
      </c>
      <c r="L2716" s="160" t="s">
        <v>2590</v>
      </c>
      <c r="M2716" s="160" t="s">
        <v>2257</v>
      </c>
      <c r="N2716" s="160">
        <v>96</v>
      </c>
      <c r="O2716" s="160" t="s">
        <v>2236</v>
      </c>
      <c r="P2716" s="160"/>
      <c r="Q2716" s="160">
        <v>1</v>
      </c>
      <c r="R2716" s="160">
        <v>475</v>
      </c>
      <c r="S2716" s="262">
        <v>4.3899999999999997</v>
      </c>
      <c r="T2716" s="160">
        <v>20</v>
      </c>
    </row>
    <row r="2717" spans="1:20" s="98" customFormat="1" ht="25.5" outlineLevel="1" x14ac:dyDescent="0.2">
      <c r="A2717" s="79" t="s">
        <v>2330</v>
      </c>
      <c r="B2717" s="80" t="s">
        <v>2331</v>
      </c>
      <c r="C2717" s="81">
        <v>1</v>
      </c>
      <c r="D2717" s="82" t="s">
        <v>63</v>
      </c>
      <c r="E2717" s="2">
        <v>12480</v>
      </c>
      <c r="F2717" s="31">
        <f t="shared" si="156"/>
        <v>8736</v>
      </c>
      <c r="G2717" s="41"/>
      <c r="H2717" s="30"/>
      <c r="I2717" s="31">
        <f t="shared" si="158"/>
        <v>0</v>
      </c>
      <c r="J2717" s="41"/>
      <c r="K2717" s="81" t="s">
        <v>27</v>
      </c>
      <c r="L2717" s="81" t="s">
        <v>2590</v>
      </c>
      <c r="M2717" s="81" t="s">
        <v>2257</v>
      </c>
      <c r="N2717" s="81">
        <v>96</v>
      </c>
      <c r="O2717" s="81" t="s">
        <v>2236</v>
      </c>
      <c r="P2717" s="81"/>
      <c r="Q2717" s="81">
        <v>1</v>
      </c>
      <c r="R2717" s="81">
        <v>475</v>
      </c>
      <c r="S2717" s="83">
        <v>4.3899999999999997</v>
      </c>
      <c r="T2717" s="81">
        <v>20</v>
      </c>
    </row>
    <row r="2718" spans="1:20" s="98" customFormat="1" ht="25.5" outlineLevel="1" x14ac:dyDescent="0.2">
      <c r="A2718" s="79" t="s">
        <v>2332</v>
      </c>
      <c r="B2718" s="80" t="s">
        <v>2333</v>
      </c>
      <c r="C2718" s="81">
        <v>1</v>
      </c>
      <c r="D2718" s="82" t="s">
        <v>63</v>
      </c>
      <c r="E2718" s="2">
        <v>4320</v>
      </c>
      <c r="F2718" s="31">
        <f t="shared" si="156"/>
        <v>3024</v>
      </c>
      <c r="G2718" s="41"/>
      <c r="H2718" s="30"/>
      <c r="I2718" s="31">
        <f t="shared" si="158"/>
        <v>0</v>
      </c>
      <c r="J2718" s="41"/>
      <c r="K2718" s="81" t="s">
        <v>27</v>
      </c>
      <c r="L2718" s="81" t="s">
        <v>2590</v>
      </c>
      <c r="M2718" s="81" t="s">
        <v>2257</v>
      </c>
      <c r="N2718" s="81">
        <v>96</v>
      </c>
      <c r="O2718" s="81" t="s">
        <v>2236</v>
      </c>
      <c r="P2718" s="81"/>
      <c r="Q2718" s="81">
        <v>1</v>
      </c>
      <c r="R2718" s="81">
        <v>475</v>
      </c>
      <c r="S2718" s="83">
        <v>4.3899999999999997</v>
      </c>
      <c r="T2718" s="81">
        <v>20</v>
      </c>
    </row>
    <row r="2719" spans="1:20" s="98" customFormat="1" ht="25.5" outlineLevel="1" x14ac:dyDescent="0.2">
      <c r="A2719" s="79" t="s">
        <v>2258</v>
      </c>
      <c r="B2719" s="80" t="s">
        <v>2259</v>
      </c>
      <c r="C2719" s="81">
        <v>1</v>
      </c>
      <c r="D2719" s="82" t="s">
        <v>63</v>
      </c>
      <c r="E2719" s="2">
        <v>720</v>
      </c>
      <c r="F2719" s="31">
        <f t="shared" si="156"/>
        <v>504</v>
      </c>
      <c r="G2719" s="41"/>
      <c r="H2719" s="30"/>
      <c r="I2719" s="31">
        <f t="shared" si="158"/>
        <v>0</v>
      </c>
      <c r="J2719" s="41"/>
      <c r="K2719" s="81" t="s">
        <v>27</v>
      </c>
      <c r="L2719" s="81" t="s">
        <v>2590</v>
      </c>
      <c r="M2719" s="81" t="s">
        <v>2257</v>
      </c>
      <c r="N2719" s="81">
        <v>96</v>
      </c>
      <c r="O2719" s="81" t="s">
        <v>2236</v>
      </c>
      <c r="P2719" s="81"/>
      <c r="Q2719" s="81">
        <v>1</v>
      </c>
      <c r="R2719" s="81">
        <v>475</v>
      </c>
      <c r="S2719" s="83">
        <v>4.3899999999999997</v>
      </c>
      <c r="T2719" s="81">
        <v>20</v>
      </c>
    </row>
    <row r="2720" spans="1:20" s="98" customFormat="1" ht="31.5" outlineLevel="1" x14ac:dyDescent="0.2">
      <c r="A2720" s="158" t="s">
        <v>2645</v>
      </c>
      <c r="B2720" s="167" t="s">
        <v>2646</v>
      </c>
      <c r="C2720" s="160"/>
      <c r="D2720" s="161" t="s">
        <v>56</v>
      </c>
      <c r="E2720" s="162">
        <v>17580</v>
      </c>
      <c r="F2720" s="165">
        <f t="shared" si="156"/>
        <v>12306</v>
      </c>
      <c r="G2720" s="41"/>
      <c r="H2720" s="164"/>
      <c r="I2720" s="165">
        <f t="shared" si="158"/>
        <v>0</v>
      </c>
      <c r="J2720" s="41"/>
      <c r="K2720" s="160" t="s">
        <v>27</v>
      </c>
      <c r="L2720" s="160" t="s">
        <v>2590</v>
      </c>
      <c r="M2720" s="160" t="s">
        <v>2264</v>
      </c>
      <c r="N2720" s="160">
        <v>96</v>
      </c>
      <c r="O2720" s="160" t="s">
        <v>2236</v>
      </c>
      <c r="P2720" s="160"/>
      <c r="Q2720" s="160">
        <v>1</v>
      </c>
      <c r="R2720" s="160">
        <v>475</v>
      </c>
      <c r="S2720" s="262">
        <v>4.54</v>
      </c>
      <c r="T2720" s="160">
        <v>20</v>
      </c>
    </row>
    <row r="2721" spans="1:20" s="98" customFormat="1" ht="25.5" outlineLevel="1" x14ac:dyDescent="0.2">
      <c r="A2721" s="79" t="s">
        <v>2330</v>
      </c>
      <c r="B2721" s="80" t="s">
        <v>2331</v>
      </c>
      <c r="C2721" s="81">
        <v>1</v>
      </c>
      <c r="D2721" s="82" t="s">
        <v>63</v>
      </c>
      <c r="E2721" s="2">
        <v>12480</v>
      </c>
      <c r="F2721" s="31">
        <f t="shared" si="156"/>
        <v>8736</v>
      </c>
      <c r="G2721" s="41"/>
      <c r="H2721" s="30"/>
      <c r="I2721" s="31">
        <f t="shared" si="158"/>
        <v>0</v>
      </c>
      <c r="J2721" s="41"/>
      <c r="K2721" s="81" t="s">
        <v>27</v>
      </c>
      <c r="L2721" s="81" t="s">
        <v>2590</v>
      </c>
      <c r="M2721" s="81" t="s">
        <v>2257</v>
      </c>
      <c r="N2721" s="81">
        <v>96</v>
      </c>
      <c r="O2721" s="81" t="s">
        <v>2236</v>
      </c>
      <c r="P2721" s="81"/>
      <c r="Q2721" s="81">
        <v>1</v>
      </c>
      <c r="R2721" s="81">
        <v>475</v>
      </c>
      <c r="S2721" s="83">
        <v>4.3899999999999997</v>
      </c>
      <c r="T2721" s="81">
        <v>20</v>
      </c>
    </row>
    <row r="2722" spans="1:20" s="98" customFormat="1" ht="25.5" outlineLevel="1" x14ac:dyDescent="0.2">
      <c r="A2722" s="79" t="s">
        <v>2332</v>
      </c>
      <c r="B2722" s="80" t="s">
        <v>2333</v>
      </c>
      <c r="C2722" s="81">
        <v>1</v>
      </c>
      <c r="D2722" s="82" t="s">
        <v>63</v>
      </c>
      <c r="E2722" s="2">
        <v>4320</v>
      </c>
      <c r="F2722" s="31">
        <f t="shared" si="156"/>
        <v>3024</v>
      </c>
      <c r="G2722" s="41"/>
      <c r="H2722" s="30"/>
      <c r="I2722" s="31">
        <f t="shared" si="158"/>
        <v>0</v>
      </c>
      <c r="J2722" s="41"/>
      <c r="K2722" s="81" t="s">
        <v>27</v>
      </c>
      <c r="L2722" s="81" t="s">
        <v>2590</v>
      </c>
      <c r="M2722" s="81" t="s">
        <v>2257</v>
      </c>
      <c r="N2722" s="81">
        <v>96</v>
      </c>
      <c r="O2722" s="81" t="s">
        <v>2236</v>
      </c>
      <c r="P2722" s="81"/>
      <c r="Q2722" s="81">
        <v>1</v>
      </c>
      <c r="R2722" s="81">
        <v>475</v>
      </c>
      <c r="S2722" s="83">
        <v>4.3899999999999997</v>
      </c>
      <c r="T2722" s="81">
        <v>20</v>
      </c>
    </row>
    <row r="2723" spans="1:20" s="98" customFormat="1" ht="25.5" outlineLevel="1" x14ac:dyDescent="0.2">
      <c r="A2723" s="79" t="s">
        <v>2397</v>
      </c>
      <c r="B2723" s="80" t="s">
        <v>2398</v>
      </c>
      <c r="C2723" s="81">
        <v>1</v>
      </c>
      <c r="D2723" s="82" t="s">
        <v>63</v>
      </c>
      <c r="E2723" s="2">
        <v>780</v>
      </c>
      <c r="F2723" s="31">
        <f t="shared" si="156"/>
        <v>546</v>
      </c>
      <c r="G2723" s="41"/>
      <c r="H2723" s="30"/>
      <c r="I2723" s="31">
        <f t="shared" si="158"/>
        <v>0</v>
      </c>
      <c r="J2723" s="41"/>
      <c r="K2723" s="81" t="s">
        <v>27</v>
      </c>
      <c r="L2723" s="81" t="s">
        <v>2590</v>
      </c>
      <c r="M2723" s="81" t="s">
        <v>2257</v>
      </c>
      <c r="N2723" s="81">
        <v>96</v>
      </c>
      <c r="O2723" s="81" t="s">
        <v>2236</v>
      </c>
      <c r="P2723" s="81"/>
      <c r="Q2723" s="81">
        <v>1</v>
      </c>
      <c r="R2723" s="81">
        <v>475</v>
      </c>
      <c r="S2723" s="83">
        <v>4.3899999999999997</v>
      </c>
      <c r="T2723" s="81">
        <v>20</v>
      </c>
    </row>
    <row r="2724" spans="1:20" s="98" customFormat="1" ht="31.5" outlineLevel="1" x14ac:dyDescent="0.2">
      <c r="A2724" s="158" t="s">
        <v>2647</v>
      </c>
      <c r="B2724" s="167" t="s">
        <v>2648</v>
      </c>
      <c r="C2724" s="160"/>
      <c r="D2724" s="161" t="s">
        <v>56</v>
      </c>
      <c r="E2724" s="162">
        <v>17640</v>
      </c>
      <c r="F2724" s="165">
        <f t="shared" si="156"/>
        <v>12348</v>
      </c>
      <c r="G2724" s="41"/>
      <c r="H2724" s="164"/>
      <c r="I2724" s="165">
        <f t="shared" si="158"/>
        <v>0</v>
      </c>
      <c r="J2724" s="41"/>
      <c r="K2724" s="160" t="s">
        <v>27</v>
      </c>
      <c r="L2724" s="160" t="s">
        <v>2590</v>
      </c>
      <c r="M2724" s="160" t="s">
        <v>2271</v>
      </c>
      <c r="N2724" s="160">
        <v>96</v>
      </c>
      <c r="O2724" s="160" t="s">
        <v>2236</v>
      </c>
      <c r="P2724" s="160"/>
      <c r="Q2724" s="160">
        <v>1</v>
      </c>
      <c r="R2724" s="160">
        <v>475</v>
      </c>
      <c r="S2724" s="262">
        <v>4.59</v>
      </c>
      <c r="T2724" s="160">
        <v>20</v>
      </c>
    </row>
    <row r="2725" spans="1:20" s="98" customFormat="1" ht="25.5" outlineLevel="1" x14ac:dyDescent="0.2">
      <c r="A2725" s="79" t="s">
        <v>2330</v>
      </c>
      <c r="B2725" s="80" t="s">
        <v>2331</v>
      </c>
      <c r="C2725" s="81">
        <v>1</v>
      </c>
      <c r="D2725" s="82" t="s">
        <v>63</v>
      </c>
      <c r="E2725" s="2">
        <v>12480</v>
      </c>
      <c r="F2725" s="31">
        <f t="shared" si="156"/>
        <v>8736</v>
      </c>
      <c r="G2725" s="41"/>
      <c r="H2725" s="30"/>
      <c r="I2725" s="31">
        <f t="shared" si="158"/>
        <v>0</v>
      </c>
      <c r="J2725" s="41"/>
      <c r="K2725" s="81" t="s">
        <v>27</v>
      </c>
      <c r="L2725" s="81" t="s">
        <v>2590</v>
      </c>
      <c r="M2725" s="81" t="s">
        <v>2271</v>
      </c>
      <c r="N2725" s="81">
        <v>96</v>
      </c>
      <c r="O2725" s="81" t="s">
        <v>2236</v>
      </c>
      <c r="P2725" s="81"/>
      <c r="Q2725" s="81">
        <v>1</v>
      </c>
      <c r="R2725" s="81">
        <v>475</v>
      </c>
      <c r="S2725" s="83">
        <v>4.59</v>
      </c>
      <c r="T2725" s="81">
        <v>20</v>
      </c>
    </row>
    <row r="2726" spans="1:20" s="98" customFormat="1" ht="25.5" outlineLevel="1" x14ac:dyDescent="0.2">
      <c r="A2726" s="79" t="s">
        <v>2332</v>
      </c>
      <c r="B2726" s="80" t="s">
        <v>2333</v>
      </c>
      <c r="C2726" s="81">
        <v>1</v>
      </c>
      <c r="D2726" s="82" t="s">
        <v>63</v>
      </c>
      <c r="E2726" s="2">
        <v>4320</v>
      </c>
      <c r="F2726" s="31">
        <f t="shared" ref="F2726:F2789" si="159">E2726-E2726*$F$4</f>
        <v>3024</v>
      </c>
      <c r="G2726" s="41"/>
      <c r="H2726" s="30"/>
      <c r="I2726" s="31">
        <f t="shared" si="158"/>
        <v>0</v>
      </c>
      <c r="J2726" s="41"/>
      <c r="K2726" s="81" t="s">
        <v>27</v>
      </c>
      <c r="L2726" s="81" t="s">
        <v>2590</v>
      </c>
      <c r="M2726" s="81" t="s">
        <v>2271</v>
      </c>
      <c r="N2726" s="81">
        <v>96</v>
      </c>
      <c r="O2726" s="81" t="s">
        <v>2236</v>
      </c>
      <c r="P2726" s="81"/>
      <c r="Q2726" s="81">
        <v>1</v>
      </c>
      <c r="R2726" s="81">
        <v>475</v>
      </c>
      <c r="S2726" s="83">
        <v>4.59</v>
      </c>
      <c r="T2726" s="81">
        <v>20</v>
      </c>
    </row>
    <row r="2727" spans="1:20" s="98" customFormat="1" ht="25.5" outlineLevel="1" x14ac:dyDescent="0.2">
      <c r="A2727" s="79" t="s">
        <v>2265</v>
      </c>
      <c r="B2727" s="80" t="s">
        <v>2266</v>
      </c>
      <c r="C2727" s="81">
        <v>1</v>
      </c>
      <c r="D2727" s="82" t="s">
        <v>63</v>
      </c>
      <c r="E2727" s="2">
        <v>840</v>
      </c>
      <c r="F2727" s="31">
        <f t="shared" si="159"/>
        <v>588</v>
      </c>
      <c r="G2727" s="41"/>
      <c r="H2727" s="30"/>
      <c r="I2727" s="31">
        <f t="shared" si="158"/>
        <v>0</v>
      </c>
      <c r="J2727" s="41"/>
      <c r="K2727" s="81" t="s">
        <v>27</v>
      </c>
      <c r="L2727" s="81" t="s">
        <v>2590</v>
      </c>
      <c r="M2727" s="81" t="s">
        <v>2271</v>
      </c>
      <c r="N2727" s="81">
        <v>96</v>
      </c>
      <c r="O2727" s="81" t="s">
        <v>2236</v>
      </c>
      <c r="P2727" s="81"/>
      <c r="Q2727" s="81">
        <v>1</v>
      </c>
      <c r="R2727" s="81">
        <v>475</v>
      </c>
      <c r="S2727" s="83">
        <v>4.59</v>
      </c>
      <c r="T2727" s="81">
        <v>20</v>
      </c>
    </row>
    <row r="2728" spans="1:20" s="98" customFormat="1" ht="31.5" outlineLevel="1" x14ac:dyDescent="0.2">
      <c r="A2728" s="158" t="s">
        <v>2649</v>
      </c>
      <c r="B2728" s="167" t="s">
        <v>2650</v>
      </c>
      <c r="C2728" s="160"/>
      <c r="D2728" s="161" t="s">
        <v>56</v>
      </c>
      <c r="E2728" s="162">
        <v>17700</v>
      </c>
      <c r="F2728" s="165">
        <f t="shared" si="159"/>
        <v>12390</v>
      </c>
      <c r="G2728" s="41"/>
      <c r="H2728" s="164"/>
      <c r="I2728" s="165">
        <f t="shared" si="158"/>
        <v>0</v>
      </c>
      <c r="J2728" s="41"/>
      <c r="K2728" s="160" t="s">
        <v>27</v>
      </c>
      <c r="L2728" s="160" t="s">
        <v>2590</v>
      </c>
      <c r="M2728" s="160" t="s">
        <v>2274</v>
      </c>
      <c r="N2728" s="160">
        <v>96</v>
      </c>
      <c r="O2728" s="160" t="s">
        <v>2236</v>
      </c>
      <c r="P2728" s="160"/>
      <c r="Q2728" s="160">
        <v>1</v>
      </c>
      <c r="R2728" s="160">
        <v>475</v>
      </c>
      <c r="S2728" s="262">
        <v>4.6399999999999997</v>
      </c>
      <c r="T2728" s="160">
        <v>20</v>
      </c>
    </row>
    <row r="2729" spans="1:20" s="98" customFormat="1" ht="25.5" outlineLevel="1" x14ac:dyDescent="0.2">
      <c r="A2729" s="79" t="s">
        <v>2330</v>
      </c>
      <c r="B2729" s="80" t="s">
        <v>2331</v>
      </c>
      <c r="C2729" s="81">
        <v>1</v>
      </c>
      <c r="D2729" s="82" t="s">
        <v>63</v>
      </c>
      <c r="E2729" s="2">
        <v>12480</v>
      </c>
      <c r="F2729" s="31">
        <f t="shared" si="159"/>
        <v>8736</v>
      </c>
      <c r="G2729" s="41"/>
      <c r="H2729" s="30"/>
      <c r="I2729" s="31">
        <f t="shared" si="158"/>
        <v>0</v>
      </c>
      <c r="J2729" s="41"/>
      <c r="K2729" s="81" t="s">
        <v>27</v>
      </c>
      <c r="L2729" s="81" t="s">
        <v>2590</v>
      </c>
      <c r="M2729" s="81" t="s">
        <v>2274</v>
      </c>
      <c r="N2729" s="81">
        <v>96</v>
      </c>
      <c r="O2729" s="81" t="s">
        <v>2236</v>
      </c>
      <c r="P2729" s="81"/>
      <c r="Q2729" s="81">
        <v>1</v>
      </c>
      <c r="R2729" s="81">
        <v>475</v>
      </c>
      <c r="S2729" s="83">
        <v>4.6399999999999997</v>
      </c>
      <c r="T2729" s="81">
        <v>20</v>
      </c>
    </row>
    <row r="2730" spans="1:20" s="98" customFormat="1" ht="25.5" outlineLevel="1" x14ac:dyDescent="0.2">
      <c r="A2730" s="79" t="s">
        <v>2332</v>
      </c>
      <c r="B2730" s="80" t="s">
        <v>2333</v>
      </c>
      <c r="C2730" s="81">
        <v>1</v>
      </c>
      <c r="D2730" s="82" t="s">
        <v>63</v>
      </c>
      <c r="E2730" s="2">
        <v>4320</v>
      </c>
      <c r="F2730" s="31">
        <f t="shared" si="159"/>
        <v>3024</v>
      </c>
      <c r="G2730" s="41"/>
      <c r="H2730" s="30"/>
      <c r="I2730" s="31">
        <f t="shared" si="158"/>
        <v>0</v>
      </c>
      <c r="J2730" s="41"/>
      <c r="K2730" s="81" t="s">
        <v>27</v>
      </c>
      <c r="L2730" s="81" t="s">
        <v>2590</v>
      </c>
      <c r="M2730" s="81" t="s">
        <v>2274</v>
      </c>
      <c r="N2730" s="81">
        <v>96</v>
      </c>
      <c r="O2730" s="81" t="s">
        <v>2236</v>
      </c>
      <c r="P2730" s="81"/>
      <c r="Q2730" s="81">
        <v>1</v>
      </c>
      <c r="R2730" s="81">
        <v>475</v>
      </c>
      <c r="S2730" s="83">
        <v>4.6399999999999997</v>
      </c>
      <c r="T2730" s="81">
        <v>20</v>
      </c>
    </row>
    <row r="2731" spans="1:20" s="98" customFormat="1" ht="25.5" outlineLevel="1" x14ac:dyDescent="0.2">
      <c r="A2731" s="79" t="s">
        <v>2267</v>
      </c>
      <c r="B2731" s="80" t="s">
        <v>2268</v>
      </c>
      <c r="C2731" s="81">
        <v>1</v>
      </c>
      <c r="D2731" s="82" t="s">
        <v>63</v>
      </c>
      <c r="E2731" s="2">
        <v>900</v>
      </c>
      <c r="F2731" s="31">
        <f t="shared" si="159"/>
        <v>630</v>
      </c>
      <c r="G2731" s="41"/>
      <c r="H2731" s="30"/>
      <c r="I2731" s="31">
        <f t="shared" si="158"/>
        <v>0</v>
      </c>
      <c r="J2731" s="41"/>
      <c r="K2731" s="81" t="s">
        <v>27</v>
      </c>
      <c r="L2731" s="81" t="s">
        <v>2590</v>
      </c>
      <c r="M2731" s="81" t="s">
        <v>2274</v>
      </c>
      <c r="N2731" s="81">
        <v>96</v>
      </c>
      <c r="O2731" s="81" t="s">
        <v>2236</v>
      </c>
      <c r="P2731" s="81"/>
      <c r="Q2731" s="81">
        <v>1</v>
      </c>
      <c r="R2731" s="81">
        <v>475</v>
      </c>
      <c r="S2731" s="83">
        <v>4.6399999999999997</v>
      </c>
      <c r="T2731" s="81">
        <v>20</v>
      </c>
    </row>
    <row r="2732" spans="1:20" s="98" customFormat="1" ht="31.5" outlineLevel="1" x14ac:dyDescent="0.2">
      <c r="A2732" s="158" t="s">
        <v>2651</v>
      </c>
      <c r="B2732" s="167" t="s">
        <v>2652</v>
      </c>
      <c r="C2732" s="160"/>
      <c r="D2732" s="161" t="s">
        <v>56</v>
      </c>
      <c r="E2732" s="162">
        <v>17760</v>
      </c>
      <c r="F2732" s="165">
        <f t="shared" si="159"/>
        <v>12432</v>
      </c>
      <c r="G2732" s="41"/>
      <c r="H2732" s="164"/>
      <c r="I2732" s="165">
        <f t="shared" si="158"/>
        <v>0</v>
      </c>
      <c r="J2732" s="41"/>
      <c r="K2732" s="160" t="s">
        <v>27</v>
      </c>
      <c r="L2732" s="160" t="s">
        <v>2590</v>
      </c>
      <c r="M2732" s="160" t="s">
        <v>2279</v>
      </c>
      <c r="N2732" s="160">
        <v>96</v>
      </c>
      <c r="O2732" s="160" t="s">
        <v>2236</v>
      </c>
      <c r="P2732" s="160"/>
      <c r="Q2732" s="160">
        <v>1</v>
      </c>
      <c r="R2732" s="160">
        <v>475</v>
      </c>
      <c r="S2732" s="262">
        <v>4.6899999999999995</v>
      </c>
      <c r="T2732" s="160">
        <v>20</v>
      </c>
    </row>
    <row r="2733" spans="1:20" s="98" customFormat="1" ht="25.5" outlineLevel="1" x14ac:dyDescent="0.2">
      <c r="A2733" s="79" t="s">
        <v>2330</v>
      </c>
      <c r="B2733" s="80" t="s">
        <v>2331</v>
      </c>
      <c r="C2733" s="81">
        <v>1</v>
      </c>
      <c r="D2733" s="82" t="s">
        <v>63</v>
      </c>
      <c r="E2733" s="2">
        <v>12480</v>
      </c>
      <c r="F2733" s="31">
        <f t="shared" si="159"/>
        <v>8736</v>
      </c>
      <c r="G2733" s="41"/>
      <c r="H2733" s="30"/>
      <c r="I2733" s="31">
        <f t="shared" si="158"/>
        <v>0</v>
      </c>
      <c r="J2733" s="41"/>
      <c r="K2733" s="81" t="s">
        <v>27</v>
      </c>
      <c r="L2733" s="81" t="s">
        <v>2590</v>
      </c>
      <c r="M2733" s="81" t="s">
        <v>2279</v>
      </c>
      <c r="N2733" s="81">
        <v>96</v>
      </c>
      <c r="O2733" s="81" t="s">
        <v>2236</v>
      </c>
      <c r="P2733" s="81"/>
      <c r="Q2733" s="81">
        <v>1</v>
      </c>
      <c r="R2733" s="81">
        <v>475</v>
      </c>
      <c r="S2733" s="83">
        <v>4.6899999999999995</v>
      </c>
      <c r="T2733" s="81">
        <v>20</v>
      </c>
    </row>
    <row r="2734" spans="1:20" s="98" customFormat="1" ht="25.5" outlineLevel="1" x14ac:dyDescent="0.2">
      <c r="A2734" s="79" t="s">
        <v>2332</v>
      </c>
      <c r="B2734" s="80" t="s">
        <v>2333</v>
      </c>
      <c r="C2734" s="81">
        <v>1</v>
      </c>
      <c r="D2734" s="82" t="s">
        <v>63</v>
      </c>
      <c r="E2734" s="2">
        <v>4320</v>
      </c>
      <c r="F2734" s="31">
        <f t="shared" si="159"/>
        <v>3024</v>
      </c>
      <c r="G2734" s="41"/>
      <c r="H2734" s="30"/>
      <c r="I2734" s="31">
        <f t="shared" si="158"/>
        <v>0</v>
      </c>
      <c r="J2734" s="41"/>
      <c r="K2734" s="81" t="s">
        <v>27</v>
      </c>
      <c r="L2734" s="81" t="s">
        <v>2590</v>
      </c>
      <c r="M2734" s="81" t="s">
        <v>2279</v>
      </c>
      <c r="N2734" s="81">
        <v>96</v>
      </c>
      <c r="O2734" s="81" t="s">
        <v>2236</v>
      </c>
      <c r="P2734" s="81"/>
      <c r="Q2734" s="81">
        <v>1</v>
      </c>
      <c r="R2734" s="81">
        <v>475</v>
      </c>
      <c r="S2734" s="83">
        <v>4.6899999999999995</v>
      </c>
      <c r="T2734" s="81">
        <v>20</v>
      </c>
    </row>
    <row r="2735" spans="1:20" s="98" customFormat="1" ht="25.5" outlineLevel="1" x14ac:dyDescent="0.2">
      <c r="A2735" s="79" t="s">
        <v>2275</v>
      </c>
      <c r="B2735" s="80" t="s">
        <v>2276</v>
      </c>
      <c r="C2735" s="81">
        <v>1</v>
      </c>
      <c r="D2735" s="82" t="s">
        <v>63</v>
      </c>
      <c r="E2735" s="2">
        <v>960</v>
      </c>
      <c r="F2735" s="31">
        <f t="shared" si="159"/>
        <v>672</v>
      </c>
      <c r="G2735" s="41"/>
      <c r="H2735" s="30"/>
      <c r="I2735" s="31">
        <f t="shared" si="158"/>
        <v>0</v>
      </c>
      <c r="J2735" s="41"/>
      <c r="K2735" s="81" t="s">
        <v>27</v>
      </c>
      <c r="L2735" s="81" t="s">
        <v>2590</v>
      </c>
      <c r="M2735" s="81" t="s">
        <v>2279</v>
      </c>
      <c r="N2735" s="81">
        <v>96</v>
      </c>
      <c r="O2735" s="81" t="s">
        <v>2236</v>
      </c>
      <c r="P2735" s="81"/>
      <c r="Q2735" s="81">
        <v>1</v>
      </c>
      <c r="R2735" s="81">
        <v>475</v>
      </c>
      <c r="S2735" s="83">
        <v>4.6899999999999995</v>
      </c>
      <c r="T2735" s="81">
        <v>20</v>
      </c>
    </row>
    <row r="2736" spans="1:20" s="98" customFormat="1" ht="31.5" outlineLevel="1" x14ac:dyDescent="0.2">
      <c r="A2736" s="158" t="s">
        <v>2653</v>
      </c>
      <c r="B2736" s="167" t="s">
        <v>2654</v>
      </c>
      <c r="C2736" s="160"/>
      <c r="D2736" s="161" t="s">
        <v>56</v>
      </c>
      <c r="E2736" s="162">
        <v>17880</v>
      </c>
      <c r="F2736" s="165">
        <f t="shared" si="159"/>
        <v>12516</v>
      </c>
      <c r="G2736" s="41"/>
      <c r="H2736" s="164"/>
      <c r="I2736" s="165">
        <f t="shared" ref="I2736:I2767" si="160">IF(H2736*F2736&gt;0,H2736*F2736,0)</f>
        <v>0</v>
      </c>
      <c r="J2736" s="41"/>
      <c r="K2736" s="160" t="s">
        <v>27</v>
      </c>
      <c r="L2736" s="160" t="s">
        <v>2590</v>
      </c>
      <c r="M2736" s="160" t="s">
        <v>2284</v>
      </c>
      <c r="N2736" s="160">
        <v>96</v>
      </c>
      <c r="O2736" s="160" t="s">
        <v>2236</v>
      </c>
      <c r="P2736" s="160"/>
      <c r="Q2736" s="160">
        <v>1</v>
      </c>
      <c r="R2736" s="160">
        <v>475</v>
      </c>
      <c r="S2736" s="262">
        <v>4.74</v>
      </c>
      <c r="T2736" s="160">
        <v>20</v>
      </c>
    </row>
    <row r="2737" spans="1:20" s="98" customFormat="1" ht="25.5" outlineLevel="1" x14ac:dyDescent="0.2">
      <c r="A2737" s="79" t="s">
        <v>2330</v>
      </c>
      <c r="B2737" s="80" t="s">
        <v>2331</v>
      </c>
      <c r="C2737" s="81">
        <v>1</v>
      </c>
      <c r="D2737" s="82" t="s">
        <v>63</v>
      </c>
      <c r="E2737" s="2">
        <v>12480</v>
      </c>
      <c r="F2737" s="31">
        <f t="shared" si="159"/>
        <v>8736</v>
      </c>
      <c r="G2737" s="41"/>
      <c r="H2737" s="30"/>
      <c r="I2737" s="31">
        <f t="shared" si="160"/>
        <v>0</v>
      </c>
      <c r="J2737" s="41"/>
      <c r="K2737" s="81" t="s">
        <v>27</v>
      </c>
      <c r="L2737" s="81" t="s">
        <v>2590</v>
      </c>
      <c r="M2737" s="81" t="s">
        <v>2284</v>
      </c>
      <c r="N2737" s="81">
        <v>96</v>
      </c>
      <c r="O2737" s="81" t="s">
        <v>2236</v>
      </c>
      <c r="P2737" s="81"/>
      <c r="Q2737" s="81">
        <v>1</v>
      </c>
      <c r="R2737" s="81">
        <v>475</v>
      </c>
      <c r="S2737" s="83">
        <v>4.74</v>
      </c>
      <c r="T2737" s="81">
        <v>20</v>
      </c>
    </row>
    <row r="2738" spans="1:20" s="98" customFormat="1" ht="25.5" outlineLevel="1" x14ac:dyDescent="0.2">
      <c r="A2738" s="79" t="s">
        <v>2332</v>
      </c>
      <c r="B2738" s="80" t="s">
        <v>2333</v>
      </c>
      <c r="C2738" s="81">
        <v>1</v>
      </c>
      <c r="D2738" s="82" t="s">
        <v>63</v>
      </c>
      <c r="E2738" s="2">
        <v>4320</v>
      </c>
      <c r="F2738" s="31">
        <f t="shared" si="159"/>
        <v>3024</v>
      </c>
      <c r="G2738" s="41"/>
      <c r="H2738" s="30"/>
      <c r="I2738" s="31">
        <f t="shared" si="160"/>
        <v>0</v>
      </c>
      <c r="J2738" s="41"/>
      <c r="K2738" s="81" t="s">
        <v>27</v>
      </c>
      <c r="L2738" s="81" t="s">
        <v>2590</v>
      </c>
      <c r="M2738" s="81" t="s">
        <v>2284</v>
      </c>
      <c r="N2738" s="81">
        <v>96</v>
      </c>
      <c r="O2738" s="81" t="s">
        <v>2236</v>
      </c>
      <c r="P2738" s="81"/>
      <c r="Q2738" s="81">
        <v>1</v>
      </c>
      <c r="R2738" s="81">
        <v>475</v>
      </c>
      <c r="S2738" s="83">
        <v>4.74</v>
      </c>
      <c r="T2738" s="81">
        <v>20</v>
      </c>
    </row>
    <row r="2739" spans="1:20" s="98" customFormat="1" ht="25.5" outlineLevel="1" x14ac:dyDescent="0.2">
      <c r="A2739" s="79" t="s">
        <v>2280</v>
      </c>
      <c r="B2739" s="80" t="s">
        <v>2281</v>
      </c>
      <c r="C2739" s="81">
        <v>1</v>
      </c>
      <c r="D2739" s="82" t="s">
        <v>63</v>
      </c>
      <c r="E2739" s="2">
        <v>1080</v>
      </c>
      <c r="F2739" s="31">
        <f t="shared" si="159"/>
        <v>756</v>
      </c>
      <c r="G2739" s="41"/>
      <c r="H2739" s="30"/>
      <c r="I2739" s="31">
        <f t="shared" si="160"/>
        <v>0</v>
      </c>
      <c r="J2739" s="41"/>
      <c r="K2739" s="81" t="s">
        <v>27</v>
      </c>
      <c r="L2739" s="81" t="s">
        <v>2590</v>
      </c>
      <c r="M2739" s="81" t="s">
        <v>2284</v>
      </c>
      <c r="N2739" s="81">
        <v>96</v>
      </c>
      <c r="O2739" s="81" t="s">
        <v>2236</v>
      </c>
      <c r="P2739" s="81"/>
      <c r="Q2739" s="81">
        <v>1</v>
      </c>
      <c r="R2739" s="81">
        <v>475</v>
      </c>
      <c r="S2739" s="83">
        <v>4.74</v>
      </c>
      <c r="T2739" s="81">
        <v>20</v>
      </c>
    </row>
    <row r="2740" spans="1:20" s="98" customFormat="1" ht="31.5" outlineLevel="1" x14ac:dyDescent="0.2">
      <c r="A2740" s="158" t="s">
        <v>2655</v>
      </c>
      <c r="B2740" s="167" t="s">
        <v>2656</v>
      </c>
      <c r="C2740" s="160"/>
      <c r="D2740" s="161" t="s">
        <v>56</v>
      </c>
      <c r="E2740" s="162">
        <v>17940</v>
      </c>
      <c r="F2740" s="165">
        <f t="shared" si="159"/>
        <v>12558</v>
      </c>
      <c r="G2740" s="41"/>
      <c r="H2740" s="164"/>
      <c r="I2740" s="165">
        <f t="shared" si="160"/>
        <v>0</v>
      </c>
      <c r="J2740" s="41"/>
      <c r="K2740" s="160" t="s">
        <v>27</v>
      </c>
      <c r="L2740" s="160" t="s">
        <v>2590</v>
      </c>
      <c r="M2740" s="160" t="s">
        <v>2289</v>
      </c>
      <c r="N2740" s="160">
        <v>96</v>
      </c>
      <c r="O2740" s="160" t="s">
        <v>2236</v>
      </c>
      <c r="P2740" s="160"/>
      <c r="Q2740" s="160">
        <v>1</v>
      </c>
      <c r="R2740" s="160">
        <v>475</v>
      </c>
      <c r="S2740" s="262">
        <v>4.79</v>
      </c>
      <c r="T2740" s="160">
        <v>20</v>
      </c>
    </row>
    <row r="2741" spans="1:20" s="98" customFormat="1" ht="25.5" outlineLevel="1" x14ac:dyDescent="0.2">
      <c r="A2741" s="79" t="s">
        <v>2330</v>
      </c>
      <c r="B2741" s="80" t="s">
        <v>2331</v>
      </c>
      <c r="C2741" s="81">
        <v>1</v>
      </c>
      <c r="D2741" s="82" t="s">
        <v>63</v>
      </c>
      <c r="E2741" s="2">
        <v>12480</v>
      </c>
      <c r="F2741" s="31">
        <f t="shared" si="159"/>
        <v>8736</v>
      </c>
      <c r="G2741" s="41"/>
      <c r="H2741" s="30"/>
      <c r="I2741" s="31">
        <f t="shared" si="160"/>
        <v>0</v>
      </c>
      <c r="J2741" s="41"/>
      <c r="K2741" s="81" t="s">
        <v>27</v>
      </c>
      <c r="L2741" s="81" t="s">
        <v>2590</v>
      </c>
      <c r="M2741" s="81" t="s">
        <v>2289</v>
      </c>
      <c r="N2741" s="81">
        <v>96</v>
      </c>
      <c r="O2741" s="81" t="s">
        <v>2236</v>
      </c>
      <c r="P2741" s="81"/>
      <c r="Q2741" s="81">
        <v>1</v>
      </c>
      <c r="R2741" s="81">
        <v>475</v>
      </c>
      <c r="S2741" s="83">
        <v>4.79</v>
      </c>
      <c r="T2741" s="81">
        <v>20</v>
      </c>
    </row>
    <row r="2742" spans="1:20" s="98" customFormat="1" ht="25.5" outlineLevel="1" x14ac:dyDescent="0.2">
      <c r="A2742" s="79" t="s">
        <v>2332</v>
      </c>
      <c r="B2742" s="80" t="s">
        <v>2333</v>
      </c>
      <c r="C2742" s="81">
        <v>1</v>
      </c>
      <c r="D2742" s="82" t="s">
        <v>63</v>
      </c>
      <c r="E2742" s="2">
        <v>4320</v>
      </c>
      <c r="F2742" s="31">
        <f t="shared" si="159"/>
        <v>3024</v>
      </c>
      <c r="G2742" s="41"/>
      <c r="H2742" s="30"/>
      <c r="I2742" s="31">
        <f t="shared" si="160"/>
        <v>0</v>
      </c>
      <c r="J2742" s="41"/>
      <c r="K2742" s="81" t="s">
        <v>27</v>
      </c>
      <c r="L2742" s="81" t="s">
        <v>2590</v>
      </c>
      <c r="M2742" s="81" t="s">
        <v>2289</v>
      </c>
      <c r="N2742" s="81">
        <v>96</v>
      </c>
      <c r="O2742" s="81" t="s">
        <v>2236</v>
      </c>
      <c r="P2742" s="81"/>
      <c r="Q2742" s="81">
        <v>1</v>
      </c>
      <c r="R2742" s="81">
        <v>475</v>
      </c>
      <c r="S2742" s="83">
        <v>4.79</v>
      </c>
      <c r="T2742" s="81">
        <v>20</v>
      </c>
    </row>
    <row r="2743" spans="1:20" s="98" customFormat="1" ht="25.5" outlineLevel="1" x14ac:dyDescent="0.2">
      <c r="A2743" s="79" t="s">
        <v>2285</v>
      </c>
      <c r="B2743" s="80" t="s">
        <v>2286</v>
      </c>
      <c r="C2743" s="81">
        <v>1</v>
      </c>
      <c r="D2743" s="82" t="s">
        <v>63</v>
      </c>
      <c r="E2743" s="2">
        <v>1140</v>
      </c>
      <c r="F2743" s="31">
        <f t="shared" si="159"/>
        <v>798</v>
      </c>
      <c r="G2743" s="41"/>
      <c r="H2743" s="30"/>
      <c r="I2743" s="31">
        <f t="shared" si="160"/>
        <v>0</v>
      </c>
      <c r="J2743" s="41"/>
      <c r="K2743" s="81" t="s">
        <v>27</v>
      </c>
      <c r="L2743" s="81" t="s">
        <v>2590</v>
      </c>
      <c r="M2743" s="81" t="s">
        <v>2289</v>
      </c>
      <c r="N2743" s="81">
        <v>96</v>
      </c>
      <c r="O2743" s="81" t="s">
        <v>2236</v>
      </c>
      <c r="P2743" s="81"/>
      <c r="Q2743" s="81">
        <v>1</v>
      </c>
      <c r="R2743" s="81">
        <v>475</v>
      </c>
      <c r="S2743" s="83">
        <v>4.79</v>
      </c>
      <c r="T2743" s="81">
        <v>20</v>
      </c>
    </row>
    <row r="2744" spans="1:20" s="98" customFormat="1" ht="31.5" outlineLevel="1" x14ac:dyDescent="0.2">
      <c r="A2744" s="158" t="s">
        <v>2657</v>
      </c>
      <c r="B2744" s="167" t="s">
        <v>2658</v>
      </c>
      <c r="C2744" s="160"/>
      <c r="D2744" s="161" t="s">
        <v>56</v>
      </c>
      <c r="E2744" s="162">
        <v>18060</v>
      </c>
      <c r="F2744" s="165">
        <f t="shared" si="159"/>
        <v>12642</v>
      </c>
      <c r="G2744" s="41"/>
      <c r="H2744" s="164"/>
      <c r="I2744" s="165">
        <f t="shared" si="160"/>
        <v>0</v>
      </c>
      <c r="J2744" s="41"/>
      <c r="K2744" s="160" t="s">
        <v>27</v>
      </c>
      <c r="L2744" s="160" t="s">
        <v>2590</v>
      </c>
      <c r="M2744" s="160" t="s">
        <v>1582</v>
      </c>
      <c r="N2744" s="160">
        <v>96</v>
      </c>
      <c r="O2744" s="160" t="s">
        <v>2236</v>
      </c>
      <c r="P2744" s="160"/>
      <c r="Q2744" s="160">
        <v>1</v>
      </c>
      <c r="R2744" s="160">
        <v>475</v>
      </c>
      <c r="S2744" s="262">
        <v>4.84</v>
      </c>
      <c r="T2744" s="160">
        <v>20</v>
      </c>
    </row>
    <row r="2745" spans="1:20" s="98" customFormat="1" ht="25.5" outlineLevel="1" x14ac:dyDescent="0.2">
      <c r="A2745" s="79" t="s">
        <v>2330</v>
      </c>
      <c r="B2745" s="80" t="s">
        <v>2331</v>
      </c>
      <c r="C2745" s="81">
        <v>1</v>
      </c>
      <c r="D2745" s="82" t="s">
        <v>63</v>
      </c>
      <c r="E2745" s="2">
        <v>12480</v>
      </c>
      <c r="F2745" s="31">
        <f t="shared" si="159"/>
        <v>8736</v>
      </c>
      <c r="G2745" s="41"/>
      <c r="H2745" s="30"/>
      <c r="I2745" s="31">
        <f t="shared" si="160"/>
        <v>0</v>
      </c>
      <c r="J2745" s="41"/>
      <c r="K2745" s="81" t="s">
        <v>27</v>
      </c>
      <c r="L2745" s="81" t="s">
        <v>2590</v>
      </c>
      <c r="M2745" s="81" t="s">
        <v>1582</v>
      </c>
      <c r="N2745" s="81">
        <v>96</v>
      </c>
      <c r="O2745" s="81" t="s">
        <v>2236</v>
      </c>
      <c r="P2745" s="81"/>
      <c r="Q2745" s="81">
        <v>1</v>
      </c>
      <c r="R2745" s="81">
        <v>475</v>
      </c>
      <c r="S2745" s="83">
        <v>4.84</v>
      </c>
      <c r="T2745" s="81">
        <v>20</v>
      </c>
    </row>
    <row r="2746" spans="1:20" s="98" customFormat="1" ht="25.5" outlineLevel="1" x14ac:dyDescent="0.2">
      <c r="A2746" s="79" t="s">
        <v>2332</v>
      </c>
      <c r="B2746" s="80" t="s">
        <v>2333</v>
      </c>
      <c r="C2746" s="81">
        <v>1</v>
      </c>
      <c r="D2746" s="82" t="s">
        <v>63</v>
      </c>
      <c r="E2746" s="2">
        <v>4320</v>
      </c>
      <c r="F2746" s="31">
        <f t="shared" si="159"/>
        <v>3024</v>
      </c>
      <c r="G2746" s="41"/>
      <c r="H2746" s="30"/>
      <c r="I2746" s="31">
        <f t="shared" si="160"/>
        <v>0</v>
      </c>
      <c r="J2746" s="41"/>
      <c r="K2746" s="81" t="s">
        <v>27</v>
      </c>
      <c r="L2746" s="81" t="s">
        <v>2590</v>
      </c>
      <c r="M2746" s="81" t="s">
        <v>1582</v>
      </c>
      <c r="N2746" s="81">
        <v>96</v>
      </c>
      <c r="O2746" s="81" t="s">
        <v>2236</v>
      </c>
      <c r="P2746" s="81"/>
      <c r="Q2746" s="81">
        <v>1</v>
      </c>
      <c r="R2746" s="81">
        <v>475</v>
      </c>
      <c r="S2746" s="83">
        <v>4.84</v>
      </c>
      <c r="T2746" s="81">
        <v>20</v>
      </c>
    </row>
    <row r="2747" spans="1:20" s="98" customFormat="1" ht="25.5" outlineLevel="1" x14ac:dyDescent="0.2">
      <c r="A2747" s="79" t="s">
        <v>2290</v>
      </c>
      <c r="B2747" s="80" t="s">
        <v>2291</v>
      </c>
      <c r="C2747" s="81">
        <v>1</v>
      </c>
      <c r="D2747" s="82" t="s">
        <v>63</v>
      </c>
      <c r="E2747" s="2">
        <v>1260</v>
      </c>
      <c r="F2747" s="31">
        <f t="shared" si="159"/>
        <v>882</v>
      </c>
      <c r="G2747" s="41"/>
      <c r="H2747" s="30"/>
      <c r="I2747" s="31">
        <f t="shared" si="160"/>
        <v>0</v>
      </c>
      <c r="J2747" s="41"/>
      <c r="K2747" s="81" t="s">
        <v>27</v>
      </c>
      <c r="L2747" s="81" t="s">
        <v>2590</v>
      </c>
      <c r="M2747" s="81" t="s">
        <v>1582</v>
      </c>
      <c r="N2747" s="81">
        <v>96</v>
      </c>
      <c r="O2747" s="81" t="s">
        <v>2236</v>
      </c>
      <c r="P2747" s="81"/>
      <c r="Q2747" s="81">
        <v>1</v>
      </c>
      <c r="R2747" s="81">
        <v>475</v>
      </c>
      <c r="S2747" s="83">
        <v>4.84</v>
      </c>
      <c r="T2747" s="81">
        <v>20</v>
      </c>
    </row>
    <row r="2748" spans="1:20" s="98" customFormat="1" ht="31.5" outlineLevel="1" x14ac:dyDescent="0.2">
      <c r="A2748" s="158" t="s">
        <v>2659</v>
      </c>
      <c r="B2748" s="167" t="s">
        <v>2660</v>
      </c>
      <c r="C2748" s="160"/>
      <c r="D2748" s="161" t="s">
        <v>56</v>
      </c>
      <c r="E2748" s="162">
        <v>18120</v>
      </c>
      <c r="F2748" s="165">
        <f t="shared" si="159"/>
        <v>12684</v>
      </c>
      <c r="G2748" s="41"/>
      <c r="H2748" s="164"/>
      <c r="I2748" s="165">
        <f t="shared" si="160"/>
        <v>0</v>
      </c>
      <c r="J2748" s="41"/>
      <c r="K2748" s="160" t="s">
        <v>27</v>
      </c>
      <c r="L2748" s="160" t="s">
        <v>2590</v>
      </c>
      <c r="M2748" s="160" t="s">
        <v>2298</v>
      </c>
      <c r="N2748" s="160">
        <v>96</v>
      </c>
      <c r="O2748" s="160" t="s">
        <v>2236</v>
      </c>
      <c r="P2748" s="160"/>
      <c r="Q2748" s="160">
        <v>1</v>
      </c>
      <c r="R2748" s="160">
        <v>475</v>
      </c>
      <c r="S2748" s="262">
        <v>4.8899999999999997</v>
      </c>
      <c r="T2748" s="160">
        <v>20</v>
      </c>
    </row>
    <row r="2749" spans="1:20" s="98" customFormat="1" ht="25.5" outlineLevel="1" x14ac:dyDescent="0.2">
      <c r="A2749" s="79" t="s">
        <v>2330</v>
      </c>
      <c r="B2749" s="80" t="s">
        <v>2331</v>
      </c>
      <c r="C2749" s="81">
        <v>1</v>
      </c>
      <c r="D2749" s="82" t="s">
        <v>63</v>
      </c>
      <c r="E2749" s="2">
        <v>12480</v>
      </c>
      <c r="F2749" s="31">
        <f t="shared" si="159"/>
        <v>8736</v>
      </c>
      <c r="G2749" s="41"/>
      <c r="H2749" s="30"/>
      <c r="I2749" s="31">
        <f t="shared" si="160"/>
        <v>0</v>
      </c>
      <c r="J2749" s="41"/>
      <c r="K2749" s="81" t="s">
        <v>27</v>
      </c>
      <c r="L2749" s="81" t="s">
        <v>2590</v>
      </c>
      <c r="M2749" s="81" t="s">
        <v>2298</v>
      </c>
      <c r="N2749" s="81">
        <v>96</v>
      </c>
      <c r="O2749" s="81" t="s">
        <v>2236</v>
      </c>
      <c r="P2749" s="81"/>
      <c r="Q2749" s="81">
        <v>1</v>
      </c>
      <c r="R2749" s="81">
        <v>475</v>
      </c>
      <c r="S2749" s="83">
        <v>4.8899999999999997</v>
      </c>
      <c r="T2749" s="81">
        <v>20</v>
      </c>
    </row>
    <row r="2750" spans="1:20" s="98" customFormat="1" ht="25.5" outlineLevel="1" x14ac:dyDescent="0.2">
      <c r="A2750" s="79" t="s">
        <v>2332</v>
      </c>
      <c r="B2750" s="80" t="s">
        <v>2333</v>
      </c>
      <c r="C2750" s="81">
        <v>1</v>
      </c>
      <c r="D2750" s="82" t="s">
        <v>63</v>
      </c>
      <c r="E2750" s="2">
        <v>4320</v>
      </c>
      <c r="F2750" s="31">
        <f t="shared" si="159"/>
        <v>3024</v>
      </c>
      <c r="G2750" s="41"/>
      <c r="H2750" s="30"/>
      <c r="I2750" s="31">
        <f t="shared" si="160"/>
        <v>0</v>
      </c>
      <c r="J2750" s="41"/>
      <c r="K2750" s="81" t="s">
        <v>27</v>
      </c>
      <c r="L2750" s="81" t="s">
        <v>2590</v>
      </c>
      <c r="M2750" s="81" t="s">
        <v>2298</v>
      </c>
      <c r="N2750" s="81">
        <v>96</v>
      </c>
      <c r="O2750" s="81" t="s">
        <v>2236</v>
      </c>
      <c r="P2750" s="81"/>
      <c r="Q2750" s="81">
        <v>1</v>
      </c>
      <c r="R2750" s="81">
        <v>475</v>
      </c>
      <c r="S2750" s="83">
        <v>4.8899999999999997</v>
      </c>
      <c r="T2750" s="81">
        <v>20</v>
      </c>
    </row>
    <row r="2751" spans="1:20" s="98" customFormat="1" ht="26.25" outlineLevel="1" thickBot="1" x14ac:dyDescent="0.25">
      <c r="A2751" s="129" t="s">
        <v>2294</v>
      </c>
      <c r="B2751" s="142" t="s">
        <v>2295</v>
      </c>
      <c r="C2751" s="130">
        <v>1</v>
      </c>
      <c r="D2751" s="131" t="s">
        <v>63</v>
      </c>
      <c r="E2751" s="143">
        <v>1320</v>
      </c>
      <c r="F2751" s="34">
        <f t="shared" si="159"/>
        <v>924</v>
      </c>
      <c r="G2751" s="41"/>
      <c r="H2751" s="144"/>
      <c r="I2751" s="34">
        <f t="shared" si="160"/>
        <v>0</v>
      </c>
      <c r="J2751" s="41"/>
      <c r="K2751" s="130" t="s">
        <v>27</v>
      </c>
      <c r="L2751" s="130" t="s">
        <v>2590</v>
      </c>
      <c r="M2751" s="130" t="s">
        <v>2298</v>
      </c>
      <c r="N2751" s="130">
        <v>96</v>
      </c>
      <c r="O2751" s="130" t="s">
        <v>2236</v>
      </c>
      <c r="P2751" s="130"/>
      <c r="Q2751" s="130">
        <v>1</v>
      </c>
      <c r="R2751" s="130">
        <v>475</v>
      </c>
      <c r="S2751" s="145">
        <v>4.8899999999999997</v>
      </c>
      <c r="T2751" s="130">
        <v>20</v>
      </c>
    </row>
    <row r="2752" spans="1:20" s="98" customFormat="1" ht="32.25" outlineLevel="1" thickTop="1" x14ac:dyDescent="0.2">
      <c r="A2752" s="176" t="s">
        <v>2661</v>
      </c>
      <c r="B2752" s="198" t="s">
        <v>2662</v>
      </c>
      <c r="C2752" s="178"/>
      <c r="D2752" s="179" t="s">
        <v>56</v>
      </c>
      <c r="E2752" s="162">
        <v>17340</v>
      </c>
      <c r="F2752" s="27">
        <f t="shared" si="159"/>
        <v>12138</v>
      </c>
      <c r="G2752" s="41"/>
      <c r="H2752" s="26"/>
      <c r="I2752" s="27">
        <f t="shared" si="160"/>
        <v>0</v>
      </c>
      <c r="J2752" s="41"/>
      <c r="K2752" s="178" t="s">
        <v>27</v>
      </c>
      <c r="L2752" s="178" t="s">
        <v>2590</v>
      </c>
      <c r="M2752" s="178" t="s">
        <v>2235</v>
      </c>
      <c r="N2752" s="178">
        <v>96</v>
      </c>
      <c r="O2752" s="178" t="s">
        <v>2303</v>
      </c>
      <c r="P2752" s="178"/>
      <c r="Q2752" s="178">
        <v>1</v>
      </c>
      <c r="R2752" s="178">
        <v>475</v>
      </c>
      <c r="S2752" s="269">
        <v>4.4399999999999995</v>
      </c>
      <c r="T2752" s="178">
        <v>20</v>
      </c>
    </row>
    <row r="2753" spans="1:20" s="98" customFormat="1" ht="25.5" outlineLevel="1" x14ac:dyDescent="0.2">
      <c r="A2753" s="79" t="s">
        <v>2358</v>
      </c>
      <c r="B2753" s="80" t="s">
        <v>2359</v>
      </c>
      <c r="C2753" s="81">
        <v>1</v>
      </c>
      <c r="D2753" s="82" t="s">
        <v>63</v>
      </c>
      <c r="E2753" s="2">
        <v>12480</v>
      </c>
      <c r="F2753" s="31">
        <f t="shared" si="159"/>
        <v>8736</v>
      </c>
      <c r="G2753" s="41"/>
      <c r="H2753" s="30"/>
      <c r="I2753" s="31">
        <f t="shared" si="160"/>
        <v>0</v>
      </c>
      <c r="J2753" s="41"/>
      <c r="K2753" s="81" t="s">
        <v>27</v>
      </c>
      <c r="L2753" s="81" t="s">
        <v>2590</v>
      </c>
      <c r="M2753" s="81" t="s">
        <v>2235</v>
      </c>
      <c r="N2753" s="81">
        <v>96</v>
      </c>
      <c r="O2753" s="81" t="s">
        <v>2303</v>
      </c>
      <c r="P2753" s="81"/>
      <c r="Q2753" s="81">
        <v>1</v>
      </c>
      <c r="R2753" s="81">
        <v>475</v>
      </c>
      <c r="S2753" s="83">
        <v>4.4399999999999995</v>
      </c>
      <c r="T2753" s="81">
        <v>20</v>
      </c>
    </row>
    <row r="2754" spans="1:20" s="98" customFormat="1" ht="25.5" outlineLevel="1" x14ac:dyDescent="0.2">
      <c r="A2754" s="79" t="s">
        <v>2332</v>
      </c>
      <c r="B2754" s="80" t="s">
        <v>2333</v>
      </c>
      <c r="C2754" s="81">
        <v>1</v>
      </c>
      <c r="D2754" s="82" t="s">
        <v>63</v>
      </c>
      <c r="E2754" s="2">
        <v>4320</v>
      </c>
      <c r="F2754" s="31">
        <f t="shared" si="159"/>
        <v>3024</v>
      </c>
      <c r="G2754" s="41"/>
      <c r="H2754" s="30"/>
      <c r="I2754" s="31">
        <f t="shared" si="160"/>
        <v>0</v>
      </c>
      <c r="J2754" s="41"/>
      <c r="K2754" s="81" t="s">
        <v>27</v>
      </c>
      <c r="L2754" s="81" t="s">
        <v>2590</v>
      </c>
      <c r="M2754" s="81" t="s">
        <v>2235</v>
      </c>
      <c r="N2754" s="81">
        <v>96</v>
      </c>
      <c r="O2754" s="81" t="s">
        <v>2303</v>
      </c>
      <c r="P2754" s="81"/>
      <c r="Q2754" s="81">
        <v>1</v>
      </c>
      <c r="R2754" s="81">
        <v>475</v>
      </c>
      <c r="S2754" s="83">
        <v>4.4399999999999995</v>
      </c>
      <c r="T2754" s="81">
        <v>20</v>
      </c>
    </row>
    <row r="2755" spans="1:20" s="98" customFormat="1" ht="25.5" outlineLevel="1" x14ac:dyDescent="0.2">
      <c r="A2755" s="79" t="s">
        <v>2241</v>
      </c>
      <c r="B2755" s="80" t="s">
        <v>2242</v>
      </c>
      <c r="C2755" s="81">
        <v>1</v>
      </c>
      <c r="D2755" s="82" t="s">
        <v>63</v>
      </c>
      <c r="E2755" s="2">
        <v>540</v>
      </c>
      <c r="F2755" s="31">
        <f t="shared" si="159"/>
        <v>378</v>
      </c>
      <c r="G2755" s="41"/>
      <c r="H2755" s="30"/>
      <c r="I2755" s="31">
        <f t="shared" si="160"/>
        <v>0</v>
      </c>
      <c r="J2755" s="41"/>
      <c r="K2755" s="81" t="s">
        <v>27</v>
      </c>
      <c r="L2755" s="81" t="s">
        <v>2590</v>
      </c>
      <c r="M2755" s="81" t="s">
        <v>2235</v>
      </c>
      <c r="N2755" s="81">
        <v>96</v>
      </c>
      <c r="O2755" s="81" t="s">
        <v>2303</v>
      </c>
      <c r="P2755" s="81"/>
      <c r="Q2755" s="81">
        <v>1</v>
      </c>
      <c r="R2755" s="81">
        <v>475</v>
      </c>
      <c r="S2755" s="83">
        <v>4.4399999999999995</v>
      </c>
      <c r="T2755" s="81">
        <v>20</v>
      </c>
    </row>
    <row r="2756" spans="1:20" s="98" customFormat="1" ht="31.5" outlineLevel="1" x14ac:dyDescent="0.2">
      <c r="A2756" s="158" t="s">
        <v>2663</v>
      </c>
      <c r="B2756" s="167" t="s">
        <v>2664</v>
      </c>
      <c r="C2756" s="160"/>
      <c r="D2756" s="161" t="s">
        <v>56</v>
      </c>
      <c r="E2756" s="162">
        <v>17400</v>
      </c>
      <c r="F2756" s="165">
        <f t="shared" si="159"/>
        <v>12180</v>
      </c>
      <c r="G2756" s="41"/>
      <c r="H2756" s="164"/>
      <c r="I2756" s="165">
        <f t="shared" si="160"/>
        <v>0</v>
      </c>
      <c r="J2756" s="41"/>
      <c r="K2756" s="160" t="s">
        <v>27</v>
      </c>
      <c r="L2756" s="160" t="s">
        <v>2590</v>
      </c>
      <c r="M2756" s="160" t="s">
        <v>2247</v>
      </c>
      <c r="N2756" s="160">
        <v>96</v>
      </c>
      <c r="O2756" s="160" t="s">
        <v>2303</v>
      </c>
      <c r="P2756" s="160"/>
      <c r="Q2756" s="160">
        <v>1</v>
      </c>
      <c r="R2756" s="160">
        <v>475</v>
      </c>
      <c r="S2756" s="262">
        <v>4.4649999999999999</v>
      </c>
      <c r="T2756" s="160">
        <v>20</v>
      </c>
    </row>
    <row r="2757" spans="1:20" s="98" customFormat="1" ht="25.5" outlineLevel="1" x14ac:dyDescent="0.2">
      <c r="A2757" s="79" t="s">
        <v>2358</v>
      </c>
      <c r="B2757" s="80" t="s">
        <v>2359</v>
      </c>
      <c r="C2757" s="81">
        <v>1</v>
      </c>
      <c r="D2757" s="82" t="s">
        <v>63</v>
      </c>
      <c r="E2757" s="2">
        <v>12480</v>
      </c>
      <c r="F2757" s="31">
        <f t="shared" si="159"/>
        <v>8736</v>
      </c>
      <c r="G2757" s="41"/>
      <c r="H2757" s="30"/>
      <c r="I2757" s="31">
        <f t="shared" si="160"/>
        <v>0</v>
      </c>
      <c r="J2757" s="41"/>
      <c r="K2757" s="81" t="s">
        <v>27</v>
      </c>
      <c r="L2757" s="81" t="s">
        <v>2590</v>
      </c>
      <c r="M2757" s="81" t="s">
        <v>2247</v>
      </c>
      <c r="N2757" s="81">
        <v>96</v>
      </c>
      <c r="O2757" s="81" t="s">
        <v>2303</v>
      </c>
      <c r="P2757" s="81"/>
      <c r="Q2757" s="81">
        <v>1</v>
      </c>
      <c r="R2757" s="81">
        <v>475</v>
      </c>
      <c r="S2757" s="83">
        <v>4.4649999999999999</v>
      </c>
      <c r="T2757" s="81">
        <v>20</v>
      </c>
    </row>
    <row r="2758" spans="1:20" s="98" customFormat="1" ht="25.5" outlineLevel="1" x14ac:dyDescent="0.2">
      <c r="A2758" s="79" t="s">
        <v>2332</v>
      </c>
      <c r="B2758" s="80" t="s">
        <v>2333</v>
      </c>
      <c r="C2758" s="81">
        <v>1</v>
      </c>
      <c r="D2758" s="82" t="s">
        <v>63</v>
      </c>
      <c r="E2758" s="2">
        <v>4320</v>
      </c>
      <c r="F2758" s="31">
        <f t="shared" si="159"/>
        <v>3024</v>
      </c>
      <c r="G2758" s="41"/>
      <c r="H2758" s="30"/>
      <c r="I2758" s="31">
        <f t="shared" si="160"/>
        <v>0</v>
      </c>
      <c r="J2758" s="41"/>
      <c r="K2758" s="81" t="s">
        <v>27</v>
      </c>
      <c r="L2758" s="81" t="s">
        <v>2590</v>
      </c>
      <c r="M2758" s="81" t="s">
        <v>2247</v>
      </c>
      <c r="N2758" s="81">
        <v>96</v>
      </c>
      <c r="O2758" s="81" t="s">
        <v>2303</v>
      </c>
      <c r="P2758" s="81"/>
      <c r="Q2758" s="81">
        <v>1</v>
      </c>
      <c r="R2758" s="81">
        <v>475</v>
      </c>
      <c r="S2758" s="83">
        <v>4.4649999999999999</v>
      </c>
      <c r="T2758" s="81">
        <v>20</v>
      </c>
    </row>
    <row r="2759" spans="1:20" s="98" customFormat="1" ht="25.5" outlineLevel="1" x14ac:dyDescent="0.2">
      <c r="A2759" s="79" t="s">
        <v>2243</v>
      </c>
      <c r="B2759" s="80" t="s">
        <v>2244</v>
      </c>
      <c r="C2759" s="81">
        <v>1</v>
      </c>
      <c r="D2759" s="82" t="s">
        <v>63</v>
      </c>
      <c r="E2759" s="2">
        <v>600</v>
      </c>
      <c r="F2759" s="31">
        <f t="shared" si="159"/>
        <v>420</v>
      </c>
      <c r="G2759" s="41"/>
      <c r="H2759" s="30"/>
      <c r="I2759" s="31">
        <f t="shared" si="160"/>
        <v>0</v>
      </c>
      <c r="J2759" s="41"/>
      <c r="K2759" s="81" t="s">
        <v>27</v>
      </c>
      <c r="L2759" s="81" t="s">
        <v>2590</v>
      </c>
      <c r="M2759" s="81" t="s">
        <v>2247</v>
      </c>
      <c r="N2759" s="81">
        <v>96</v>
      </c>
      <c r="O2759" s="81" t="s">
        <v>2303</v>
      </c>
      <c r="P2759" s="81"/>
      <c r="Q2759" s="81">
        <v>1</v>
      </c>
      <c r="R2759" s="81">
        <v>475</v>
      </c>
      <c r="S2759" s="83">
        <v>4.4649999999999999</v>
      </c>
      <c r="T2759" s="81">
        <v>20</v>
      </c>
    </row>
    <row r="2760" spans="1:20" s="98" customFormat="1" ht="31.5" outlineLevel="1" x14ac:dyDescent="0.2">
      <c r="A2760" s="158" t="s">
        <v>2665</v>
      </c>
      <c r="B2760" s="167" t="s">
        <v>2666</v>
      </c>
      <c r="C2760" s="160"/>
      <c r="D2760" s="161" t="s">
        <v>56</v>
      </c>
      <c r="E2760" s="162">
        <v>17460</v>
      </c>
      <c r="F2760" s="165">
        <f t="shared" si="159"/>
        <v>12222</v>
      </c>
      <c r="G2760" s="41"/>
      <c r="H2760" s="164"/>
      <c r="I2760" s="165">
        <f t="shared" si="160"/>
        <v>0</v>
      </c>
      <c r="J2760" s="41"/>
      <c r="K2760" s="160" t="s">
        <v>27</v>
      </c>
      <c r="L2760" s="160" t="s">
        <v>2590</v>
      </c>
      <c r="M2760" s="160" t="s">
        <v>2252</v>
      </c>
      <c r="N2760" s="160">
        <v>96</v>
      </c>
      <c r="O2760" s="160" t="s">
        <v>2303</v>
      </c>
      <c r="P2760" s="160"/>
      <c r="Q2760" s="160">
        <v>1</v>
      </c>
      <c r="R2760" s="160">
        <v>475</v>
      </c>
      <c r="S2760" s="262">
        <v>4.34</v>
      </c>
      <c r="T2760" s="160">
        <v>20</v>
      </c>
    </row>
    <row r="2761" spans="1:20" s="98" customFormat="1" ht="25.5" outlineLevel="1" x14ac:dyDescent="0.2">
      <c r="A2761" s="79" t="s">
        <v>2358</v>
      </c>
      <c r="B2761" s="80" t="s">
        <v>2359</v>
      </c>
      <c r="C2761" s="81">
        <v>1</v>
      </c>
      <c r="D2761" s="82" t="s">
        <v>63</v>
      </c>
      <c r="E2761" s="2">
        <v>12480</v>
      </c>
      <c r="F2761" s="31">
        <f t="shared" si="159"/>
        <v>8736</v>
      </c>
      <c r="G2761" s="41"/>
      <c r="H2761" s="30"/>
      <c r="I2761" s="31">
        <f t="shared" si="160"/>
        <v>0</v>
      </c>
      <c r="J2761" s="41"/>
      <c r="K2761" s="81" t="s">
        <v>27</v>
      </c>
      <c r="L2761" s="81" t="s">
        <v>2590</v>
      </c>
      <c r="M2761" s="81" t="s">
        <v>2252</v>
      </c>
      <c r="N2761" s="81">
        <v>96</v>
      </c>
      <c r="O2761" s="81" t="s">
        <v>2303</v>
      </c>
      <c r="P2761" s="81"/>
      <c r="Q2761" s="81">
        <v>1</v>
      </c>
      <c r="R2761" s="81">
        <v>475</v>
      </c>
      <c r="S2761" s="83">
        <v>4.34</v>
      </c>
      <c r="T2761" s="81">
        <v>20</v>
      </c>
    </row>
    <row r="2762" spans="1:20" s="98" customFormat="1" ht="25.5" outlineLevel="1" x14ac:dyDescent="0.2">
      <c r="A2762" s="79" t="s">
        <v>2332</v>
      </c>
      <c r="B2762" s="80" t="s">
        <v>2333</v>
      </c>
      <c r="C2762" s="81">
        <v>1</v>
      </c>
      <c r="D2762" s="82" t="s">
        <v>63</v>
      </c>
      <c r="E2762" s="2">
        <v>4320</v>
      </c>
      <c r="F2762" s="31">
        <f t="shared" si="159"/>
        <v>3024</v>
      </c>
      <c r="G2762" s="41"/>
      <c r="H2762" s="30"/>
      <c r="I2762" s="31">
        <f t="shared" si="160"/>
        <v>0</v>
      </c>
      <c r="J2762" s="41"/>
      <c r="K2762" s="81" t="s">
        <v>27</v>
      </c>
      <c r="L2762" s="81" t="s">
        <v>2590</v>
      </c>
      <c r="M2762" s="81" t="s">
        <v>2252</v>
      </c>
      <c r="N2762" s="81">
        <v>96</v>
      </c>
      <c r="O2762" s="81" t="s">
        <v>2303</v>
      </c>
      <c r="P2762" s="81"/>
      <c r="Q2762" s="81">
        <v>1</v>
      </c>
      <c r="R2762" s="81">
        <v>475</v>
      </c>
      <c r="S2762" s="83">
        <v>4.34</v>
      </c>
      <c r="T2762" s="81">
        <v>20</v>
      </c>
    </row>
    <row r="2763" spans="1:20" s="98" customFormat="1" ht="25.5" outlineLevel="1" x14ac:dyDescent="0.2">
      <c r="A2763" s="79" t="s">
        <v>2248</v>
      </c>
      <c r="B2763" s="80" t="s">
        <v>2249</v>
      </c>
      <c r="C2763" s="81">
        <v>1</v>
      </c>
      <c r="D2763" s="82" t="s">
        <v>63</v>
      </c>
      <c r="E2763" s="2">
        <v>660</v>
      </c>
      <c r="F2763" s="31">
        <f t="shared" si="159"/>
        <v>462</v>
      </c>
      <c r="G2763" s="41"/>
      <c r="H2763" s="30"/>
      <c r="I2763" s="31">
        <f t="shared" si="160"/>
        <v>0</v>
      </c>
      <c r="J2763" s="41"/>
      <c r="K2763" s="81" t="s">
        <v>27</v>
      </c>
      <c r="L2763" s="81" t="s">
        <v>2590</v>
      </c>
      <c r="M2763" s="81" t="s">
        <v>2252</v>
      </c>
      <c r="N2763" s="81">
        <v>96</v>
      </c>
      <c r="O2763" s="81" t="s">
        <v>2303</v>
      </c>
      <c r="P2763" s="81"/>
      <c r="Q2763" s="81">
        <v>1</v>
      </c>
      <c r="R2763" s="81">
        <v>475</v>
      </c>
      <c r="S2763" s="83">
        <v>4.34</v>
      </c>
      <c r="T2763" s="81">
        <v>20</v>
      </c>
    </row>
    <row r="2764" spans="1:20" s="98" customFormat="1" ht="31.5" outlineLevel="1" x14ac:dyDescent="0.2">
      <c r="A2764" s="158" t="s">
        <v>2667</v>
      </c>
      <c r="B2764" s="167" t="s">
        <v>2668</v>
      </c>
      <c r="C2764" s="160"/>
      <c r="D2764" s="161" t="s">
        <v>56</v>
      </c>
      <c r="E2764" s="162">
        <v>17520</v>
      </c>
      <c r="F2764" s="165">
        <f t="shared" si="159"/>
        <v>12264</v>
      </c>
      <c r="G2764" s="41"/>
      <c r="H2764" s="164"/>
      <c r="I2764" s="165">
        <f t="shared" si="160"/>
        <v>0</v>
      </c>
      <c r="J2764" s="41"/>
      <c r="K2764" s="160" t="s">
        <v>27</v>
      </c>
      <c r="L2764" s="160" t="s">
        <v>2590</v>
      </c>
      <c r="M2764" s="160" t="s">
        <v>2257</v>
      </c>
      <c r="N2764" s="160">
        <v>96</v>
      </c>
      <c r="O2764" s="160" t="s">
        <v>2303</v>
      </c>
      <c r="P2764" s="160"/>
      <c r="Q2764" s="160">
        <v>1</v>
      </c>
      <c r="R2764" s="160">
        <v>475</v>
      </c>
      <c r="S2764" s="262">
        <v>4.3899999999999997</v>
      </c>
      <c r="T2764" s="160">
        <v>20</v>
      </c>
    </row>
    <row r="2765" spans="1:20" s="98" customFormat="1" ht="25.5" outlineLevel="1" x14ac:dyDescent="0.2">
      <c r="A2765" s="79" t="s">
        <v>2358</v>
      </c>
      <c r="B2765" s="80" t="s">
        <v>2359</v>
      </c>
      <c r="C2765" s="81">
        <v>1</v>
      </c>
      <c r="D2765" s="82" t="s">
        <v>63</v>
      </c>
      <c r="E2765" s="2">
        <v>12480</v>
      </c>
      <c r="F2765" s="31">
        <f t="shared" si="159"/>
        <v>8736</v>
      </c>
      <c r="G2765" s="41"/>
      <c r="H2765" s="30"/>
      <c r="I2765" s="31">
        <f t="shared" si="160"/>
        <v>0</v>
      </c>
      <c r="J2765" s="41"/>
      <c r="K2765" s="81" t="s">
        <v>27</v>
      </c>
      <c r="L2765" s="81" t="s">
        <v>2590</v>
      </c>
      <c r="M2765" s="81" t="s">
        <v>2257</v>
      </c>
      <c r="N2765" s="81">
        <v>96</v>
      </c>
      <c r="O2765" s="81" t="s">
        <v>2303</v>
      </c>
      <c r="P2765" s="81"/>
      <c r="Q2765" s="81">
        <v>1</v>
      </c>
      <c r="R2765" s="81">
        <v>475</v>
      </c>
      <c r="S2765" s="83">
        <v>4.3899999999999997</v>
      </c>
      <c r="T2765" s="81">
        <v>20</v>
      </c>
    </row>
    <row r="2766" spans="1:20" s="98" customFormat="1" ht="25.5" outlineLevel="1" x14ac:dyDescent="0.2">
      <c r="A2766" s="79" t="s">
        <v>2332</v>
      </c>
      <c r="B2766" s="80" t="s">
        <v>2333</v>
      </c>
      <c r="C2766" s="81">
        <v>1</v>
      </c>
      <c r="D2766" s="82" t="s">
        <v>63</v>
      </c>
      <c r="E2766" s="2">
        <v>4320</v>
      </c>
      <c r="F2766" s="31">
        <f t="shared" si="159"/>
        <v>3024</v>
      </c>
      <c r="G2766" s="41"/>
      <c r="H2766" s="30"/>
      <c r="I2766" s="31">
        <f t="shared" si="160"/>
        <v>0</v>
      </c>
      <c r="J2766" s="41"/>
      <c r="K2766" s="81" t="s">
        <v>27</v>
      </c>
      <c r="L2766" s="81" t="s">
        <v>2590</v>
      </c>
      <c r="M2766" s="81" t="s">
        <v>2257</v>
      </c>
      <c r="N2766" s="81">
        <v>96</v>
      </c>
      <c r="O2766" s="81" t="s">
        <v>2303</v>
      </c>
      <c r="P2766" s="81"/>
      <c r="Q2766" s="81">
        <v>1</v>
      </c>
      <c r="R2766" s="81">
        <v>475</v>
      </c>
      <c r="S2766" s="83">
        <v>4.3899999999999997</v>
      </c>
      <c r="T2766" s="81">
        <v>20</v>
      </c>
    </row>
    <row r="2767" spans="1:20" s="98" customFormat="1" ht="25.5" outlineLevel="1" x14ac:dyDescent="0.2">
      <c r="A2767" s="79" t="s">
        <v>2258</v>
      </c>
      <c r="B2767" s="80" t="s">
        <v>2259</v>
      </c>
      <c r="C2767" s="81">
        <v>1</v>
      </c>
      <c r="D2767" s="82" t="s">
        <v>63</v>
      </c>
      <c r="E2767" s="2">
        <v>720</v>
      </c>
      <c r="F2767" s="31">
        <f t="shared" si="159"/>
        <v>504</v>
      </c>
      <c r="G2767" s="41"/>
      <c r="H2767" s="30"/>
      <c r="I2767" s="31">
        <f t="shared" si="160"/>
        <v>0</v>
      </c>
      <c r="J2767" s="41"/>
      <c r="K2767" s="81" t="s">
        <v>27</v>
      </c>
      <c r="L2767" s="81" t="s">
        <v>2590</v>
      </c>
      <c r="M2767" s="81" t="s">
        <v>2257</v>
      </c>
      <c r="N2767" s="81">
        <v>96</v>
      </c>
      <c r="O2767" s="81" t="s">
        <v>2303</v>
      </c>
      <c r="P2767" s="81"/>
      <c r="Q2767" s="81">
        <v>1</v>
      </c>
      <c r="R2767" s="81">
        <v>475</v>
      </c>
      <c r="S2767" s="83">
        <v>4.3899999999999997</v>
      </c>
      <c r="T2767" s="81">
        <v>20</v>
      </c>
    </row>
    <row r="2768" spans="1:20" s="98" customFormat="1" ht="31.5" outlineLevel="1" x14ac:dyDescent="0.2">
      <c r="A2768" s="158" t="s">
        <v>2669</v>
      </c>
      <c r="B2768" s="167" t="s">
        <v>2670</v>
      </c>
      <c r="C2768" s="160"/>
      <c r="D2768" s="161" t="s">
        <v>56</v>
      </c>
      <c r="E2768" s="162">
        <v>17580</v>
      </c>
      <c r="F2768" s="165">
        <f t="shared" si="159"/>
        <v>12306</v>
      </c>
      <c r="G2768" s="41"/>
      <c r="H2768" s="164"/>
      <c r="I2768" s="165">
        <f t="shared" ref="I2768:I2799" si="161">IF(H2768*F2768&gt;0,H2768*F2768,0)</f>
        <v>0</v>
      </c>
      <c r="J2768" s="41"/>
      <c r="K2768" s="160" t="s">
        <v>27</v>
      </c>
      <c r="L2768" s="160" t="s">
        <v>2590</v>
      </c>
      <c r="M2768" s="160" t="s">
        <v>2264</v>
      </c>
      <c r="N2768" s="160">
        <v>96</v>
      </c>
      <c r="O2768" s="160" t="s">
        <v>2303</v>
      </c>
      <c r="P2768" s="160"/>
      <c r="Q2768" s="160">
        <v>1</v>
      </c>
      <c r="R2768" s="160">
        <v>475</v>
      </c>
      <c r="S2768" s="262">
        <v>4.54</v>
      </c>
      <c r="T2768" s="160">
        <v>20</v>
      </c>
    </row>
    <row r="2769" spans="1:20" s="98" customFormat="1" ht="25.5" outlineLevel="1" x14ac:dyDescent="0.2">
      <c r="A2769" s="79" t="s">
        <v>2358</v>
      </c>
      <c r="B2769" s="80" t="s">
        <v>2359</v>
      </c>
      <c r="C2769" s="81">
        <v>1</v>
      </c>
      <c r="D2769" s="82" t="s">
        <v>63</v>
      </c>
      <c r="E2769" s="2">
        <v>12480</v>
      </c>
      <c r="F2769" s="31">
        <f t="shared" si="159"/>
        <v>8736</v>
      </c>
      <c r="G2769" s="41"/>
      <c r="H2769" s="30"/>
      <c r="I2769" s="31">
        <f t="shared" si="161"/>
        <v>0</v>
      </c>
      <c r="J2769" s="41"/>
      <c r="K2769" s="81" t="s">
        <v>27</v>
      </c>
      <c r="L2769" s="81" t="s">
        <v>2590</v>
      </c>
      <c r="M2769" s="81" t="s">
        <v>2264</v>
      </c>
      <c r="N2769" s="81">
        <v>96</v>
      </c>
      <c r="O2769" s="81" t="s">
        <v>2303</v>
      </c>
      <c r="P2769" s="81"/>
      <c r="Q2769" s="81">
        <v>1</v>
      </c>
      <c r="R2769" s="81">
        <v>475</v>
      </c>
      <c r="S2769" s="83">
        <v>4.54</v>
      </c>
      <c r="T2769" s="81">
        <v>20</v>
      </c>
    </row>
    <row r="2770" spans="1:20" s="98" customFormat="1" ht="25.5" outlineLevel="1" x14ac:dyDescent="0.2">
      <c r="A2770" s="79" t="s">
        <v>2332</v>
      </c>
      <c r="B2770" s="80" t="s">
        <v>2333</v>
      </c>
      <c r="C2770" s="81">
        <v>1</v>
      </c>
      <c r="D2770" s="82" t="s">
        <v>63</v>
      </c>
      <c r="E2770" s="2">
        <v>4320</v>
      </c>
      <c r="F2770" s="31">
        <f t="shared" si="159"/>
        <v>3024</v>
      </c>
      <c r="G2770" s="41"/>
      <c r="H2770" s="30"/>
      <c r="I2770" s="31">
        <f t="shared" si="161"/>
        <v>0</v>
      </c>
      <c r="J2770" s="41"/>
      <c r="K2770" s="81" t="s">
        <v>27</v>
      </c>
      <c r="L2770" s="81" t="s">
        <v>2590</v>
      </c>
      <c r="M2770" s="81" t="s">
        <v>2264</v>
      </c>
      <c r="N2770" s="81">
        <v>96</v>
      </c>
      <c r="O2770" s="81" t="s">
        <v>2303</v>
      </c>
      <c r="P2770" s="81"/>
      <c r="Q2770" s="81">
        <v>1</v>
      </c>
      <c r="R2770" s="81">
        <v>475</v>
      </c>
      <c r="S2770" s="83">
        <v>4.54</v>
      </c>
      <c r="T2770" s="81">
        <v>20</v>
      </c>
    </row>
    <row r="2771" spans="1:20" s="98" customFormat="1" ht="25.5" outlineLevel="1" x14ac:dyDescent="0.2">
      <c r="A2771" s="79" t="s">
        <v>2397</v>
      </c>
      <c r="B2771" s="80" t="s">
        <v>2398</v>
      </c>
      <c r="C2771" s="81">
        <v>1</v>
      </c>
      <c r="D2771" s="82" t="s">
        <v>63</v>
      </c>
      <c r="E2771" s="2">
        <v>780</v>
      </c>
      <c r="F2771" s="31">
        <f t="shared" si="159"/>
        <v>546</v>
      </c>
      <c r="G2771" s="41"/>
      <c r="H2771" s="30"/>
      <c r="I2771" s="31">
        <f t="shared" si="161"/>
        <v>0</v>
      </c>
      <c r="J2771" s="41"/>
      <c r="K2771" s="81" t="s">
        <v>27</v>
      </c>
      <c r="L2771" s="81" t="s">
        <v>2590</v>
      </c>
      <c r="M2771" s="81" t="s">
        <v>2264</v>
      </c>
      <c r="N2771" s="81">
        <v>96</v>
      </c>
      <c r="O2771" s="81" t="s">
        <v>2303</v>
      </c>
      <c r="P2771" s="81"/>
      <c r="Q2771" s="81">
        <v>1</v>
      </c>
      <c r="R2771" s="81">
        <v>475</v>
      </c>
      <c r="S2771" s="83">
        <v>4.54</v>
      </c>
      <c r="T2771" s="81">
        <v>20</v>
      </c>
    </row>
    <row r="2772" spans="1:20" s="98" customFormat="1" ht="31.5" outlineLevel="1" x14ac:dyDescent="0.2">
      <c r="A2772" s="158" t="s">
        <v>2671</v>
      </c>
      <c r="B2772" s="167" t="s">
        <v>2672</v>
      </c>
      <c r="C2772" s="160"/>
      <c r="D2772" s="161" t="s">
        <v>56</v>
      </c>
      <c r="E2772" s="162">
        <v>17640</v>
      </c>
      <c r="F2772" s="165">
        <f t="shared" si="159"/>
        <v>12348</v>
      </c>
      <c r="G2772" s="41"/>
      <c r="H2772" s="164"/>
      <c r="I2772" s="165">
        <f t="shared" si="161"/>
        <v>0</v>
      </c>
      <c r="J2772" s="41"/>
      <c r="K2772" s="160" t="s">
        <v>27</v>
      </c>
      <c r="L2772" s="160" t="s">
        <v>2590</v>
      </c>
      <c r="M2772" s="160" t="s">
        <v>2271</v>
      </c>
      <c r="N2772" s="160">
        <v>96</v>
      </c>
      <c r="O2772" s="160" t="s">
        <v>2303</v>
      </c>
      <c r="P2772" s="160"/>
      <c r="Q2772" s="160">
        <v>1</v>
      </c>
      <c r="R2772" s="160">
        <v>475</v>
      </c>
      <c r="S2772" s="262">
        <v>4.59</v>
      </c>
      <c r="T2772" s="160">
        <v>20</v>
      </c>
    </row>
    <row r="2773" spans="1:20" s="98" customFormat="1" ht="25.5" outlineLevel="1" x14ac:dyDescent="0.2">
      <c r="A2773" s="79" t="s">
        <v>2358</v>
      </c>
      <c r="B2773" s="80" t="s">
        <v>2359</v>
      </c>
      <c r="C2773" s="81">
        <v>1</v>
      </c>
      <c r="D2773" s="82" t="s">
        <v>63</v>
      </c>
      <c r="E2773" s="2">
        <v>12480</v>
      </c>
      <c r="F2773" s="31">
        <f t="shared" si="159"/>
        <v>8736</v>
      </c>
      <c r="G2773" s="41"/>
      <c r="H2773" s="30"/>
      <c r="I2773" s="31">
        <f t="shared" si="161"/>
        <v>0</v>
      </c>
      <c r="J2773" s="41"/>
      <c r="K2773" s="81" t="s">
        <v>27</v>
      </c>
      <c r="L2773" s="81" t="s">
        <v>2590</v>
      </c>
      <c r="M2773" s="81" t="s">
        <v>2271</v>
      </c>
      <c r="N2773" s="81">
        <v>96</v>
      </c>
      <c r="O2773" s="81" t="s">
        <v>2303</v>
      </c>
      <c r="P2773" s="81"/>
      <c r="Q2773" s="81">
        <v>1</v>
      </c>
      <c r="R2773" s="81">
        <v>475</v>
      </c>
      <c r="S2773" s="83">
        <v>4.59</v>
      </c>
      <c r="T2773" s="81">
        <v>20</v>
      </c>
    </row>
    <row r="2774" spans="1:20" s="98" customFormat="1" ht="25.5" outlineLevel="1" x14ac:dyDescent="0.2">
      <c r="A2774" s="79" t="s">
        <v>2332</v>
      </c>
      <c r="B2774" s="80" t="s">
        <v>2333</v>
      </c>
      <c r="C2774" s="81">
        <v>1</v>
      </c>
      <c r="D2774" s="82" t="s">
        <v>63</v>
      </c>
      <c r="E2774" s="2">
        <v>4320</v>
      </c>
      <c r="F2774" s="31">
        <f t="shared" si="159"/>
        <v>3024</v>
      </c>
      <c r="G2774" s="41"/>
      <c r="H2774" s="30"/>
      <c r="I2774" s="31">
        <f t="shared" si="161"/>
        <v>0</v>
      </c>
      <c r="J2774" s="41"/>
      <c r="K2774" s="81" t="s">
        <v>27</v>
      </c>
      <c r="L2774" s="81" t="s">
        <v>2590</v>
      </c>
      <c r="M2774" s="81" t="s">
        <v>2271</v>
      </c>
      <c r="N2774" s="81">
        <v>96</v>
      </c>
      <c r="O2774" s="81" t="s">
        <v>2303</v>
      </c>
      <c r="P2774" s="81"/>
      <c r="Q2774" s="81">
        <v>1</v>
      </c>
      <c r="R2774" s="81">
        <v>475</v>
      </c>
      <c r="S2774" s="83">
        <v>4.59</v>
      </c>
      <c r="T2774" s="81">
        <v>20</v>
      </c>
    </row>
    <row r="2775" spans="1:20" s="98" customFormat="1" ht="25.5" outlineLevel="1" x14ac:dyDescent="0.2">
      <c r="A2775" s="79" t="s">
        <v>2265</v>
      </c>
      <c r="B2775" s="80" t="s">
        <v>2266</v>
      </c>
      <c r="C2775" s="81">
        <v>1</v>
      </c>
      <c r="D2775" s="82" t="s">
        <v>63</v>
      </c>
      <c r="E2775" s="2">
        <v>840</v>
      </c>
      <c r="F2775" s="31">
        <f t="shared" si="159"/>
        <v>588</v>
      </c>
      <c r="G2775" s="41"/>
      <c r="H2775" s="30"/>
      <c r="I2775" s="31">
        <f t="shared" si="161"/>
        <v>0</v>
      </c>
      <c r="J2775" s="41"/>
      <c r="K2775" s="81" t="s">
        <v>27</v>
      </c>
      <c r="L2775" s="81" t="s">
        <v>2590</v>
      </c>
      <c r="M2775" s="81" t="s">
        <v>2271</v>
      </c>
      <c r="N2775" s="81">
        <v>96</v>
      </c>
      <c r="O2775" s="81" t="s">
        <v>2303</v>
      </c>
      <c r="P2775" s="81"/>
      <c r="Q2775" s="81">
        <v>1</v>
      </c>
      <c r="R2775" s="81">
        <v>475</v>
      </c>
      <c r="S2775" s="83">
        <v>4.59</v>
      </c>
      <c r="T2775" s="81">
        <v>20</v>
      </c>
    </row>
    <row r="2776" spans="1:20" s="98" customFormat="1" ht="31.5" outlineLevel="1" x14ac:dyDescent="0.2">
      <c r="A2776" s="158" t="s">
        <v>2673</v>
      </c>
      <c r="B2776" s="167" t="s">
        <v>2674</v>
      </c>
      <c r="C2776" s="160"/>
      <c r="D2776" s="161" t="s">
        <v>56</v>
      </c>
      <c r="E2776" s="162">
        <v>17700</v>
      </c>
      <c r="F2776" s="165">
        <f t="shared" si="159"/>
        <v>12390</v>
      </c>
      <c r="G2776" s="41"/>
      <c r="H2776" s="164"/>
      <c r="I2776" s="165">
        <f t="shared" si="161"/>
        <v>0</v>
      </c>
      <c r="J2776" s="41"/>
      <c r="K2776" s="160" t="s">
        <v>27</v>
      </c>
      <c r="L2776" s="160" t="s">
        <v>2590</v>
      </c>
      <c r="M2776" s="160" t="s">
        <v>2274</v>
      </c>
      <c r="N2776" s="160">
        <v>96</v>
      </c>
      <c r="O2776" s="160" t="s">
        <v>2303</v>
      </c>
      <c r="P2776" s="160"/>
      <c r="Q2776" s="160">
        <v>1</v>
      </c>
      <c r="R2776" s="160">
        <v>475</v>
      </c>
      <c r="S2776" s="262">
        <v>4.6399999999999997</v>
      </c>
      <c r="T2776" s="160">
        <v>20</v>
      </c>
    </row>
    <row r="2777" spans="1:20" s="98" customFormat="1" ht="25.5" outlineLevel="1" x14ac:dyDescent="0.2">
      <c r="A2777" s="79" t="s">
        <v>2358</v>
      </c>
      <c r="B2777" s="80" t="s">
        <v>2359</v>
      </c>
      <c r="C2777" s="81">
        <v>1</v>
      </c>
      <c r="D2777" s="82" t="s">
        <v>63</v>
      </c>
      <c r="E2777" s="2">
        <v>12480</v>
      </c>
      <c r="F2777" s="31">
        <f t="shared" si="159"/>
        <v>8736</v>
      </c>
      <c r="G2777" s="41"/>
      <c r="H2777" s="30"/>
      <c r="I2777" s="31">
        <f t="shared" si="161"/>
        <v>0</v>
      </c>
      <c r="J2777" s="41"/>
      <c r="K2777" s="81" t="s">
        <v>27</v>
      </c>
      <c r="L2777" s="81" t="s">
        <v>2590</v>
      </c>
      <c r="M2777" s="81" t="s">
        <v>2274</v>
      </c>
      <c r="N2777" s="81">
        <v>96</v>
      </c>
      <c r="O2777" s="81" t="s">
        <v>2303</v>
      </c>
      <c r="P2777" s="81"/>
      <c r="Q2777" s="81">
        <v>1</v>
      </c>
      <c r="R2777" s="81">
        <v>475</v>
      </c>
      <c r="S2777" s="83">
        <v>4.6399999999999997</v>
      </c>
      <c r="T2777" s="81">
        <v>20</v>
      </c>
    </row>
    <row r="2778" spans="1:20" s="98" customFormat="1" ht="25.5" outlineLevel="1" x14ac:dyDescent="0.2">
      <c r="A2778" s="79" t="s">
        <v>2332</v>
      </c>
      <c r="B2778" s="80" t="s">
        <v>2333</v>
      </c>
      <c r="C2778" s="81">
        <v>1</v>
      </c>
      <c r="D2778" s="82" t="s">
        <v>63</v>
      </c>
      <c r="E2778" s="2">
        <v>4320</v>
      </c>
      <c r="F2778" s="31">
        <f t="shared" si="159"/>
        <v>3024</v>
      </c>
      <c r="G2778" s="41"/>
      <c r="H2778" s="30"/>
      <c r="I2778" s="31">
        <f t="shared" si="161"/>
        <v>0</v>
      </c>
      <c r="J2778" s="41"/>
      <c r="K2778" s="81" t="s">
        <v>27</v>
      </c>
      <c r="L2778" s="81" t="s">
        <v>2590</v>
      </c>
      <c r="M2778" s="81" t="s">
        <v>2274</v>
      </c>
      <c r="N2778" s="81">
        <v>96</v>
      </c>
      <c r="O2778" s="81" t="s">
        <v>2303</v>
      </c>
      <c r="P2778" s="81"/>
      <c r="Q2778" s="81">
        <v>1</v>
      </c>
      <c r="R2778" s="81">
        <v>475</v>
      </c>
      <c r="S2778" s="83">
        <v>4.6399999999999997</v>
      </c>
      <c r="T2778" s="81">
        <v>20</v>
      </c>
    </row>
    <row r="2779" spans="1:20" s="98" customFormat="1" ht="25.5" outlineLevel="1" x14ac:dyDescent="0.2">
      <c r="A2779" s="79" t="s">
        <v>2267</v>
      </c>
      <c r="B2779" s="80" t="s">
        <v>2268</v>
      </c>
      <c r="C2779" s="81">
        <v>1</v>
      </c>
      <c r="D2779" s="82" t="s">
        <v>63</v>
      </c>
      <c r="E2779" s="2">
        <v>900</v>
      </c>
      <c r="F2779" s="31">
        <f t="shared" si="159"/>
        <v>630</v>
      </c>
      <c r="G2779" s="41"/>
      <c r="H2779" s="30"/>
      <c r="I2779" s="31">
        <f t="shared" si="161"/>
        <v>0</v>
      </c>
      <c r="J2779" s="41"/>
      <c r="K2779" s="81" t="s">
        <v>27</v>
      </c>
      <c r="L2779" s="81" t="s">
        <v>2590</v>
      </c>
      <c r="M2779" s="81" t="s">
        <v>2274</v>
      </c>
      <c r="N2779" s="81">
        <v>96</v>
      </c>
      <c r="O2779" s="81" t="s">
        <v>2303</v>
      </c>
      <c r="P2779" s="81"/>
      <c r="Q2779" s="81">
        <v>1</v>
      </c>
      <c r="R2779" s="81">
        <v>475</v>
      </c>
      <c r="S2779" s="83">
        <v>4.6399999999999997</v>
      </c>
      <c r="T2779" s="81">
        <v>20</v>
      </c>
    </row>
    <row r="2780" spans="1:20" s="98" customFormat="1" ht="31.5" outlineLevel="1" x14ac:dyDescent="0.2">
      <c r="A2780" s="158" t="s">
        <v>2675</v>
      </c>
      <c r="B2780" s="167" t="s">
        <v>2676</v>
      </c>
      <c r="C2780" s="160"/>
      <c r="D2780" s="161" t="s">
        <v>56</v>
      </c>
      <c r="E2780" s="162">
        <v>17760</v>
      </c>
      <c r="F2780" s="165">
        <f t="shared" si="159"/>
        <v>12432</v>
      </c>
      <c r="G2780" s="41"/>
      <c r="H2780" s="164"/>
      <c r="I2780" s="165">
        <f t="shared" si="161"/>
        <v>0</v>
      </c>
      <c r="J2780" s="41"/>
      <c r="K2780" s="160" t="s">
        <v>27</v>
      </c>
      <c r="L2780" s="160" t="s">
        <v>2590</v>
      </c>
      <c r="M2780" s="160" t="s">
        <v>2279</v>
      </c>
      <c r="N2780" s="160">
        <v>96</v>
      </c>
      <c r="O2780" s="160" t="s">
        <v>2303</v>
      </c>
      <c r="P2780" s="160"/>
      <c r="Q2780" s="160">
        <v>1</v>
      </c>
      <c r="R2780" s="160">
        <v>475</v>
      </c>
      <c r="S2780" s="262">
        <v>4.6899999999999995</v>
      </c>
      <c r="T2780" s="160">
        <v>20</v>
      </c>
    </row>
    <row r="2781" spans="1:20" s="98" customFormat="1" ht="25.5" outlineLevel="1" x14ac:dyDescent="0.2">
      <c r="A2781" s="79" t="s">
        <v>2358</v>
      </c>
      <c r="B2781" s="80" t="s">
        <v>2359</v>
      </c>
      <c r="C2781" s="81">
        <v>1</v>
      </c>
      <c r="D2781" s="82" t="s">
        <v>63</v>
      </c>
      <c r="E2781" s="2">
        <v>12480</v>
      </c>
      <c r="F2781" s="31">
        <f t="shared" si="159"/>
        <v>8736</v>
      </c>
      <c r="G2781" s="41"/>
      <c r="H2781" s="30"/>
      <c r="I2781" s="31">
        <f t="shared" si="161"/>
        <v>0</v>
      </c>
      <c r="J2781" s="41"/>
      <c r="K2781" s="81" t="s">
        <v>27</v>
      </c>
      <c r="L2781" s="81" t="s">
        <v>2590</v>
      </c>
      <c r="M2781" s="81" t="s">
        <v>2279</v>
      </c>
      <c r="N2781" s="81">
        <v>96</v>
      </c>
      <c r="O2781" s="81" t="s">
        <v>2303</v>
      </c>
      <c r="P2781" s="81"/>
      <c r="Q2781" s="81">
        <v>1</v>
      </c>
      <c r="R2781" s="81">
        <v>475</v>
      </c>
      <c r="S2781" s="83">
        <v>4.6899999999999995</v>
      </c>
      <c r="T2781" s="81">
        <v>20</v>
      </c>
    </row>
    <row r="2782" spans="1:20" s="98" customFormat="1" ht="25.5" outlineLevel="1" x14ac:dyDescent="0.2">
      <c r="A2782" s="79" t="s">
        <v>2332</v>
      </c>
      <c r="B2782" s="80" t="s">
        <v>2333</v>
      </c>
      <c r="C2782" s="81">
        <v>1</v>
      </c>
      <c r="D2782" s="82" t="s">
        <v>63</v>
      </c>
      <c r="E2782" s="2">
        <v>4320</v>
      </c>
      <c r="F2782" s="31">
        <f t="shared" si="159"/>
        <v>3024</v>
      </c>
      <c r="G2782" s="41"/>
      <c r="H2782" s="30"/>
      <c r="I2782" s="31">
        <f t="shared" si="161"/>
        <v>0</v>
      </c>
      <c r="J2782" s="41"/>
      <c r="K2782" s="81" t="s">
        <v>27</v>
      </c>
      <c r="L2782" s="81" t="s">
        <v>2590</v>
      </c>
      <c r="M2782" s="81" t="s">
        <v>2279</v>
      </c>
      <c r="N2782" s="81">
        <v>96</v>
      </c>
      <c r="O2782" s="81" t="s">
        <v>2303</v>
      </c>
      <c r="P2782" s="81"/>
      <c r="Q2782" s="81">
        <v>1</v>
      </c>
      <c r="R2782" s="81">
        <v>475</v>
      </c>
      <c r="S2782" s="83">
        <v>4.6899999999999995</v>
      </c>
      <c r="T2782" s="81">
        <v>20</v>
      </c>
    </row>
    <row r="2783" spans="1:20" s="98" customFormat="1" ht="25.5" outlineLevel="1" x14ac:dyDescent="0.2">
      <c r="A2783" s="79" t="s">
        <v>2275</v>
      </c>
      <c r="B2783" s="80" t="s">
        <v>2276</v>
      </c>
      <c r="C2783" s="81">
        <v>1</v>
      </c>
      <c r="D2783" s="82" t="s">
        <v>63</v>
      </c>
      <c r="E2783" s="2">
        <v>960</v>
      </c>
      <c r="F2783" s="31">
        <f t="shared" si="159"/>
        <v>672</v>
      </c>
      <c r="G2783" s="41"/>
      <c r="H2783" s="30"/>
      <c r="I2783" s="31">
        <f t="shared" si="161"/>
        <v>0</v>
      </c>
      <c r="J2783" s="41"/>
      <c r="K2783" s="81" t="s">
        <v>27</v>
      </c>
      <c r="L2783" s="81" t="s">
        <v>2590</v>
      </c>
      <c r="M2783" s="81" t="s">
        <v>2279</v>
      </c>
      <c r="N2783" s="81">
        <v>96</v>
      </c>
      <c r="O2783" s="81" t="s">
        <v>2303</v>
      </c>
      <c r="P2783" s="81"/>
      <c r="Q2783" s="81">
        <v>1</v>
      </c>
      <c r="R2783" s="81">
        <v>475</v>
      </c>
      <c r="S2783" s="83">
        <v>4.6899999999999995</v>
      </c>
      <c r="T2783" s="81">
        <v>20</v>
      </c>
    </row>
    <row r="2784" spans="1:20" s="98" customFormat="1" ht="31.5" outlineLevel="1" x14ac:dyDescent="0.2">
      <c r="A2784" s="158" t="s">
        <v>2677</v>
      </c>
      <c r="B2784" s="167" t="s">
        <v>2678</v>
      </c>
      <c r="C2784" s="160"/>
      <c r="D2784" s="161" t="s">
        <v>56</v>
      </c>
      <c r="E2784" s="162">
        <v>17880</v>
      </c>
      <c r="F2784" s="165">
        <f t="shared" si="159"/>
        <v>12516</v>
      </c>
      <c r="G2784" s="41"/>
      <c r="H2784" s="164"/>
      <c r="I2784" s="165">
        <f t="shared" si="161"/>
        <v>0</v>
      </c>
      <c r="J2784" s="41"/>
      <c r="K2784" s="160" t="s">
        <v>27</v>
      </c>
      <c r="L2784" s="160" t="s">
        <v>2590</v>
      </c>
      <c r="M2784" s="160" t="s">
        <v>2284</v>
      </c>
      <c r="N2784" s="160">
        <v>96</v>
      </c>
      <c r="O2784" s="160" t="s">
        <v>2303</v>
      </c>
      <c r="P2784" s="160"/>
      <c r="Q2784" s="160">
        <v>1</v>
      </c>
      <c r="R2784" s="160">
        <v>475</v>
      </c>
      <c r="S2784" s="262">
        <v>4.74</v>
      </c>
      <c r="T2784" s="160">
        <v>20</v>
      </c>
    </row>
    <row r="2785" spans="1:20" s="98" customFormat="1" ht="25.5" outlineLevel="1" x14ac:dyDescent="0.2">
      <c r="A2785" s="79" t="s">
        <v>2358</v>
      </c>
      <c r="B2785" s="80" t="s">
        <v>2359</v>
      </c>
      <c r="C2785" s="81">
        <v>1</v>
      </c>
      <c r="D2785" s="82" t="s">
        <v>63</v>
      </c>
      <c r="E2785" s="2">
        <v>12480</v>
      </c>
      <c r="F2785" s="31">
        <f t="shared" si="159"/>
        <v>8736</v>
      </c>
      <c r="G2785" s="41"/>
      <c r="H2785" s="30"/>
      <c r="I2785" s="31">
        <f t="shared" si="161"/>
        <v>0</v>
      </c>
      <c r="J2785" s="41"/>
      <c r="K2785" s="81" t="s">
        <v>27</v>
      </c>
      <c r="L2785" s="81" t="s">
        <v>2590</v>
      </c>
      <c r="M2785" s="81" t="s">
        <v>2284</v>
      </c>
      <c r="N2785" s="81">
        <v>96</v>
      </c>
      <c r="O2785" s="81" t="s">
        <v>2303</v>
      </c>
      <c r="P2785" s="81"/>
      <c r="Q2785" s="81">
        <v>1</v>
      </c>
      <c r="R2785" s="81">
        <v>475</v>
      </c>
      <c r="S2785" s="83">
        <v>4.74</v>
      </c>
      <c r="T2785" s="81">
        <v>20</v>
      </c>
    </row>
    <row r="2786" spans="1:20" s="98" customFormat="1" ht="25.5" outlineLevel="1" x14ac:dyDescent="0.2">
      <c r="A2786" s="79" t="s">
        <v>2332</v>
      </c>
      <c r="B2786" s="80" t="s">
        <v>2333</v>
      </c>
      <c r="C2786" s="81">
        <v>1</v>
      </c>
      <c r="D2786" s="82" t="s">
        <v>63</v>
      </c>
      <c r="E2786" s="2">
        <v>4320</v>
      </c>
      <c r="F2786" s="31">
        <f t="shared" si="159"/>
        <v>3024</v>
      </c>
      <c r="G2786" s="41"/>
      <c r="H2786" s="30"/>
      <c r="I2786" s="31">
        <f t="shared" si="161"/>
        <v>0</v>
      </c>
      <c r="J2786" s="41"/>
      <c r="K2786" s="81" t="s">
        <v>27</v>
      </c>
      <c r="L2786" s="81" t="s">
        <v>2590</v>
      </c>
      <c r="M2786" s="81" t="s">
        <v>2284</v>
      </c>
      <c r="N2786" s="81">
        <v>96</v>
      </c>
      <c r="O2786" s="81" t="s">
        <v>2303</v>
      </c>
      <c r="P2786" s="81"/>
      <c r="Q2786" s="81">
        <v>1</v>
      </c>
      <c r="R2786" s="81">
        <v>475</v>
      </c>
      <c r="S2786" s="83">
        <v>4.74</v>
      </c>
      <c r="T2786" s="81">
        <v>20</v>
      </c>
    </row>
    <row r="2787" spans="1:20" s="98" customFormat="1" ht="25.5" outlineLevel="1" x14ac:dyDescent="0.2">
      <c r="A2787" s="79" t="s">
        <v>2280</v>
      </c>
      <c r="B2787" s="80" t="s">
        <v>2281</v>
      </c>
      <c r="C2787" s="81">
        <v>1</v>
      </c>
      <c r="D2787" s="82" t="s">
        <v>63</v>
      </c>
      <c r="E2787" s="2">
        <v>1080</v>
      </c>
      <c r="F2787" s="31">
        <f t="shared" si="159"/>
        <v>756</v>
      </c>
      <c r="G2787" s="41"/>
      <c r="H2787" s="30"/>
      <c r="I2787" s="31">
        <f t="shared" si="161"/>
        <v>0</v>
      </c>
      <c r="J2787" s="41"/>
      <c r="K2787" s="81" t="s">
        <v>27</v>
      </c>
      <c r="L2787" s="81" t="s">
        <v>2590</v>
      </c>
      <c r="M2787" s="81" t="s">
        <v>2284</v>
      </c>
      <c r="N2787" s="81">
        <v>96</v>
      </c>
      <c r="O2787" s="81" t="s">
        <v>2303</v>
      </c>
      <c r="P2787" s="81"/>
      <c r="Q2787" s="81">
        <v>1</v>
      </c>
      <c r="R2787" s="81">
        <v>475</v>
      </c>
      <c r="S2787" s="83">
        <v>4.74</v>
      </c>
      <c r="T2787" s="81">
        <v>20</v>
      </c>
    </row>
    <row r="2788" spans="1:20" s="98" customFormat="1" ht="31.5" outlineLevel="1" x14ac:dyDescent="0.2">
      <c r="A2788" s="158" t="s">
        <v>2679</v>
      </c>
      <c r="B2788" s="167" t="s">
        <v>2680</v>
      </c>
      <c r="C2788" s="160"/>
      <c r="D2788" s="161" t="s">
        <v>56</v>
      </c>
      <c r="E2788" s="162">
        <v>17940</v>
      </c>
      <c r="F2788" s="165">
        <f t="shared" si="159"/>
        <v>12558</v>
      </c>
      <c r="G2788" s="41"/>
      <c r="H2788" s="164"/>
      <c r="I2788" s="165">
        <f t="shared" si="161"/>
        <v>0</v>
      </c>
      <c r="J2788" s="41"/>
      <c r="K2788" s="160" t="s">
        <v>27</v>
      </c>
      <c r="L2788" s="160" t="s">
        <v>2590</v>
      </c>
      <c r="M2788" s="160" t="s">
        <v>2289</v>
      </c>
      <c r="N2788" s="160">
        <v>96</v>
      </c>
      <c r="O2788" s="160" t="s">
        <v>2303</v>
      </c>
      <c r="P2788" s="160"/>
      <c r="Q2788" s="160">
        <v>1</v>
      </c>
      <c r="R2788" s="160">
        <v>475</v>
      </c>
      <c r="S2788" s="262">
        <v>4.79</v>
      </c>
      <c r="T2788" s="160">
        <v>20</v>
      </c>
    </row>
    <row r="2789" spans="1:20" s="98" customFormat="1" ht="25.5" outlineLevel="1" x14ac:dyDescent="0.2">
      <c r="A2789" s="79" t="s">
        <v>2358</v>
      </c>
      <c r="B2789" s="80" t="s">
        <v>2359</v>
      </c>
      <c r="C2789" s="81">
        <v>1</v>
      </c>
      <c r="D2789" s="82" t="s">
        <v>63</v>
      </c>
      <c r="E2789" s="2">
        <v>12480</v>
      </c>
      <c r="F2789" s="31">
        <f t="shared" si="159"/>
        <v>8736</v>
      </c>
      <c r="G2789" s="41"/>
      <c r="H2789" s="30"/>
      <c r="I2789" s="31">
        <f t="shared" si="161"/>
        <v>0</v>
      </c>
      <c r="J2789" s="41"/>
      <c r="K2789" s="81" t="s">
        <v>27</v>
      </c>
      <c r="L2789" s="81" t="s">
        <v>2590</v>
      </c>
      <c r="M2789" s="81" t="s">
        <v>2289</v>
      </c>
      <c r="N2789" s="81">
        <v>96</v>
      </c>
      <c r="O2789" s="81" t="s">
        <v>2303</v>
      </c>
      <c r="P2789" s="81"/>
      <c r="Q2789" s="81">
        <v>1</v>
      </c>
      <c r="R2789" s="81">
        <v>475</v>
      </c>
      <c r="S2789" s="83">
        <v>4.79</v>
      </c>
      <c r="T2789" s="81">
        <v>20</v>
      </c>
    </row>
    <row r="2790" spans="1:20" s="98" customFormat="1" ht="25.5" outlineLevel="1" x14ac:dyDescent="0.2">
      <c r="A2790" s="79" t="s">
        <v>2332</v>
      </c>
      <c r="B2790" s="80" t="s">
        <v>2333</v>
      </c>
      <c r="C2790" s="81">
        <v>1</v>
      </c>
      <c r="D2790" s="82" t="s">
        <v>63</v>
      </c>
      <c r="E2790" s="2">
        <v>4320</v>
      </c>
      <c r="F2790" s="31">
        <f t="shared" ref="F2790:F2853" si="162">E2790-E2790*$F$4</f>
        <v>3024</v>
      </c>
      <c r="G2790" s="41"/>
      <c r="H2790" s="30"/>
      <c r="I2790" s="31">
        <f t="shared" si="161"/>
        <v>0</v>
      </c>
      <c r="J2790" s="41"/>
      <c r="K2790" s="81" t="s">
        <v>27</v>
      </c>
      <c r="L2790" s="81" t="s">
        <v>2590</v>
      </c>
      <c r="M2790" s="81" t="s">
        <v>2289</v>
      </c>
      <c r="N2790" s="81">
        <v>96</v>
      </c>
      <c r="O2790" s="81" t="s">
        <v>2303</v>
      </c>
      <c r="P2790" s="81"/>
      <c r="Q2790" s="81">
        <v>1</v>
      </c>
      <c r="R2790" s="81">
        <v>475</v>
      </c>
      <c r="S2790" s="83">
        <v>4.79</v>
      </c>
      <c r="T2790" s="81">
        <v>20</v>
      </c>
    </row>
    <row r="2791" spans="1:20" s="98" customFormat="1" ht="25.5" outlineLevel="1" x14ac:dyDescent="0.2">
      <c r="A2791" s="79" t="s">
        <v>2285</v>
      </c>
      <c r="B2791" s="80" t="s">
        <v>2286</v>
      </c>
      <c r="C2791" s="81">
        <v>1</v>
      </c>
      <c r="D2791" s="82" t="s">
        <v>63</v>
      </c>
      <c r="E2791" s="2">
        <v>1140</v>
      </c>
      <c r="F2791" s="31">
        <f t="shared" si="162"/>
        <v>798</v>
      </c>
      <c r="G2791" s="41"/>
      <c r="H2791" s="30"/>
      <c r="I2791" s="31">
        <f t="shared" si="161"/>
        <v>0</v>
      </c>
      <c r="J2791" s="41"/>
      <c r="K2791" s="81" t="s">
        <v>27</v>
      </c>
      <c r="L2791" s="81" t="s">
        <v>2590</v>
      </c>
      <c r="M2791" s="81" t="s">
        <v>2289</v>
      </c>
      <c r="N2791" s="81">
        <v>96</v>
      </c>
      <c r="O2791" s="81" t="s">
        <v>2303</v>
      </c>
      <c r="P2791" s="81"/>
      <c r="Q2791" s="81">
        <v>1</v>
      </c>
      <c r="R2791" s="81">
        <v>475</v>
      </c>
      <c r="S2791" s="83">
        <v>4.79</v>
      </c>
      <c r="T2791" s="81">
        <v>20</v>
      </c>
    </row>
    <row r="2792" spans="1:20" s="98" customFormat="1" ht="31.5" outlineLevel="1" x14ac:dyDescent="0.2">
      <c r="A2792" s="158" t="s">
        <v>2681</v>
      </c>
      <c r="B2792" s="167" t="s">
        <v>2682</v>
      </c>
      <c r="C2792" s="160"/>
      <c r="D2792" s="161" t="s">
        <v>56</v>
      </c>
      <c r="E2792" s="162">
        <v>18060</v>
      </c>
      <c r="F2792" s="165">
        <f t="shared" si="162"/>
        <v>12642</v>
      </c>
      <c r="G2792" s="41"/>
      <c r="H2792" s="164"/>
      <c r="I2792" s="165">
        <f t="shared" si="161"/>
        <v>0</v>
      </c>
      <c r="J2792" s="41"/>
      <c r="K2792" s="160" t="s">
        <v>27</v>
      </c>
      <c r="L2792" s="160" t="s">
        <v>2590</v>
      </c>
      <c r="M2792" s="160" t="s">
        <v>1582</v>
      </c>
      <c r="N2792" s="160">
        <v>96</v>
      </c>
      <c r="O2792" s="160" t="s">
        <v>2303</v>
      </c>
      <c r="P2792" s="160"/>
      <c r="Q2792" s="160">
        <v>1</v>
      </c>
      <c r="R2792" s="160">
        <v>475</v>
      </c>
      <c r="S2792" s="262">
        <v>4.84</v>
      </c>
      <c r="T2792" s="160">
        <v>20</v>
      </c>
    </row>
    <row r="2793" spans="1:20" s="98" customFormat="1" ht="25.5" outlineLevel="1" x14ac:dyDescent="0.2">
      <c r="A2793" s="79" t="s">
        <v>2358</v>
      </c>
      <c r="B2793" s="80" t="s">
        <v>2359</v>
      </c>
      <c r="C2793" s="81">
        <v>1</v>
      </c>
      <c r="D2793" s="82" t="s">
        <v>63</v>
      </c>
      <c r="E2793" s="2">
        <v>12480</v>
      </c>
      <c r="F2793" s="31">
        <f t="shared" si="162"/>
        <v>8736</v>
      </c>
      <c r="G2793" s="41"/>
      <c r="H2793" s="30"/>
      <c r="I2793" s="31">
        <f t="shared" si="161"/>
        <v>0</v>
      </c>
      <c r="J2793" s="41"/>
      <c r="K2793" s="81" t="s">
        <v>27</v>
      </c>
      <c r="L2793" s="81" t="s">
        <v>2590</v>
      </c>
      <c r="M2793" s="81" t="s">
        <v>1582</v>
      </c>
      <c r="N2793" s="81">
        <v>96</v>
      </c>
      <c r="O2793" s="81" t="s">
        <v>2303</v>
      </c>
      <c r="P2793" s="81"/>
      <c r="Q2793" s="81">
        <v>1</v>
      </c>
      <c r="R2793" s="81">
        <v>475</v>
      </c>
      <c r="S2793" s="83">
        <v>4.84</v>
      </c>
      <c r="T2793" s="81">
        <v>20</v>
      </c>
    </row>
    <row r="2794" spans="1:20" s="98" customFormat="1" ht="25.5" outlineLevel="1" x14ac:dyDescent="0.2">
      <c r="A2794" s="79" t="s">
        <v>2332</v>
      </c>
      <c r="B2794" s="80" t="s">
        <v>2333</v>
      </c>
      <c r="C2794" s="81">
        <v>1</v>
      </c>
      <c r="D2794" s="82" t="s">
        <v>63</v>
      </c>
      <c r="E2794" s="2">
        <v>4320</v>
      </c>
      <c r="F2794" s="31">
        <f t="shared" si="162"/>
        <v>3024</v>
      </c>
      <c r="G2794" s="41"/>
      <c r="H2794" s="30"/>
      <c r="I2794" s="31">
        <f t="shared" si="161"/>
        <v>0</v>
      </c>
      <c r="J2794" s="41"/>
      <c r="K2794" s="81" t="s">
        <v>27</v>
      </c>
      <c r="L2794" s="81" t="s">
        <v>2590</v>
      </c>
      <c r="M2794" s="81" t="s">
        <v>1582</v>
      </c>
      <c r="N2794" s="81">
        <v>96</v>
      </c>
      <c r="O2794" s="81" t="s">
        <v>2303</v>
      </c>
      <c r="P2794" s="81"/>
      <c r="Q2794" s="81">
        <v>1</v>
      </c>
      <c r="R2794" s="81">
        <v>475</v>
      </c>
      <c r="S2794" s="83">
        <v>4.84</v>
      </c>
      <c r="T2794" s="81">
        <v>20</v>
      </c>
    </row>
    <row r="2795" spans="1:20" s="98" customFormat="1" ht="25.5" outlineLevel="1" x14ac:dyDescent="0.2">
      <c r="A2795" s="79" t="s">
        <v>2290</v>
      </c>
      <c r="B2795" s="80" t="s">
        <v>2291</v>
      </c>
      <c r="C2795" s="81">
        <v>1</v>
      </c>
      <c r="D2795" s="82" t="s">
        <v>63</v>
      </c>
      <c r="E2795" s="2">
        <v>1260</v>
      </c>
      <c r="F2795" s="31">
        <f t="shared" si="162"/>
        <v>882</v>
      </c>
      <c r="G2795" s="41"/>
      <c r="H2795" s="30"/>
      <c r="I2795" s="31">
        <f t="shared" si="161"/>
        <v>0</v>
      </c>
      <c r="J2795" s="41"/>
      <c r="K2795" s="81" t="s">
        <v>27</v>
      </c>
      <c r="L2795" s="81" t="s">
        <v>2590</v>
      </c>
      <c r="M2795" s="81" t="s">
        <v>1582</v>
      </c>
      <c r="N2795" s="81">
        <v>96</v>
      </c>
      <c r="O2795" s="81" t="s">
        <v>2303</v>
      </c>
      <c r="P2795" s="81"/>
      <c r="Q2795" s="81">
        <v>1</v>
      </c>
      <c r="R2795" s="81">
        <v>475</v>
      </c>
      <c r="S2795" s="83">
        <v>4.84</v>
      </c>
      <c r="T2795" s="81">
        <v>20</v>
      </c>
    </row>
    <row r="2796" spans="1:20" s="98" customFormat="1" ht="31.5" outlineLevel="1" x14ac:dyDescent="0.2">
      <c r="A2796" s="158" t="s">
        <v>2683</v>
      </c>
      <c r="B2796" s="167" t="s">
        <v>2684</v>
      </c>
      <c r="C2796" s="160"/>
      <c r="D2796" s="161" t="s">
        <v>56</v>
      </c>
      <c r="E2796" s="162">
        <v>18120</v>
      </c>
      <c r="F2796" s="165">
        <f t="shared" si="162"/>
        <v>12684</v>
      </c>
      <c r="G2796" s="41"/>
      <c r="H2796" s="164"/>
      <c r="I2796" s="165">
        <f t="shared" si="161"/>
        <v>0</v>
      </c>
      <c r="J2796" s="41"/>
      <c r="K2796" s="160" t="s">
        <v>27</v>
      </c>
      <c r="L2796" s="160" t="s">
        <v>2590</v>
      </c>
      <c r="M2796" s="160" t="s">
        <v>2298</v>
      </c>
      <c r="N2796" s="160">
        <v>96</v>
      </c>
      <c r="O2796" s="160" t="s">
        <v>2303</v>
      </c>
      <c r="P2796" s="160"/>
      <c r="Q2796" s="160">
        <v>1</v>
      </c>
      <c r="R2796" s="160">
        <v>475</v>
      </c>
      <c r="S2796" s="262">
        <v>4.8899999999999997</v>
      </c>
      <c r="T2796" s="160">
        <v>20</v>
      </c>
    </row>
    <row r="2797" spans="1:20" s="98" customFormat="1" ht="25.5" outlineLevel="1" x14ac:dyDescent="0.2">
      <c r="A2797" s="79" t="s">
        <v>2358</v>
      </c>
      <c r="B2797" s="80" t="s">
        <v>2359</v>
      </c>
      <c r="C2797" s="81">
        <v>1</v>
      </c>
      <c r="D2797" s="82" t="s">
        <v>63</v>
      </c>
      <c r="E2797" s="2">
        <v>12480</v>
      </c>
      <c r="F2797" s="31">
        <f t="shared" si="162"/>
        <v>8736</v>
      </c>
      <c r="G2797" s="41"/>
      <c r="H2797" s="30"/>
      <c r="I2797" s="31">
        <f t="shared" si="161"/>
        <v>0</v>
      </c>
      <c r="J2797" s="41"/>
      <c r="K2797" s="81" t="s">
        <v>27</v>
      </c>
      <c r="L2797" s="81" t="s">
        <v>2590</v>
      </c>
      <c r="M2797" s="81" t="s">
        <v>2298</v>
      </c>
      <c r="N2797" s="81">
        <v>96</v>
      </c>
      <c r="O2797" s="81" t="s">
        <v>2303</v>
      </c>
      <c r="P2797" s="81"/>
      <c r="Q2797" s="81">
        <v>1</v>
      </c>
      <c r="R2797" s="81">
        <v>475</v>
      </c>
      <c r="S2797" s="83">
        <v>4.8899999999999997</v>
      </c>
      <c r="T2797" s="81">
        <v>20</v>
      </c>
    </row>
    <row r="2798" spans="1:20" s="98" customFormat="1" ht="25.5" outlineLevel="1" x14ac:dyDescent="0.2">
      <c r="A2798" s="79" t="s">
        <v>2332</v>
      </c>
      <c r="B2798" s="80" t="s">
        <v>2333</v>
      </c>
      <c r="C2798" s="81">
        <v>1</v>
      </c>
      <c r="D2798" s="82" t="s">
        <v>63</v>
      </c>
      <c r="E2798" s="2">
        <v>4320</v>
      </c>
      <c r="F2798" s="31">
        <f t="shared" si="162"/>
        <v>3024</v>
      </c>
      <c r="G2798" s="41"/>
      <c r="H2798" s="30"/>
      <c r="I2798" s="31">
        <f t="shared" si="161"/>
        <v>0</v>
      </c>
      <c r="J2798" s="41"/>
      <c r="K2798" s="81" t="s">
        <v>27</v>
      </c>
      <c r="L2798" s="81" t="s">
        <v>2590</v>
      </c>
      <c r="M2798" s="81" t="s">
        <v>2298</v>
      </c>
      <c r="N2798" s="81">
        <v>96</v>
      </c>
      <c r="O2798" s="81" t="s">
        <v>2303</v>
      </c>
      <c r="P2798" s="81"/>
      <c r="Q2798" s="81">
        <v>1</v>
      </c>
      <c r="R2798" s="81">
        <v>475</v>
      </c>
      <c r="S2798" s="83">
        <v>4.8899999999999997</v>
      </c>
      <c r="T2798" s="81">
        <v>20</v>
      </c>
    </row>
    <row r="2799" spans="1:20" s="98" customFormat="1" ht="26.25" outlineLevel="1" thickBot="1" x14ac:dyDescent="0.25">
      <c r="A2799" s="79" t="s">
        <v>2294</v>
      </c>
      <c r="B2799" s="80" t="s">
        <v>2295</v>
      </c>
      <c r="C2799" s="81">
        <v>1</v>
      </c>
      <c r="D2799" s="82" t="s">
        <v>63</v>
      </c>
      <c r="E2799" s="2">
        <v>1320</v>
      </c>
      <c r="F2799" s="31">
        <f t="shared" si="162"/>
        <v>924</v>
      </c>
      <c r="G2799" s="41"/>
      <c r="H2799" s="30"/>
      <c r="I2799" s="31">
        <f t="shared" si="161"/>
        <v>0</v>
      </c>
      <c r="J2799" s="41"/>
      <c r="K2799" s="81" t="s">
        <v>27</v>
      </c>
      <c r="L2799" s="81" t="s">
        <v>2590</v>
      </c>
      <c r="M2799" s="81" t="s">
        <v>2298</v>
      </c>
      <c r="N2799" s="81">
        <v>96</v>
      </c>
      <c r="O2799" s="81" t="s">
        <v>2303</v>
      </c>
      <c r="P2799" s="81"/>
      <c r="Q2799" s="81">
        <v>1</v>
      </c>
      <c r="R2799" s="81">
        <v>475</v>
      </c>
      <c r="S2799" s="83">
        <v>4.8899999999999997</v>
      </c>
      <c r="T2799" s="81">
        <v>20</v>
      </c>
    </row>
    <row r="2800" spans="1:20" s="98" customFormat="1" ht="25.15" customHeight="1" thickTop="1" thickBot="1" x14ac:dyDescent="0.25">
      <c r="A2800" s="336" t="s">
        <v>27</v>
      </c>
      <c r="B2800" s="335" t="s">
        <v>3274</v>
      </c>
      <c r="C2800" s="89"/>
      <c r="D2800" s="90"/>
      <c r="E2800" s="15"/>
      <c r="F2800" s="16"/>
      <c r="G2800" s="41"/>
      <c r="H2800" s="17"/>
      <c r="I2800" s="91"/>
      <c r="J2800" s="41"/>
      <c r="K2800" s="92"/>
      <c r="L2800" s="92"/>
      <c r="M2800" s="92"/>
      <c r="N2800" s="92"/>
      <c r="O2800" s="92"/>
      <c r="P2800" s="92"/>
      <c r="Q2800" s="92"/>
      <c r="R2800" s="92"/>
      <c r="S2800" s="93"/>
      <c r="T2800" s="92"/>
    </row>
    <row r="2801" spans="1:20" ht="48" outlineLevel="1" thickTop="1" x14ac:dyDescent="0.2">
      <c r="A2801" s="299" t="s">
        <v>2685</v>
      </c>
      <c r="B2801" s="300" t="s">
        <v>2686</v>
      </c>
      <c r="C2801" s="300"/>
      <c r="D2801" s="171" t="s">
        <v>63</v>
      </c>
      <c r="E2801" s="172">
        <v>26040</v>
      </c>
      <c r="F2801" s="163">
        <f t="shared" si="162"/>
        <v>18228</v>
      </c>
      <c r="G2801" s="41"/>
      <c r="H2801" s="164"/>
      <c r="I2801" s="165">
        <f t="shared" ref="I2801:I2813" si="163">IF(H2801*F2801&gt;0,H2801*F2801,0)</f>
        <v>0</v>
      </c>
      <c r="J2801" s="41"/>
      <c r="K2801" s="173" t="s">
        <v>27</v>
      </c>
      <c r="L2801" s="173" t="s">
        <v>2687</v>
      </c>
      <c r="M2801" s="173" t="s">
        <v>2688</v>
      </c>
      <c r="N2801" s="173"/>
      <c r="O2801" s="173" t="s">
        <v>2236</v>
      </c>
      <c r="P2801" s="173"/>
      <c r="Q2801" s="173"/>
      <c r="R2801" s="173"/>
      <c r="S2801" s="263">
        <v>5</v>
      </c>
      <c r="T2801" s="173" t="s">
        <v>2689</v>
      </c>
    </row>
    <row r="2802" spans="1:20" ht="47.25" outlineLevel="1" x14ac:dyDescent="0.2">
      <c r="A2802" s="301" t="s">
        <v>2690</v>
      </c>
      <c r="B2802" s="302" t="s">
        <v>2691</v>
      </c>
      <c r="C2802" s="302"/>
      <c r="D2802" s="171" t="s">
        <v>63</v>
      </c>
      <c r="E2802" s="172">
        <v>26040</v>
      </c>
      <c r="F2802" s="163">
        <f t="shared" si="162"/>
        <v>18228</v>
      </c>
      <c r="G2802" s="41"/>
      <c r="H2802" s="164"/>
      <c r="I2802" s="165">
        <f t="shared" si="163"/>
        <v>0</v>
      </c>
      <c r="J2802" s="41"/>
      <c r="K2802" s="173" t="s">
        <v>27</v>
      </c>
      <c r="L2802" s="173" t="s">
        <v>2687</v>
      </c>
      <c r="M2802" s="173" t="s">
        <v>2688</v>
      </c>
      <c r="N2802" s="173"/>
      <c r="O2802" s="173" t="s">
        <v>2303</v>
      </c>
      <c r="P2802" s="173"/>
      <c r="Q2802" s="173"/>
      <c r="R2802" s="173"/>
      <c r="S2802" s="263">
        <v>5</v>
      </c>
      <c r="T2802" s="173" t="s">
        <v>2689</v>
      </c>
    </row>
    <row r="2803" spans="1:20" ht="47.25" outlineLevel="1" x14ac:dyDescent="0.2">
      <c r="A2803" s="299" t="s">
        <v>2692</v>
      </c>
      <c r="B2803" s="300" t="s">
        <v>2693</v>
      </c>
      <c r="C2803" s="300"/>
      <c r="D2803" s="171" t="s">
        <v>63</v>
      </c>
      <c r="E2803" s="172">
        <v>26400</v>
      </c>
      <c r="F2803" s="163">
        <f t="shared" si="162"/>
        <v>18480</v>
      </c>
      <c r="G2803" s="41"/>
      <c r="H2803" s="164"/>
      <c r="I2803" s="165">
        <f t="shared" si="163"/>
        <v>0</v>
      </c>
      <c r="J2803" s="41"/>
      <c r="K2803" s="173" t="s">
        <v>27</v>
      </c>
      <c r="L2803" s="173" t="s">
        <v>2687</v>
      </c>
      <c r="M2803" s="173" t="s">
        <v>2694</v>
      </c>
      <c r="N2803" s="173"/>
      <c r="O2803" s="173" t="s">
        <v>2236</v>
      </c>
      <c r="P2803" s="173"/>
      <c r="Q2803" s="173"/>
      <c r="R2803" s="173"/>
      <c r="S2803" s="263">
        <v>5.22</v>
      </c>
      <c r="T2803" s="173" t="s">
        <v>2689</v>
      </c>
    </row>
    <row r="2804" spans="1:20" ht="47.25" outlineLevel="1" x14ac:dyDescent="0.2">
      <c r="A2804" s="301" t="s">
        <v>2695</v>
      </c>
      <c r="B2804" s="302" t="s">
        <v>2696</v>
      </c>
      <c r="C2804" s="302"/>
      <c r="D2804" s="171" t="s">
        <v>63</v>
      </c>
      <c r="E2804" s="172">
        <v>26400</v>
      </c>
      <c r="F2804" s="163">
        <f t="shared" si="162"/>
        <v>18480</v>
      </c>
      <c r="G2804" s="41"/>
      <c r="H2804" s="164"/>
      <c r="I2804" s="165">
        <f t="shared" si="163"/>
        <v>0</v>
      </c>
      <c r="J2804" s="41"/>
      <c r="K2804" s="173" t="s">
        <v>27</v>
      </c>
      <c r="L2804" s="173" t="s">
        <v>2687</v>
      </c>
      <c r="M2804" s="173" t="s">
        <v>2694</v>
      </c>
      <c r="N2804" s="173"/>
      <c r="O2804" s="173" t="s">
        <v>2303</v>
      </c>
      <c r="P2804" s="173"/>
      <c r="Q2804" s="173"/>
      <c r="R2804" s="173"/>
      <c r="S2804" s="263">
        <v>5.22</v>
      </c>
      <c r="T2804" s="173" t="s">
        <v>2689</v>
      </c>
    </row>
    <row r="2805" spans="1:20" ht="47.25" outlineLevel="1" x14ac:dyDescent="0.2">
      <c r="A2805" s="299" t="s">
        <v>2697</v>
      </c>
      <c r="B2805" s="300" t="s">
        <v>2698</v>
      </c>
      <c r="C2805" s="300"/>
      <c r="D2805" s="171" t="s">
        <v>63</v>
      </c>
      <c r="E2805" s="172">
        <v>26160</v>
      </c>
      <c r="F2805" s="163">
        <f t="shared" si="162"/>
        <v>18312</v>
      </c>
      <c r="G2805" s="41"/>
      <c r="H2805" s="164"/>
      <c r="I2805" s="165">
        <f t="shared" si="163"/>
        <v>0</v>
      </c>
      <c r="J2805" s="41"/>
      <c r="K2805" s="173" t="s">
        <v>27</v>
      </c>
      <c r="L2805" s="173" t="s">
        <v>2687</v>
      </c>
      <c r="M2805" s="173" t="s">
        <v>2699</v>
      </c>
      <c r="N2805" s="173"/>
      <c r="O2805" s="173" t="s">
        <v>2236</v>
      </c>
      <c r="P2805" s="173"/>
      <c r="Q2805" s="173"/>
      <c r="R2805" s="173"/>
      <c r="S2805" s="263">
        <v>5.5</v>
      </c>
      <c r="T2805" s="173" t="s">
        <v>2689</v>
      </c>
    </row>
    <row r="2806" spans="1:20" ht="47.25" outlineLevel="1" x14ac:dyDescent="0.2">
      <c r="A2806" s="301" t="s">
        <v>2700</v>
      </c>
      <c r="B2806" s="302" t="s">
        <v>2701</v>
      </c>
      <c r="C2806" s="302"/>
      <c r="D2806" s="171" t="s">
        <v>63</v>
      </c>
      <c r="E2806" s="172">
        <v>26160</v>
      </c>
      <c r="F2806" s="163">
        <f t="shared" si="162"/>
        <v>18312</v>
      </c>
      <c r="G2806" s="41"/>
      <c r="H2806" s="164"/>
      <c r="I2806" s="165">
        <f t="shared" si="163"/>
        <v>0</v>
      </c>
      <c r="J2806" s="41"/>
      <c r="K2806" s="173" t="s">
        <v>27</v>
      </c>
      <c r="L2806" s="173" t="s">
        <v>2687</v>
      </c>
      <c r="M2806" s="173" t="s">
        <v>2699</v>
      </c>
      <c r="N2806" s="173"/>
      <c r="O2806" s="173" t="s">
        <v>2303</v>
      </c>
      <c r="P2806" s="173"/>
      <c r="Q2806" s="173"/>
      <c r="R2806" s="173"/>
      <c r="S2806" s="263">
        <v>5.5</v>
      </c>
      <c r="T2806" s="173" t="s">
        <v>2689</v>
      </c>
    </row>
    <row r="2807" spans="1:20" ht="47.25" outlineLevel="1" x14ac:dyDescent="0.2">
      <c r="A2807" s="299" t="s">
        <v>2702</v>
      </c>
      <c r="B2807" s="300" t="s">
        <v>2703</v>
      </c>
      <c r="C2807" s="300"/>
      <c r="D2807" s="171" t="s">
        <v>63</v>
      </c>
      <c r="E2807" s="172">
        <v>28320</v>
      </c>
      <c r="F2807" s="163">
        <f t="shared" si="162"/>
        <v>19824</v>
      </c>
      <c r="G2807" s="41"/>
      <c r="H2807" s="164"/>
      <c r="I2807" s="165">
        <f t="shared" si="163"/>
        <v>0</v>
      </c>
      <c r="J2807" s="41"/>
      <c r="K2807" s="173" t="s">
        <v>27</v>
      </c>
      <c r="L2807" s="173" t="s">
        <v>2687</v>
      </c>
      <c r="M2807" s="173" t="s">
        <v>2704</v>
      </c>
      <c r="N2807" s="173"/>
      <c r="O2807" s="173" t="s">
        <v>2236</v>
      </c>
      <c r="P2807" s="173"/>
      <c r="Q2807" s="173"/>
      <c r="R2807" s="173"/>
      <c r="S2807" s="263">
        <v>5.9</v>
      </c>
      <c r="T2807" s="173" t="s">
        <v>2689</v>
      </c>
    </row>
    <row r="2808" spans="1:20" ht="47.25" outlineLevel="1" x14ac:dyDescent="0.2">
      <c r="A2808" s="301" t="s">
        <v>2705</v>
      </c>
      <c r="B2808" s="302" t="s">
        <v>2706</v>
      </c>
      <c r="C2808" s="302"/>
      <c r="D2808" s="171" t="s">
        <v>63</v>
      </c>
      <c r="E2808" s="172">
        <v>28320</v>
      </c>
      <c r="F2808" s="163">
        <f t="shared" si="162"/>
        <v>19824</v>
      </c>
      <c r="G2808" s="41"/>
      <c r="H2808" s="164"/>
      <c r="I2808" s="165">
        <f t="shared" si="163"/>
        <v>0</v>
      </c>
      <c r="J2808" s="41"/>
      <c r="K2808" s="173" t="s">
        <v>27</v>
      </c>
      <c r="L2808" s="173" t="s">
        <v>2687</v>
      </c>
      <c r="M2808" s="173" t="s">
        <v>2704</v>
      </c>
      <c r="N2808" s="173"/>
      <c r="O2808" s="173" t="s">
        <v>2303</v>
      </c>
      <c r="P2808" s="173"/>
      <c r="Q2808" s="173"/>
      <c r="R2808" s="173"/>
      <c r="S2808" s="263">
        <v>5.9</v>
      </c>
      <c r="T2808" s="173" t="s">
        <v>2689</v>
      </c>
    </row>
    <row r="2809" spans="1:20" ht="47.25" outlineLevel="1" x14ac:dyDescent="0.2">
      <c r="A2809" s="299" t="s">
        <v>2707</v>
      </c>
      <c r="B2809" s="300" t="s">
        <v>2708</v>
      </c>
      <c r="C2809" s="300"/>
      <c r="D2809" s="171" t="s">
        <v>63</v>
      </c>
      <c r="E2809" s="172">
        <v>28320</v>
      </c>
      <c r="F2809" s="163">
        <f t="shared" si="162"/>
        <v>19824</v>
      </c>
      <c r="G2809" s="41"/>
      <c r="H2809" s="164"/>
      <c r="I2809" s="165">
        <f t="shared" si="163"/>
        <v>0</v>
      </c>
      <c r="J2809" s="41"/>
      <c r="K2809" s="173" t="s">
        <v>27</v>
      </c>
      <c r="L2809" s="173" t="s">
        <v>2687</v>
      </c>
      <c r="M2809" s="173" t="s">
        <v>2699</v>
      </c>
      <c r="N2809" s="173"/>
      <c r="O2809" s="173" t="s">
        <v>2236</v>
      </c>
      <c r="P2809" s="173"/>
      <c r="Q2809" s="173"/>
      <c r="R2809" s="173"/>
      <c r="S2809" s="263">
        <v>5.58</v>
      </c>
      <c r="T2809" s="173" t="s">
        <v>2709</v>
      </c>
    </row>
    <row r="2810" spans="1:20" ht="47.25" outlineLevel="1" x14ac:dyDescent="0.2">
      <c r="A2810" s="301" t="s">
        <v>2710</v>
      </c>
      <c r="B2810" s="302" t="s">
        <v>2711</v>
      </c>
      <c r="C2810" s="302"/>
      <c r="D2810" s="171" t="s">
        <v>63</v>
      </c>
      <c r="E2810" s="172">
        <v>28320</v>
      </c>
      <c r="F2810" s="163">
        <f t="shared" si="162"/>
        <v>19824</v>
      </c>
      <c r="G2810" s="41"/>
      <c r="H2810" s="164"/>
      <c r="I2810" s="165">
        <f t="shared" si="163"/>
        <v>0</v>
      </c>
      <c r="J2810" s="41"/>
      <c r="K2810" s="173" t="s">
        <v>27</v>
      </c>
      <c r="L2810" s="173" t="s">
        <v>2687</v>
      </c>
      <c r="M2810" s="173" t="s">
        <v>2699</v>
      </c>
      <c r="N2810" s="173"/>
      <c r="O2810" s="173" t="s">
        <v>2303</v>
      </c>
      <c r="P2810" s="173"/>
      <c r="Q2810" s="173"/>
      <c r="R2810" s="173"/>
      <c r="S2810" s="263">
        <v>5.58</v>
      </c>
      <c r="T2810" s="173" t="s">
        <v>2709</v>
      </c>
    </row>
    <row r="2811" spans="1:20" ht="47.25" outlineLevel="1" x14ac:dyDescent="0.2">
      <c r="A2811" s="299" t="s">
        <v>2712</v>
      </c>
      <c r="B2811" s="300" t="s">
        <v>2713</v>
      </c>
      <c r="C2811" s="300"/>
      <c r="D2811" s="171" t="s">
        <v>63</v>
      </c>
      <c r="E2811" s="172">
        <v>30600</v>
      </c>
      <c r="F2811" s="163">
        <f t="shared" si="162"/>
        <v>21420</v>
      </c>
      <c r="G2811" s="41"/>
      <c r="H2811" s="164"/>
      <c r="I2811" s="165">
        <f t="shared" si="163"/>
        <v>0</v>
      </c>
      <c r="J2811" s="41"/>
      <c r="K2811" s="173" t="s">
        <v>27</v>
      </c>
      <c r="L2811" s="173" t="s">
        <v>2687</v>
      </c>
      <c r="M2811" s="173" t="s">
        <v>2704</v>
      </c>
      <c r="N2811" s="173"/>
      <c r="O2811" s="173" t="s">
        <v>2236</v>
      </c>
      <c r="P2811" s="173"/>
      <c r="Q2811" s="173"/>
      <c r="R2811" s="173"/>
      <c r="S2811" s="263">
        <v>6</v>
      </c>
      <c r="T2811" s="173" t="s">
        <v>2709</v>
      </c>
    </row>
    <row r="2812" spans="1:20" ht="47.25" outlineLevel="1" x14ac:dyDescent="0.2">
      <c r="A2812" s="301" t="s">
        <v>2714</v>
      </c>
      <c r="B2812" s="302" t="s">
        <v>2715</v>
      </c>
      <c r="C2812" s="302"/>
      <c r="D2812" s="171" t="s">
        <v>63</v>
      </c>
      <c r="E2812" s="172">
        <v>30600</v>
      </c>
      <c r="F2812" s="163">
        <f t="shared" si="162"/>
        <v>21420</v>
      </c>
      <c r="G2812" s="41"/>
      <c r="H2812" s="164"/>
      <c r="I2812" s="165">
        <f t="shared" si="163"/>
        <v>0</v>
      </c>
      <c r="J2812" s="41"/>
      <c r="K2812" s="173" t="s">
        <v>27</v>
      </c>
      <c r="L2812" s="173" t="s">
        <v>2687</v>
      </c>
      <c r="M2812" s="173" t="s">
        <v>2704</v>
      </c>
      <c r="N2812" s="173"/>
      <c r="O2812" s="173" t="s">
        <v>2303</v>
      </c>
      <c r="P2812" s="173"/>
      <c r="Q2812" s="173"/>
      <c r="R2812" s="173"/>
      <c r="S2812" s="263">
        <v>6</v>
      </c>
      <c r="T2812" s="173" t="s">
        <v>2709</v>
      </c>
    </row>
    <row r="2813" spans="1:20" ht="48" outlineLevel="1" thickBot="1" x14ac:dyDescent="0.25">
      <c r="A2813" s="299" t="s">
        <v>2716</v>
      </c>
      <c r="B2813" s="300" t="s">
        <v>2717</v>
      </c>
      <c r="C2813" s="300"/>
      <c r="D2813" s="171" t="s">
        <v>63</v>
      </c>
      <c r="E2813" s="172">
        <v>2280</v>
      </c>
      <c r="F2813" s="163">
        <f t="shared" si="162"/>
        <v>1596</v>
      </c>
      <c r="G2813" s="41"/>
      <c r="H2813" s="164"/>
      <c r="I2813" s="165">
        <f t="shared" si="163"/>
        <v>0</v>
      </c>
      <c r="J2813" s="41"/>
      <c r="K2813" s="173" t="s">
        <v>27</v>
      </c>
      <c r="L2813" s="173" t="s">
        <v>2687</v>
      </c>
      <c r="M2813" s="173"/>
      <c r="N2813" s="173"/>
      <c r="O2813" s="173" t="s">
        <v>2236</v>
      </c>
      <c r="P2813" s="173"/>
      <c r="Q2813" s="173"/>
      <c r="R2813" s="173"/>
      <c r="S2813" s="263">
        <v>0.28000000000000003</v>
      </c>
      <c r="T2813" s="173"/>
    </row>
    <row r="2814" spans="1:20" s="98" customFormat="1" ht="28.15" customHeight="1" thickTop="1" thickBot="1" x14ac:dyDescent="0.25">
      <c r="A2814" s="336" t="s">
        <v>27</v>
      </c>
      <c r="B2814" s="335" t="s">
        <v>3275</v>
      </c>
      <c r="C2814" s="89"/>
      <c r="D2814" s="90"/>
      <c r="E2814" s="15"/>
      <c r="F2814" s="16"/>
      <c r="G2814" s="41"/>
      <c r="H2814" s="17"/>
      <c r="I2814" s="91"/>
      <c r="J2814" s="41"/>
      <c r="K2814" s="92"/>
      <c r="L2814" s="92"/>
      <c r="M2814" s="92"/>
      <c r="N2814" s="92"/>
      <c r="O2814" s="92"/>
      <c r="P2814" s="92"/>
      <c r="Q2814" s="92"/>
      <c r="R2814" s="92"/>
      <c r="S2814" s="93"/>
      <c r="T2814" s="92"/>
    </row>
    <row r="2815" spans="1:20" ht="48" outlineLevel="1" thickTop="1" x14ac:dyDescent="0.2">
      <c r="A2815" s="299" t="s">
        <v>2718</v>
      </c>
      <c r="B2815" s="300" t="s">
        <v>2719</v>
      </c>
      <c r="C2815" s="300"/>
      <c r="D2815" s="171" t="s">
        <v>63</v>
      </c>
      <c r="E2815" s="172">
        <v>41640</v>
      </c>
      <c r="F2815" s="163">
        <f t="shared" si="162"/>
        <v>29148</v>
      </c>
      <c r="G2815" s="41"/>
      <c r="H2815" s="164"/>
      <c r="I2815" s="165">
        <f t="shared" ref="I2815:I2823" si="164">IF(H2815*F2815&gt;0,H2815*F2815,0)</f>
        <v>0</v>
      </c>
      <c r="J2815" s="41"/>
      <c r="K2815" s="173" t="s">
        <v>27</v>
      </c>
      <c r="L2815" s="173" t="s">
        <v>2720</v>
      </c>
      <c r="M2815" s="173" t="s">
        <v>2688</v>
      </c>
      <c r="N2815" s="173"/>
      <c r="O2815" s="173" t="s">
        <v>2236</v>
      </c>
      <c r="P2815" s="173"/>
      <c r="Q2815" s="173"/>
      <c r="R2815" s="173"/>
      <c r="S2815" s="263">
        <v>7</v>
      </c>
      <c r="T2815" s="173"/>
    </row>
    <row r="2816" spans="1:20" ht="47.25" outlineLevel="1" x14ac:dyDescent="0.2">
      <c r="A2816" s="301" t="s">
        <v>2721</v>
      </c>
      <c r="B2816" s="302" t="s">
        <v>2722</v>
      </c>
      <c r="C2816" s="302"/>
      <c r="D2816" s="171" t="s">
        <v>63</v>
      </c>
      <c r="E2816" s="172">
        <v>41640</v>
      </c>
      <c r="F2816" s="163">
        <f t="shared" si="162"/>
        <v>29148</v>
      </c>
      <c r="G2816" s="41"/>
      <c r="H2816" s="164"/>
      <c r="I2816" s="165">
        <f t="shared" si="164"/>
        <v>0</v>
      </c>
      <c r="J2816" s="41"/>
      <c r="K2816" s="173" t="s">
        <v>27</v>
      </c>
      <c r="L2816" s="173" t="s">
        <v>2720</v>
      </c>
      <c r="M2816" s="173" t="s">
        <v>2688</v>
      </c>
      <c r="N2816" s="173"/>
      <c r="O2816" s="173" t="s">
        <v>2303</v>
      </c>
      <c r="P2816" s="173"/>
      <c r="Q2816" s="173"/>
      <c r="R2816" s="173"/>
      <c r="S2816" s="263">
        <v>7</v>
      </c>
      <c r="T2816" s="173"/>
    </row>
    <row r="2817" spans="1:20" ht="47.25" outlineLevel="1" x14ac:dyDescent="0.2">
      <c r="A2817" s="299" t="s">
        <v>2723</v>
      </c>
      <c r="B2817" s="300" t="s">
        <v>2724</v>
      </c>
      <c r="C2817" s="300"/>
      <c r="D2817" s="171" t="s">
        <v>63</v>
      </c>
      <c r="E2817" s="172">
        <v>42240</v>
      </c>
      <c r="F2817" s="163">
        <f t="shared" si="162"/>
        <v>29568</v>
      </c>
      <c r="G2817" s="41"/>
      <c r="H2817" s="164"/>
      <c r="I2817" s="165">
        <f t="shared" si="164"/>
        <v>0</v>
      </c>
      <c r="J2817" s="41"/>
      <c r="K2817" s="173" t="s">
        <v>27</v>
      </c>
      <c r="L2817" s="173" t="s">
        <v>2720</v>
      </c>
      <c r="M2817" s="173" t="s">
        <v>2694</v>
      </c>
      <c r="N2817" s="173"/>
      <c r="O2817" s="173" t="s">
        <v>2236</v>
      </c>
      <c r="P2817" s="173"/>
      <c r="Q2817" s="173"/>
      <c r="R2817" s="173"/>
      <c r="S2817" s="263">
        <v>7.68</v>
      </c>
      <c r="T2817" s="173"/>
    </row>
    <row r="2818" spans="1:20" ht="47.25" outlineLevel="1" x14ac:dyDescent="0.2">
      <c r="A2818" s="301" t="s">
        <v>2725</v>
      </c>
      <c r="B2818" s="302" t="s">
        <v>2726</v>
      </c>
      <c r="C2818" s="302"/>
      <c r="D2818" s="171" t="s">
        <v>63</v>
      </c>
      <c r="E2818" s="172">
        <v>42240</v>
      </c>
      <c r="F2818" s="163">
        <f t="shared" si="162"/>
        <v>29568</v>
      </c>
      <c r="G2818" s="41"/>
      <c r="H2818" s="164"/>
      <c r="I2818" s="165">
        <f t="shared" si="164"/>
        <v>0</v>
      </c>
      <c r="J2818" s="41"/>
      <c r="K2818" s="173" t="s">
        <v>27</v>
      </c>
      <c r="L2818" s="173" t="s">
        <v>2720</v>
      </c>
      <c r="M2818" s="173" t="s">
        <v>2694</v>
      </c>
      <c r="N2818" s="173"/>
      <c r="O2818" s="173" t="s">
        <v>2303</v>
      </c>
      <c r="P2818" s="173"/>
      <c r="Q2818" s="173"/>
      <c r="R2818" s="173"/>
      <c r="S2818" s="263">
        <v>7.68</v>
      </c>
      <c r="T2818" s="173"/>
    </row>
    <row r="2819" spans="1:20" ht="47.25" outlineLevel="1" x14ac:dyDescent="0.2">
      <c r="A2819" s="299" t="s">
        <v>2727</v>
      </c>
      <c r="B2819" s="300" t="s">
        <v>2728</v>
      </c>
      <c r="C2819" s="300"/>
      <c r="D2819" s="171" t="s">
        <v>63</v>
      </c>
      <c r="E2819" s="172">
        <v>41640</v>
      </c>
      <c r="F2819" s="163">
        <f t="shared" si="162"/>
        <v>29148</v>
      </c>
      <c r="G2819" s="41"/>
      <c r="H2819" s="164"/>
      <c r="I2819" s="165">
        <f t="shared" si="164"/>
        <v>0</v>
      </c>
      <c r="J2819" s="41"/>
      <c r="K2819" s="173" t="s">
        <v>27</v>
      </c>
      <c r="L2819" s="173" t="s">
        <v>2720</v>
      </c>
      <c r="M2819" s="173" t="s">
        <v>2699</v>
      </c>
      <c r="N2819" s="173"/>
      <c r="O2819" s="173" t="s">
        <v>2236</v>
      </c>
      <c r="P2819" s="173"/>
      <c r="Q2819" s="173"/>
      <c r="R2819" s="173"/>
      <c r="S2819" s="263">
        <v>8.0399999999999991</v>
      </c>
      <c r="T2819" s="173"/>
    </row>
    <row r="2820" spans="1:20" ht="47.25" outlineLevel="1" x14ac:dyDescent="0.2">
      <c r="A2820" s="301" t="s">
        <v>2729</v>
      </c>
      <c r="B2820" s="302" t="s">
        <v>2730</v>
      </c>
      <c r="C2820" s="302"/>
      <c r="D2820" s="171" t="s">
        <v>63</v>
      </c>
      <c r="E2820" s="172">
        <v>41640</v>
      </c>
      <c r="F2820" s="163">
        <f t="shared" si="162"/>
        <v>29148</v>
      </c>
      <c r="G2820" s="41"/>
      <c r="H2820" s="164"/>
      <c r="I2820" s="165">
        <f t="shared" si="164"/>
        <v>0</v>
      </c>
      <c r="J2820" s="41"/>
      <c r="K2820" s="173" t="s">
        <v>27</v>
      </c>
      <c r="L2820" s="173" t="s">
        <v>2720</v>
      </c>
      <c r="M2820" s="173" t="s">
        <v>2699</v>
      </c>
      <c r="N2820" s="173"/>
      <c r="O2820" s="173" t="s">
        <v>2303</v>
      </c>
      <c r="P2820" s="173"/>
      <c r="Q2820" s="173"/>
      <c r="R2820" s="173"/>
      <c r="S2820" s="263">
        <v>8.0399999999999991</v>
      </c>
      <c r="T2820" s="173"/>
    </row>
    <row r="2821" spans="1:20" ht="47.25" outlineLevel="1" x14ac:dyDescent="0.2">
      <c r="A2821" s="299" t="s">
        <v>2731</v>
      </c>
      <c r="B2821" s="300" t="s">
        <v>2732</v>
      </c>
      <c r="C2821" s="300"/>
      <c r="D2821" s="171" t="s">
        <v>63</v>
      </c>
      <c r="E2821" s="172">
        <v>46080</v>
      </c>
      <c r="F2821" s="163">
        <f t="shared" si="162"/>
        <v>32256</v>
      </c>
      <c r="G2821" s="41"/>
      <c r="H2821" s="164"/>
      <c r="I2821" s="165">
        <f t="shared" si="164"/>
        <v>0</v>
      </c>
      <c r="J2821" s="41"/>
      <c r="K2821" s="173" t="s">
        <v>27</v>
      </c>
      <c r="L2821" s="173" t="s">
        <v>2720</v>
      </c>
      <c r="M2821" s="173" t="s">
        <v>2704</v>
      </c>
      <c r="N2821" s="173"/>
      <c r="O2821" s="173" t="s">
        <v>2236</v>
      </c>
      <c r="P2821" s="173"/>
      <c r="Q2821" s="173"/>
      <c r="R2821" s="173"/>
      <c r="S2821" s="263">
        <v>8.4</v>
      </c>
      <c r="T2821" s="173"/>
    </row>
    <row r="2822" spans="1:20" ht="47.25" outlineLevel="1" x14ac:dyDescent="0.2">
      <c r="A2822" s="301" t="s">
        <v>2733</v>
      </c>
      <c r="B2822" s="302" t="s">
        <v>2734</v>
      </c>
      <c r="C2822" s="302"/>
      <c r="D2822" s="171" t="s">
        <v>63</v>
      </c>
      <c r="E2822" s="172">
        <v>46080</v>
      </c>
      <c r="F2822" s="163">
        <f t="shared" si="162"/>
        <v>32256</v>
      </c>
      <c r="G2822" s="41"/>
      <c r="H2822" s="164"/>
      <c r="I2822" s="165">
        <f t="shared" si="164"/>
        <v>0</v>
      </c>
      <c r="J2822" s="41"/>
      <c r="K2822" s="173" t="s">
        <v>27</v>
      </c>
      <c r="L2822" s="173" t="s">
        <v>2720</v>
      </c>
      <c r="M2822" s="173" t="s">
        <v>2704</v>
      </c>
      <c r="N2822" s="173"/>
      <c r="O2822" s="173" t="s">
        <v>2303</v>
      </c>
      <c r="P2822" s="173"/>
      <c r="Q2822" s="173"/>
      <c r="R2822" s="173"/>
      <c r="S2822" s="263">
        <v>8.4</v>
      </c>
      <c r="T2822" s="173"/>
    </row>
    <row r="2823" spans="1:20" ht="48" outlineLevel="1" thickBot="1" x14ac:dyDescent="0.25">
      <c r="A2823" s="299" t="s">
        <v>2716</v>
      </c>
      <c r="B2823" s="300" t="s">
        <v>2717</v>
      </c>
      <c r="C2823" s="300"/>
      <c r="D2823" s="171" t="s">
        <v>63</v>
      </c>
      <c r="E2823" s="172">
        <v>2280</v>
      </c>
      <c r="F2823" s="163">
        <f t="shared" si="162"/>
        <v>1596</v>
      </c>
      <c r="G2823" s="41"/>
      <c r="H2823" s="164"/>
      <c r="I2823" s="165">
        <f t="shared" si="164"/>
        <v>0</v>
      </c>
      <c r="J2823" s="41"/>
      <c r="K2823" s="173" t="s">
        <v>27</v>
      </c>
      <c r="L2823" s="173" t="s">
        <v>2720</v>
      </c>
      <c r="M2823" s="173"/>
      <c r="N2823" s="173"/>
      <c r="O2823" s="173" t="s">
        <v>2236</v>
      </c>
      <c r="P2823" s="173"/>
      <c r="Q2823" s="173"/>
      <c r="R2823" s="173"/>
      <c r="S2823" s="263">
        <v>0.28000000000000003</v>
      </c>
      <c r="T2823" s="173"/>
    </row>
    <row r="2824" spans="1:20" s="98" customFormat="1" ht="25.15" customHeight="1" thickTop="1" thickBot="1" x14ac:dyDescent="0.25">
      <c r="A2824" s="336" t="s">
        <v>27</v>
      </c>
      <c r="B2824" s="335" t="s">
        <v>3276</v>
      </c>
      <c r="C2824" s="89"/>
      <c r="D2824" s="90"/>
      <c r="E2824" s="15"/>
      <c r="F2824" s="16"/>
      <c r="G2824" s="41"/>
      <c r="H2824" s="17"/>
      <c r="I2824" s="91"/>
      <c r="J2824" s="41"/>
      <c r="K2824" s="92"/>
      <c r="L2824" s="92"/>
      <c r="M2824" s="92"/>
      <c r="N2824" s="92"/>
      <c r="O2824" s="92"/>
      <c r="P2824" s="92"/>
      <c r="Q2824" s="92"/>
      <c r="R2824" s="92"/>
      <c r="S2824" s="93"/>
      <c r="T2824" s="92"/>
    </row>
    <row r="2825" spans="1:20" ht="32.25" outlineLevel="1" thickTop="1" x14ac:dyDescent="0.2">
      <c r="A2825" s="299" t="s">
        <v>2735</v>
      </c>
      <c r="B2825" s="300" t="s">
        <v>2736</v>
      </c>
      <c r="C2825" s="300"/>
      <c r="D2825" s="171" t="s">
        <v>63</v>
      </c>
      <c r="E2825" s="172">
        <v>4800</v>
      </c>
      <c r="F2825" s="163">
        <f t="shared" si="162"/>
        <v>3360</v>
      </c>
      <c r="G2825" s="41"/>
      <c r="H2825" s="164"/>
      <c r="I2825" s="165">
        <f>IF(H2825*F2825&gt;0,H2825*F2825,0)</f>
        <v>0</v>
      </c>
      <c r="J2825" s="41"/>
      <c r="K2825" s="173" t="s">
        <v>27</v>
      </c>
      <c r="L2825" s="173" t="s">
        <v>2737</v>
      </c>
      <c r="M2825" s="173">
        <v>920</v>
      </c>
      <c r="N2825" s="173"/>
      <c r="O2825" s="173" t="s">
        <v>2236</v>
      </c>
      <c r="P2825" s="173"/>
      <c r="Q2825" s="173"/>
      <c r="R2825" s="173"/>
      <c r="S2825" s="263">
        <v>1</v>
      </c>
      <c r="T2825" s="173"/>
    </row>
    <row r="2826" spans="1:20" ht="31.5" outlineLevel="1" x14ac:dyDescent="0.2">
      <c r="A2826" s="301" t="s">
        <v>2738</v>
      </c>
      <c r="B2826" s="302" t="s">
        <v>2739</v>
      </c>
      <c r="C2826" s="302"/>
      <c r="D2826" s="171" t="s">
        <v>63</v>
      </c>
      <c r="E2826" s="172">
        <v>4800</v>
      </c>
      <c r="F2826" s="163">
        <f t="shared" si="162"/>
        <v>3360</v>
      </c>
      <c r="G2826" s="41"/>
      <c r="H2826" s="164"/>
      <c r="I2826" s="165">
        <f>IF(H2826*F2826&gt;0,H2826*F2826,0)</f>
        <v>0</v>
      </c>
      <c r="J2826" s="41"/>
      <c r="K2826" s="173" t="s">
        <v>27</v>
      </c>
      <c r="L2826" s="173" t="s">
        <v>2737</v>
      </c>
      <c r="M2826" s="173">
        <v>920</v>
      </c>
      <c r="N2826" s="173"/>
      <c r="O2826" s="173" t="s">
        <v>2303</v>
      </c>
      <c r="P2826" s="173"/>
      <c r="Q2826" s="173"/>
      <c r="R2826" s="173"/>
      <c r="S2826" s="263">
        <v>1</v>
      </c>
      <c r="T2826" s="173"/>
    </row>
    <row r="2827" spans="1:20" ht="31.5" outlineLevel="1" x14ac:dyDescent="0.2">
      <c r="A2827" s="299" t="s">
        <v>2740</v>
      </c>
      <c r="B2827" s="300" t="s">
        <v>2741</v>
      </c>
      <c r="C2827" s="300"/>
      <c r="D2827" s="171" t="s">
        <v>63</v>
      </c>
      <c r="E2827" s="172">
        <v>5520</v>
      </c>
      <c r="F2827" s="163">
        <f t="shared" si="162"/>
        <v>3864</v>
      </c>
      <c r="G2827" s="41"/>
      <c r="H2827" s="164"/>
      <c r="I2827" s="165">
        <f>IF(H2827*F2827&gt;0,H2827*F2827,0)</f>
        <v>0</v>
      </c>
      <c r="J2827" s="41"/>
      <c r="K2827" s="173" t="s">
        <v>27</v>
      </c>
      <c r="L2827" s="173" t="s">
        <v>2737</v>
      </c>
      <c r="M2827" s="173">
        <v>1220</v>
      </c>
      <c r="N2827" s="173"/>
      <c r="O2827" s="173" t="s">
        <v>2236</v>
      </c>
      <c r="P2827" s="173"/>
      <c r="Q2827" s="173"/>
      <c r="R2827" s="173"/>
      <c r="S2827" s="263">
        <v>1.2</v>
      </c>
      <c r="T2827" s="173"/>
    </row>
    <row r="2828" spans="1:20" ht="32.25" outlineLevel="1" thickBot="1" x14ac:dyDescent="0.25">
      <c r="A2828" s="301" t="s">
        <v>2742</v>
      </c>
      <c r="B2828" s="302" t="s">
        <v>2743</v>
      </c>
      <c r="C2828" s="302"/>
      <c r="D2828" s="171" t="s">
        <v>63</v>
      </c>
      <c r="E2828" s="172">
        <v>5520</v>
      </c>
      <c r="F2828" s="163">
        <f t="shared" si="162"/>
        <v>3864</v>
      </c>
      <c r="G2828" s="41"/>
      <c r="H2828" s="164"/>
      <c r="I2828" s="165">
        <f>IF(H2828*F2828&gt;0,H2828*F2828,0)</f>
        <v>0</v>
      </c>
      <c r="J2828" s="41"/>
      <c r="K2828" s="173" t="s">
        <v>27</v>
      </c>
      <c r="L2828" s="173" t="s">
        <v>2737</v>
      </c>
      <c r="M2828" s="173">
        <v>1220</v>
      </c>
      <c r="N2828" s="173"/>
      <c r="O2828" s="173" t="s">
        <v>2303</v>
      </c>
      <c r="P2828" s="173"/>
      <c r="Q2828" s="173"/>
      <c r="R2828" s="173"/>
      <c r="S2828" s="263">
        <v>1.2</v>
      </c>
      <c r="T2828" s="173"/>
    </row>
    <row r="2829" spans="1:20" s="98" customFormat="1" ht="25.15" customHeight="1" thickTop="1" thickBot="1" x14ac:dyDescent="0.25">
      <c r="A2829" s="336" t="s">
        <v>27</v>
      </c>
      <c r="B2829" s="335" t="s">
        <v>3287</v>
      </c>
      <c r="C2829" s="89"/>
      <c r="D2829" s="90"/>
      <c r="E2829" s="15"/>
      <c r="F2829" s="16"/>
      <c r="G2829" s="41"/>
      <c r="H2829" s="17"/>
      <c r="I2829" s="91"/>
      <c r="J2829" s="41"/>
      <c r="K2829" s="92"/>
      <c r="L2829" s="92"/>
      <c r="M2829" s="92"/>
      <c r="N2829" s="92"/>
      <c r="O2829" s="92"/>
      <c r="P2829" s="92"/>
      <c r="Q2829" s="92"/>
      <c r="R2829" s="92"/>
      <c r="S2829" s="93"/>
      <c r="T2829" s="92"/>
    </row>
    <row r="2830" spans="1:20" ht="32.25" outlineLevel="1" thickTop="1" x14ac:dyDescent="0.2">
      <c r="A2830" s="299" t="s">
        <v>2744</v>
      </c>
      <c r="B2830" s="300" t="s">
        <v>2745</v>
      </c>
      <c r="C2830" s="300"/>
      <c r="D2830" s="171" t="s">
        <v>63</v>
      </c>
      <c r="E2830" s="172">
        <v>8040</v>
      </c>
      <c r="F2830" s="163">
        <f t="shared" si="162"/>
        <v>5628</v>
      </c>
      <c r="G2830" s="41"/>
      <c r="H2830" s="164"/>
      <c r="I2830" s="165">
        <f>IF(H2830*F2830&gt;0,H2830*F2830,0)</f>
        <v>0</v>
      </c>
      <c r="J2830" s="41"/>
      <c r="K2830" s="173" t="s">
        <v>27</v>
      </c>
      <c r="L2830" s="173" t="s">
        <v>2737</v>
      </c>
      <c r="M2830" s="173">
        <v>920</v>
      </c>
      <c r="N2830" s="173"/>
      <c r="O2830" s="173" t="s">
        <v>2236</v>
      </c>
      <c r="P2830" s="173"/>
      <c r="Q2830" s="173"/>
      <c r="R2830" s="173"/>
      <c r="S2830" s="263">
        <v>1</v>
      </c>
      <c r="T2830" s="173"/>
    </row>
    <row r="2831" spans="1:20" ht="31.5" outlineLevel="1" x14ac:dyDescent="0.2">
      <c r="A2831" s="301" t="s">
        <v>2746</v>
      </c>
      <c r="B2831" s="302" t="s">
        <v>2747</v>
      </c>
      <c r="C2831" s="302"/>
      <c r="D2831" s="171" t="s">
        <v>63</v>
      </c>
      <c r="E2831" s="172">
        <v>8040</v>
      </c>
      <c r="F2831" s="163">
        <f t="shared" si="162"/>
        <v>5628</v>
      </c>
      <c r="G2831" s="41"/>
      <c r="H2831" s="164"/>
      <c r="I2831" s="165">
        <f>IF(H2831*F2831&gt;0,H2831*F2831,0)</f>
        <v>0</v>
      </c>
      <c r="J2831" s="41"/>
      <c r="K2831" s="173" t="s">
        <v>27</v>
      </c>
      <c r="L2831" s="173" t="s">
        <v>2737</v>
      </c>
      <c r="M2831" s="173">
        <v>920</v>
      </c>
      <c r="N2831" s="173"/>
      <c r="O2831" s="173" t="s">
        <v>2303</v>
      </c>
      <c r="P2831" s="173"/>
      <c r="Q2831" s="173"/>
      <c r="R2831" s="173"/>
      <c r="S2831" s="263">
        <v>1</v>
      </c>
      <c r="T2831" s="173"/>
    </row>
    <row r="2832" spans="1:20" ht="31.5" outlineLevel="1" x14ac:dyDescent="0.2">
      <c r="A2832" s="299" t="s">
        <v>2748</v>
      </c>
      <c r="B2832" s="300" t="s">
        <v>2749</v>
      </c>
      <c r="C2832" s="300"/>
      <c r="D2832" s="171" t="s">
        <v>63</v>
      </c>
      <c r="E2832" s="172">
        <v>9600</v>
      </c>
      <c r="F2832" s="163">
        <f t="shared" si="162"/>
        <v>6720</v>
      </c>
      <c r="G2832" s="41"/>
      <c r="H2832" s="164"/>
      <c r="I2832" s="165">
        <f>IF(H2832*F2832&gt;0,H2832*F2832,0)</f>
        <v>0</v>
      </c>
      <c r="J2832" s="41"/>
      <c r="K2832" s="173" t="s">
        <v>27</v>
      </c>
      <c r="L2832" s="173" t="s">
        <v>2737</v>
      </c>
      <c r="M2832" s="173">
        <v>1220</v>
      </c>
      <c r="N2832" s="173"/>
      <c r="O2832" s="173" t="s">
        <v>2236</v>
      </c>
      <c r="P2832" s="173"/>
      <c r="Q2832" s="173"/>
      <c r="R2832" s="173"/>
      <c r="S2832" s="263">
        <v>1.2</v>
      </c>
      <c r="T2832" s="173"/>
    </row>
    <row r="2833" spans="1:20" ht="32.25" outlineLevel="1" thickBot="1" x14ac:dyDescent="0.25">
      <c r="A2833" s="301" t="s">
        <v>2750</v>
      </c>
      <c r="B2833" s="302" t="s">
        <v>2751</v>
      </c>
      <c r="C2833" s="302"/>
      <c r="D2833" s="171" t="s">
        <v>63</v>
      </c>
      <c r="E2833" s="172">
        <v>9600</v>
      </c>
      <c r="F2833" s="163">
        <f t="shared" si="162"/>
        <v>6720</v>
      </c>
      <c r="G2833" s="41"/>
      <c r="H2833" s="164"/>
      <c r="I2833" s="165">
        <f>IF(H2833*F2833&gt;0,H2833*F2833,0)</f>
        <v>0</v>
      </c>
      <c r="J2833" s="41"/>
      <c r="K2833" s="173" t="s">
        <v>27</v>
      </c>
      <c r="L2833" s="173" t="s">
        <v>2737</v>
      </c>
      <c r="M2833" s="173">
        <v>1220</v>
      </c>
      <c r="N2833" s="173"/>
      <c r="O2833" s="173" t="s">
        <v>2303</v>
      </c>
      <c r="P2833" s="173"/>
      <c r="Q2833" s="173"/>
      <c r="R2833" s="173"/>
      <c r="S2833" s="263">
        <v>1.2</v>
      </c>
      <c r="T2833" s="173"/>
    </row>
    <row r="2834" spans="1:20" s="98" customFormat="1" ht="24.6" customHeight="1" thickTop="1" thickBot="1" x14ac:dyDescent="0.25">
      <c r="A2834" s="336" t="s">
        <v>27</v>
      </c>
      <c r="B2834" s="335" t="s">
        <v>3277</v>
      </c>
      <c r="C2834" s="89"/>
      <c r="D2834" s="90"/>
      <c r="E2834" s="15"/>
      <c r="F2834" s="16"/>
      <c r="G2834" s="41"/>
      <c r="H2834" s="17"/>
      <c r="I2834" s="91"/>
      <c r="J2834" s="41"/>
      <c r="K2834" s="92"/>
      <c r="L2834" s="92"/>
      <c r="M2834" s="92"/>
      <c r="N2834" s="92"/>
      <c r="O2834" s="92"/>
      <c r="P2834" s="92"/>
      <c r="Q2834" s="92"/>
      <c r="R2834" s="92"/>
      <c r="S2834" s="93"/>
      <c r="T2834" s="92"/>
    </row>
    <row r="2835" spans="1:20" s="98" customFormat="1" ht="32.25" outlineLevel="1" thickTop="1" x14ac:dyDescent="0.2">
      <c r="A2835" s="158" t="s">
        <v>2752</v>
      </c>
      <c r="B2835" s="167" t="s">
        <v>2753</v>
      </c>
      <c r="C2835" s="160"/>
      <c r="D2835" s="161" t="s">
        <v>56</v>
      </c>
      <c r="E2835" s="162">
        <v>23280</v>
      </c>
      <c r="F2835" s="163">
        <f t="shared" si="162"/>
        <v>16296</v>
      </c>
      <c r="G2835" s="41"/>
      <c r="H2835" s="164"/>
      <c r="I2835" s="165">
        <f t="shared" ref="I2835:I2866" si="165">IF(H2835*F2835&gt;0,H2835*F2835,0)</f>
        <v>0</v>
      </c>
      <c r="J2835" s="41"/>
      <c r="K2835" s="160" t="s">
        <v>27</v>
      </c>
      <c r="L2835" s="160" t="s">
        <v>2754</v>
      </c>
      <c r="M2835" s="160" t="s">
        <v>2755</v>
      </c>
      <c r="N2835" s="160"/>
      <c r="O2835" s="160" t="s">
        <v>2236</v>
      </c>
      <c r="P2835" s="160"/>
      <c r="Q2835" s="160"/>
      <c r="R2835" s="160">
        <v>345</v>
      </c>
      <c r="S2835" s="262">
        <v>3.28</v>
      </c>
      <c r="T2835" s="160">
        <v>20</v>
      </c>
    </row>
    <row r="2836" spans="1:20" s="98" customFormat="1" ht="25.5" outlineLevel="1" x14ac:dyDescent="0.2">
      <c r="A2836" s="79" t="s">
        <v>2756</v>
      </c>
      <c r="B2836" s="80" t="s">
        <v>2757</v>
      </c>
      <c r="C2836" s="81">
        <v>1</v>
      </c>
      <c r="D2836" s="82" t="s">
        <v>63</v>
      </c>
      <c r="E2836" s="2">
        <v>15480</v>
      </c>
      <c r="F2836" s="166">
        <f t="shared" si="162"/>
        <v>10836</v>
      </c>
      <c r="G2836" s="41"/>
      <c r="H2836" s="30"/>
      <c r="I2836" s="31">
        <f t="shared" si="165"/>
        <v>0</v>
      </c>
      <c r="J2836" s="41"/>
      <c r="K2836" s="81" t="s">
        <v>27</v>
      </c>
      <c r="L2836" s="81" t="s">
        <v>2754</v>
      </c>
      <c r="M2836" s="81" t="s">
        <v>2755</v>
      </c>
      <c r="N2836" s="81"/>
      <c r="O2836" s="81" t="s">
        <v>2236</v>
      </c>
      <c r="P2836" s="81"/>
      <c r="Q2836" s="81"/>
      <c r="R2836" s="81">
        <v>345</v>
      </c>
      <c r="S2836" s="83">
        <v>3.28</v>
      </c>
      <c r="T2836" s="81">
        <v>20</v>
      </c>
    </row>
    <row r="2837" spans="1:20" s="98" customFormat="1" outlineLevel="1" x14ac:dyDescent="0.2">
      <c r="A2837" s="79" t="s">
        <v>2239</v>
      </c>
      <c r="B2837" s="80" t="s">
        <v>2240</v>
      </c>
      <c r="C2837" s="81">
        <v>1</v>
      </c>
      <c r="D2837" s="82" t="s">
        <v>63</v>
      </c>
      <c r="E2837" s="2">
        <v>3600</v>
      </c>
      <c r="F2837" s="166">
        <f t="shared" si="162"/>
        <v>2520</v>
      </c>
      <c r="G2837" s="41"/>
      <c r="H2837" s="30"/>
      <c r="I2837" s="31">
        <f t="shared" si="165"/>
        <v>0</v>
      </c>
      <c r="J2837" s="41"/>
      <c r="K2837" s="81" t="s">
        <v>27</v>
      </c>
      <c r="L2837" s="81" t="s">
        <v>2754</v>
      </c>
      <c r="M2837" s="81" t="s">
        <v>2755</v>
      </c>
      <c r="N2837" s="81"/>
      <c r="O2837" s="81" t="s">
        <v>2236</v>
      </c>
      <c r="P2837" s="81"/>
      <c r="Q2837" s="81"/>
      <c r="R2837" s="81">
        <v>345</v>
      </c>
      <c r="S2837" s="83">
        <v>3.28</v>
      </c>
      <c r="T2837" s="81">
        <v>20</v>
      </c>
    </row>
    <row r="2838" spans="1:20" s="98" customFormat="1" ht="25.5" outlineLevel="1" x14ac:dyDescent="0.2">
      <c r="A2838" s="79" t="s">
        <v>2758</v>
      </c>
      <c r="B2838" s="80" t="s">
        <v>2759</v>
      </c>
      <c r="C2838" s="81">
        <v>5</v>
      </c>
      <c r="D2838" s="82" t="s">
        <v>63</v>
      </c>
      <c r="E2838" s="2">
        <v>840</v>
      </c>
      <c r="F2838" s="166">
        <f t="shared" si="162"/>
        <v>588</v>
      </c>
      <c r="G2838" s="41"/>
      <c r="H2838" s="30"/>
      <c r="I2838" s="31">
        <f t="shared" si="165"/>
        <v>0</v>
      </c>
      <c r="J2838" s="41"/>
      <c r="K2838" s="81" t="s">
        <v>27</v>
      </c>
      <c r="L2838" s="81" t="s">
        <v>2754</v>
      </c>
      <c r="M2838" s="81" t="s">
        <v>2755</v>
      </c>
      <c r="N2838" s="81"/>
      <c r="O2838" s="81" t="s">
        <v>2236</v>
      </c>
      <c r="P2838" s="81"/>
      <c r="Q2838" s="81"/>
      <c r="R2838" s="81">
        <v>345</v>
      </c>
      <c r="S2838" s="83">
        <v>3.28</v>
      </c>
      <c r="T2838" s="81">
        <v>20</v>
      </c>
    </row>
    <row r="2839" spans="1:20" s="98" customFormat="1" ht="31.5" outlineLevel="1" x14ac:dyDescent="0.2">
      <c r="A2839" s="158" t="s">
        <v>2760</v>
      </c>
      <c r="B2839" s="167" t="s">
        <v>2761</v>
      </c>
      <c r="C2839" s="160"/>
      <c r="D2839" s="161" t="s">
        <v>56</v>
      </c>
      <c r="E2839" s="162">
        <v>23400</v>
      </c>
      <c r="F2839" s="163">
        <f t="shared" si="162"/>
        <v>16380</v>
      </c>
      <c r="G2839" s="41"/>
      <c r="H2839" s="164"/>
      <c r="I2839" s="165">
        <f t="shared" si="165"/>
        <v>0</v>
      </c>
      <c r="J2839" s="41"/>
      <c r="K2839" s="160" t="s">
        <v>27</v>
      </c>
      <c r="L2839" s="160" t="s">
        <v>2754</v>
      </c>
      <c r="M2839" s="160" t="s">
        <v>2235</v>
      </c>
      <c r="N2839" s="160"/>
      <c r="O2839" s="160" t="s">
        <v>2236</v>
      </c>
      <c r="P2839" s="160"/>
      <c r="Q2839" s="160"/>
      <c r="R2839" s="160">
        <v>345</v>
      </c>
      <c r="S2839" s="262">
        <v>3.78</v>
      </c>
      <c r="T2839" s="160">
        <v>20</v>
      </c>
    </row>
    <row r="2840" spans="1:20" s="98" customFormat="1" ht="25.5" outlineLevel="1" x14ac:dyDescent="0.2">
      <c r="A2840" s="79" t="s">
        <v>2762</v>
      </c>
      <c r="B2840" s="80" t="s">
        <v>2763</v>
      </c>
      <c r="C2840" s="81">
        <v>1</v>
      </c>
      <c r="D2840" s="82" t="s">
        <v>63</v>
      </c>
      <c r="E2840" s="2">
        <v>15600</v>
      </c>
      <c r="F2840" s="166">
        <f t="shared" si="162"/>
        <v>10920</v>
      </c>
      <c r="G2840" s="41"/>
      <c r="H2840" s="30"/>
      <c r="I2840" s="31">
        <f t="shared" si="165"/>
        <v>0</v>
      </c>
      <c r="J2840" s="41"/>
      <c r="K2840" s="81" t="s">
        <v>27</v>
      </c>
      <c r="L2840" s="81" t="s">
        <v>2754</v>
      </c>
      <c r="M2840" s="81" t="s">
        <v>2235</v>
      </c>
      <c r="N2840" s="81"/>
      <c r="O2840" s="81" t="s">
        <v>2236</v>
      </c>
      <c r="P2840" s="81"/>
      <c r="Q2840" s="81"/>
      <c r="R2840" s="81">
        <v>345</v>
      </c>
      <c r="S2840" s="83">
        <v>3.78</v>
      </c>
      <c r="T2840" s="81">
        <v>20</v>
      </c>
    </row>
    <row r="2841" spans="1:20" s="98" customFormat="1" outlineLevel="1" x14ac:dyDescent="0.2">
      <c r="A2841" s="79" t="s">
        <v>2239</v>
      </c>
      <c r="B2841" s="80" t="s">
        <v>2240</v>
      </c>
      <c r="C2841" s="81">
        <v>1</v>
      </c>
      <c r="D2841" s="82" t="s">
        <v>63</v>
      </c>
      <c r="E2841" s="2">
        <v>3600</v>
      </c>
      <c r="F2841" s="166">
        <f t="shared" si="162"/>
        <v>2520</v>
      </c>
      <c r="G2841" s="41"/>
      <c r="H2841" s="30"/>
      <c r="I2841" s="31">
        <f t="shared" si="165"/>
        <v>0</v>
      </c>
      <c r="J2841" s="41"/>
      <c r="K2841" s="81" t="s">
        <v>27</v>
      </c>
      <c r="L2841" s="81" t="s">
        <v>2754</v>
      </c>
      <c r="M2841" s="81" t="s">
        <v>2235</v>
      </c>
      <c r="N2841" s="81"/>
      <c r="O2841" s="81" t="s">
        <v>2236</v>
      </c>
      <c r="P2841" s="81"/>
      <c r="Q2841" s="81"/>
      <c r="R2841" s="81">
        <v>345</v>
      </c>
      <c r="S2841" s="83">
        <v>3.78</v>
      </c>
      <c r="T2841" s="81">
        <v>20</v>
      </c>
    </row>
    <row r="2842" spans="1:20" s="98" customFormat="1" ht="25.5" outlineLevel="1" x14ac:dyDescent="0.2">
      <c r="A2842" s="79" t="s">
        <v>2758</v>
      </c>
      <c r="B2842" s="80" t="s">
        <v>2759</v>
      </c>
      <c r="C2842" s="81">
        <v>5</v>
      </c>
      <c r="D2842" s="82" t="s">
        <v>63</v>
      </c>
      <c r="E2842" s="2">
        <v>840</v>
      </c>
      <c r="F2842" s="166">
        <f t="shared" si="162"/>
        <v>588</v>
      </c>
      <c r="G2842" s="41"/>
      <c r="H2842" s="30"/>
      <c r="I2842" s="31">
        <f t="shared" si="165"/>
        <v>0</v>
      </c>
      <c r="J2842" s="41"/>
      <c r="K2842" s="81" t="s">
        <v>27</v>
      </c>
      <c r="L2842" s="81" t="s">
        <v>2754</v>
      </c>
      <c r="M2842" s="81" t="s">
        <v>2235</v>
      </c>
      <c r="N2842" s="81"/>
      <c r="O2842" s="81" t="s">
        <v>2236</v>
      </c>
      <c r="P2842" s="81"/>
      <c r="Q2842" s="81"/>
      <c r="R2842" s="81">
        <v>345</v>
      </c>
      <c r="S2842" s="83">
        <v>3.78</v>
      </c>
      <c r="T2842" s="81">
        <v>20</v>
      </c>
    </row>
    <row r="2843" spans="1:20" s="98" customFormat="1" ht="31.5" outlineLevel="1" x14ac:dyDescent="0.2">
      <c r="A2843" s="158" t="s">
        <v>2764</v>
      </c>
      <c r="B2843" s="167" t="s">
        <v>2765</v>
      </c>
      <c r="C2843" s="160"/>
      <c r="D2843" s="161" t="s">
        <v>56</v>
      </c>
      <c r="E2843" s="162">
        <v>24360</v>
      </c>
      <c r="F2843" s="163">
        <f t="shared" si="162"/>
        <v>17052</v>
      </c>
      <c r="G2843" s="41"/>
      <c r="H2843" s="164"/>
      <c r="I2843" s="165">
        <f t="shared" si="165"/>
        <v>0</v>
      </c>
      <c r="J2843" s="41"/>
      <c r="K2843" s="160" t="s">
        <v>27</v>
      </c>
      <c r="L2843" s="160" t="s">
        <v>2754</v>
      </c>
      <c r="M2843" s="160" t="s">
        <v>2247</v>
      </c>
      <c r="N2843" s="160"/>
      <c r="O2843" s="160" t="s">
        <v>2236</v>
      </c>
      <c r="P2843" s="160"/>
      <c r="Q2843" s="160"/>
      <c r="R2843" s="160">
        <v>345</v>
      </c>
      <c r="S2843" s="262">
        <v>4.3599999999999994</v>
      </c>
      <c r="T2843" s="160">
        <v>20</v>
      </c>
    </row>
    <row r="2844" spans="1:20" s="98" customFormat="1" ht="25.5" outlineLevel="1" x14ac:dyDescent="0.2">
      <c r="A2844" s="79" t="s">
        <v>2766</v>
      </c>
      <c r="B2844" s="80" t="s">
        <v>2767</v>
      </c>
      <c r="C2844" s="81">
        <v>1</v>
      </c>
      <c r="D2844" s="82" t="s">
        <v>63</v>
      </c>
      <c r="E2844" s="2">
        <v>15720</v>
      </c>
      <c r="F2844" s="166">
        <f t="shared" si="162"/>
        <v>11004</v>
      </c>
      <c r="G2844" s="41"/>
      <c r="H2844" s="30"/>
      <c r="I2844" s="31">
        <f t="shared" si="165"/>
        <v>0</v>
      </c>
      <c r="J2844" s="41"/>
      <c r="K2844" s="81" t="s">
        <v>27</v>
      </c>
      <c r="L2844" s="81" t="s">
        <v>2754</v>
      </c>
      <c r="M2844" s="81" t="s">
        <v>2247</v>
      </c>
      <c r="N2844" s="81"/>
      <c r="O2844" s="81" t="s">
        <v>2236</v>
      </c>
      <c r="P2844" s="81"/>
      <c r="Q2844" s="81"/>
      <c r="R2844" s="81">
        <v>345</v>
      </c>
      <c r="S2844" s="83">
        <v>4.3599999999999994</v>
      </c>
      <c r="T2844" s="81">
        <v>20</v>
      </c>
    </row>
    <row r="2845" spans="1:20" s="98" customFormat="1" outlineLevel="1" x14ac:dyDescent="0.2">
      <c r="A2845" s="79" t="s">
        <v>2239</v>
      </c>
      <c r="B2845" s="80" t="s">
        <v>2240</v>
      </c>
      <c r="C2845" s="81">
        <v>1</v>
      </c>
      <c r="D2845" s="82" t="s">
        <v>63</v>
      </c>
      <c r="E2845" s="2">
        <v>3600</v>
      </c>
      <c r="F2845" s="166">
        <f t="shared" si="162"/>
        <v>2520</v>
      </c>
      <c r="G2845" s="41"/>
      <c r="H2845" s="30"/>
      <c r="I2845" s="31">
        <f t="shared" si="165"/>
        <v>0</v>
      </c>
      <c r="J2845" s="41"/>
      <c r="K2845" s="81" t="s">
        <v>27</v>
      </c>
      <c r="L2845" s="81" t="s">
        <v>2754</v>
      </c>
      <c r="M2845" s="81" t="s">
        <v>2247</v>
      </c>
      <c r="N2845" s="81"/>
      <c r="O2845" s="81" t="s">
        <v>2236</v>
      </c>
      <c r="P2845" s="81"/>
      <c r="Q2845" s="81"/>
      <c r="R2845" s="81">
        <v>345</v>
      </c>
      <c r="S2845" s="83">
        <v>4.3599999999999994</v>
      </c>
      <c r="T2845" s="81">
        <v>20</v>
      </c>
    </row>
    <row r="2846" spans="1:20" s="98" customFormat="1" ht="25.5" outlineLevel="1" x14ac:dyDescent="0.2">
      <c r="A2846" s="79" t="s">
        <v>2758</v>
      </c>
      <c r="B2846" s="80" t="s">
        <v>2759</v>
      </c>
      <c r="C2846" s="81">
        <v>6</v>
      </c>
      <c r="D2846" s="82" t="s">
        <v>63</v>
      </c>
      <c r="E2846" s="2">
        <v>840</v>
      </c>
      <c r="F2846" s="166">
        <f t="shared" si="162"/>
        <v>588</v>
      </c>
      <c r="G2846" s="41"/>
      <c r="H2846" s="30"/>
      <c r="I2846" s="31">
        <f t="shared" si="165"/>
        <v>0</v>
      </c>
      <c r="J2846" s="41"/>
      <c r="K2846" s="81" t="s">
        <v>27</v>
      </c>
      <c r="L2846" s="81" t="s">
        <v>2754</v>
      </c>
      <c r="M2846" s="81" t="s">
        <v>2247</v>
      </c>
      <c r="N2846" s="81"/>
      <c r="O2846" s="81" t="s">
        <v>2236</v>
      </c>
      <c r="P2846" s="81"/>
      <c r="Q2846" s="81"/>
      <c r="R2846" s="81">
        <v>345</v>
      </c>
      <c r="S2846" s="83">
        <v>4.3599999999999994</v>
      </c>
      <c r="T2846" s="81">
        <v>20</v>
      </c>
    </row>
    <row r="2847" spans="1:20" s="98" customFormat="1" ht="31.5" outlineLevel="1" x14ac:dyDescent="0.2">
      <c r="A2847" s="158" t="s">
        <v>2768</v>
      </c>
      <c r="B2847" s="167" t="s">
        <v>2769</v>
      </c>
      <c r="C2847" s="160"/>
      <c r="D2847" s="161" t="s">
        <v>56</v>
      </c>
      <c r="E2847" s="162">
        <v>25440</v>
      </c>
      <c r="F2847" s="163">
        <f t="shared" si="162"/>
        <v>17808</v>
      </c>
      <c r="G2847" s="41"/>
      <c r="H2847" s="164"/>
      <c r="I2847" s="165">
        <f t="shared" si="165"/>
        <v>0</v>
      </c>
      <c r="J2847" s="41"/>
      <c r="K2847" s="160" t="s">
        <v>27</v>
      </c>
      <c r="L2847" s="160" t="s">
        <v>2754</v>
      </c>
      <c r="M2847" s="160" t="s">
        <v>2252</v>
      </c>
      <c r="N2847" s="160"/>
      <c r="O2847" s="160" t="s">
        <v>2236</v>
      </c>
      <c r="P2847" s="160"/>
      <c r="Q2847" s="160"/>
      <c r="R2847" s="160">
        <v>345</v>
      </c>
      <c r="S2847" s="262">
        <v>4.9399999999999995</v>
      </c>
      <c r="T2847" s="160">
        <v>20</v>
      </c>
    </row>
    <row r="2848" spans="1:20" s="98" customFormat="1" ht="25.5" outlineLevel="1" x14ac:dyDescent="0.2">
      <c r="A2848" s="79" t="s">
        <v>2770</v>
      </c>
      <c r="B2848" s="80" t="s">
        <v>2771</v>
      </c>
      <c r="C2848" s="81">
        <v>1</v>
      </c>
      <c r="D2848" s="82" t="s">
        <v>63</v>
      </c>
      <c r="E2848" s="2">
        <v>15960</v>
      </c>
      <c r="F2848" s="166">
        <f t="shared" si="162"/>
        <v>11172</v>
      </c>
      <c r="G2848" s="41"/>
      <c r="H2848" s="30"/>
      <c r="I2848" s="31">
        <f t="shared" si="165"/>
        <v>0</v>
      </c>
      <c r="J2848" s="41"/>
      <c r="K2848" s="81" t="s">
        <v>27</v>
      </c>
      <c r="L2848" s="81" t="s">
        <v>2754</v>
      </c>
      <c r="M2848" s="81" t="s">
        <v>2252</v>
      </c>
      <c r="N2848" s="81"/>
      <c r="O2848" s="81" t="s">
        <v>2236</v>
      </c>
      <c r="P2848" s="81"/>
      <c r="Q2848" s="81"/>
      <c r="R2848" s="81">
        <v>345</v>
      </c>
      <c r="S2848" s="83">
        <v>4.9399999999999995</v>
      </c>
      <c r="T2848" s="81">
        <v>20</v>
      </c>
    </row>
    <row r="2849" spans="1:20" s="98" customFormat="1" outlineLevel="1" x14ac:dyDescent="0.2">
      <c r="A2849" s="79" t="s">
        <v>2239</v>
      </c>
      <c r="B2849" s="80" t="s">
        <v>2240</v>
      </c>
      <c r="C2849" s="81">
        <v>1</v>
      </c>
      <c r="D2849" s="82" t="s">
        <v>63</v>
      </c>
      <c r="E2849" s="2">
        <v>3600</v>
      </c>
      <c r="F2849" s="166">
        <f t="shared" si="162"/>
        <v>2520</v>
      </c>
      <c r="G2849" s="41"/>
      <c r="H2849" s="30"/>
      <c r="I2849" s="31">
        <f t="shared" si="165"/>
        <v>0</v>
      </c>
      <c r="J2849" s="41"/>
      <c r="K2849" s="81" t="s">
        <v>27</v>
      </c>
      <c r="L2849" s="81" t="s">
        <v>2754</v>
      </c>
      <c r="M2849" s="81" t="s">
        <v>2252</v>
      </c>
      <c r="N2849" s="81"/>
      <c r="O2849" s="81" t="s">
        <v>2236</v>
      </c>
      <c r="P2849" s="81"/>
      <c r="Q2849" s="81"/>
      <c r="R2849" s="81">
        <v>345</v>
      </c>
      <c r="S2849" s="83">
        <v>4.9399999999999995</v>
      </c>
      <c r="T2849" s="81">
        <v>20</v>
      </c>
    </row>
    <row r="2850" spans="1:20" s="98" customFormat="1" ht="25.5" outlineLevel="1" x14ac:dyDescent="0.2">
      <c r="A2850" s="79" t="s">
        <v>2758</v>
      </c>
      <c r="B2850" s="80" t="s">
        <v>2759</v>
      </c>
      <c r="C2850" s="81">
        <v>7</v>
      </c>
      <c r="D2850" s="82" t="s">
        <v>63</v>
      </c>
      <c r="E2850" s="2">
        <v>840</v>
      </c>
      <c r="F2850" s="166">
        <f t="shared" si="162"/>
        <v>588</v>
      </c>
      <c r="G2850" s="41"/>
      <c r="H2850" s="30"/>
      <c r="I2850" s="31">
        <f t="shared" si="165"/>
        <v>0</v>
      </c>
      <c r="J2850" s="41"/>
      <c r="K2850" s="81" t="s">
        <v>27</v>
      </c>
      <c r="L2850" s="81" t="s">
        <v>2754</v>
      </c>
      <c r="M2850" s="81" t="s">
        <v>2252</v>
      </c>
      <c r="N2850" s="81"/>
      <c r="O2850" s="81" t="s">
        <v>2236</v>
      </c>
      <c r="P2850" s="81"/>
      <c r="Q2850" s="81"/>
      <c r="R2850" s="81">
        <v>345</v>
      </c>
      <c r="S2850" s="83">
        <v>4.9399999999999995</v>
      </c>
      <c r="T2850" s="81">
        <v>20</v>
      </c>
    </row>
    <row r="2851" spans="1:20" s="98" customFormat="1" ht="31.5" outlineLevel="1" x14ac:dyDescent="0.2">
      <c r="A2851" s="158" t="s">
        <v>2772</v>
      </c>
      <c r="B2851" s="167" t="s">
        <v>2773</v>
      </c>
      <c r="C2851" s="160"/>
      <c r="D2851" s="161" t="s">
        <v>56</v>
      </c>
      <c r="E2851" s="162">
        <v>25440</v>
      </c>
      <c r="F2851" s="163">
        <f t="shared" si="162"/>
        <v>17808</v>
      </c>
      <c r="G2851" s="41"/>
      <c r="H2851" s="164"/>
      <c r="I2851" s="165">
        <f t="shared" si="165"/>
        <v>0</v>
      </c>
      <c r="J2851" s="41"/>
      <c r="K2851" s="160" t="s">
        <v>27</v>
      </c>
      <c r="L2851" s="160" t="s">
        <v>2754</v>
      </c>
      <c r="M2851" s="160" t="s">
        <v>2257</v>
      </c>
      <c r="N2851" s="160"/>
      <c r="O2851" s="160" t="s">
        <v>2236</v>
      </c>
      <c r="P2851" s="160"/>
      <c r="Q2851" s="160"/>
      <c r="R2851" s="160">
        <v>345</v>
      </c>
      <c r="S2851" s="262">
        <v>5.4399999999999995</v>
      </c>
      <c r="T2851" s="160">
        <v>20</v>
      </c>
    </row>
    <row r="2852" spans="1:20" s="98" customFormat="1" ht="25.5" outlineLevel="1" x14ac:dyDescent="0.2">
      <c r="A2852" s="79" t="s">
        <v>2774</v>
      </c>
      <c r="B2852" s="80" t="s">
        <v>2775</v>
      </c>
      <c r="C2852" s="81">
        <v>1</v>
      </c>
      <c r="D2852" s="82" t="s">
        <v>63</v>
      </c>
      <c r="E2852" s="2">
        <v>15960</v>
      </c>
      <c r="F2852" s="166">
        <f t="shared" si="162"/>
        <v>11172</v>
      </c>
      <c r="G2852" s="41"/>
      <c r="H2852" s="30"/>
      <c r="I2852" s="31">
        <f t="shared" si="165"/>
        <v>0</v>
      </c>
      <c r="J2852" s="41"/>
      <c r="K2852" s="81" t="s">
        <v>27</v>
      </c>
      <c r="L2852" s="81" t="s">
        <v>2754</v>
      </c>
      <c r="M2852" s="81" t="s">
        <v>2257</v>
      </c>
      <c r="N2852" s="81"/>
      <c r="O2852" s="81" t="s">
        <v>2236</v>
      </c>
      <c r="P2852" s="81"/>
      <c r="Q2852" s="81"/>
      <c r="R2852" s="81">
        <v>345</v>
      </c>
      <c r="S2852" s="83">
        <v>5.4399999999999995</v>
      </c>
      <c r="T2852" s="81">
        <v>20</v>
      </c>
    </row>
    <row r="2853" spans="1:20" s="98" customFormat="1" outlineLevel="1" x14ac:dyDescent="0.2">
      <c r="A2853" s="79" t="s">
        <v>2239</v>
      </c>
      <c r="B2853" s="80" t="s">
        <v>2240</v>
      </c>
      <c r="C2853" s="81">
        <v>1</v>
      </c>
      <c r="D2853" s="82" t="s">
        <v>63</v>
      </c>
      <c r="E2853" s="2">
        <v>3600</v>
      </c>
      <c r="F2853" s="166">
        <f t="shared" si="162"/>
        <v>2520</v>
      </c>
      <c r="G2853" s="41"/>
      <c r="H2853" s="30"/>
      <c r="I2853" s="31">
        <f t="shared" si="165"/>
        <v>0</v>
      </c>
      <c r="J2853" s="41"/>
      <c r="K2853" s="81" t="s">
        <v>27</v>
      </c>
      <c r="L2853" s="81" t="s">
        <v>2754</v>
      </c>
      <c r="M2853" s="81" t="s">
        <v>2257</v>
      </c>
      <c r="N2853" s="81"/>
      <c r="O2853" s="81" t="s">
        <v>2236</v>
      </c>
      <c r="P2853" s="81"/>
      <c r="Q2853" s="81"/>
      <c r="R2853" s="81">
        <v>345</v>
      </c>
      <c r="S2853" s="83">
        <v>5.4399999999999995</v>
      </c>
      <c r="T2853" s="81">
        <v>20</v>
      </c>
    </row>
    <row r="2854" spans="1:20" s="98" customFormat="1" ht="25.5" outlineLevel="1" x14ac:dyDescent="0.2">
      <c r="A2854" s="79" t="s">
        <v>2758</v>
      </c>
      <c r="B2854" s="80" t="s">
        <v>2759</v>
      </c>
      <c r="C2854" s="81">
        <v>7</v>
      </c>
      <c r="D2854" s="82" t="s">
        <v>63</v>
      </c>
      <c r="E2854" s="2">
        <v>840</v>
      </c>
      <c r="F2854" s="166">
        <f t="shared" ref="F2854:F2917" si="166">E2854-E2854*$F$4</f>
        <v>588</v>
      </c>
      <c r="G2854" s="41"/>
      <c r="H2854" s="30"/>
      <c r="I2854" s="31">
        <f t="shared" si="165"/>
        <v>0</v>
      </c>
      <c r="J2854" s="41"/>
      <c r="K2854" s="81" t="s">
        <v>27</v>
      </c>
      <c r="L2854" s="81" t="s">
        <v>2754</v>
      </c>
      <c r="M2854" s="81" t="s">
        <v>2257</v>
      </c>
      <c r="N2854" s="81"/>
      <c r="O2854" s="81" t="s">
        <v>2236</v>
      </c>
      <c r="P2854" s="81"/>
      <c r="Q2854" s="81"/>
      <c r="R2854" s="81">
        <v>345</v>
      </c>
      <c r="S2854" s="83">
        <v>5.4399999999999995</v>
      </c>
      <c r="T2854" s="81">
        <v>20</v>
      </c>
    </row>
    <row r="2855" spans="1:20" s="98" customFormat="1" ht="31.5" outlineLevel="1" x14ac:dyDescent="0.2">
      <c r="A2855" s="158" t="s">
        <v>2776</v>
      </c>
      <c r="B2855" s="167" t="s">
        <v>2777</v>
      </c>
      <c r="C2855" s="160"/>
      <c r="D2855" s="161" t="s">
        <v>56</v>
      </c>
      <c r="E2855" s="162">
        <v>25680</v>
      </c>
      <c r="F2855" s="163">
        <f t="shared" si="166"/>
        <v>17976</v>
      </c>
      <c r="G2855" s="41"/>
      <c r="H2855" s="164"/>
      <c r="I2855" s="165">
        <f t="shared" si="165"/>
        <v>0</v>
      </c>
      <c r="J2855" s="41"/>
      <c r="K2855" s="160" t="s">
        <v>27</v>
      </c>
      <c r="L2855" s="160" t="s">
        <v>2754</v>
      </c>
      <c r="M2855" s="160" t="s">
        <v>2264</v>
      </c>
      <c r="N2855" s="160"/>
      <c r="O2855" s="160" t="s">
        <v>2236</v>
      </c>
      <c r="P2855" s="160"/>
      <c r="Q2855" s="160"/>
      <c r="R2855" s="160">
        <v>345</v>
      </c>
      <c r="S2855" s="262">
        <v>5.9399999999999995</v>
      </c>
      <c r="T2855" s="160">
        <v>20</v>
      </c>
    </row>
    <row r="2856" spans="1:20" s="98" customFormat="1" ht="25.5" outlineLevel="1" x14ac:dyDescent="0.2">
      <c r="A2856" s="79" t="s">
        <v>2778</v>
      </c>
      <c r="B2856" s="80" t="s">
        <v>2779</v>
      </c>
      <c r="C2856" s="81">
        <v>1</v>
      </c>
      <c r="D2856" s="82" t="s">
        <v>63</v>
      </c>
      <c r="E2856" s="2">
        <v>16200</v>
      </c>
      <c r="F2856" s="166">
        <f t="shared" si="166"/>
        <v>11340</v>
      </c>
      <c r="G2856" s="41"/>
      <c r="H2856" s="30"/>
      <c r="I2856" s="31">
        <f t="shared" si="165"/>
        <v>0</v>
      </c>
      <c r="J2856" s="41"/>
      <c r="K2856" s="81" t="s">
        <v>27</v>
      </c>
      <c r="L2856" s="81" t="s">
        <v>2754</v>
      </c>
      <c r="M2856" s="81" t="s">
        <v>2264</v>
      </c>
      <c r="N2856" s="81"/>
      <c r="O2856" s="81" t="s">
        <v>2236</v>
      </c>
      <c r="P2856" s="81"/>
      <c r="Q2856" s="81"/>
      <c r="R2856" s="81">
        <v>345</v>
      </c>
      <c r="S2856" s="83">
        <v>5.9399999999999995</v>
      </c>
      <c r="T2856" s="81">
        <v>20</v>
      </c>
    </row>
    <row r="2857" spans="1:20" s="98" customFormat="1" outlineLevel="1" x14ac:dyDescent="0.2">
      <c r="A2857" s="79" t="s">
        <v>2239</v>
      </c>
      <c r="B2857" s="80" t="s">
        <v>2240</v>
      </c>
      <c r="C2857" s="81">
        <v>1</v>
      </c>
      <c r="D2857" s="82" t="s">
        <v>63</v>
      </c>
      <c r="E2857" s="2">
        <v>3600</v>
      </c>
      <c r="F2857" s="166">
        <f t="shared" si="166"/>
        <v>2520</v>
      </c>
      <c r="G2857" s="41"/>
      <c r="H2857" s="30"/>
      <c r="I2857" s="31">
        <f t="shared" si="165"/>
        <v>0</v>
      </c>
      <c r="J2857" s="41"/>
      <c r="K2857" s="81" t="s">
        <v>27</v>
      </c>
      <c r="L2857" s="81" t="s">
        <v>2754</v>
      </c>
      <c r="M2857" s="81" t="s">
        <v>2264</v>
      </c>
      <c r="N2857" s="81"/>
      <c r="O2857" s="81" t="s">
        <v>2236</v>
      </c>
      <c r="P2857" s="81"/>
      <c r="Q2857" s="81"/>
      <c r="R2857" s="81">
        <v>345</v>
      </c>
      <c r="S2857" s="83">
        <v>5.9399999999999995</v>
      </c>
      <c r="T2857" s="81">
        <v>20</v>
      </c>
    </row>
    <row r="2858" spans="1:20" s="98" customFormat="1" ht="25.5" outlineLevel="1" x14ac:dyDescent="0.2">
      <c r="A2858" s="79" t="s">
        <v>2758</v>
      </c>
      <c r="B2858" s="80" t="s">
        <v>2759</v>
      </c>
      <c r="C2858" s="81">
        <v>7</v>
      </c>
      <c r="D2858" s="82" t="s">
        <v>63</v>
      </c>
      <c r="E2858" s="2">
        <v>840</v>
      </c>
      <c r="F2858" s="166">
        <f t="shared" si="166"/>
        <v>588</v>
      </c>
      <c r="G2858" s="41"/>
      <c r="H2858" s="30"/>
      <c r="I2858" s="31">
        <f t="shared" si="165"/>
        <v>0</v>
      </c>
      <c r="J2858" s="41"/>
      <c r="K2858" s="81" t="s">
        <v>27</v>
      </c>
      <c r="L2858" s="81" t="s">
        <v>2754</v>
      </c>
      <c r="M2858" s="81" t="s">
        <v>2264</v>
      </c>
      <c r="N2858" s="81"/>
      <c r="O2858" s="81" t="s">
        <v>2236</v>
      </c>
      <c r="P2858" s="81"/>
      <c r="Q2858" s="81"/>
      <c r="R2858" s="81">
        <v>345</v>
      </c>
      <c r="S2858" s="83">
        <v>5.9399999999999995</v>
      </c>
      <c r="T2858" s="81">
        <v>20</v>
      </c>
    </row>
    <row r="2859" spans="1:20" s="98" customFormat="1" ht="31.5" outlineLevel="1" x14ac:dyDescent="0.2">
      <c r="A2859" s="158" t="s">
        <v>2780</v>
      </c>
      <c r="B2859" s="167" t="s">
        <v>2781</v>
      </c>
      <c r="C2859" s="160"/>
      <c r="D2859" s="161" t="s">
        <v>56</v>
      </c>
      <c r="E2859" s="162">
        <v>28320</v>
      </c>
      <c r="F2859" s="163">
        <f t="shared" si="166"/>
        <v>19824</v>
      </c>
      <c r="G2859" s="41"/>
      <c r="H2859" s="164"/>
      <c r="I2859" s="165">
        <f t="shared" si="165"/>
        <v>0</v>
      </c>
      <c r="J2859" s="41"/>
      <c r="K2859" s="160" t="s">
        <v>27</v>
      </c>
      <c r="L2859" s="160" t="s">
        <v>2754</v>
      </c>
      <c r="M2859" s="160" t="s">
        <v>2271</v>
      </c>
      <c r="N2859" s="160"/>
      <c r="O2859" s="160" t="s">
        <v>2236</v>
      </c>
      <c r="P2859" s="160"/>
      <c r="Q2859" s="160"/>
      <c r="R2859" s="160">
        <v>345</v>
      </c>
      <c r="S2859" s="262">
        <v>6.68</v>
      </c>
      <c r="T2859" s="160">
        <v>20</v>
      </c>
    </row>
    <row r="2860" spans="1:20" s="98" customFormat="1" ht="25.5" outlineLevel="1" x14ac:dyDescent="0.2">
      <c r="A2860" s="79" t="s">
        <v>2782</v>
      </c>
      <c r="B2860" s="80" t="s">
        <v>2783</v>
      </c>
      <c r="C2860" s="81">
        <v>1</v>
      </c>
      <c r="D2860" s="82" t="s">
        <v>63</v>
      </c>
      <c r="E2860" s="2">
        <v>16320</v>
      </c>
      <c r="F2860" s="166">
        <f t="shared" si="166"/>
        <v>11424</v>
      </c>
      <c r="G2860" s="41"/>
      <c r="H2860" s="30"/>
      <c r="I2860" s="31">
        <f t="shared" si="165"/>
        <v>0</v>
      </c>
      <c r="J2860" s="41"/>
      <c r="K2860" s="81" t="s">
        <v>27</v>
      </c>
      <c r="L2860" s="81" t="s">
        <v>2754</v>
      </c>
      <c r="M2860" s="81" t="s">
        <v>2271</v>
      </c>
      <c r="N2860" s="81"/>
      <c r="O2860" s="81" t="s">
        <v>2236</v>
      </c>
      <c r="P2860" s="81"/>
      <c r="Q2860" s="81"/>
      <c r="R2860" s="81">
        <v>345</v>
      </c>
      <c r="S2860" s="83">
        <v>6.68</v>
      </c>
      <c r="T2860" s="81">
        <v>20</v>
      </c>
    </row>
    <row r="2861" spans="1:20" s="98" customFormat="1" outlineLevel="1" x14ac:dyDescent="0.2">
      <c r="A2861" s="79" t="s">
        <v>2239</v>
      </c>
      <c r="B2861" s="80" t="s">
        <v>2240</v>
      </c>
      <c r="C2861" s="81">
        <v>1</v>
      </c>
      <c r="D2861" s="82" t="s">
        <v>63</v>
      </c>
      <c r="E2861" s="2">
        <v>3600</v>
      </c>
      <c r="F2861" s="166">
        <f t="shared" si="166"/>
        <v>2520</v>
      </c>
      <c r="G2861" s="41"/>
      <c r="H2861" s="30"/>
      <c r="I2861" s="31">
        <f t="shared" si="165"/>
        <v>0</v>
      </c>
      <c r="J2861" s="41"/>
      <c r="K2861" s="81" t="s">
        <v>27</v>
      </c>
      <c r="L2861" s="81" t="s">
        <v>2754</v>
      </c>
      <c r="M2861" s="81" t="s">
        <v>2271</v>
      </c>
      <c r="N2861" s="81"/>
      <c r="O2861" s="81" t="s">
        <v>2236</v>
      </c>
      <c r="P2861" s="81"/>
      <c r="Q2861" s="81"/>
      <c r="R2861" s="81">
        <v>345</v>
      </c>
      <c r="S2861" s="83">
        <v>6.68</v>
      </c>
      <c r="T2861" s="81">
        <v>20</v>
      </c>
    </row>
    <row r="2862" spans="1:20" s="98" customFormat="1" ht="25.5" outlineLevel="1" x14ac:dyDescent="0.2">
      <c r="A2862" s="79" t="s">
        <v>2758</v>
      </c>
      <c r="B2862" s="80" t="s">
        <v>2759</v>
      </c>
      <c r="C2862" s="81">
        <v>10</v>
      </c>
      <c r="D2862" s="82" t="s">
        <v>63</v>
      </c>
      <c r="E2862" s="2">
        <v>840</v>
      </c>
      <c r="F2862" s="166">
        <f t="shared" si="166"/>
        <v>588</v>
      </c>
      <c r="G2862" s="41"/>
      <c r="H2862" s="30"/>
      <c r="I2862" s="31">
        <f t="shared" si="165"/>
        <v>0</v>
      </c>
      <c r="J2862" s="41"/>
      <c r="K2862" s="81" t="s">
        <v>27</v>
      </c>
      <c r="L2862" s="81" t="s">
        <v>2754</v>
      </c>
      <c r="M2862" s="81" t="s">
        <v>2271</v>
      </c>
      <c r="N2862" s="81"/>
      <c r="O2862" s="81" t="s">
        <v>2236</v>
      </c>
      <c r="P2862" s="81"/>
      <c r="Q2862" s="81"/>
      <c r="R2862" s="81">
        <v>345</v>
      </c>
      <c r="S2862" s="83">
        <v>6.68</v>
      </c>
      <c r="T2862" s="81">
        <v>20</v>
      </c>
    </row>
    <row r="2863" spans="1:20" s="98" customFormat="1" ht="31.5" outlineLevel="1" x14ac:dyDescent="0.2">
      <c r="A2863" s="158" t="s">
        <v>2784</v>
      </c>
      <c r="B2863" s="167" t="s">
        <v>2785</v>
      </c>
      <c r="C2863" s="160"/>
      <c r="D2863" s="161" t="s">
        <v>56</v>
      </c>
      <c r="E2863" s="162">
        <v>28680</v>
      </c>
      <c r="F2863" s="163">
        <f t="shared" si="166"/>
        <v>20076</v>
      </c>
      <c r="G2863" s="41"/>
      <c r="H2863" s="164"/>
      <c r="I2863" s="165">
        <f t="shared" si="165"/>
        <v>0</v>
      </c>
      <c r="J2863" s="41"/>
      <c r="K2863" s="160" t="s">
        <v>27</v>
      </c>
      <c r="L2863" s="160" t="s">
        <v>2754</v>
      </c>
      <c r="M2863" s="160" t="s">
        <v>2274</v>
      </c>
      <c r="N2863" s="160"/>
      <c r="O2863" s="160" t="s">
        <v>2236</v>
      </c>
      <c r="P2863" s="160"/>
      <c r="Q2863" s="160"/>
      <c r="R2863" s="160">
        <v>345</v>
      </c>
      <c r="S2863" s="262">
        <v>7.18</v>
      </c>
      <c r="T2863" s="160">
        <v>20</v>
      </c>
    </row>
    <row r="2864" spans="1:20" s="98" customFormat="1" ht="25.5" outlineLevel="1" x14ac:dyDescent="0.2">
      <c r="A2864" s="79" t="s">
        <v>2786</v>
      </c>
      <c r="B2864" s="80" t="s">
        <v>2787</v>
      </c>
      <c r="C2864" s="81">
        <v>1</v>
      </c>
      <c r="D2864" s="82" t="s">
        <v>63</v>
      </c>
      <c r="E2864" s="2">
        <v>16680</v>
      </c>
      <c r="F2864" s="166">
        <f t="shared" si="166"/>
        <v>11676</v>
      </c>
      <c r="G2864" s="41"/>
      <c r="H2864" s="30"/>
      <c r="I2864" s="31">
        <f t="shared" si="165"/>
        <v>0</v>
      </c>
      <c r="J2864" s="41"/>
      <c r="K2864" s="81" t="s">
        <v>27</v>
      </c>
      <c r="L2864" s="81" t="s">
        <v>2754</v>
      </c>
      <c r="M2864" s="81" t="s">
        <v>2274</v>
      </c>
      <c r="N2864" s="81"/>
      <c r="O2864" s="81" t="s">
        <v>2236</v>
      </c>
      <c r="P2864" s="81"/>
      <c r="Q2864" s="81"/>
      <c r="R2864" s="81">
        <v>345</v>
      </c>
      <c r="S2864" s="83">
        <v>7.18</v>
      </c>
      <c r="T2864" s="81">
        <v>20</v>
      </c>
    </row>
    <row r="2865" spans="1:20" s="98" customFormat="1" outlineLevel="1" x14ac:dyDescent="0.2">
      <c r="A2865" s="79" t="s">
        <v>2239</v>
      </c>
      <c r="B2865" s="80" t="s">
        <v>2240</v>
      </c>
      <c r="C2865" s="81">
        <v>1</v>
      </c>
      <c r="D2865" s="82" t="s">
        <v>63</v>
      </c>
      <c r="E2865" s="2">
        <v>3600</v>
      </c>
      <c r="F2865" s="166">
        <f t="shared" si="166"/>
        <v>2520</v>
      </c>
      <c r="G2865" s="41"/>
      <c r="H2865" s="30"/>
      <c r="I2865" s="31">
        <f t="shared" si="165"/>
        <v>0</v>
      </c>
      <c r="J2865" s="41"/>
      <c r="K2865" s="81" t="s">
        <v>27</v>
      </c>
      <c r="L2865" s="81" t="s">
        <v>2754</v>
      </c>
      <c r="M2865" s="81" t="s">
        <v>2274</v>
      </c>
      <c r="N2865" s="81"/>
      <c r="O2865" s="81" t="s">
        <v>2236</v>
      </c>
      <c r="P2865" s="81"/>
      <c r="Q2865" s="81"/>
      <c r="R2865" s="81">
        <v>345</v>
      </c>
      <c r="S2865" s="83">
        <v>7.18</v>
      </c>
      <c r="T2865" s="81">
        <v>20</v>
      </c>
    </row>
    <row r="2866" spans="1:20" s="98" customFormat="1" ht="25.5" outlineLevel="1" x14ac:dyDescent="0.2">
      <c r="A2866" s="79" t="s">
        <v>2758</v>
      </c>
      <c r="B2866" s="80" t="s">
        <v>2759</v>
      </c>
      <c r="C2866" s="81">
        <v>10</v>
      </c>
      <c r="D2866" s="82" t="s">
        <v>63</v>
      </c>
      <c r="E2866" s="2">
        <v>840</v>
      </c>
      <c r="F2866" s="166">
        <f t="shared" si="166"/>
        <v>588</v>
      </c>
      <c r="G2866" s="41"/>
      <c r="H2866" s="30"/>
      <c r="I2866" s="31">
        <f t="shared" si="165"/>
        <v>0</v>
      </c>
      <c r="J2866" s="41"/>
      <c r="K2866" s="81" t="s">
        <v>27</v>
      </c>
      <c r="L2866" s="81" t="s">
        <v>2754</v>
      </c>
      <c r="M2866" s="81" t="s">
        <v>2274</v>
      </c>
      <c r="N2866" s="81"/>
      <c r="O2866" s="81" t="s">
        <v>2236</v>
      </c>
      <c r="P2866" s="81"/>
      <c r="Q2866" s="81"/>
      <c r="R2866" s="81">
        <v>345</v>
      </c>
      <c r="S2866" s="83">
        <v>7.18</v>
      </c>
      <c r="T2866" s="81">
        <v>20</v>
      </c>
    </row>
    <row r="2867" spans="1:20" s="98" customFormat="1" ht="31.5" outlineLevel="1" x14ac:dyDescent="0.2">
      <c r="A2867" s="158" t="s">
        <v>2788</v>
      </c>
      <c r="B2867" s="167" t="s">
        <v>2789</v>
      </c>
      <c r="C2867" s="160"/>
      <c r="D2867" s="161" t="s">
        <v>56</v>
      </c>
      <c r="E2867" s="162">
        <v>29640</v>
      </c>
      <c r="F2867" s="163">
        <f t="shared" si="166"/>
        <v>20748</v>
      </c>
      <c r="G2867" s="41"/>
      <c r="H2867" s="164"/>
      <c r="I2867" s="165">
        <f t="shared" ref="I2867:I2898" si="167">IF(H2867*F2867&gt;0,H2867*F2867,0)</f>
        <v>0</v>
      </c>
      <c r="J2867" s="41"/>
      <c r="K2867" s="160" t="s">
        <v>27</v>
      </c>
      <c r="L2867" s="160" t="s">
        <v>2754</v>
      </c>
      <c r="M2867" s="160" t="s">
        <v>2279</v>
      </c>
      <c r="N2867" s="160"/>
      <c r="O2867" s="160" t="s">
        <v>2236</v>
      </c>
      <c r="P2867" s="160"/>
      <c r="Q2867" s="160"/>
      <c r="R2867" s="160">
        <v>345</v>
      </c>
      <c r="S2867" s="262">
        <v>7.76</v>
      </c>
      <c r="T2867" s="160">
        <v>20</v>
      </c>
    </row>
    <row r="2868" spans="1:20" s="98" customFormat="1" ht="25.5" outlineLevel="1" x14ac:dyDescent="0.2">
      <c r="A2868" s="79" t="s">
        <v>2790</v>
      </c>
      <c r="B2868" s="80" t="s">
        <v>2791</v>
      </c>
      <c r="C2868" s="81">
        <v>1</v>
      </c>
      <c r="D2868" s="82" t="s">
        <v>63</v>
      </c>
      <c r="E2868" s="2">
        <v>16800</v>
      </c>
      <c r="F2868" s="166">
        <f t="shared" si="166"/>
        <v>11760</v>
      </c>
      <c r="G2868" s="41"/>
      <c r="H2868" s="30"/>
      <c r="I2868" s="31">
        <f t="shared" si="167"/>
        <v>0</v>
      </c>
      <c r="J2868" s="41"/>
      <c r="K2868" s="81" t="s">
        <v>27</v>
      </c>
      <c r="L2868" s="81" t="s">
        <v>2754</v>
      </c>
      <c r="M2868" s="81" t="s">
        <v>2279</v>
      </c>
      <c r="N2868" s="81"/>
      <c r="O2868" s="81" t="s">
        <v>2236</v>
      </c>
      <c r="P2868" s="81"/>
      <c r="Q2868" s="81"/>
      <c r="R2868" s="81">
        <v>345</v>
      </c>
      <c r="S2868" s="83">
        <v>7.76</v>
      </c>
      <c r="T2868" s="81">
        <v>20</v>
      </c>
    </row>
    <row r="2869" spans="1:20" s="98" customFormat="1" outlineLevel="1" x14ac:dyDescent="0.2">
      <c r="A2869" s="79" t="s">
        <v>2239</v>
      </c>
      <c r="B2869" s="80" t="s">
        <v>2240</v>
      </c>
      <c r="C2869" s="81">
        <v>1</v>
      </c>
      <c r="D2869" s="82" t="s">
        <v>63</v>
      </c>
      <c r="E2869" s="2">
        <v>3600</v>
      </c>
      <c r="F2869" s="166">
        <f t="shared" si="166"/>
        <v>2520</v>
      </c>
      <c r="G2869" s="41"/>
      <c r="H2869" s="30"/>
      <c r="I2869" s="31">
        <f t="shared" si="167"/>
        <v>0</v>
      </c>
      <c r="J2869" s="41"/>
      <c r="K2869" s="81" t="s">
        <v>27</v>
      </c>
      <c r="L2869" s="81" t="s">
        <v>2754</v>
      </c>
      <c r="M2869" s="81" t="s">
        <v>2279</v>
      </c>
      <c r="N2869" s="81"/>
      <c r="O2869" s="81" t="s">
        <v>2236</v>
      </c>
      <c r="P2869" s="81"/>
      <c r="Q2869" s="81"/>
      <c r="R2869" s="81">
        <v>345</v>
      </c>
      <c r="S2869" s="83">
        <v>7.76</v>
      </c>
      <c r="T2869" s="81">
        <v>20</v>
      </c>
    </row>
    <row r="2870" spans="1:20" s="98" customFormat="1" ht="25.5" outlineLevel="1" x14ac:dyDescent="0.2">
      <c r="A2870" s="79" t="s">
        <v>2758</v>
      </c>
      <c r="B2870" s="80" t="s">
        <v>2759</v>
      </c>
      <c r="C2870" s="81">
        <v>11</v>
      </c>
      <c r="D2870" s="82" t="s">
        <v>63</v>
      </c>
      <c r="E2870" s="2">
        <v>840</v>
      </c>
      <c r="F2870" s="166">
        <f t="shared" si="166"/>
        <v>588</v>
      </c>
      <c r="G2870" s="41"/>
      <c r="H2870" s="30"/>
      <c r="I2870" s="31">
        <f t="shared" si="167"/>
        <v>0</v>
      </c>
      <c r="J2870" s="41"/>
      <c r="K2870" s="81" t="s">
        <v>27</v>
      </c>
      <c r="L2870" s="81" t="s">
        <v>2754</v>
      </c>
      <c r="M2870" s="81" t="s">
        <v>2279</v>
      </c>
      <c r="N2870" s="81"/>
      <c r="O2870" s="81" t="s">
        <v>2236</v>
      </c>
      <c r="P2870" s="81"/>
      <c r="Q2870" s="81"/>
      <c r="R2870" s="81">
        <v>345</v>
      </c>
      <c r="S2870" s="83">
        <v>7.76</v>
      </c>
      <c r="T2870" s="81">
        <v>20</v>
      </c>
    </row>
    <row r="2871" spans="1:20" s="98" customFormat="1" ht="31.5" outlineLevel="1" x14ac:dyDescent="0.2">
      <c r="A2871" s="158" t="s">
        <v>2792</v>
      </c>
      <c r="B2871" s="167" t="s">
        <v>2793</v>
      </c>
      <c r="C2871" s="160"/>
      <c r="D2871" s="161" t="s">
        <v>56</v>
      </c>
      <c r="E2871" s="162">
        <v>29880</v>
      </c>
      <c r="F2871" s="163">
        <f t="shared" si="166"/>
        <v>20916</v>
      </c>
      <c r="G2871" s="41"/>
      <c r="H2871" s="164"/>
      <c r="I2871" s="165">
        <f t="shared" si="167"/>
        <v>0</v>
      </c>
      <c r="J2871" s="41"/>
      <c r="K2871" s="160" t="s">
        <v>27</v>
      </c>
      <c r="L2871" s="160" t="s">
        <v>2754</v>
      </c>
      <c r="M2871" s="160" t="s">
        <v>2284</v>
      </c>
      <c r="N2871" s="160"/>
      <c r="O2871" s="160" t="s">
        <v>2236</v>
      </c>
      <c r="P2871" s="160"/>
      <c r="Q2871" s="160"/>
      <c r="R2871" s="160">
        <v>345</v>
      </c>
      <c r="S2871" s="262">
        <v>8.26</v>
      </c>
      <c r="T2871" s="160">
        <v>20</v>
      </c>
    </row>
    <row r="2872" spans="1:20" s="98" customFormat="1" ht="25.5" outlineLevel="1" x14ac:dyDescent="0.2">
      <c r="A2872" s="79" t="s">
        <v>2794</v>
      </c>
      <c r="B2872" s="80" t="s">
        <v>2795</v>
      </c>
      <c r="C2872" s="81">
        <v>1</v>
      </c>
      <c r="D2872" s="82" t="s">
        <v>63</v>
      </c>
      <c r="E2872" s="2">
        <v>17040</v>
      </c>
      <c r="F2872" s="166">
        <f t="shared" si="166"/>
        <v>11928</v>
      </c>
      <c r="G2872" s="41"/>
      <c r="H2872" s="30"/>
      <c r="I2872" s="31">
        <f t="shared" si="167"/>
        <v>0</v>
      </c>
      <c r="J2872" s="41"/>
      <c r="K2872" s="81" t="s">
        <v>27</v>
      </c>
      <c r="L2872" s="81" t="s">
        <v>2754</v>
      </c>
      <c r="M2872" s="81" t="s">
        <v>2284</v>
      </c>
      <c r="N2872" s="81"/>
      <c r="O2872" s="81" t="s">
        <v>2236</v>
      </c>
      <c r="P2872" s="81"/>
      <c r="Q2872" s="81"/>
      <c r="R2872" s="81">
        <v>345</v>
      </c>
      <c r="S2872" s="83">
        <v>8.26</v>
      </c>
      <c r="T2872" s="81">
        <v>20</v>
      </c>
    </row>
    <row r="2873" spans="1:20" s="98" customFormat="1" outlineLevel="1" x14ac:dyDescent="0.2">
      <c r="A2873" s="79" t="s">
        <v>2239</v>
      </c>
      <c r="B2873" s="80" t="s">
        <v>2240</v>
      </c>
      <c r="C2873" s="81">
        <v>1</v>
      </c>
      <c r="D2873" s="82" t="s">
        <v>63</v>
      </c>
      <c r="E2873" s="2">
        <v>3600</v>
      </c>
      <c r="F2873" s="166">
        <f t="shared" si="166"/>
        <v>2520</v>
      </c>
      <c r="G2873" s="41"/>
      <c r="H2873" s="30"/>
      <c r="I2873" s="31">
        <f t="shared" si="167"/>
        <v>0</v>
      </c>
      <c r="J2873" s="41"/>
      <c r="K2873" s="81" t="s">
        <v>27</v>
      </c>
      <c r="L2873" s="81" t="s">
        <v>2754</v>
      </c>
      <c r="M2873" s="81" t="s">
        <v>2284</v>
      </c>
      <c r="N2873" s="81"/>
      <c r="O2873" s="81" t="s">
        <v>2236</v>
      </c>
      <c r="P2873" s="81"/>
      <c r="Q2873" s="81"/>
      <c r="R2873" s="81">
        <v>345</v>
      </c>
      <c r="S2873" s="83">
        <v>8.26</v>
      </c>
      <c r="T2873" s="81">
        <v>20</v>
      </c>
    </row>
    <row r="2874" spans="1:20" s="98" customFormat="1" ht="25.5" outlineLevel="1" x14ac:dyDescent="0.2">
      <c r="A2874" s="79" t="s">
        <v>2758</v>
      </c>
      <c r="B2874" s="80" t="s">
        <v>2759</v>
      </c>
      <c r="C2874" s="81">
        <v>11</v>
      </c>
      <c r="D2874" s="82" t="s">
        <v>63</v>
      </c>
      <c r="E2874" s="2">
        <v>840</v>
      </c>
      <c r="F2874" s="166">
        <f t="shared" si="166"/>
        <v>588</v>
      </c>
      <c r="G2874" s="41"/>
      <c r="H2874" s="30"/>
      <c r="I2874" s="31">
        <f t="shared" si="167"/>
        <v>0</v>
      </c>
      <c r="J2874" s="41"/>
      <c r="K2874" s="81" t="s">
        <v>27</v>
      </c>
      <c r="L2874" s="81" t="s">
        <v>2754</v>
      </c>
      <c r="M2874" s="81" t="s">
        <v>2284</v>
      </c>
      <c r="N2874" s="81"/>
      <c r="O2874" s="81" t="s">
        <v>2236</v>
      </c>
      <c r="P2874" s="81"/>
      <c r="Q2874" s="81"/>
      <c r="R2874" s="81">
        <v>345</v>
      </c>
      <c r="S2874" s="83">
        <v>8.26</v>
      </c>
      <c r="T2874" s="81">
        <v>20</v>
      </c>
    </row>
    <row r="2875" spans="1:20" s="98" customFormat="1" ht="31.5" outlineLevel="1" x14ac:dyDescent="0.2">
      <c r="A2875" s="158" t="s">
        <v>2796</v>
      </c>
      <c r="B2875" s="167" t="s">
        <v>2797</v>
      </c>
      <c r="C2875" s="160"/>
      <c r="D2875" s="161" t="s">
        <v>56</v>
      </c>
      <c r="E2875" s="162">
        <v>30840</v>
      </c>
      <c r="F2875" s="163">
        <f t="shared" si="166"/>
        <v>21588</v>
      </c>
      <c r="G2875" s="41"/>
      <c r="H2875" s="164"/>
      <c r="I2875" s="165">
        <f t="shared" si="167"/>
        <v>0</v>
      </c>
      <c r="J2875" s="41"/>
      <c r="K2875" s="160" t="s">
        <v>27</v>
      </c>
      <c r="L2875" s="160" t="s">
        <v>2754</v>
      </c>
      <c r="M2875" s="160" t="s">
        <v>2289</v>
      </c>
      <c r="N2875" s="160"/>
      <c r="O2875" s="160" t="s">
        <v>2236</v>
      </c>
      <c r="P2875" s="160"/>
      <c r="Q2875" s="160"/>
      <c r="R2875" s="160">
        <v>345</v>
      </c>
      <c r="S2875" s="262">
        <v>8.84</v>
      </c>
      <c r="T2875" s="160">
        <v>20</v>
      </c>
    </row>
    <row r="2876" spans="1:20" s="98" customFormat="1" ht="25.5" outlineLevel="1" x14ac:dyDescent="0.2">
      <c r="A2876" s="79" t="s">
        <v>2798</v>
      </c>
      <c r="B2876" s="80" t="s">
        <v>2799</v>
      </c>
      <c r="C2876" s="81">
        <v>1</v>
      </c>
      <c r="D2876" s="82" t="s">
        <v>63</v>
      </c>
      <c r="E2876" s="2">
        <v>17160</v>
      </c>
      <c r="F2876" s="166">
        <f t="shared" si="166"/>
        <v>12012</v>
      </c>
      <c r="G2876" s="41"/>
      <c r="H2876" s="30"/>
      <c r="I2876" s="31">
        <f t="shared" si="167"/>
        <v>0</v>
      </c>
      <c r="J2876" s="41"/>
      <c r="K2876" s="81" t="s">
        <v>27</v>
      </c>
      <c r="L2876" s="81" t="s">
        <v>2754</v>
      </c>
      <c r="M2876" s="81" t="s">
        <v>2289</v>
      </c>
      <c r="N2876" s="81"/>
      <c r="O2876" s="81" t="s">
        <v>2236</v>
      </c>
      <c r="P2876" s="81"/>
      <c r="Q2876" s="81"/>
      <c r="R2876" s="81">
        <v>345</v>
      </c>
      <c r="S2876" s="83">
        <v>8.84</v>
      </c>
      <c r="T2876" s="81">
        <v>20</v>
      </c>
    </row>
    <row r="2877" spans="1:20" s="98" customFormat="1" outlineLevel="1" x14ac:dyDescent="0.2">
      <c r="A2877" s="79" t="s">
        <v>2239</v>
      </c>
      <c r="B2877" s="80" t="s">
        <v>2240</v>
      </c>
      <c r="C2877" s="81">
        <v>1</v>
      </c>
      <c r="D2877" s="82" t="s">
        <v>63</v>
      </c>
      <c r="E2877" s="2">
        <v>3600</v>
      </c>
      <c r="F2877" s="166">
        <f t="shared" si="166"/>
        <v>2520</v>
      </c>
      <c r="G2877" s="41"/>
      <c r="H2877" s="30"/>
      <c r="I2877" s="31">
        <f t="shared" si="167"/>
        <v>0</v>
      </c>
      <c r="J2877" s="41"/>
      <c r="K2877" s="81" t="s">
        <v>27</v>
      </c>
      <c r="L2877" s="81" t="s">
        <v>2754</v>
      </c>
      <c r="M2877" s="81" t="s">
        <v>2289</v>
      </c>
      <c r="N2877" s="81"/>
      <c r="O2877" s="81" t="s">
        <v>2236</v>
      </c>
      <c r="P2877" s="81"/>
      <c r="Q2877" s="81"/>
      <c r="R2877" s="81">
        <v>345</v>
      </c>
      <c r="S2877" s="83">
        <v>8.84</v>
      </c>
      <c r="T2877" s="81">
        <v>20</v>
      </c>
    </row>
    <row r="2878" spans="1:20" s="98" customFormat="1" ht="25.5" outlineLevel="1" x14ac:dyDescent="0.2">
      <c r="A2878" s="79" t="s">
        <v>2758</v>
      </c>
      <c r="B2878" s="80" t="s">
        <v>2759</v>
      </c>
      <c r="C2878" s="81">
        <v>12</v>
      </c>
      <c r="D2878" s="82" t="s">
        <v>63</v>
      </c>
      <c r="E2878" s="2">
        <v>840</v>
      </c>
      <c r="F2878" s="166">
        <f t="shared" si="166"/>
        <v>588</v>
      </c>
      <c r="G2878" s="41"/>
      <c r="H2878" s="30"/>
      <c r="I2878" s="31">
        <f t="shared" si="167"/>
        <v>0</v>
      </c>
      <c r="J2878" s="41"/>
      <c r="K2878" s="81" t="s">
        <v>27</v>
      </c>
      <c r="L2878" s="81" t="s">
        <v>2754</v>
      </c>
      <c r="M2878" s="81" t="s">
        <v>2289</v>
      </c>
      <c r="N2878" s="81"/>
      <c r="O2878" s="81" t="s">
        <v>2236</v>
      </c>
      <c r="P2878" s="81"/>
      <c r="Q2878" s="81"/>
      <c r="R2878" s="81">
        <v>345</v>
      </c>
      <c r="S2878" s="83">
        <v>8.84</v>
      </c>
      <c r="T2878" s="81">
        <v>20</v>
      </c>
    </row>
    <row r="2879" spans="1:20" s="98" customFormat="1" ht="31.5" outlineLevel="1" x14ac:dyDescent="0.2">
      <c r="A2879" s="158" t="s">
        <v>2800</v>
      </c>
      <c r="B2879" s="167" t="s">
        <v>2801</v>
      </c>
      <c r="C2879" s="160"/>
      <c r="D2879" s="161" t="s">
        <v>56</v>
      </c>
      <c r="E2879" s="162">
        <v>32040</v>
      </c>
      <c r="F2879" s="163">
        <f t="shared" si="166"/>
        <v>22428</v>
      </c>
      <c r="G2879" s="41"/>
      <c r="H2879" s="164"/>
      <c r="I2879" s="165">
        <f t="shared" si="167"/>
        <v>0</v>
      </c>
      <c r="J2879" s="41"/>
      <c r="K2879" s="160" t="s">
        <v>27</v>
      </c>
      <c r="L2879" s="160" t="s">
        <v>2754</v>
      </c>
      <c r="M2879" s="160" t="s">
        <v>1582</v>
      </c>
      <c r="N2879" s="160"/>
      <c r="O2879" s="160" t="s">
        <v>2236</v>
      </c>
      <c r="P2879" s="160"/>
      <c r="Q2879" s="160"/>
      <c r="R2879" s="160">
        <v>345</v>
      </c>
      <c r="S2879" s="262">
        <v>9.4199999999999982</v>
      </c>
      <c r="T2879" s="160">
        <v>20</v>
      </c>
    </row>
    <row r="2880" spans="1:20" s="98" customFormat="1" ht="25.5" outlineLevel="1" x14ac:dyDescent="0.2">
      <c r="A2880" s="79" t="s">
        <v>2802</v>
      </c>
      <c r="B2880" s="80" t="s">
        <v>2803</v>
      </c>
      <c r="C2880" s="81">
        <v>1</v>
      </c>
      <c r="D2880" s="82" t="s">
        <v>63</v>
      </c>
      <c r="E2880" s="2">
        <v>17520</v>
      </c>
      <c r="F2880" s="166">
        <f t="shared" si="166"/>
        <v>12264</v>
      </c>
      <c r="G2880" s="41"/>
      <c r="H2880" s="30"/>
      <c r="I2880" s="31">
        <f t="shared" si="167"/>
        <v>0</v>
      </c>
      <c r="J2880" s="41"/>
      <c r="K2880" s="81" t="s">
        <v>27</v>
      </c>
      <c r="L2880" s="81" t="s">
        <v>2754</v>
      </c>
      <c r="M2880" s="81" t="s">
        <v>1582</v>
      </c>
      <c r="N2880" s="81"/>
      <c r="O2880" s="81" t="s">
        <v>2236</v>
      </c>
      <c r="P2880" s="81"/>
      <c r="Q2880" s="81"/>
      <c r="R2880" s="81">
        <v>345</v>
      </c>
      <c r="S2880" s="83">
        <v>9.4199999999999982</v>
      </c>
      <c r="T2880" s="81">
        <v>20</v>
      </c>
    </row>
    <row r="2881" spans="1:20" s="98" customFormat="1" outlineLevel="1" x14ac:dyDescent="0.2">
      <c r="A2881" s="79" t="s">
        <v>2239</v>
      </c>
      <c r="B2881" s="80" t="s">
        <v>2240</v>
      </c>
      <c r="C2881" s="81">
        <v>1</v>
      </c>
      <c r="D2881" s="82" t="s">
        <v>63</v>
      </c>
      <c r="E2881" s="2">
        <v>3600</v>
      </c>
      <c r="F2881" s="166">
        <f t="shared" si="166"/>
        <v>2520</v>
      </c>
      <c r="G2881" s="41"/>
      <c r="H2881" s="30"/>
      <c r="I2881" s="31">
        <f t="shared" si="167"/>
        <v>0</v>
      </c>
      <c r="J2881" s="41"/>
      <c r="K2881" s="81" t="s">
        <v>27</v>
      </c>
      <c r="L2881" s="81" t="s">
        <v>2754</v>
      </c>
      <c r="M2881" s="81" t="s">
        <v>1582</v>
      </c>
      <c r="N2881" s="81"/>
      <c r="O2881" s="81" t="s">
        <v>2236</v>
      </c>
      <c r="P2881" s="81"/>
      <c r="Q2881" s="81"/>
      <c r="R2881" s="81">
        <v>345</v>
      </c>
      <c r="S2881" s="83">
        <v>9.4199999999999982</v>
      </c>
      <c r="T2881" s="81">
        <v>20</v>
      </c>
    </row>
    <row r="2882" spans="1:20" s="98" customFormat="1" ht="25.5" outlineLevel="1" x14ac:dyDescent="0.2">
      <c r="A2882" s="79" t="s">
        <v>2758</v>
      </c>
      <c r="B2882" s="80" t="s">
        <v>2759</v>
      </c>
      <c r="C2882" s="81">
        <v>13</v>
      </c>
      <c r="D2882" s="82" t="s">
        <v>63</v>
      </c>
      <c r="E2882" s="2">
        <v>840</v>
      </c>
      <c r="F2882" s="166">
        <f t="shared" si="166"/>
        <v>588</v>
      </c>
      <c r="G2882" s="41"/>
      <c r="H2882" s="30"/>
      <c r="I2882" s="31">
        <f t="shared" si="167"/>
        <v>0</v>
      </c>
      <c r="J2882" s="41"/>
      <c r="K2882" s="81" t="s">
        <v>27</v>
      </c>
      <c r="L2882" s="81" t="s">
        <v>2754</v>
      </c>
      <c r="M2882" s="81" t="s">
        <v>1582</v>
      </c>
      <c r="N2882" s="81"/>
      <c r="O2882" s="81" t="s">
        <v>2236</v>
      </c>
      <c r="P2882" s="81"/>
      <c r="Q2882" s="81"/>
      <c r="R2882" s="81">
        <v>345</v>
      </c>
      <c r="S2882" s="83">
        <v>9.4199999999999982</v>
      </c>
      <c r="T2882" s="81">
        <v>20</v>
      </c>
    </row>
    <row r="2883" spans="1:20" s="98" customFormat="1" ht="31.5" outlineLevel="1" x14ac:dyDescent="0.2">
      <c r="A2883" s="158" t="s">
        <v>2804</v>
      </c>
      <c r="B2883" s="167" t="s">
        <v>2805</v>
      </c>
      <c r="C2883" s="160"/>
      <c r="D2883" s="161" t="s">
        <v>56</v>
      </c>
      <c r="E2883" s="162">
        <v>33000</v>
      </c>
      <c r="F2883" s="163">
        <f t="shared" si="166"/>
        <v>23100</v>
      </c>
      <c r="G2883" s="41"/>
      <c r="H2883" s="164"/>
      <c r="I2883" s="165">
        <f t="shared" si="167"/>
        <v>0</v>
      </c>
      <c r="J2883" s="41"/>
      <c r="K2883" s="160" t="s">
        <v>27</v>
      </c>
      <c r="L2883" s="160" t="s">
        <v>2754</v>
      </c>
      <c r="M2883" s="160" t="s">
        <v>2298</v>
      </c>
      <c r="N2883" s="160"/>
      <c r="O2883" s="160" t="s">
        <v>2236</v>
      </c>
      <c r="P2883" s="160"/>
      <c r="Q2883" s="160"/>
      <c r="R2883" s="160">
        <v>345</v>
      </c>
      <c r="S2883" s="262">
        <v>10</v>
      </c>
      <c r="T2883" s="160">
        <v>20</v>
      </c>
    </row>
    <row r="2884" spans="1:20" s="98" customFormat="1" ht="25.5" outlineLevel="1" x14ac:dyDescent="0.2">
      <c r="A2884" s="79" t="s">
        <v>2806</v>
      </c>
      <c r="B2884" s="80" t="s">
        <v>2807</v>
      </c>
      <c r="C2884" s="81">
        <v>1</v>
      </c>
      <c r="D2884" s="82" t="s">
        <v>63</v>
      </c>
      <c r="E2884" s="2">
        <v>17640</v>
      </c>
      <c r="F2884" s="166">
        <f t="shared" si="166"/>
        <v>12348</v>
      </c>
      <c r="G2884" s="41"/>
      <c r="H2884" s="30"/>
      <c r="I2884" s="31">
        <f t="shared" si="167"/>
        <v>0</v>
      </c>
      <c r="J2884" s="41"/>
      <c r="K2884" s="81" t="s">
        <v>27</v>
      </c>
      <c r="L2884" s="81" t="s">
        <v>2754</v>
      </c>
      <c r="M2884" s="81" t="s">
        <v>2298</v>
      </c>
      <c r="N2884" s="81"/>
      <c r="O2884" s="81" t="s">
        <v>2236</v>
      </c>
      <c r="P2884" s="81"/>
      <c r="Q2884" s="81"/>
      <c r="R2884" s="81">
        <v>345</v>
      </c>
      <c r="S2884" s="83">
        <v>10</v>
      </c>
      <c r="T2884" s="81">
        <v>20</v>
      </c>
    </row>
    <row r="2885" spans="1:20" s="98" customFormat="1" outlineLevel="1" x14ac:dyDescent="0.2">
      <c r="A2885" s="79" t="s">
        <v>2239</v>
      </c>
      <c r="B2885" s="80" t="s">
        <v>2240</v>
      </c>
      <c r="C2885" s="81">
        <v>1</v>
      </c>
      <c r="D2885" s="82" t="s">
        <v>63</v>
      </c>
      <c r="E2885" s="2">
        <v>3600</v>
      </c>
      <c r="F2885" s="166">
        <f t="shared" si="166"/>
        <v>2520</v>
      </c>
      <c r="G2885" s="41"/>
      <c r="H2885" s="30"/>
      <c r="I2885" s="31">
        <f t="shared" si="167"/>
        <v>0</v>
      </c>
      <c r="J2885" s="41"/>
      <c r="K2885" s="81" t="s">
        <v>27</v>
      </c>
      <c r="L2885" s="81" t="s">
        <v>2754</v>
      </c>
      <c r="M2885" s="81" t="s">
        <v>2298</v>
      </c>
      <c r="N2885" s="81"/>
      <c r="O2885" s="81" t="s">
        <v>2236</v>
      </c>
      <c r="P2885" s="81"/>
      <c r="Q2885" s="81"/>
      <c r="R2885" s="81">
        <v>345</v>
      </c>
      <c r="S2885" s="83">
        <v>10</v>
      </c>
      <c r="T2885" s="81">
        <v>20</v>
      </c>
    </row>
    <row r="2886" spans="1:20" s="98" customFormat="1" ht="26.25" outlineLevel="1" thickBot="1" x14ac:dyDescent="0.25">
      <c r="A2886" s="129" t="s">
        <v>2758</v>
      </c>
      <c r="B2886" s="142" t="s">
        <v>2759</v>
      </c>
      <c r="C2886" s="130">
        <v>14</v>
      </c>
      <c r="D2886" s="131" t="s">
        <v>63</v>
      </c>
      <c r="E2886" s="143">
        <v>840</v>
      </c>
      <c r="F2886" s="188">
        <f t="shared" si="166"/>
        <v>588</v>
      </c>
      <c r="G2886" s="41"/>
      <c r="H2886" s="144"/>
      <c r="I2886" s="34">
        <f t="shared" si="167"/>
        <v>0</v>
      </c>
      <c r="J2886" s="41"/>
      <c r="K2886" s="130" t="s">
        <v>27</v>
      </c>
      <c r="L2886" s="130" t="s">
        <v>2754</v>
      </c>
      <c r="M2886" s="130" t="s">
        <v>2298</v>
      </c>
      <c r="N2886" s="130"/>
      <c r="O2886" s="130" t="s">
        <v>2236</v>
      </c>
      <c r="P2886" s="130"/>
      <c r="Q2886" s="130"/>
      <c r="R2886" s="130">
        <v>345</v>
      </c>
      <c r="S2886" s="145">
        <v>10</v>
      </c>
      <c r="T2886" s="130">
        <v>20</v>
      </c>
    </row>
    <row r="2887" spans="1:20" s="98" customFormat="1" ht="32.25" outlineLevel="1" thickTop="1" x14ac:dyDescent="0.2">
      <c r="A2887" s="176" t="s">
        <v>2808</v>
      </c>
      <c r="B2887" s="198" t="s">
        <v>2809</v>
      </c>
      <c r="C2887" s="178"/>
      <c r="D2887" s="179" t="s">
        <v>56</v>
      </c>
      <c r="E2887" s="162">
        <v>23280</v>
      </c>
      <c r="F2887" s="181">
        <f t="shared" si="166"/>
        <v>16296</v>
      </c>
      <c r="G2887" s="41"/>
      <c r="H2887" s="26"/>
      <c r="I2887" s="27">
        <f t="shared" si="167"/>
        <v>0</v>
      </c>
      <c r="J2887" s="41"/>
      <c r="K2887" s="178" t="s">
        <v>27</v>
      </c>
      <c r="L2887" s="178" t="s">
        <v>2754</v>
      </c>
      <c r="M2887" s="178" t="s">
        <v>2755</v>
      </c>
      <c r="N2887" s="178"/>
      <c r="O2887" s="178" t="s">
        <v>2303</v>
      </c>
      <c r="P2887" s="178"/>
      <c r="Q2887" s="178"/>
      <c r="R2887" s="178">
        <v>345</v>
      </c>
      <c r="S2887" s="269">
        <v>3.28</v>
      </c>
      <c r="T2887" s="178">
        <v>20</v>
      </c>
    </row>
    <row r="2888" spans="1:20" s="98" customFormat="1" ht="25.5" outlineLevel="1" x14ac:dyDescent="0.2">
      <c r="A2888" s="79" t="s">
        <v>2810</v>
      </c>
      <c r="B2888" s="80" t="s">
        <v>2811</v>
      </c>
      <c r="C2888" s="81">
        <v>1</v>
      </c>
      <c r="D2888" s="82" t="s">
        <v>63</v>
      </c>
      <c r="E2888" s="2">
        <v>15480</v>
      </c>
      <c r="F2888" s="166">
        <f t="shared" si="166"/>
        <v>10836</v>
      </c>
      <c r="G2888" s="41"/>
      <c r="H2888" s="30"/>
      <c r="I2888" s="31">
        <f t="shared" si="167"/>
        <v>0</v>
      </c>
      <c r="J2888" s="41"/>
      <c r="K2888" s="81" t="s">
        <v>27</v>
      </c>
      <c r="L2888" s="81" t="s">
        <v>2754</v>
      </c>
      <c r="M2888" s="81" t="s">
        <v>2755</v>
      </c>
      <c r="N2888" s="81"/>
      <c r="O2888" s="81" t="s">
        <v>2303</v>
      </c>
      <c r="P2888" s="81"/>
      <c r="Q2888" s="81"/>
      <c r="R2888" s="81">
        <v>345</v>
      </c>
      <c r="S2888" s="83">
        <v>3.28</v>
      </c>
      <c r="T2888" s="81">
        <v>20</v>
      </c>
    </row>
    <row r="2889" spans="1:20" s="98" customFormat="1" outlineLevel="1" x14ac:dyDescent="0.2">
      <c r="A2889" s="79" t="s">
        <v>2239</v>
      </c>
      <c r="B2889" s="80" t="s">
        <v>2240</v>
      </c>
      <c r="C2889" s="81">
        <v>1</v>
      </c>
      <c r="D2889" s="82" t="s">
        <v>63</v>
      </c>
      <c r="E2889" s="2">
        <v>3600</v>
      </c>
      <c r="F2889" s="166">
        <f t="shared" si="166"/>
        <v>2520</v>
      </c>
      <c r="G2889" s="41"/>
      <c r="H2889" s="30"/>
      <c r="I2889" s="31">
        <f t="shared" si="167"/>
        <v>0</v>
      </c>
      <c r="J2889" s="41"/>
      <c r="K2889" s="81" t="s">
        <v>27</v>
      </c>
      <c r="L2889" s="81" t="s">
        <v>2754</v>
      </c>
      <c r="M2889" s="81" t="s">
        <v>2755</v>
      </c>
      <c r="N2889" s="81"/>
      <c r="O2889" s="81" t="s">
        <v>2303</v>
      </c>
      <c r="P2889" s="81"/>
      <c r="Q2889" s="81"/>
      <c r="R2889" s="81">
        <v>345</v>
      </c>
      <c r="S2889" s="83">
        <v>3.28</v>
      </c>
      <c r="T2889" s="81">
        <v>20</v>
      </c>
    </row>
    <row r="2890" spans="1:20" s="98" customFormat="1" ht="25.5" outlineLevel="1" x14ac:dyDescent="0.2">
      <c r="A2890" s="79" t="s">
        <v>2758</v>
      </c>
      <c r="B2890" s="80" t="s">
        <v>2759</v>
      </c>
      <c r="C2890" s="81">
        <v>5</v>
      </c>
      <c r="D2890" s="82" t="s">
        <v>63</v>
      </c>
      <c r="E2890" s="2">
        <v>840</v>
      </c>
      <c r="F2890" s="166">
        <f t="shared" si="166"/>
        <v>588</v>
      </c>
      <c r="G2890" s="41"/>
      <c r="H2890" s="30"/>
      <c r="I2890" s="31">
        <f t="shared" si="167"/>
        <v>0</v>
      </c>
      <c r="J2890" s="41"/>
      <c r="K2890" s="81" t="s">
        <v>27</v>
      </c>
      <c r="L2890" s="81" t="s">
        <v>2754</v>
      </c>
      <c r="M2890" s="81" t="s">
        <v>2755</v>
      </c>
      <c r="N2890" s="81"/>
      <c r="O2890" s="81" t="s">
        <v>2303</v>
      </c>
      <c r="P2890" s="81"/>
      <c r="Q2890" s="81"/>
      <c r="R2890" s="81">
        <v>345</v>
      </c>
      <c r="S2890" s="83">
        <v>3.28</v>
      </c>
      <c r="T2890" s="81">
        <v>20</v>
      </c>
    </row>
    <row r="2891" spans="1:20" s="98" customFormat="1" ht="31.5" outlineLevel="1" x14ac:dyDescent="0.2">
      <c r="A2891" s="158" t="s">
        <v>2812</v>
      </c>
      <c r="B2891" s="167" t="s">
        <v>2813</v>
      </c>
      <c r="C2891" s="160"/>
      <c r="D2891" s="161" t="s">
        <v>56</v>
      </c>
      <c r="E2891" s="162">
        <v>23400</v>
      </c>
      <c r="F2891" s="163">
        <f t="shared" si="166"/>
        <v>16380</v>
      </c>
      <c r="G2891" s="41"/>
      <c r="H2891" s="164"/>
      <c r="I2891" s="165">
        <f t="shared" si="167"/>
        <v>0</v>
      </c>
      <c r="J2891" s="41"/>
      <c r="K2891" s="160" t="s">
        <v>27</v>
      </c>
      <c r="L2891" s="160" t="s">
        <v>2754</v>
      </c>
      <c r="M2891" s="160" t="s">
        <v>2235</v>
      </c>
      <c r="N2891" s="160"/>
      <c r="O2891" s="160" t="s">
        <v>2303</v>
      </c>
      <c r="P2891" s="160"/>
      <c r="Q2891" s="160"/>
      <c r="R2891" s="160">
        <v>345</v>
      </c>
      <c r="S2891" s="262">
        <v>3.78</v>
      </c>
      <c r="T2891" s="160">
        <v>20</v>
      </c>
    </row>
    <row r="2892" spans="1:20" s="98" customFormat="1" ht="25.5" outlineLevel="1" x14ac:dyDescent="0.2">
      <c r="A2892" s="79" t="s">
        <v>2814</v>
      </c>
      <c r="B2892" s="80" t="s">
        <v>2815</v>
      </c>
      <c r="C2892" s="81">
        <v>1</v>
      </c>
      <c r="D2892" s="82" t="s">
        <v>63</v>
      </c>
      <c r="E2892" s="2">
        <v>15600</v>
      </c>
      <c r="F2892" s="166">
        <f t="shared" si="166"/>
        <v>10920</v>
      </c>
      <c r="G2892" s="41"/>
      <c r="H2892" s="30"/>
      <c r="I2892" s="31">
        <f t="shared" si="167"/>
        <v>0</v>
      </c>
      <c r="J2892" s="41"/>
      <c r="K2892" s="81" t="s">
        <v>27</v>
      </c>
      <c r="L2892" s="81" t="s">
        <v>2754</v>
      </c>
      <c r="M2892" s="81" t="s">
        <v>2235</v>
      </c>
      <c r="N2892" s="81"/>
      <c r="O2892" s="81" t="s">
        <v>2303</v>
      </c>
      <c r="P2892" s="81"/>
      <c r="Q2892" s="81"/>
      <c r="R2892" s="81">
        <v>345</v>
      </c>
      <c r="S2892" s="83">
        <v>3.78</v>
      </c>
      <c r="T2892" s="81">
        <v>20</v>
      </c>
    </row>
    <row r="2893" spans="1:20" s="98" customFormat="1" outlineLevel="1" x14ac:dyDescent="0.2">
      <c r="A2893" s="79" t="s">
        <v>2239</v>
      </c>
      <c r="B2893" s="80" t="s">
        <v>2240</v>
      </c>
      <c r="C2893" s="81">
        <v>1</v>
      </c>
      <c r="D2893" s="82" t="s">
        <v>63</v>
      </c>
      <c r="E2893" s="2">
        <v>3600</v>
      </c>
      <c r="F2893" s="166">
        <f t="shared" si="166"/>
        <v>2520</v>
      </c>
      <c r="G2893" s="41"/>
      <c r="H2893" s="30"/>
      <c r="I2893" s="31">
        <f t="shared" si="167"/>
        <v>0</v>
      </c>
      <c r="J2893" s="41"/>
      <c r="K2893" s="81" t="s">
        <v>27</v>
      </c>
      <c r="L2893" s="81" t="s">
        <v>2754</v>
      </c>
      <c r="M2893" s="81" t="s">
        <v>2235</v>
      </c>
      <c r="N2893" s="81"/>
      <c r="O2893" s="81" t="s">
        <v>2303</v>
      </c>
      <c r="P2893" s="81"/>
      <c r="Q2893" s="81"/>
      <c r="R2893" s="81">
        <v>345</v>
      </c>
      <c r="S2893" s="83">
        <v>3.78</v>
      </c>
      <c r="T2893" s="81">
        <v>20</v>
      </c>
    </row>
    <row r="2894" spans="1:20" s="98" customFormat="1" ht="25.5" outlineLevel="1" x14ac:dyDescent="0.2">
      <c r="A2894" s="79" t="s">
        <v>2758</v>
      </c>
      <c r="B2894" s="80" t="s">
        <v>2759</v>
      </c>
      <c r="C2894" s="81">
        <v>5</v>
      </c>
      <c r="D2894" s="82" t="s">
        <v>63</v>
      </c>
      <c r="E2894" s="2">
        <v>840</v>
      </c>
      <c r="F2894" s="166">
        <f t="shared" si="166"/>
        <v>588</v>
      </c>
      <c r="G2894" s="41"/>
      <c r="H2894" s="30"/>
      <c r="I2894" s="31">
        <f t="shared" si="167"/>
        <v>0</v>
      </c>
      <c r="J2894" s="41"/>
      <c r="K2894" s="81" t="s">
        <v>27</v>
      </c>
      <c r="L2894" s="81" t="s">
        <v>2754</v>
      </c>
      <c r="M2894" s="81" t="s">
        <v>2235</v>
      </c>
      <c r="N2894" s="81"/>
      <c r="O2894" s="81" t="s">
        <v>2303</v>
      </c>
      <c r="P2894" s="81"/>
      <c r="Q2894" s="81"/>
      <c r="R2894" s="81">
        <v>345</v>
      </c>
      <c r="S2894" s="83">
        <v>3.78</v>
      </c>
      <c r="T2894" s="81">
        <v>20</v>
      </c>
    </row>
    <row r="2895" spans="1:20" s="98" customFormat="1" ht="31.5" outlineLevel="1" x14ac:dyDescent="0.2">
      <c r="A2895" s="158" t="s">
        <v>2816</v>
      </c>
      <c r="B2895" s="167" t="s">
        <v>2817</v>
      </c>
      <c r="C2895" s="160"/>
      <c r="D2895" s="161" t="s">
        <v>56</v>
      </c>
      <c r="E2895" s="162">
        <v>24360</v>
      </c>
      <c r="F2895" s="163">
        <f t="shared" si="166"/>
        <v>17052</v>
      </c>
      <c r="G2895" s="41"/>
      <c r="H2895" s="164"/>
      <c r="I2895" s="165">
        <f t="shared" si="167"/>
        <v>0</v>
      </c>
      <c r="J2895" s="41"/>
      <c r="K2895" s="160" t="s">
        <v>27</v>
      </c>
      <c r="L2895" s="160" t="s">
        <v>2754</v>
      </c>
      <c r="M2895" s="160" t="s">
        <v>2247</v>
      </c>
      <c r="N2895" s="160"/>
      <c r="O2895" s="160" t="s">
        <v>2303</v>
      </c>
      <c r="P2895" s="160"/>
      <c r="Q2895" s="160"/>
      <c r="R2895" s="160">
        <v>345</v>
      </c>
      <c r="S2895" s="262">
        <v>4.3599999999999994</v>
      </c>
      <c r="T2895" s="160">
        <v>20</v>
      </c>
    </row>
    <row r="2896" spans="1:20" s="98" customFormat="1" ht="25.5" outlineLevel="1" x14ac:dyDescent="0.2">
      <c r="A2896" s="79" t="s">
        <v>2818</v>
      </c>
      <c r="B2896" s="80" t="s">
        <v>2819</v>
      </c>
      <c r="C2896" s="81">
        <v>1</v>
      </c>
      <c r="D2896" s="82" t="s">
        <v>63</v>
      </c>
      <c r="E2896" s="2">
        <v>15720</v>
      </c>
      <c r="F2896" s="166">
        <f t="shared" si="166"/>
        <v>11004</v>
      </c>
      <c r="G2896" s="41"/>
      <c r="H2896" s="30"/>
      <c r="I2896" s="31">
        <f t="shared" si="167"/>
        <v>0</v>
      </c>
      <c r="J2896" s="41"/>
      <c r="K2896" s="81" t="s">
        <v>27</v>
      </c>
      <c r="L2896" s="81" t="s">
        <v>2754</v>
      </c>
      <c r="M2896" s="81" t="s">
        <v>2247</v>
      </c>
      <c r="N2896" s="81"/>
      <c r="O2896" s="81" t="s">
        <v>2303</v>
      </c>
      <c r="P2896" s="81"/>
      <c r="Q2896" s="81"/>
      <c r="R2896" s="81">
        <v>345</v>
      </c>
      <c r="S2896" s="83">
        <v>4.3599999999999994</v>
      </c>
      <c r="T2896" s="81">
        <v>20</v>
      </c>
    </row>
    <row r="2897" spans="1:20" s="98" customFormat="1" outlineLevel="1" x14ac:dyDescent="0.2">
      <c r="A2897" s="79" t="s">
        <v>2239</v>
      </c>
      <c r="B2897" s="80" t="s">
        <v>2240</v>
      </c>
      <c r="C2897" s="81">
        <v>1</v>
      </c>
      <c r="D2897" s="82" t="s">
        <v>63</v>
      </c>
      <c r="E2897" s="2">
        <v>3600</v>
      </c>
      <c r="F2897" s="166">
        <f t="shared" si="166"/>
        <v>2520</v>
      </c>
      <c r="G2897" s="41"/>
      <c r="H2897" s="30"/>
      <c r="I2897" s="31">
        <f t="shared" si="167"/>
        <v>0</v>
      </c>
      <c r="J2897" s="41"/>
      <c r="K2897" s="81" t="s">
        <v>27</v>
      </c>
      <c r="L2897" s="81" t="s">
        <v>2754</v>
      </c>
      <c r="M2897" s="81" t="s">
        <v>2247</v>
      </c>
      <c r="N2897" s="81"/>
      <c r="O2897" s="81" t="s">
        <v>2303</v>
      </c>
      <c r="P2897" s="81"/>
      <c r="Q2897" s="81"/>
      <c r="R2897" s="81">
        <v>345</v>
      </c>
      <c r="S2897" s="83">
        <v>4.3599999999999994</v>
      </c>
      <c r="T2897" s="81">
        <v>20</v>
      </c>
    </row>
    <row r="2898" spans="1:20" s="98" customFormat="1" ht="25.5" outlineLevel="1" x14ac:dyDescent="0.2">
      <c r="A2898" s="79" t="s">
        <v>2758</v>
      </c>
      <c r="B2898" s="80" t="s">
        <v>2759</v>
      </c>
      <c r="C2898" s="81">
        <v>6</v>
      </c>
      <c r="D2898" s="82" t="s">
        <v>63</v>
      </c>
      <c r="E2898" s="2">
        <v>840</v>
      </c>
      <c r="F2898" s="166">
        <f t="shared" si="166"/>
        <v>588</v>
      </c>
      <c r="G2898" s="41"/>
      <c r="H2898" s="30"/>
      <c r="I2898" s="31">
        <f t="shared" si="167"/>
        <v>0</v>
      </c>
      <c r="J2898" s="41"/>
      <c r="K2898" s="81" t="s">
        <v>27</v>
      </c>
      <c r="L2898" s="81" t="s">
        <v>2754</v>
      </c>
      <c r="M2898" s="81" t="s">
        <v>2247</v>
      </c>
      <c r="N2898" s="81"/>
      <c r="O2898" s="81" t="s">
        <v>2303</v>
      </c>
      <c r="P2898" s="81"/>
      <c r="Q2898" s="81"/>
      <c r="R2898" s="81">
        <v>345</v>
      </c>
      <c r="S2898" s="83">
        <v>4.3599999999999994</v>
      </c>
      <c r="T2898" s="81">
        <v>20</v>
      </c>
    </row>
    <row r="2899" spans="1:20" s="98" customFormat="1" ht="31.5" outlineLevel="1" x14ac:dyDescent="0.2">
      <c r="A2899" s="158" t="s">
        <v>2820</v>
      </c>
      <c r="B2899" s="167" t="s">
        <v>2821</v>
      </c>
      <c r="C2899" s="160"/>
      <c r="D2899" s="161" t="s">
        <v>56</v>
      </c>
      <c r="E2899" s="162">
        <v>25440</v>
      </c>
      <c r="F2899" s="163">
        <f t="shared" si="166"/>
        <v>17808</v>
      </c>
      <c r="G2899" s="41"/>
      <c r="H2899" s="164"/>
      <c r="I2899" s="165">
        <f t="shared" ref="I2899:I2930" si="168">IF(H2899*F2899&gt;0,H2899*F2899,0)</f>
        <v>0</v>
      </c>
      <c r="J2899" s="41"/>
      <c r="K2899" s="160" t="s">
        <v>27</v>
      </c>
      <c r="L2899" s="160" t="s">
        <v>2754</v>
      </c>
      <c r="M2899" s="160" t="s">
        <v>2252</v>
      </c>
      <c r="N2899" s="160"/>
      <c r="O2899" s="160" t="s">
        <v>2303</v>
      </c>
      <c r="P2899" s="160"/>
      <c r="Q2899" s="160"/>
      <c r="R2899" s="160">
        <v>345</v>
      </c>
      <c r="S2899" s="262">
        <v>4.9399999999999995</v>
      </c>
      <c r="T2899" s="160">
        <v>20</v>
      </c>
    </row>
    <row r="2900" spans="1:20" s="98" customFormat="1" ht="25.5" outlineLevel="1" x14ac:dyDescent="0.2">
      <c r="A2900" s="79" t="s">
        <v>2822</v>
      </c>
      <c r="B2900" s="80" t="s">
        <v>2823</v>
      </c>
      <c r="C2900" s="81">
        <v>1</v>
      </c>
      <c r="D2900" s="82" t="s">
        <v>63</v>
      </c>
      <c r="E2900" s="2">
        <v>15960</v>
      </c>
      <c r="F2900" s="166">
        <f t="shared" si="166"/>
        <v>11172</v>
      </c>
      <c r="G2900" s="41"/>
      <c r="H2900" s="30"/>
      <c r="I2900" s="31">
        <f t="shared" si="168"/>
        <v>0</v>
      </c>
      <c r="J2900" s="41"/>
      <c r="K2900" s="81" t="s">
        <v>27</v>
      </c>
      <c r="L2900" s="81" t="s">
        <v>2754</v>
      </c>
      <c r="M2900" s="81" t="s">
        <v>2252</v>
      </c>
      <c r="N2900" s="81"/>
      <c r="O2900" s="81" t="s">
        <v>2303</v>
      </c>
      <c r="P2900" s="81"/>
      <c r="Q2900" s="81"/>
      <c r="R2900" s="81">
        <v>345</v>
      </c>
      <c r="S2900" s="83">
        <v>4.9399999999999995</v>
      </c>
      <c r="T2900" s="81">
        <v>20</v>
      </c>
    </row>
    <row r="2901" spans="1:20" s="98" customFormat="1" outlineLevel="1" x14ac:dyDescent="0.2">
      <c r="A2901" s="79" t="s">
        <v>2239</v>
      </c>
      <c r="B2901" s="80" t="s">
        <v>2240</v>
      </c>
      <c r="C2901" s="81">
        <v>1</v>
      </c>
      <c r="D2901" s="82" t="s">
        <v>63</v>
      </c>
      <c r="E2901" s="2">
        <v>3600</v>
      </c>
      <c r="F2901" s="166">
        <f t="shared" si="166"/>
        <v>2520</v>
      </c>
      <c r="G2901" s="41"/>
      <c r="H2901" s="30"/>
      <c r="I2901" s="31">
        <f t="shared" si="168"/>
        <v>0</v>
      </c>
      <c r="J2901" s="41"/>
      <c r="K2901" s="81" t="s">
        <v>27</v>
      </c>
      <c r="L2901" s="81" t="s">
        <v>2754</v>
      </c>
      <c r="M2901" s="81" t="s">
        <v>2252</v>
      </c>
      <c r="N2901" s="81"/>
      <c r="O2901" s="81" t="s">
        <v>2303</v>
      </c>
      <c r="P2901" s="81"/>
      <c r="Q2901" s="81"/>
      <c r="R2901" s="81">
        <v>345</v>
      </c>
      <c r="S2901" s="83">
        <v>4.9399999999999995</v>
      </c>
      <c r="T2901" s="81">
        <v>20</v>
      </c>
    </row>
    <row r="2902" spans="1:20" s="98" customFormat="1" ht="25.5" outlineLevel="1" x14ac:dyDescent="0.2">
      <c r="A2902" s="79" t="s">
        <v>2758</v>
      </c>
      <c r="B2902" s="80" t="s">
        <v>2759</v>
      </c>
      <c r="C2902" s="81">
        <v>7</v>
      </c>
      <c r="D2902" s="82" t="s">
        <v>63</v>
      </c>
      <c r="E2902" s="2">
        <v>840</v>
      </c>
      <c r="F2902" s="166">
        <f t="shared" si="166"/>
        <v>588</v>
      </c>
      <c r="G2902" s="41"/>
      <c r="H2902" s="30"/>
      <c r="I2902" s="31">
        <f t="shared" si="168"/>
        <v>0</v>
      </c>
      <c r="J2902" s="41"/>
      <c r="K2902" s="81" t="s">
        <v>27</v>
      </c>
      <c r="L2902" s="81" t="s">
        <v>2754</v>
      </c>
      <c r="M2902" s="81" t="s">
        <v>2252</v>
      </c>
      <c r="N2902" s="81"/>
      <c r="O2902" s="81" t="s">
        <v>2303</v>
      </c>
      <c r="P2902" s="81"/>
      <c r="Q2902" s="81"/>
      <c r="R2902" s="81">
        <v>345</v>
      </c>
      <c r="S2902" s="83">
        <v>4.9399999999999995</v>
      </c>
      <c r="T2902" s="81">
        <v>20</v>
      </c>
    </row>
    <row r="2903" spans="1:20" s="98" customFormat="1" ht="31.5" outlineLevel="1" x14ac:dyDescent="0.2">
      <c r="A2903" s="158" t="s">
        <v>2824</v>
      </c>
      <c r="B2903" s="167" t="s">
        <v>2825</v>
      </c>
      <c r="C2903" s="160"/>
      <c r="D2903" s="161" t="s">
        <v>56</v>
      </c>
      <c r="E2903" s="162">
        <v>25440</v>
      </c>
      <c r="F2903" s="163">
        <f t="shared" si="166"/>
        <v>17808</v>
      </c>
      <c r="G2903" s="41"/>
      <c r="H2903" s="164"/>
      <c r="I2903" s="165">
        <f t="shared" si="168"/>
        <v>0</v>
      </c>
      <c r="J2903" s="41"/>
      <c r="K2903" s="160" t="s">
        <v>27</v>
      </c>
      <c r="L2903" s="160" t="s">
        <v>2754</v>
      </c>
      <c r="M2903" s="160" t="s">
        <v>2257</v>
      </c>
      <c r="N2903" s="160"/>
      <c r="O2903" s="160" t="s">
        <v>2303</v>
      </c>
      <c r="P2903" s="160"/>
      <c r="Q2903" s="160"/>
      <c r="R2903" s="160">
        <v>345</v>
      </c>
      <c r="S2903" s="262">
        <v>5.4399999999999995</v>
      </c>
      <c r="T2903" s="160">
        <v>20</v>
      </c>
    </row>
    <row r="2904" spans="1:20" s="98" customFormat="1" ht="25.5" outlineLevel="1" x14ac:dyDescent="0.2">
      <c r="A2904" s="79" t="s">
        <v>2826</v>
      </c>
      <c r="B2904" s="80" t="s">
        <v>2827</v>
      </c>
      <c r="C2904" s="81">
        <v>1</v>
      </c>
      <c r="D2904" s="82" t="s">
        <v>63</v>
      </c>
      <c r="E2904" s="2">
        <v>15960</v>
      </c>
      <c r="F2904" s="166">
        <f t="shared" si="166"/>
        <v>11172</v>
      </c>
      <c r="G2904" s="41"/>
      <c r="H2904" s="30"/>
      <c r="I2904" s="31">
        <f t="shared" si="168"/>
        <v>0</v>
      </c>
      <c r="J2904" s="41"/>
      <c r="K2904" s="81" t="s">
        <v>27</v>
      </c>
      <c r="L2904" s="81" t="s">
        <v>2754</v>
      </c>
      <c r="M2904" s="81" t="s">
        <v>2257</v>
      </c>
      <c r="N2904" s="81"/>
      <c r="O2904" s="81" t="s">
        <v>2303</v>
      </c>
      <c r="P2904" s="81"/>
      <c r="Q2904" s="81"/>
      <c r="R2904" s="81">
        <v>345</v>
      </c>
      <c r="S2904" s="83">
        <v>5.4399999999999995</v>
      </c>
      <c r="T2904" s="81">
        <v>20</v>
      </c>
    </row>
    <row r="2905" spans="1:20" s="98" customFormat="1" outlineLevel="1" x14ac:dyDescent="0.2">
      <c r="A2905" s="79" t="s">
        <v>2239</v>
      </c>
      <c r="B2905" s="80" t="s">
        <v>2240</v>
      </c>
      <c r="C2905" s="81">
        <v>1</v>
      </c>
      <c r="D2905" s="82" t="s">
        <v>63</v>
      </c>
      <c r="E2905" s="2">
        <v>3600</v>
      </c>
      <c r="F2905" s="166">
        <f t="shared" si="166"/>
        <v>2520</v>
      </c>
      <c r="G2905" s="41"/>
      <c r="H2905" s="30"/>
      <c r="I2905" s="31">
        <f t="shared" si="168"/>
        <v>0</v>
      </c>
      <c r="J2905" s="41"/>
      <c r="K2905" s="81" t="s">
        <v>27</v>
      </c>
      <c r="L2905" s="81" t="s">
        <v>2754</v>
      </c>
      <c r="M2905" s="81" t="s">
        <v>2257</v>
      </c>
      <c r="N2905" s="81"/>
      <c r="O2905" s="81" t="s">
        <v>2303</v>
      </c>
      <c r="P2905" s="81"/>
      <c r="Q2905" s="81"/>
      <c r="R2905" s="81">
        <v>345</v>
      </c>
      <c r="S2905" s="83">
        <v>5.4399999999999995</v>
      </c>
      <c r="T2905" s="81">
        <v>20</v>
      </c>
    </row>
    <row r="2906" spans="1:20" s="98" customFormat="1" ht="25.5" outlineLevel="1" x14ac:dyDescent="0.2">
      <c r="A2906" s="79" t="s">
        <v>2758</v>
      </c>
      <c r="B2906" s="80" t="s">
        <v>2759</v>
      </c>
      <c r="C2906" s="81">
        <v>7</v>
      </c>
      <c r="D2906" s="82" t="s">
        <v>63</v>
      </c>
      <c r="E2906" s="2">
        <v>840</v>
      </c>
      <c r="F2906" s="166">
        <f t="shared" si="166"/>
        <v>588</v>
      </c>
      <c r="G2906" s="41"/>
      <c r="H2906" s="30"/>
      <c r="I2906" s="31">
        <f t="shared" si="168"/>
        <v>0</v>
      </c>
      <c r="J2906" s="41"/>
      <c r="K2906" s="81" t="s">
        <v>27</v>
      </c>
      <c r="L2906" s="81" t="s">
        <v>2754</v>
      </c>
      <c r="M2906" s="81" t="s">
        <v>2257</v>
      </c>
      <c r="N2906" s="81"/>
      <c r="O2906" s="81" t="s">
        <v>2303</v>
      </c>
      <c r="P2906" s="81"/>
      <c r="Q2906" s="81"/>
      <c r="R2906" s="81">
        <v>345</v>
      </c>
      <c r="S2906" s="83">
        <v>5.4399999999999995</v>
      </c>
      <c r="T2906" s="81">
        <v>20</v>
      </c>
    </row>
    <row r="2907" spans="1:20" s="98" customFormat="1" ht="31.5" outlineLevel="1" x14ac:dyDescent="0.2">
      <c r="A2907" s="158" t="s">
        <v>2828</v>
      </c>
      <c r="B2907" s="167" t="s">
        <v>2829</v>
      </c>
      <c r="C2907" s="160"/>
      <c r="D2907" s="161" t="s">
        <v>56</v>
      </c>
      <c r="E2907" s="162">
        <v>25680</v>
      </c>
      <c r="F2907" s="163">
        <f t="shared" si="166"/>
        <v>17976</v>
      </c>
      <c r="G2907" s="41"/>
      <c r="H2907" s="164"/>
      <c r="I2907" s="165">
        <f t="shared" si="168"/>
        <v>0</v>
      </c>
      <c r="J2907" s="41"/>
      <c r="K2907" s="160" t="s">
        <v>27</v>
      </c>
      <c r="L2907" s="160" t="s">
        <v>2754</v>
      </c>
      <c r="M2907" s="160" t="s">
        <v>2264</v>
      </c>
      <c r="N2907" s="160"/>
      <c r="O2907" s="160" t="s">
        <v>2303</v>
      </c>
      <c r="P2907" s="160"/>
      <c r="Q2907" s="160"/>
      <c r="R2907" s="160">
        <v>345</v>
      </c>
      <c r="S2907" s="262">
        <v>5.9399999999999995</v>
      </c>
      <c r="T2907" s="160">
        <v>20</v>
      </c>
    </row>
    <row r="2908" spans="1:20" s="98" customFormat="1" ht="25.5" outlineLevel="1" x14ac:dyDescent="0.2">
      <c r="A2908" s="79" t="s">
        <v>2830</v>
      </c>
      <c r="B2908" s="80" t="s">
        <v>2831</v>
      </c>
      <c r="C2908" s="81">
        <v>1</v>
      </c>
      <c r="D2908" s="82" t="s">
        <v>63</v>
      </c>
      <c r="E2908" s="2">
        <v>16200</v>
      </c>
      <c r="F2908" s="166">
        <f t="shared" si="166"/>
        <v>11340</v>
      </c>
      <c r="G2908" s="41"/>
      <c r="H2908" s="30"/>
      <c r="I2908" s="31">
        <f t="shared" si="168"/>
        <v>0</v>
      </c>
      <c r="J2908" s="41"/>
      <c r="K2908" s="81" t="s">
        <v>27</v>
      </c>
      <c r="L2908" s="81" t="s">
        <v>2754</v>
      </c>
      <c r="M2908" s="81" t="s">
        <v>2264</v>
      </c>
      <c r="N2908" s="81"/>
      <c r="O2908" s="81" t="s">
        <v>2303</v>
      </c>
      <c r="P2908" s="81"/>
      <c r="Q2908" s="81"/>
      <c r="R2908" s="81">
        <v>345</v>
      </c>
      <c r="S2908" s="83">
        <v>5.9399999999999995</v>
      </c>
      <c r="T2908" s="81">
        <v>20</v>
      </c>
    </row>
    <row r="2909" spans="1:20" s="98" customFormat="1" outlineLevel="1" x14ac:dyDescent="0.2">
      <c r="A2909" s="79" t="s">
        <v>2239</v>
      </c>
      <c r="B2909" s="80" t="s">
        <v>2240</v>
      </c>
      <c r="C2909" s="81">
        <v>1</v>
      </c>
      <c r="D2909" s="82" t="s">
        <v>63</v>
      </c>
      <c r="E2909" s="2">
        <v>3600</v>
      </c>
      <c r="F2909" s="166">
        <f t="shared" si="166"/>
        <v>2520</v>
      </c>
      <c r="G2909" s="41"/>
      <c r="H2909" s="30"/>
      <c r="I2909" s="31">
        <f t="shared" si="168"/>
        <v>0</v>
      </c>
      <c r="J2909" s="41"/>
      <c r="K2909" s="81" t="s">
        <v>27</v>
      </c>
      <c r="L2909" s="81" t="s">
        <v>2754</v>
      </c>
      <c r="M2909" s="81" t="s">
        <v>2264</v>
      </c>
      <c r="N2909" s="81"/>
      <c r="O2909" s="81" t="s">
        <v>2303</v>
      </c>
      <c r="P2909" s="81"/>
      <c r="Q2909" s="81"/>
      <c r="R2909" s="81">
        <v>345</v>
      </c>
      <c r="S2909" s="83">
        <v>5.9399999999999995</v>
      </c>
      <c r="T2909" s="81">
        <v>20</v>
      </c>
    </row>
    <row r="2910" spans="1:20" s="98" customFormat="1" ht="25.5" outlineLevel="1" x14ac:dyDescent="0.2">
      <c r="A2910" s="79" t="s">
        <v>2758</v>
      </c>
      <c r="B2910" s="80" t="s">
        <v>2759</v>
      </c>
      <c r="C2910" s="81">
        <v>7</v>
      </c>
      <c r="D2910" s="82" t="s">
        <v>63</v>
      </c>
      <c r="E2910" s="2">
        <v>840</v>
      </c>
      <c r="F2910" s="166">
        <f t="shared" si="166"/>
        <v>588</v>
      </c>
      <c r="G2910" s="41"/>
      <c r="H2910" s="30"/>
      <c r="I2910" s="31">
        <f t="shared" si="168"/>
        <v>0</v>
      </c>
      <c r="J2910" s="41"/>
      <c r="K2910" s="81" t="s">
        <v>27</v>
      </c>
      <c r="L2910" s="81" t="s">
        <v>2754</v>
      </c>
      <c r="M2910" s="81" t="s">
        <v>2264</v>
      </c>
      <c r="N2910" s="81"/>
      <c r="O2910" s="81" t="s">
        <v>2303</v>
      </c>
      <c r="P2910" s="81"/>
      <c r="Q2910" s="81"/>
      <c r="R2910" s="81">
        <v>345</v>
      </c>
      <c r="S2910" s="83">
        <v>5.9399999999999995</v>
      </c>
      <c r="T2910" s="81">
        <v>20</v>
      </c>
    </row>
    <row r="2911" spans="1:20" s="98" customFormat="1" ht="31.5" outlineLevel="1" x14ac:dyDescent="0.2">
      <c r="A2911" s="158" t="s">
        <v>2832</v>
      </c>
      <c r="B2911" s="167" t="s">
        <v>2833</v>
      </c>
      <c r="C2911" s="160"/>
      <c r="D2911" s="161" t="s">
        <v>56</v>
      </c>
      <c r="E2911" s="162">
        <v>28320</v>
      </c>
      <c r="F2911" s="163">
        <f t="shared" si="166"/>
        <v>19824</v>
      </c>
      <c r="G2911" s="41"/>
      <c r="H2911" s="164"/>
      <c r="I2911" s="165">
        <f t="shared" si="168"/>
        <v>0</v>
      </c>
      <c r="J2911" s="41"/>
      <c r="K2911" s="160" t="s">
        <v>27</v>
      </c>
      <c r="L2911" s="160" t="s">
        <v>2754</v>
      </c>
      <c r="M2911" s="160" t="s">
        <v>2271</v>
      </c>
      <c r="N2911" s="160"/>
      <c r="O2911" s="160" t="s">
        <v>2303</v>
      </c>
      <c r="P2911" s="160"/>
      <c r="Q2911" s="160"/>
      <c r="R2911" s="160">
        <v>345</v>
      </c>
      <c r="S2911" s="262">
        <v>6.68</v>
      </c>
      <c r="T2911" s="160">
        <v>20</v>
      </c>
    </row>
    <row r="2912" spans="1:20" s="98" customFormat="1" ht="25.5" outlineLevel="1" x14ac:dyDescent="0.2">
      <c r="A2912" s="79" t="s">
        <v>2834</v>
      </c>
      <c r="B2912" s="80" t="s">
        <v>2835</v>
      </c>
      <c r="C2912" s="81">
        <v>1</v>
      </c>
      <c r="D2912" s="82" t="s">
        <v>63</v>
      </c>
      <c r="E2912" s="2">
        <v>16320</v>
      </c>
      <c r="F2912" s="166">
        <f t="shared" si="166"/>
        <v>11424</v>
      </c>
      <c r="G2912" s="41"/>
      <c r="H2912" s="30"/>
      <c r="I2912" s="31">
        <f t="shared" si="168"/>
        <v>0</v>
      </c>
      <c r="J2912" s="41"/>
      <c r="K2912" s="81" t="s">
        <v>27</v>
      </c>
      <c r="L2912" s="81" t="s">
        <v>2754</v>
      </c>
      <c r="M2912" s="81" t="s">
        <v>2271</v>
      </c>
      <c r="N2912" s="81"/>
      <c r="O2912" s="81" t="s">
        <v>2303</v>
      </c>
      <c r="P2912" s="81"/>
      <c r="Q2912" s="81"/>
      <c r="R2912" s="81">
        <v>345</v>
      </c>
      <c r="S2912" s="83">
        <v>6.68</v>
      </c>
      <c r="T2912" s="81">
        <v>20</v>
      </c>
    </row>
    <row r="2913" spans="1:20" s="98" customFormat="1" outlineLevel="1" x14ac:dyDescent="0.2">
      <c r="A2913" s="79" t="s">
        <v>2239</v>
      </c>
      <c r="B2913" s="80" t="s">
        <v>2240</v>
      </c>
      <c r="C2913" s="81">
        <v>1</v>
      </c>
      <c r="D2913" s="82" t="s">
        <v>63</v>
      </c>
      <c r="E2913" s="2">
        <v>3600</v>
      </c>
      <c r="F2913" s="166">
        <f t="shared" si="166"/>
        <v>2520</v>
      </c>
      <c r="G2913" s="41"/>
      <c r="H2913" s="30"/>
      <c r="I2913" s="31">
        <f t="shared" si="168"/>
        <v>0</v>
      </c>
      <c r="J2913" s="41"/>
      <c r="K2913" s="81" t="s">
        <v>27</v>
      </c>
      <c r="L2913" s="81" t="s">
        <v>2754</v>
      </c>
      <c r="M2913" s="81" t="s">
        <v>2271</v>
      </c>
      <c r="N2913" s="81"/>
      <c r="O2913" s="81" t="s">
        <v>2303</v>
      </c>
      <c r="P2913" s="81"/>
      <c r="Q2913" s="81"/>
      <c r="R2913" s="81">
        <v>345</v>
      </c>
      <c r="S2913" s="83">
        <v>6.68</v>
      </c>
      <c r="T2913" s="81">
        <v>20</v>
      </c>
    </row>
    <row r="2914" spans="1:20" s="98" customFormat="1" ht="25.5" outlineLevel="1" x14ac:dyDescent="0.2">
      <c r="A2914" s="79" t="s">
        <v>2758</v>
      </c>
      <c r="B2914" s="80" t="s">
        <v>2759</v>
      </c>
      <c r="C2914" s="81">
        <v>10</v>
      </c>
      <c r="D2914" s="82" t="s">
        <v>63</v>
      </c>
      <c r="E2914" s="2">
        <v>840</v>
      </c>
      <c r="F2914" s="166">
        <f t="shared" si="166"/>
        <v>588</v>
      </c>
      <c r="G2914" s="41"/>
      <c r="H2914" s="30"/>
      <c r="I2914" s="31">
        <f t="shared" si="168"/>
        <v>0</v>
      </c>
      <c r="J2914" s="41"/>
      <c r="K2914" s="81" t="s">
        <v>27</v>
      </c>
      <c r="L2914" s="81" t="s">
        <v>2754</v>
      </c>
      <c r="M2914" s="81" t="s">
        <v>2271</v>
      </c>
      <c r="N2914" s="81"/>
      <c r="O2914" s="81" t="s">
        <v>2303</v>
      </c>
      <c r="P2914" s="81"/>
      <c r="Q2914" s="81"/>
      <c r="R2914" s="81">
        <v>345</v>
      </c>
      <c r="S2914" s="83">
        <v>6.68</v>
      </c>
      <c r="T2914" s="81">
        <v>20</v>
      </c>
    </row>
    <row r="2915" spans="1:20" s="98" customFormat="1" ht="31.5" outlineLevel="1" x14ac:dyDescent="0.2">
      <c r="A2915" s="158" t="s">
        <v>2836</v>
      </c>
      <c r="B2915" s="167" t="s">
        <v>2837</v>
      </c>
      <c r="C2915" s="160"/>
      <c r="D2915" s="161" t="s">
        <v>56</v>
      </c>
      <c r="E2915" s="162">
        <v>28680</v>
      </c>
      <c r="F2915" s="163">
        <f t="shared" si="166"/>
        <v>20076</v>
      </c>
      <c r="G2915" s="41"/>
      <c r="H2915" s="164"/>
      <c r="I2915" s="165">
        <f t="shared" si="168"/>
        <v>0</v>
      </c>
      <c r="J2915" s="41"/>
      <c r="K2915" s="160" t="s">
        <v>27</v>
      </c>
      <c r="L2915" s="160" t="s">
        <v>2754</v>
      </c>
      <c r="M2915" s="160" t="s">
        <v>2274</v>
      </c>
      <c r="N2915" s="160"/>
      <c r="O2915" s="160" t="s">
        <v>2303</v>
      </c>
      <c r="P2915" s="160"/>
      <c r="Q2915" s="160"/>
      <c r="R2915" s="160">
        <v>345</v>
      </c>
      <c r="S2915" s="262">
        <v>7.18</v>
      </c>
      <c r="T2915" s="160">
        <v>20</v>
      </c>
    </row>
    <row r="2916" spans="1:20" s="98" customFormat="1" ht="25.5" outlineLevel="1" x14ac:dyDescent="0.2">
      <c r="A2916" s="79" t="s">
        <v>2838</v>
      </c>
      <c r="B2916" s="80" t="s">
        <v>2839</v>
      </c>
      <c r="C2916" s="81">
        <v>1</v>
      </c>
      <c r="D2916" s="82" t="s">
        <v>63</v>
      </c>
      <c r="E2916" s="2">
        <v>16680</v>
      </c>
      <c r="F2916" s="166">
        <f t="shared" si="166"/>
        <v>11676</v>
      </c>
      <c r="G2916" s="41"/>
      <c r="H2916" s="30"/>
      <c r="I2916" s="31">
        <f t="shared" si="168"/>
        <v>0</v>
      </c>
      <c r="J2916" s="41"/>
      <c r="K2916" s="81" t="s">
        <v>27</v>
      </c>
      <c r="L2916" s="81" t="s">
        <v>2754</v>
      </c>
      <c r="M2916" s="81" t="s">
        <v>2274</v>
      </c>
      <c r="N2916" s="81"/>
      <c r="O2916" s="81" t="s">
        <v>2303</v>
      </c>
      <c r="P2916" s="81"/>
      <c r="Q2916" s="81"/>
      <c r="R2916" s="81">
        <v>345</v>
      </c>
      <c r="S2916" s="83">
        <v>7.18</v>
      </c>
      <c r="T2916" s="81">
        <v>20</v>
      </c>
    </row>
    <row r="2917" spans="1:20" s="98" customFormat="1" outlineLevel="1" x14ac:dyDescent="0.2">
      <c r="A2917" s="79" t="s">
        <v>2239</v>
      </c>
      <c r="B2917" s="80" t="s">
        <v>2240</v>
      </c>
      <c r="C2917" s="81">
        <v>1</v>
      </c>
      <c r="D2917" s="82" t="s">
        <v>63</v>
      </c>
      <c r="E2917" s="2">
        <v>3600</v>
      </c>
      <c r="F2917" s="166">
        <f t="shared" si="166"/>
        <v>2520</v>
      </c>
      <c r="G2917" s="41"/>
      <c r="H2917" s="30"/>
      <c r="I2917" s="31">
        <f t="shared" si="168"/>
        <v>0</v>
      </c>
      <c r="J2917" s="41"/>
      <c r="K2917" s="81" t="s">
        <v>27</v>
      </c>
      <c r="L2917" s="81" t="s">
        <v>2754</v>
      </c>
      <c r="M2917" s="81" t="s">
        <v>2274</v>
      </c>
      <c r="N2917" s="81"/>
      <c r="O2917" s="81" t="s">
        <v>2303</v>
      </c>
      <c r="P2917" s="81"/>
      <c r="Q2917" s="81"/>
      <c r="R2917" s="81">
        <v>345</v>
      </c>
      <c r="S2917" s="83">
        <v>7.18</v>
      </c>
      <c r="T2917" s="81">
        <v>20</v>
      </c>
    </row>
    <row r="2918" spans="1:20" s="98" customFormat="1" ht="25.5" outlineLevel="1" x14ac:dyDescent="0.2">
      <c r="A2918" s="79" t="s">
        <v>2758</v>
      </c>
      <c r="B2918" s="80" t="s">
        <v>2759</v>
      </c>
      <c r="C2918" s="81">
        <v>10</v>
      </c>
      <c r="D2918" s="82" t="s">
        <v>63</v>
      </c>
      <c r="E2918" s="2">
        <v>840</v>
      </c>
      <c r="F2918" s="166">
        <f t="shared" ref="F2918:F2980" si="169">E2918-E2918*$F$4</f>
        <v>588</v>
      </c>
      <c r="G2918" s="41"/>
      <c r="H2918" s="30"/>
      <c r="I2918" s="31">
        <f t="shared" si="168"/>
        <v>0</v>
      </c>
      <c r="J2918" s="41"/>
      <c r="K2918" s="81" t="s">
        <v>27</v>
      </c>
      <c r="L2918" s="81" t="s">
        <v>2754</v>
      </c>
      <c r="M2918" s="81" t="s">
        <v>2274</v>
      </c>
      <c r="N2918" s="81"/>
      <c r="O2918" s="81" t="s">
        <v>2303</v>
      </c>
      <c r="P2918" s="81"/>
      <c r="Q2918" s="81"/>
      <c r="R2918" s="81">
        <v>345</v>
      </c>
      <c r="S2918" s="83">
        <v>7.18</v>
      </c>
      <c r="T2918" s="81">
        <v>20</v>
      </c>
    </row>
    <row r="2919" spans="1:20" s="98" customFormat="1" ht="31.5" outlineLevel="1" x14ac:dyDescent="0.2">
      <c r="A2919" s="158" t="s">
        <v>2840</v>
      </c>
      <c r="B2919" s="167" t="s">
        <v>2841</v>
      </c>
      <c r="C2919" s="160"/>
      <c r="D2919" s="161" t="s">
        <v>56</v>
      </c>
      <c r="E2919" s="162">
        <v>29640</v>
      </c>
      <c r="F2919" s="163">
        <f t="shared" si="169"/>
        <v>20748</v>
      </c>
      <c r="G2919" s="41"/>
      <c r="H2919" s="164"/>
      <c r="I2919" s="165">
        <f t="shared" si="168"/>
        <v>0</v>
      </c>
      <c r="J2919" s="41"/>
      <c r="K2919" s="160" t="s">
        <v>27</v>
      </c>
      <c r="L2919" s="160" t="s">
        <v>2754</v>
      </c>
      <c r="M2919" s="160" t="s">
        <v>2279</v>
      </c>
      <c r="N2919" s="160"/>
      <c r="O2919" s="160" t="s">
        <v>2303</v>
      </c>
      <c r="P2919" s="160"/>
      <c r="Q2919" s="160"/>
      <c r="R2919" s="160">
        <v>345</v>
      </c>
      <c r="S2919" s="262">
        <v>7.76</v>
      </c>
      <c r="T2919" s="160">
        <v>20</v>
      </c>
    </row>
    <row r="2920" spans="1:20" s="98" customFormat="1" ht="25.5" outlineLevel="1" x14ac:dyDescent="0.2">
      <c r="A2920" s="79" t="s">
        <v>2842</v>
      </c>
      <c r="B2920" s="80" t="s">
        <v>2843</v>
      </c>
      <c r="C2920" s="81">
        <v>1</v>
      </c>
      <c r="D2920" s="82" t="s">
        <v>63</v>
      </c>
      <c r="E2920" s="2">
        <v>16800</v>
      </c>
      <c r="F2920" s="166">
        <f t="shared" si="169"/>
        <v>11760</v>
      </c>
      <c r="G2920" s="41"/>
      <c r="H2920" s="30"/>
      <c r="I2920" s="31">
        <f t="shared" si="168"/>
        <v>0</v>
      </c>
      <c r="J2920" s="41"/>
      <c r="K2920" s="81" t="s">
        <v>27</v>
      </c>
      <c r="L2920" s="81" t="s">
        <v>2754</v>
      </c>
      <c r="M2920" s="81" t="s">
        <v>2279</v>
      </c>
      <c r="N2920" s="81"/>
      <c r="O2920" s="81" t="s">
        <v>2303</v>
      </c>
      <c r="P2920" s="81"/>
      <c r="Q2920" s="81"/>
      <c r="R2920" s="81">
        <v>345</v>
      </c>
      <c r="S2920" s="83">
        <v>7.76</v>
      </c>
      <c r="T2920" s="81">
        <v>20</v>
      </c>
    </row>
    <row r="2921" spans="1:20" s="98" customFormat="1" outlineLevel="1" x14ac:dyDescent="0.2">
      <c r="A2921" s="79" t="s">
        <v>2239</v>
      </c>
      <c r="B2921" s="80" t="s">
        <v>2240</v>
      </c>
      <c r="C2921" s="81">
        <v>1</v>
      </c>
      <c r="D2921" s="82" t="s">
        <v>63</v>
      </c>
      <c r="E2921" s="2">
        <v>3600</v>
      </c>
      <c r="F2921" s="166">
        <f t="shared" si="169"/>
        <v>2520</v>
      </c>
      <c r="G2921" s="41"/>
      <c r="H2921" s="30"/>
      <c r="I2921" s="31">
        <f t="shared" si="168"/>
        <v>0</v>
      </c>
      <c r="J2921" s="41"/>
      <c r="K2921" s="81" t="s">
        <v>27</v>
      </c>
      <c r="L2921" s="81" t="s">
        <v>2754</v>
      </c>
      <c r="M2921" s="81" t="s">
        <v>2279</v>
      </c>
      <c r="N2921" s="81"/>
      <c r="O2921" s="81" t="s">
        <v>2303</v>
      </c>
      <c r="P2921" s="81"/>
      <c r="Q2921" s="81"/>
      <c r="R2921" s="81">
        <v>345</v>
      </c>
      <c r="S2921" s="83">
        <v>7.76</v>
      </c>
      <c r="T2921" s="81">
        <v>20</v>
      </c>
    </row>
    <row r="2922" spans="1:20" s="98" customFormat="1" ht="25.5" outlineLevel="1" x14ac:dyDescent="0.2">
      <c r="A2922" s="79" t="s">
        <v>2758</v>
      </c>
      <c r="B2922" s="80" t="s">
        <v>2759</v>
      </c>
      <c r="C2922" s="81">
        <v>11</v>
      </c>
      <c r="D2922" s="82" t="s">
        <v>63</v>
      </c>
      <c r="E2922" s="2">
        <v>840</v>
      </c>
      <c r="F2922" s="166">
        <f t="shared" si="169"/>
        <v>588</v>
      </c>
      <c r="G2922" s="41"/>
      <c r="H2922" s="30"/>
      <c r="I2922" s="31">
        <f t="shared" si="168"/>
        <v>0</v>
      </c>
      <c r="J2922" s="41"/>
      <c r="K2922" s="81" t="s">
        <v>27</v>
      </c>
      <c r="L2922" s="81" t="s">
        <v>2754</v>
      </c>
      <c r="M2922" s="81" t="s">
        <v>2279</v>
      </c>
      <c r="N2922" s="81"/>
      <c r="O2922" s="81" t="s">
        <v>2303</v>
      </c>
      <c r="P2922" s="81"/>
      <c r="Q2922" s="81"/>
      <c r="R2922" s="81">
        <v>345</v>
      </c>
      <c r="S2922" s="83">
        <v>7.76</v>
      </c>
      <c r="T2922" s="81">
        <v>20</v>
      </c>
    </row>
    <row r="2923" spans="1:20" s="98" customFormat="1" ht="31.5" outlineLevel="1" x14ac:dyDescent="0.2">
      <c r="A2923" s="158" t="s">
        <v>2844</v>
      </c>
      <c r="B2923" s="167" t="s">
        <v>2845</v>
      </c>
      <c r="C2923" s="160"/>
      <c r="D2923" s="161" t="s">
        <v>56</v>
      </c>
      <c r="E2923" s="162">
        <v>29880</v>
      </c>
      <c r="F2923" s="163">
        <f t="shared" si="169"/>
        <v>20916</v>
      </c>
      <c r="G2923" s="41"/>
      <c r="H2923" s="164"/>
      <c r="I2923" s="165">
        <f t="shared" si="168"/>
        <v>0</v>
      </c>
      <c r="J2923" s="41"/>
      <c r="K2923" s="160" t="s">
        <v>27</v>
      </c>
      <c r="L2923" s="160" t="s">
        <v>2754</v>
      </c>
      <c r="M2923" s="160" t="s">
        <v>2284</v>
      </c>
      <c r="N2923" s="160"/>
      <c r="O2923" s="160" t="s">
        <v>2303</v>
      </c>
      <c r="P2923" s="160"/>
      <c r="Q2923" s="160"/>
      <c r="R2923" s="160">
        <v>345</v>
      </c>
      <c r="S2923" s="262">
        <v>7.26</v>
      </c>
      <c r="T2923" s="160">
        <v>20</v>
      </c>
    </row>
    <row r="2924" spans="1:20" s="98" customFormat="1" ht="25.5" outlineLevel="1" x14ac:dyDescent="0.2">
      <c r="A2924" s="79" t="s">
        <v>2858</v>
      </c>
      <c r="B2924" s="80" t="s">
        <v>2859</v>
      </c>
      <c r="C2924" s="81">
        <v>1</v>
      </c>
      <c r="D2924" s="82" t="s">
        <v>63</v>
      </c>
      <c r="E2924" s="2">
        <v>17040</v>
      </c>
      <c r="F2924" s="166">
        <f t="shared" si="169"/>
        <v>11928</v>
      </c>
      <c r="G2924" s="41"/>
      <c r="H2924" s="30"/>
      <c r="I2924" s="31">
        <f t="shared" si="168"/>
        <v>0</v>
      </c>
      <c r="J2924" s="41"/>
      <c r="K2924" s="81" t="s">
        <v>27</v>
      </c>
      <c r="L2924" s="81" t="s">
        <v>2754</v>
      </c>
      <c r="M2924" s="81" t="s">
        <v>2284</v>
      </c>
      <c r="N2924" s="81"/>
      <c r="O2924" s="81" t="s">
        <v>2303</v>
      </c>
      <c r="P2924" s="81"/>
      <c r="Q2924" s="81"/>
      <c r="R2924" s="81">
        <v>345</v>
      </c>
      <c r="S2924" s="83">
        <v>7.26</v>
      </c>
      <c r="T2924" s="81">
        <v>20</v>
      </c>
    </row>
    <row r="2925" spans="1:20" s="98" customFormat="1" outlineLevel="1" x14ac:dyDescent="0.2">
      <c r="A2925" s="79" t="s">
        <v>2239</v>
      </c>
      <c r="B2925" s="80" t="s">
        <v>2240</v>
      </c>
      <c r="C2925" s="81">
        <v>1</v>
      </c>
      <c r="D2925" s="82" t="s">
        <v>63</v>
      </c>
      <c r="E2925" s="2">
        <v>3600</v>
      </c>
      <c r="F2925" s="166">
        <f t="shared" si="169"/>
        <v>2520</v>
      </c>
      <c r="G2925" s="41"/>
      <c r="H2925" s="30"/>
      <c r="I2925" s="31">
        <f t="shared" si="168"/>
        <v>0</v>
      </c>
      <c r="J2925" s="41"/>
      <c r="K2925" s="81" t="s">
        <v>27</v>
      </c>
      <c r="L2925" s="81" t="s">
        <v>2754</v>
      </c>
      <c r="M2925" s="81" t="s">
        <v>2284</v>
      </c>
      <c r="N2925" s="81"/>
      <c r="O2925" s="81" t="s">
        <v>2303</v>
      </c>
      <c r="P2925" s="81"/>
      <c r="Q2925" s="81"/>
      <c r="R2925" s="81">
        <v>345</v>
      </c>
      <c r="S2925" s="83">
        <v>7.26</v>
      </c>
      <c r="T2925" s="81">
        <v>20</v>
      </c>
    </row>
    <row r="2926" spans="1:20" s="98" customFormat="1" ht="25.5" outlineLevel="1" x14ac:dyDescent="0.2">
      <c r="A2926" s="79" t="s">
        <v>2758</v>
      </c>
      <c r="B2926" s="80" t="s">
        <v>2759</v>
      </c>
      <c r="C2926" s="81">
        <v>11</v>
      </c>
      <c r="D2926" s="82" t="s">
        <v>63</v>
      </c>
      <c r="E2926" s="2">
        <v>840</v>
      </c>
      <c r="F2926" s="166">
        <f t="shared" si="169"/>
        <v>588</v>
      </c>
      <c r="G2926" s="41"/>
      <c r="H2926" s="30"/>
      <c r="I2926" s="31">
        <f t="shared" si="168"/>
        <v>0</v>
      </c>
      <c r="J2926" s="41"/>
      <c r="K2926" s="81" t="s">
        <v>27</v>
      </c>
      <c r="L2926" s="81" t="s">
        <v>2754</v>
      </c>
      <c r="M2926" s="81" t="s">
        <v>2284</v>
      </c>
      <c r="N2926" s="81"/>
      <c r="O2926" s="81" t="s">
        <v>2303</v>
      </c>
      <c r="P2926" s="81"/>
      <c r="Q2926" s="81"/>
      <c r="R2926" s="81">
        <v>345</v>
      </c>
      <c r="S2926" s="83">
        <v>7.26</v>
      </c>
      <c r="T2926" s="81">
        <v>20</v>
      </c>
    </row>
    <row r="2927" spans="1:20" s="98" customFormat="1" ht="31.5" outlineLevel="1" x14ac:dyDescent="0.2">
      <c r="A2927" s="158" t="s">
        <v>2846</v>
      </c>
      <c r="B2927" s="167" t="s">
        <v>2847</v>
      </c>
      <c r="C2927" s="160"/>
      <c r="D2927" s="161" t="s">
        <v>56</v>
      </c>
      <c r="E2927" s="162">
        <v>30840</v>
      </c>
      <c r="F2927" s="163">
        <f t="shared" si="169"/>
        <v>21588</v>
      </c>
      <c r="G2927" s="41"/>
      <c r="H2927" s="164"/>
      <c r="I2927" s="165">
        <f t="shared" si="168"/>
        <v>0</v>
      </c>
      <c r="J2927" s="41"/>
      <c r="K2927" s="160" t="s">
        <v>27</v>
      </c>
      <c r="L2927" s="160" t="s">
        <v>2754</v>
      </c>
      <c r="M2927" s="160" t="s">
        <v>2289</v>
      </c>
      <c r="N2927" s="160"/>
      <c r="O2927" s="160" t="s">
        <v>2303</v>
      </c>
      <c r="P2927" s="160"/>
      <c r="Q2927" s="160"/>
      <c r="R2927" s="160">
        <v>345</v>
      </c>
      <c r="S2927" s="262">
        <v>8.84</v>
      </c>
      <c r="T2927" s="160">
        <v>20</v>
      </c>
    </row>
    <row r="2928" spans="1:20" s="98" customFormat="1" ht="25.5" outlineLevel="1" x14ac:dyDescent="0.2">
      <c r="A2928" s="79" t="s">
        <v>2848</v>
      </c>
      <c r="B2928" s="80" t="s">
        <v>2849</v>
      </c>
      <c r="C2928" s="81">
        <v>1</v>
      </c>
      <c r="D2928" s="82" t="s">
        <v>63</v>
      </c>
      <c r="E2928" s="2">
        <v>17160</v>
      </c>
      <c r="F2928" s="166">
        <f t="shared" si="169"/>
        <v>12012</v>
      </c>
      <c r="G2928" s="41"/>
      <c r="H2928" s="30"/>
      <c r="I2928" s="31">
        <f t="shared" si="168"/>
        <v>0</v>
      </c>
      <c r="J2928" s="41"/>
      <c r="K2928" s="81" t="s">
        <v>27</v>
      </c>
      <c r="L2928" s="81" t="s">
        <v>2754</v>
      </c>
      <c r="M2928" s="81" t="s">
        <v>2289</v>
      </c>
      <c r="N2928" s="81"/>
      <c r="O2928" s="81" t="s">
        <v>2303</v>
      </c>
      <c r="P2928" s="81"/>
      <c r="Q2928" s="81"/>
      <c r="R2928" s="81">
        <v>345</v>
      </c>
      <c r="S2928" s="83">
        <v>8.84</v>
      </c>
      <c r="T2928" s="81">
        <v>20</v>
      </c>
    </row>
    <row r="2929" spans="1:20" s="98" customFormat="1" outlineLevel="1" x14ac:dyDescent="0.2">
      <c r="A2929" s="79" t="s">
        <v>2239</v>
      </c>
      <c r="B2929" s="80" t="s">
        <v>2240</v>
      </c>
      <c r="C2929" s="81">
        <v>1</v>
      </c>
      <c r="D2929" s="82" t="s">
        <v>63</v>
      </c>
      <c r="E2929" s="2">
        <v>3600</v>
      </c>
      <c r="F2929" s="166">
        <f t="shared" si="169"/>
        <v>2520</v>
      </c>
      <c r="G2929" s="41"/>
      <c r="H2929" s="30"/>
      <c r="I2929" s="31">
        <f t="shared" si="168"/>
        <v>0</v>
      </c>
      <c r="J2929" s="41"/>
      <c r="K2929" s="81" t="s">
        <v>27</v>
      </c>
      <c r="L2929" s="81" t="s">
        <v>2754</v>
      </c>
      <c r="M2929" s="81" t="s">
        <v>2289</v>
      </c>
      <c r="N2929" s="81"/>
      <c r="O2929" s="81" t="s">
        <v>2303</v>
      </c>
      <c r="P2929" s="81"/>
      <c r="Q2929" s="81"/>
      <c r="R2929" s="81">
        <v>345</v>
      </c>
      <c r="S2929" s="83">
        <v>8.84</v>
      </c>
      <c r="T2929" s="81">
        <v>20</v>
      </c>
    </row>
    <row r="2930" spans="1:20" s="98" customFormat="1" ht="25.5" outlineLevel="1" x14ac:dyDescent="0.2">
      <c r="A2930" s="79" t="s">
        <v>2758</v>
      </c>
      <c r="B2930" s="80" t="s">
        <v>2759</v>
      </c>
      <c r="C2930" s="81">
        <v>12</v>
      </c>
      <c r="D2930" s="82" t="s">
        <v>63</v>
      </c>
      <c r="E2930" s="2">
        <v>840</v>
      </c>
      <c r="F2930" s="166">
        <f t="shared" si="169"/>
        <v>588</v>
      </c>
      <c r="G2930" s="41"/>
      <c r="H2930" s="30"/>
      <c r="I2930" s="31">
        <f t="shared" si="168"/>
        <v>0</v>
      </c>
      <c r="J2930" s="41"/>
      <c r="K2930" s="81" t="s">
        <v>27</v>
      </c>
      <c r="L2930" s="81" t="s">
        <v>2754</v>
      </c>
      <c r="M2930" s="81" t="s">
        <v>2289</v>
      </c>
      <c r="N2930" s="81"/>
      <c r="O2930" s="81" t="s">
        <v>2303</v>
      </c>
      <c r="P2930" s="81"/>
      <c r="Q2930" s="81"/>
      <c r="R2930" s="81">
        <v>345</v>
      </c>
      <c r="S2930" s="83">
        <v>8.84</v>
      </c>
      <c r="T2930" s="81">
        <v>20</v>
      </c>
    </row>
    <row r="2931" spans="1:20" s="98" customFormat="1" ht="31.5" outlineLevel="1" x14ac:dyDescent="0.2">
      <c r="A2931" s="158" t="s">
        <v>2850</v>
      </c>
      <c r="B2931" s="167" t="s">
        <v>2851</v>
      </c>
      <c r="C2931" s="160"/>
      <c r="D2931" s="161" t="s">
        <v>56</v>
      </c>
      <c r="E2931" s="162">
        <v>32040</v>
      </c>
      <c r="F2931" s="163">
        <f t="shared" si="169"/>
        <v>22428</v>
      </c>
      <c r="G2931" s="41"/>
      <c r="H2931" s="164"/>
      <c r="I2931" s="165">
        <f t="shared" ref="I2931:I2962" si="170">IF(H2931*F2931&gt;0,H2931*F2931,0)</f>
        <v>0</v>
      </c>
      <c r="J2931" s="41"/>
      <c r="K2931" s="160" t="s">
        <v>27</v>
      </c>
      <c r="L2931" s="160" t="s">
        <v>2754</v>
      </c>
      <c r="M2931" s="160" t="s">
        <v>1582</v>
      </c>
      <c r="N2931" s="160"/>
      <c r="O2931" s="160" t="s">
        <v>2303</v>
      </c>
      <c r="P2931" s="160"/>
      <c r="Q2931" s="160"/>
      <c r="R2931" s="160">
        <v>345</v>
      </c>
      <c r="S2931" s="262">
        <v>9.4199999999999982</v>
      </c>
      <c r="T2931" s="160">
        <v>20</v>
      </c>
    </row>
    <row r="2932" spans="1:20" s="98" customFormat="1" ht="25.5" outlineLevel="1" x14ac:dyDescent="0.2">
      <c r="A2932" s="79" t="s">
        <v>2852</v>
      </c>
      <c r="B2932" s="80" t="s">
        <v>2853</v>
      </c>
      <c r="C2932" s="81">
        <v>1</v>
      </c>
      <c r="D2932" s="82" t="s">
        <v>63</v>
      </c>
      <c r="E2932" s="2">
        <v>17520</v>
      </c>
      <c r="F2932" s="166">
        <f t="shared" si="169"/>
        <v>12264</v>
      </c>
      <c r="G2932" s="41"/>
      <c r="H2932" s="30"/>
      <c r="I2932" s="31">
        <f t="shared" si="170"/>
        <v>0</v>
      </c>
      <c r="J2932" s="41"/>
      <c r="K2932" s="81" t="s">
        <v>27</v>
      </c>
      <c r="L2932" s="81" t="s">
        <v>2754</v>
      </c>
      <c r="M2932" s="81" t="s">
        <v>1582</v>
      </c>
      <c r="N2932" s="81"/>
      <c r="O2932" s="81" t="s">
        <v>2303</v>
      </c>
      <c r="P2932" s="81"/>
      <c r="Q2932" s="81"/>
      <c r="R2932" s="81">
        <v>345</v>
      </c>
      <c r="S2932" s="83">
        <v>9.4199999999999982</v>
      </c>
      <c r="T2932" s="81">
        <v>20</v>
      </c>
    </row>
    <row r="2933" spans="1:20" s="98" customFormat="1" outlineLevel="1" x14ac:dyDescent="0.2">
      <c r="A2933" s="79" t="s">
        <v>2239</v>
      </c>
      <c r="B2933" s="80" t="s">
        <v>2240</v>
      </c>
      <c r="C2933" s="81">
        <v>1</v>
      </c>
      <c r="D2933" s="82" t="s">
        <v>63</v>
      </c>
      <c r="E2933" s="2">
        <v>3600</v>
      </c>
      <c r="F2933" s="166">
        <f t="shared" si="169"/>
        <v>2520</v>
      </c>
      <c r="G2933" s="41"/>
      <c r="H2933" s="30"/>
      <c r="I2933" s="31">
        <f t="shared" si="170"/>
        <v>0</v>
      </c>
      <c r="J2933" s="41"/>
      <c r="K2933" s="81" t="s">
        <v>27</v>
      </c>
      <c r="L2933" s="81" t="s">
        <v>2754</v>
      </c>
      <c r="M2933" s="81" t="s">
        <v>1582</v>
      </c>
      <c r="N2933" s="81"/>
      <c r="O2933" s="81" t="s">
        <v>2303</v>
      </c>
      <c r="P2933" s="81"/>
      <c r="Q2933" s="81"/>
      <c r="R2933" s="81">
        <v>345</v>
      </c>
      <c r="S2933" s="83">
        <v>9.4199999999999982</v>
      </c>
      <c r="T2933" s="81">
        <v>20</v>
      </c>
    </row>
    <row r="2934" spans="1:20" s="98" customFormat="1" ht="25.5" outlineLevel="1" x14ac:dyDescent="0.2">
      <c r="A2934" s="79" t="s">
        <v>2758</v>
      </c>
      <c r="B2934" s="80" t="s">
        <v>2759</v>
      </c>
      <c r="C2934" s="81">
        <v>13</v>
      </c>
      <c r="D2934" s="82" t="s">
        <v>63</v>
      </c>
      <c r="E2934" s="2">
        <v>840</v>
      </c>
      <c r="F2934" s="166">
        <f t="shared" si="169"/>
        <v>588</v>
      </c>
      <c r="G2934" s="41"/>
      <c r="H2934" s="30"/>
      <c r="I2934" s="31">
        <f t="shared" si="170"/>
        <v>0</v>
      </c>
      <c r="J2934" s="41"/>
      <c r="K2934" s="81" t="s">
        <v>27</v>
      </c>
      <c r="L2934" s="81" t="s">
        <v>2754</v>
      </c>
      <c r="M2934" s="81" t="s">
        <v>1582</v>
      </c>
      <c r="N2934" s="81"/>
      <c r="O2934" s="81" t="s">
        <v>2303</v>
      </c>
      <c r="P2934" s="81"/>
      <c r="Q2934" s="81"/>
      <c r="R2934" s="81">
        <v>345</v>
      </c>
      <c r="S2934" s="83">
        <v>9.4199999999999982</v>
      </c>
      <c r="T2934" s="81">
        <v>20</v>
      </c>
    </row>
    <row r="2935" spans="1:20" s="98" customFormat="1" ht="31.5" outlineLevel="1" x14ac:dyDescent="0.2">
      <c r="A2935" s="158" t="s">
        <v>2854</v>
      </c>
      <c r="B2935" s="167" t="s">
        <v>2855</v>
      </c>
      <c r="C2935" s="160"/>
      <c r="D2935" s="161" t="s">
        <v>56</v>
      </c>
      <c r="E2935" s="162">
        <v>33000</v>
      </c>
      <c r="F2935" s="163">
        <f t="shared" si="169"/>
        <v>23100</v>
      </c>
      <c r="G2935" s="41"/>
      <c r="H2935" s="164"/>
      <c r="I2935" s="165">
        <f t="shared" si="170"/>
        <v>0</v>
      </c>
      <c r="J2935" s="41"/>
      <c r="K2935" s="160" t="s">
        <v>27</v>
      </c>
      <c r="L2935" s="160" t="s">
        <v>2754</v>
      </c>
      <c r="M2935" s="160" t="s">
        <v>2298</v>
      </c>
      <c r="N2935" s="160"/>
      <c r="O2935" s="160" t="s">
        <v>2303</v>
      </c>
      <c r="P2935" s="160"/>
      <c r="Q2935" s="160"/>
      <c r="R2935" s="160">
        <v>345</v>
      </c>
      <c r="S2935" s="262">
        <v>10</v>
      </c>
      <c r="T2935" s="160">
        <v>20</v>
      </c>
    </row>
    <row r="2936" spans="1:20" s="98" customFormat="1" ht="25.5" outlineLevel="1" x14ac:dyDescent="0.2">
      <c r="A2936" s="79" t="s">
        <v>2856</v>
      </c>
      <c r="B2936" s="80" t="s">
        <v>2857</v>
      </c>
      <c r="C2936" s="81">
        <v>1</v>
      </c>
      <c r="D2936" s="82" t="s">
        <v>63</v>
      </c>
      <c r="E2936" s="2">
        <v>17640</v>
      </c>
      <c r="F2936" s="166">
        <f t="shared" si="169"/>
        <v>12348</v>
      </c>
      <c r="G2936" s="41"/>
      <c r="H2936" s="30"/>
      <c r="I2936" s="31">
        <f t="shared" si="170"/>
        <v>0</v>
      </c>
      <c r="J2936" s="41"/>
      <c r="K2936" s="81" t="s">
        <v>27</v>
      </c>
      <c r="L2936" s="81" t="s">
        <v>2754</v>
      </c>
      <c r="M2936" s="81" t="s">
        <v>2298</v>
      </c>
      <c r="N2936" s="81"/>
      <c r="O2936" s="81" t="s">
        <v>2303</v>
      </c>
      <c r="P2936" s="81"/>
      <c r="Q2936" s="81"/>
      <c r="R2936" s="81">
        <v>345</v>
      </c>
      <c r="S2936" s="83">
        <v>10</v>
      </c>
      <c r="T2936" s="81">
        <v>20</v>
      </c>
    </row>
    <row r="2937" spans="1:20" s="98" customFormat="1" outlineLevel="1" x14ac:dyDescent="0.2">
      <c r="A2937" s="79" t="s">
        <v>2239</v>
      </c>
      <c r="B2937" s="80" t="s">
        <v>2240</v>
      </c>
      <c r="C2937" s="81">
        <v>1</v>
      </c>
      <c r="D2937" s="82" t="s">
        <v>63</v>
      </c>
      <c r="E2937" s="2">
        <v>3600</v>
      </c>
      <c r="F2937" s="166">
        <f t="shared" si="169"/>
        <v>2520</v>
      </c>
      <c r="G2937" s="41"/>
      <c r="H2937" s="30"/>
      <c r="I2937" s="31">
        <f t="shared" si="170"/>
        <v>0</v>
      </c>
      <c r="J2937" s="41"/>
      <c r="K2937" s="81" t="s">
        <v>27</v>
      </c>
      <c r="L2937" s="81" t="s">
        <v>2754</v>
      </c>
      <c r="M2937" s="81" t="s">
        <v>2298</v>
      </c>
      <c r="N2937" s="81"/>
      <c r="O2937" s="81" t="s">
        <v>2303</v>
      </c>
      <c r="P2937" s="81"/>
      <c r="Q2937" s="81"/>
      <c r="R2937" s="81">
        <v>345</v>
      </c>
      <c r="S2937" s="83">
        <v>10</v>
      </c>
      <c r="T2937" s="81">
        <v>20</v>
      </c>
    </row>
    <row r="2938" spans="1:20" s="98" customFormat="1" ht="26.25" outlineLevel="1" thickBot="1" x14ac:dyDescent="0.25">
      <c r="A2938" s="79" t="s">
        <v>2758</v>
      </c>
      <c r="B2938" s="80" t="s">
        <v>2759</v>
      </c>
      <c r="C2938" s="81">
        <v>14</v>
      </c>
      <c r="D2938" s="82" t="s">
        <v>63</v>
      </c>
      <c r="E2938" s="2">
        <v>840</v>
      </c>
      <c r="F2938" s="166">
        <f t="shared" si="169"/>
        <v>588</v>
      </c>
      <c r="G2938" s="41"/>
      <c r="H2938" s="30"/>
      <c r="I2938" s="31">
        <f t="shared" si="170"/>
        <v>0</v>
      </c>
      <c r="J2938" s="41"/>
      <c r="K2938" s="81" t="s">
        <v>27</v>
      </c>
      <c r="L2938" s="81" t="s">
        <v>2754</v>
      </c>
      <c r="M2938" s="81" t="s">
        <v>2298</v>
      </c>
      <c r="N2938" s="81"/>
      <c r="O2938" s="81" t="s">
        <v>2303</v>
      </c>
      <c r="P2938" s="81"/>
      <c r="Q2938" s="81"/>
      <c r="R2938" s="81">
        <v>345</v>
      </c>
      <c r="S2938" s="83">
        <v>10</v>
      </c>
      <c r="T2938" s="81">
        <v>20</v>
      </c>
    </row>
    <row r="2939" spans="1:20" ht="32.25" outlineLevel="1" thickTop="1" x14ac:dyDescent="0.2">
      <c r="A2939" s="323" t="s">
        <v>2756</v>
      </c>
      <c r="B2939" s="338" t="s">
        <v>2757</v>
      </c>
      <c r="C2939" s="338"/>
      <c r="D2939" s="107" t="s">
        <v>63</v>
      </c>
      <c r="E2939" s="11">
        <v>15480</v>
      </c>
      <c r="F2939" s="187">
        <f t="shared" si="169"/>
        <v>10836</v>
      </c>
      <c r="G2939" s="41"/>
      <c r="H2939" s="22"/>
      <c r="I2939" s="23">
        <f t="shared" si="170"/>
        <v>0</v>
      </c>
      <c r="J2939" s="41"/>
      <c r="K2939" s="108" t="s">
        <v>27</v>
      </c>
      <c r="L2939" s="108" t="s">
        <v>2754</v>
      </c>
      <c r="M2939" s="108" t="s">
        <v>2755</v>
      </c>
      <c r="N2939" s="108"/>
      <c r="O2939" s="108" t="s">
        <v>2236</v>
      </c>
      <c r="P2939" s="108"/>
      <c r="Q2939" s="108"/>
      <c r="R2939" s="108">
        <v>345</v>
      </c>
      <c r="S2939" s="109">
        <v>1.5</v>
      </c>
      <c r="T2939" s="108">
        <v>20</v>
      </c>
    </row>
    <row r="2940" spans="1:20" ht="31.5" outlineLevel="1" x14ac:dyDescent="0.2">
      <c r="A2940" s="301" t="s">
        <v>2810</v>
      </c>
      <c r="B2940" s="302" t="s">
        <v>2811</v>
      </c>
      <c r="C2940" s="302"/>
      <c r="D2940" s="171" t="s">
        <v>63</v>
      </c>
      <c r="E2940" s="172">
        <v>15480</v>
      </c>
      <c r="F2940" s="163">
        <f t="shared" si="169"/>
        <v>10836</v>
      </c>
      <c r="G2940" s="41"/>
      <c r="H2940" s="164"/>
      <c r="I2940" s="165">
        <f t="shared" si="170"/>
        <v>0</v>
      </c>
      <c r="J2940" s="41"/>
      <c r="K2940" s="173" t="s">
        <v>27</v>
      </c>
      <c r="L2940" s="173" t="s">
        <v>2754</v>
      </c>
      <c r="M2940" s="173" t="s">
        <v>2755</v>
      </c>
      <c r="N2940" s="173"/>
      <c r="O2940" s="173" t="s">
        <v>2303</v>
      </c>
      <c r="P2940" s="173"/>
      <c r="Q2940" s="173"/>
      <c r="R2940" s="173">
        <v>345</v>
      </c>
      <c r="S2940" s="263">
        <v>1.5</v>
      </c>
      <c r="T2940" s="173">
        <v>20</v>
      </c>
    </row>
    <row r="2941" spans="1:20" ht="31.5" outlineLevel="1" x14ac:dyDescent="0.2">
      <c r="A2941" s="299" t="s">
        <v>2762</v>
      </c>
      <c r="B2941" s="300" t="s">
        <v>2763</v>
      </c>
      <c r="C2941" s="300"/>
      <c r="D2941" s="171" t="s">
        <v>63</v>
      </c>
      <c r="E2941" s="172">
        <v>15600</v>
      </c>
      <c r="F2941" s="163">
        <f t="shared" si="169"/>
        <v>10920</v>
      </c>
      <c r="G2941" s="41"/>
      <c r="H2941" s="164"/>
      <c r="I2941" s="165">
        <f t="shared" si="170"/>
        <v>0</v>
      </c>
      <c r="J2941" s="41"/>
      <c r="K2941" s="173" t="s">
        <v>27</v>
      </c>
      <c r="L2941" s="173" t="s">
        <v>2754</v>
      </c>
      <c r="M2941" s="173" t="s">
        <v>2235</v>
      </c>
      <c r="N2941" s="173"/>
      <c r="O2941" s="173" t="s">
        <v>2236</v>
      </c>
      <c r="P2941" s="173"/>
      <c r="Q2941" s="173"/>
      <c r="R2941" s="173">
        <v>345</v>
      </c>
      <c r="S2941" s="263">
        <v>2</v>
      </c>
      <c r="T2941" s="173">
        <v>20</v>
      </c>
    </row>
    <row r="2942" spans="1:20" ht="31.5" outlineLevel="1" x14ac:dyDescent="0.2">
      <c r="A2942" s="301" t="s">
        <v>2814</v>
      </c>
      <c r="B2942" s="302" t="s">
        <v>2815</v>
      </c>
      <c r="C2942" s="302"/>
      <c r="D2942" s="171" t="s">
        <v>63</v>
      </c>
      <c r="E2942" s="172">
        <v>15600</v>
      </c>
      <c r="F2942" s="163">
        <f t="shared" si="169"/>
        <v>10920</v>
      </c>
      <c r="G2942" s="41"/>
      <c r="H2942" s="164"/>
      <c r="I2942" s="165">
        <f t="shared" si="170"/>
        <v>0</v>
      </c>
      <c r="J2942" s="41"/>
      <c r="K2942" s="173" t="s">
        <v>27</v>
      </c>
      <c r="L2942" s="173" t="s">
        <v>2754</v>
      </c>
      <c r="M2942" s="173" t="s">
        <v>2235</v>
      </c>
      <c r="N2942" s="173"/>
      <c r="O2942" s="173" t="s">
        <v>2303</v>
      </c>
      <c r="P2942" s="173"/>
      <c r="Q2942" s="173"/>
      <c r="R2942" s="173">
        <v>345</v>
      </c>
      <c r="S2942" s="263">
        <v>2</v>
      </c>
      <c r="T2942" s="173">
        <v>20</v>
      </c>
    </row>
    <row r="2943" spans="1:20" ht="31.5" outlineLevel="1" x14ac:dyDescent="0.2">
      <c r="A2943" s="299" t="s">
        <v>2766</v>
      </c>
      <c r="B2943" s="300" t="s">
        <v>2767</v>
      </c>
      <c r="C2943" s="300"/>
      <c r="D2943" s="171" t="s">
        <v>63</v>
      </c>
      <c r="E2943" s="172">
        <v>15720</v>
      </c>
      <c r="F2943" s="163">
        <f t="shared" si="169"/>
        <v>11004</v>
      </c>
      <c r="G2943" s="41"/>
      <c r="H2943" s="164"/>
      <c r="I2943" s="165">
        <f t="shared" si="170"/>
        <v>0</v>
      </c>
      <c r="J2943" s="41"/>
      <c r="K2943" s="173" t="s">
        <v>27</v>
      </c>
      <c r="L2943" s="173" t="s">
        <v>2754</v>
      </c>
      <c r="M2943" s="173" t="s">
        <v>2247</v>
      </c>
      <c r="N2943" s="173"/>
      <c r="O2943" s="173" t="s">
        <v>2236</v>
      </c>
      <c r="P2943" s="173"/>
      <c r="Q2943" s="173"/>
      <c r="R2943" s="173">
        <v>345</v>
      </c>
      <c r="S2943" s="263">
        <v>2.5</v>
      </c>
      <c r="T2943" s="173">
        <v>20</v>
      </c>
    </row>
    <row r="2944" spans="1:20" ht="31.5" outlineLevel="1" x14ac:dyDescent="0.2">
      <c r="A2944" s="301" t="s">
        <v>2818</v>
      </c>
      <c r="B2944" s="302" t="s">
        <v>2819</v>
      </c>
      <c r="C2944" s="302"/>
      <c r="D2944" s="171" t="s">
        <v>63</v>
      </c>
      <c r="E2944" s="172">
        <v>15720</v>
      </c>
      <c r="F2944" s="163">
        <f t="shared" si="169"/>
        <v>11004</v>
      </c>
      <c r="G2944" s="41"/>
      <c r="H2944" s="164"/>
      <c r="I2944" s="165">
        <f t="shared" si="170"/>
        <v>0</v>
      </c>
      <c r="J2944" s="41"/>
      <c r="K2944" s="173" t="s">
        <v>27</v>
      </c>
      <c r="L2944" s="173" t="s">
        <v>2754</v>
      </c>
      <c r="M2944" s="173" t="s">
        <v>2247</v>
      </c>
      <c r="N2944" s="173"/>
      <c r="O2944" s="173" t="s">
        <v>2303</v>
      </c>
      <c r="P2944" s="173"/>
      <c r="Q2944" s="173"/>
      <c r="R2944" s="173">
        <v>345</v>
      </c>
      <c r="S2944" s="263">
        <v>2.5</v>
      </c>
      <c r="T2944" s="173">
        <v>20</v>
      </c>
    </row>
    <row r="2945" spans="1:20" ht="31.5" outlineLevel="1" x14ac:dyDescent="0.2">
      <c r="A2945" s="299" t="s">
        <v>2770</v>
      </c>
      <c r="B2945" s="300" t="s">
        <v>2771</v>
      </c>
      <c r="C2945" s="300"/>
      <c r="D2945" s="171" t="s">
        <v>63</v>
      </c>
      <c r="E2945" s="172">
        <v>15960</v>
      </c>
      <c r="F2945" s="163">
        <f t="shared" si="169"/>
        <v>11172</v>
      </c>
      <c r="G2945" s="41"/>
      <c r="H2945" s="164"/>
      <c r="I2945" s="165">
        <f t="shared" si="170"/>
        <v>0</v>
      </c>
      <c r="J2945" s="41"/>
      <c r="K2945" s="173" t="s">
        <v>27</v>
      </c>
      <c r="L2945" s="173" t="s">
        <v>2754</v>
      </c>
      <c r="M2945" s="173" t="s">
        <v>2252</v>
      </c>
      <c r="N2945" s="173"/>
      <c r="O2945" s="173" t="s">
        <v>2236</v>
      </c>
      <c r="P2945" s="173"/>
      <c r="Q2945" s="173"/>
      <c r="R2945" s="173">
        <v>345</v>
      </c>
      <c r="S2945" s="263">
        <v>3</v>
      </c>
      <c r="T2945" s="173">
        <v>20</v>
      </c>
    </row>
    <row r="2946" spans="1:20" ht="31.5" outlineLevel="1" x14ac:dyDescent="0.2">
      <c r="A2946" s="301" t="s">
        <v>2822</v>
      </c>
      <c r="B2946" s="302" t="s">
        <v>2823</v>
      </c>
      <c r="C2946" s="302"/>
      <c r="D2946" s="171" t="s">
        <v>63</v>
      </c>
      <c r="E2946" s="172">
        <v>15960</v>
      </c>
      <c r="F2946" s="163">
        <f t="shared" si="169"/>
        <v>11172</v>
      </c>
      <c r="G2946" s="41"/>
      <c r="H2946" s="164"/>
      <c r="I2946" s="165">
        <f t="shared" si="170"/>
        <v>0</v>
      </c>
      <c r="J2946" s="41"/>
      <c r="K2946" s="173" t="s">
        <v>27</v>
      </c>
      <c r="L2946" s="173" t="s">
        <v>2754</v>
      </c>
      <c r="M2946" s="173" t="s">
        <v>2252</v>
      </c>
      <c r="N2946" s="173"/>
      <c r="O2946" s="173" t="s">
        <v>2303</v>
      </c>
      <c r="P2946" s="173"/>
      <c r="Q2946" s="173"/>
      <c r="R2946" s="173">
        <v>345</v>
      </c>
      <c r="S2946" s="263">
        <v>3</v>
      </c>
      <c r="T2946" s="173">
        <v>20</v>
      </c>
    </row>
    <row r="2947" spans="1:20" ht="31.5" outlineLevel="1" x14ac:dyDescent="0.2">
      <c r="A2947" s="299" t="s">
        <v>2774</v>
      </c>
      <c r="B2947" s="300" t="s">
        <v>2775</v>
      </c>
      <c r="C2947" s="300"/>
      <c r="D2947" s="171" t="s">
        <v>63</v>
      </c>
      <c r="E2947" s="172">
        <v>15960</v>
      </c>
      <c r="F2947" s="163">
        <f t="shared" si="169"/>
        <v>11172</v>
      </c>
      <c r="G2947" s="41"/>
      <c r="H2947" s="164"/>
      <c r="I2947" s="165">
        <f t="shared" si="170"/>
        <v>0</v>
      </c>
      <c r="J2947" s="41"/>
      <c r="K2947" s="173" t="s">
        <v>27</v>
      </c>
      <c r="L2947" s="173" t="s">
        <v>2754</v>
      </c>
      <c r="M2947" s="173" t="s">
        <v>2257</v>
      </c>
      <c r="N2947" s="173"/>
      <c r="O2947" s="173" t="s">
        <v>2236</v>
      </c>
      <c r="P2947" s="173"/>
      <c r="Q2947" s="173"/>
      <c r="R2947" s="173">
        <v>345</v>
      </c>
      <c r="S2947" s="263">
        <v>3.5</v>
      </c>
      <c r="T2947" s="173">
        <v>20</v>
      </c>
    </row>
    <row r="2948" spans="1:20" ht="31.5" outlineLevel="1" x14ac:dyDescent="0.2">
      <c r="A2948" s="301" t="s">
        <v>2826</v>
      </c>
      <c r="B2948" s="302" t="s">
        <v>2827</v>
      </c>
      <c r="C2948" s="302"/>
      <c r="D2948" s="171" t="s">
        <v>63</v>
      </c>
      <c r="E2948" s="172">
        <v>15960</v>
      </c>
      <c r="F2948" s="163">
        <f t="shared" si="169"/>
        <v>11172</v>
      </c>
      <c r="G2948" s="41"/>
      <c r="H2948" s="164"/>
      <c r="I2948" s="165">
        <f t="shared" si="170"/>
        <v>0</v>
      </c>
      <c r="J2948" s="41"/>
      <c r="K2948" s="173" t="s">
        <v>27</v>
      </c>
      <c r="L2948" s="173" t="s">
        <v>2754</v>
      </c>
      <c r="M2948" s="173" t="s">
        <v>2257</v>
      </c>
      <c r="N2948" s="173"/>
      <c r="O2948" s="173" t="s">
        <v>2303</v>
      </c>
      <c r="P2948" s="173"/>
      <c r="Q2948" s="173"/>
      <c r="R2948" s="173">
        <v>345</v>
      </c>
      <c r="S2948" s="263">
        <v>3.5</v>
      </c>
      <c r="T2948" s="173">
        <v>20</v>
      </c>
    </row>
    <row r="2949" spans="1:20" ht="31.5" outlineLevel="1" x14ac:dyDescent="0.2">
      <c r="A2949" s="299" t="s">
        <v>2778</v>
      </c>
      <c r="B2949" s="300" t="s">
        <v>2779</v>
      </c>
      <c r="C2949" s="300"/>
      <c r="D2949" s="171" t="s">
        <v>63</v>
      </c>
      <c r="E2949" s="172">
        <v>16200</v>
      </c>
      <c r="F2949" s="163">
        <f t="shared" si="169"/>
        <v>11340</v>
      </c>
      <c r="G2949" s="41"/>
      <c r="H2949" s="164"/>
      <c r="I2949" s="165">
        <f t="shared" si="170"/>
        <v>0</v>
      </c>
      <c r="J2949" s="41"/>
      <c r="K2949" s="173" t="s">
        <v>27</v>
      </c>
      <c r="L2949" s="173" t="s">
        <v>2754</v>
      </c>
      <c r="M2949" s="173" t="s">
        <v>2264</v>
      </c>
      <c r="N2949" s="173"/>
      <c r="O2949" s="173" t="s">
        <v>2236</v>
      </c>
      <c r="P2949" s="173"/>
      <c r="Q2949" s="173"/>
      <c r="R2949" s="173">
        <v>345</v>
      </c>
      <c r="S2949" s="263">
        <v>4</v>
      </c>
      <c r="T2949" s="173">
        <v>20</v>
      </c>
    </row>
    <row r="2950" spans="1:20" ht="31.5" outlineLevel="1" x14ac:dyDescent="0.2">
      <c r="A2950" s="301" t="s">
        <v>2830</v>
      </c>
      <c r="B2950" s="302" t="s">
        <v>2831</v>
      </c>
      <c r="C2950" s="302"/>
      <c r="D2950" s="171" t="s">
        <v>63</v>
      </c>
      <c r="E2950" s="172">
        <v>16200</v>
      </c>
      <c r="F2950" s="163">
        <f t="shared" si="169"/>
        <v>11340</v>
      </c>
      <c r="G2950" s="41"/>
      <c r="H2950" s="164"/>
      <c r="I2950" s="165">
        <f t="shared" si="170"/>
        <v>0</v>
      </c>
      <c r="J2950" s="41"/>
      <c r="K2950" s="173" t="s">
        <v>27</v>
      </c>
      <c r="L2950" s="173" t="s">
        <v>2754</v>
      </c>
      <c r="M2950" s="173" t="s">
        <v>2264</v>
      </c>
      <c r="N2950" s="173"/>
      <c r="O2950" s="173" t="s">
        <v>2303</v>
      </c>
      <c r="P2950" s="173"/>
      <c r="Q2950" s="173"/>
      <c r="R2950" s="173">
        <v>345</v>
      </c>
      <c r="S2950" s="263">
        <v>4</v>
      </c>
      <c r="T2950" s="173">
        <v>20</v>
      </c>
    </row>
    <row r="2951" spans="1:20" ht="31.5" outlineLevel="1" x14ac:dyDescent="0.2">
      <c r="A2951" s="299" t="s">
        <v>2782</v>
      </c>
      <c r="B2951" s="300" t="s">
        <v>2783</v>
      </c>
      <c r="C2951" s="300"/>
      <c r="D2951" s="171" t="s">
        <v>63</v>
      </c>
      <c r="E2951" s="172">
        <v>16320</v>
      </c>
      <c r="F2951" s="163">
        <f t="shared" si="169"/>
        <v>11424</v>
      </c>
      <c r="G2951" s="41"/>
      <c r="H2951" s="164"/>
      <c r="I2951" s="165">
        <f t="shared" si="170"/>
        <v>0</v>
      </c>
      <c r="J2951" s="41"/>
      <c r="K2951" s="173" t="s">
        <v>27</v>
      </c>
      <c r="L2951" s="173" t="s">
        <v>2754</v>
      </c>
      <c r="M2951" s="173" t="s">
        <v>2271</v>
      </c>
      <c r="N2951" s="173"/>
      <c r="O2951" s="173" t="s">
        <v>2236</v>
      </c>
      <c r="P2951" s="173"/>
      <c r="Q2951" s="173"/>
      <c r="R2951" s="173">
        <v>345</v>
      </c>
      <c r="S2951" s="263">
        <v>4.5</v>
      </c>
      <c r="T2951" s="173">
        <v>20</v>
      </c>
    </row>
    <row r="2952" spans="1:20" ht="31.5" outlineLevel="1" x14ac:dyDescent="0.2">
      <c r="A2952" s="301" t="s">
        <v>2834</v>
      </c>
      <c r="B2952" s="302" t="s">
        <v>2835</v>
      </c>
      <c r="C2952" s="302"/>
      <c r="D2952" s="171" t="s">
        <v>63</v>
      </c>
      <c r="E2952" s="172">
        <v>16320</v>
      </c>
      <c r="F2952" s="163">
        <f t="shared" si="169"/>
        <v>11424</v>
      </c>
      <c r="G2952" s="41"/>
      <c r="H2952" s="164"/>
      <c r="I2952" s="165">
        <f t="shared" si="170"/>
        <v>0</v>
      </c>
      <c r="J2952" s="41"/>
      <c r="K2952" s="173" t="s">
        <v>27</v>
      </c>
      <c r="L2952" s="173" t="s">
        <v>2754</v>
      </c>
      <c r="M2952" s="173" t="s">
        <v>2271</v>
      </c>
      <c r="N2952" s="173"/>
      <c r="O2952" s="173" t="s">
        <v>2303</v>
      </c>
      <c r="P2952" s="173"/>
      <c r="Q2952" s="173"/>
      <c r="R2952" s="173">
        <v>345</v>
      </c>
      <c r="S2952" s="263">
        <v>4.5</v>
      </c>
      <c r="T2952" s="173">
        <v>20</v>
      </c>
    </row>
    <row r="2953" spans="1:20" ht="31.5" outlineLevel="1" x14ac:dyDescent="0.2">
      <c r="A2953" s="299" t="s">
        <v>2786</v>
      </c>
      <c r="B2953" s="300" t="s">
        <v>2787</v>
      </c>
      <c r="C2953" s="300"/>
      <c r="D2953" s="171" t="s">
        <v>63</v>
      </c>
      <c r="E2953" s="172">
        <v>16680</v>
      </c>
      <c r="F2953" s="163">
        <f t="shared" si="169"/>
        <v>11676</v>
      </c>
      <c r="G2953" s="41"/>
      <c r="H2953" s="164"/>
      <c r="I2953" s="165">
        <f t="shared" si="170"/>
        <v>0</v>
      </c>
      <c r="J2953" s="41"/>
      <c r="K2953" s="173" t="s">
        <v>27</v>
      </c>
      <c r="L2953" s="173" t="s">
        <v>2754</v>
      </c>
      <c r="M2953" s="173" t="s">
        <v>2274</v>
      </c>
      <c r="N2953" s="173"/>
      <c r="O2953" s="173" t="s">
        <v>2236</v>
      </c>
      <c r="P2953" s="173"/>
      <c r="Q2953" s="173"/>
      <c r="R2953" s="173">
        <v>345</v>
      </c>
      <c r="S2953" s="263">
        <v>5</v>
      </c>
      <c r="T2953" s="173">
        <v>20</v>
      </c>
    </row>
    <row r="2954" spans="1:20" ht="31.5" outlineLevel="1" x14ac:dyDescent="0.2">
      <c r="A2954" s="301" t="s">
        <v>2838</v>
      </c>
      <c r="B2954" s="302" t="s">
        <v>2839</v>
      </c>
      <c r="C2954" s="302"/>
      <c r="D2954" s="171" t="s">
        <v>63</v>
      </c>
      <c r="E2954" s="172">
        <v>16680</v>
      </c>
      <c r="F2954" s="163">
        <f t="shared" si="169"/>
        <v>11676</v>
      </c>
      <c r="G2954" s="41"/>
      <c r="H2954" s="164"/>
      <c r="I2954" s="165">
        <f t="shared" si="170"/>
        <v>0</v>
      </c>
      <c r="J2954" s="41"/>
      <c r="K2954" s="173" t="s">
        <v>27</v>
      </c>
      <c r="L2954" s="173" t="s">
        <v>2754</v>
      </c>
      <c r="M2954" s="173" t="s">
        <v>2274</v>
      </c>
      <c r="N2954" s="173"/>
      <c r="O2954" s="173" t="s">
        <v>2303</v>
      </c>
      <c r="P2954" s="173"/>
      <c r="Q2954" s="173"/>
      <c r="R2954" s="173">
        <v>345</v>
      </c>
      <c r="S2954" s="263">
        <v>5</v>
      </c>
      <c r="T2954" s="173">
        <v>20</v>
      </c>
    </row>
    <row r="2955" spans="1:20" ht="31.5" outlineLevel="1" x14ac:dyDescent="0.2">
      <c r="A2955" s="299" t="s">
        <v>2790</v>
      </c>
      <c r="B2955" s="300" t="s">
        <v>2791</v>
      </c>
      <c r="C2955" s="300"/>
      <c r="D2955" s="171" t="s">
        <v>63</v>
      </c>
      <c r="E2955" s="172">
        <v>16800</v>
      </c>
      <c r="F2955" s="163">
        <f t="shared" si="169"/>
        <v>11760</v>
      </c>
      <c r="G2955" s="41"/>
      <c r="H2955" s="164"/>
      <c r="I2955" s="165">
        <f t="shared" si="170"/>
        <v>0</v>
      </c>
      <c r="J2955" s="41"/>
      <c r="K2955" s="173" t="s">
        <v>27</v>
      </c>
      <c r="L2955" s="173" t="s">
        <v>2754</v>
      </c>
      <c r="M2955" s="173" t="s">
        <v>2279</v>
      </c>
      <c r="N2955" s="173"/>
      <c r="O2955" s="173" t="s">
        <v>2236</v>
      </c>
      <c r="P2955" s="173"/>
      <c r="Q2955" s="173"/>
      <c r="R2955" s="173">
        <v>345</v>
      </c>
      <c r="S2955" s="263">
        <v>5.5</v>
      </c>
      <c r="T2955" s="173">
        <v>20</v>
      </c>
    </row>
    <row r="2956" spans="1:20" ht="31.5" outlineLevel="1" x14ac:dyDescent="0.2">
      <c r="A2956" s="301" t="s">
        <v>2842</v>
      </c>
      <c r="B2956" s="302" t="s">
        <v>2843</v>
      </c>
      <c r="C2956" s="302"/>
      <c r="D2956" s="171" t="s">
        <v>63</v>
      </c>
      <c r="E2956" s="172">
        <v>16800</v>
      </c>
      <c r="F2956" s="163">
        <f t="shared" si="169"/>
        <v>11760</v>
      </c>
      <c r="G2956" s="41"/>
      <c r="H2956" s="164"/>
      <c r="I2956" s="165">
        <f t="shared" si="170"/>
        <v>0</v>
      </c>
      <c r="J2956" s="41"/>
      <c r="K2956" s="173" t="s">
        <v>27</v>
      </c>
      <c r="L2956" s="173" t="s">
        <v>2754</v>
      </c>
      <c r="M2956" s="173" t="s">
        <v>2279</v>
      </c>
      <c r="N2956" s="173"/>
      <c r="O2956" s="173" t="s">
        <v>2303</v>
      </c>
      <c r="P2956" s="173"/>
      <c r="Q2956" s="173"/>
      <c r="R2956" s="173">
        <v>345</v>
      </c>
      <c r="S2956" s="263">
        <v>5.5</v>
      </c>
      <c r="T2956" s="173">
        <v>20</v>
      </c>
    </row>
    <row r="2957" spans="1:20" ht="31.5" outlineLevel="1" x14ac:dyDescent="0.2">
      <c r="A2957" s="299" t="s">
        <v>2794</v>
      </c>
      <c r="B2957" s="300" t="s">
        <v>2795</v>
      </c>
      <c r="C2957" s="300"/>
      <c r="D2957" s="171" t="s">
        <v>63</v>
      </c>
      <c r="E2957" s="172">
        <v>17040</v>
      </c>
      <c r="F2957" s="163">
        <f t="shared" si="169"/>
        <v>11928</v>
      </c>
      <c r="G2957" s="41"/>
      <c r="H2957" s="164"/>
      <c r="I2957" s="165">
        <f t="shared" si="170"/>
        <v>0</v>
      </c>
      <c r="J2957" s="41"/>
      <c r="K2957" s="173" t="s">
        <v>27</v>
      </c>
      <c r="L2957" s="173" t="s">
        <v>2754</v>
      </c>
      <c r="M2957" s="173" t="s">
        <v>2284</v>
      </c>
      <c r="N2957" s="173"/>
      <c r="O2957" s="173" t="s">
        <v>2236</v>
      </c>
      <c r="P2957" s="173"/>
      <c r="Q2957" s="173"/>
      <c r="R2957" s="173">
        <v>345</v>
      </c>
      <c r="S2957" s="263">
        <v>6</v>
      </c>
      <c r="T2957" s="173">
        <v>20</v>
      </c>
    </row>
    <row r="2958" spans="1:20" ht="31.5" outlineLevel="1" x14ac:dyDescent="0.2">
      <c r="A2958" s="301" t="s">
        <v>2858</v>
      </c>
      <c r="B2958" s="302" t="s">
        <v>2859</v>
      </c>
      <c r="C2958" s="302"/>
      <c r="D2958" s="171" t="s">
        <v>63</v>
      </c>
      <c r="E2958" s="172">
        <v>17040</v>
      </c>
      <c r="F2958" s="163">
        <f t="shared" si="169"/>
        <v>11928</v>
      </c>
      <c r="G2958" s="41"/>
      <c r="H2958" s="164"/>
      <c r="I2958" s="165">
        <f t="shared" si="170"/>
        <v>0</v>
      </c>
      <c r="J2958" s="41"/>
      <c r="K2958" s="173" t="s">
        <v>27</v>
      </c>
      <c r="L2958" s="173" t="s">
        <v>2754</v>
      </c>
      <c r="M2958" s="173" t="s">
        <v>2284</v>
      </c>
      <c r="N2958" s="173"/>
      <c r="O2958" s="173" t="s">
        <v>2303</v>
      </c>
      <c r="P2958" s="173"/>
      <c r="Q2958" s="173"/>
      <c r="R2958" s="173">
        <v>345</v>
      </c>
      <c r="S2958" s="263">
        <v>6</v>
      </c>
      <c r="T2958" s="173">
        <v>20</v>
      </c>
    </row>
    <row r="2959" spans="1:20" ht="31.5" outlineLevel="1" x14ac:dyDescent="0.2">
      <c r="A2959" s="299" t="s">
        <v>2798</v>
      </c>
      <c r="B2959" s="300" t="s">
        <v>2799</v>
      </c>
      <c r="C2959" s="300"/>
      <c r="D2959" s="171" t="s">
        <v>63</v>
      </c>
      <c r="E2959" s="172">
        <v>17160</v>
      </c>
      <c r="F2959" s="163">
        <f t="shared" si="169"/>
        <v>12012</v>
      </c>
      <c r="G2959" s="41"/>
      <c r="H2959" s="164"/>
      <c r="I2959" s="165">
        <f t="shared" si="170"/>
        <v>0</v>
      </c>
      <c r="J2959" s="41"/>
      <c r="K2959" s="173" t="s">
        <v>27</v>
      </c>
      <c r="L2959" s="173" t="s">
        <v>2754</v>
      </c>
      <c r="M2959" s="173" t="s">
        <v>2289</v>
      </c>
      <c r="N2959" s="173"/>
      <c r="O2959" s="173" t="s">
        <v>2236</v>
      </c>
      <c r="P2959" s="173"/>
      <c r="Q2959" s="173"/>
      <c r="R2959" s="173">
        <v>345</v>
      </c>
      <c r="S2959" s="263">
        <v>6.5</v>
      </c>
      <c r="T2959" s="173">
        <v>20</v>
      </c>
    </row>
    <row r="2960" spans="1:20" ht="31.5" outlineLevel="1" x14ac:dyDescent="0.2">
      <c r="A2960" s="301" t="s">
        <v>2848</v>
      </c>
      <c r="B2960" s="302" t="s">
        <v>2849</v>
      </c>
      <c r="C2960" s="302"/>
      <c r="D2960" s="171" t="s">
        <v>63</v>
      </c>
      <c r="E2960" s="172">
        <v>17160</v>
      </c>
      <c r="F2960" s="163">
        <f t="shared" si="169"/>
        <v>12012</v>
      </c>
      <c r="G2960" s="41"/>
      <c r="H2960" s="164"/>
      <c r="I2960" s="165">
        <f t="shared" si="170"/>
        <v>0</v>
      </c>
      <c r="J2960" s="41"/>
      <c r="K2960" s="173" t="s">
        <v>27</v>
      </c>
      <c r="L2960" s="173" t="s">
        <v>2754</v>
      </c>
      <c r="M2960" s="173" t="s">
        <v>2289</v>
      </c>
      <c r="N2960" s="173"/>
      <c r="O2960" s="173" t="s">
        <v>2303</v>
      </c>
      <c r="P2960" s="173"/>
      <c r="Q2960" s="173"/>
      <c r="R2960" s="173">
        <v>345</v>
      </c>
      <c r="S2960" s="263">
        <v>6.5</v>
      </c>
      <c r="T2960" s="173">
        <v>20</v>
      </c>
    </row>
    <row r="2961" spans="1:20" ht="31.5" outlineLevel="1" x14ac:dyDescent="0.2">
      <c r="A2961" s="299" t="s">
        <v>2802</v>
      </c>
      <c r="B2961" s="300" t="s">
        <v>2803</v>
      </c>
      <c r="C2961" s="300"/>
      <c r="D2961" s="171" t="s">
        <v>63</v>
      </c>
      <c r="E2961" s="172">
        <v>17520</v>
      </c>
      <c r="F2961" s="163">
        <f t="shared" si="169"/>
        <v>12264</v>
      </c>
      <c r="G2961" s="41"/>
      <c r="H2961" s="164"/>
      <c r="I2961" s="165">
        <f t="shared" si="170"/>
        <v>0</v>
      </c>
      <c r="J2961" s="41"/>
      <c r="K2961" s="173" t="s">
        <v>27</v>
      </c>
      <c r="L2961" s="173" t="s">
        <v>2754</v>
      </c>
      <c r="M2961" s="173" t="s">
        <v>1582</v>
      </c>
      <c r="N2961" s="173"/>
      <c r="O2961" s="173" t="s">
        <v>2236</v>
      </c>
      <c r="P2961" s="173"/>
      <c r="Q2961" s="173"/>
      <c r="R2961" s="173">
        <v>345</v>
      </c>
      <c r="S2961" s="263">
        <v>7</v>
      </c>
      <c r="T2961" s="173">
        <v>20</v>
      </c>
    </row>
    <row r="2962" spans="1:20" ht="31.5" outlineLevel="1" x14ac:dyDescent="0.2">
      <c r="A2962" s="301" t="s">
        <v>2852</v>
      </c>
      <c r="B2962" s="302" t="s">
        <v>2853</v>
      </c>
      <c r="C2962" s="302"/>
      <c r="D2962" s="171" t="s">
        <v>63</v>
      </c>
      <c r="E2962" s="172">
        <v>17520</v>
      </c>
      <c r="F2962" s="163">
        <f t="shared" si="169"/>
        <v>12264</v>
      </c>
      <c r="G2962" s="41"/>
      <c r="H2962" s="164"/>
      <c r="I2962" s="165">
        <f t="shared" si="170"/>
        <v>0</v>
      </c>
      <c r="J2962" s="41"/>
      <c r="K2962" s="173" t="s">
        <v>27</v>
      </c>
      <c r="L2962" s="173" t="s">
        <v>2754</v>
      </c>
      <c r="M2962" s="173" t="s">
        <v>1582</v>
      </c>
      <c r="N2962" s="173"/>
      <c r="O2962" s="173" t="s">
        <v>2303</v>
      </c>
      <c r="P2962" s="173"/>
      <c r="Q2962" s="173"/>
      <c r="R2962" s="173">
        <v>345</v>
      </c>
      <c r="S2962" s="263">
        <v>7</v>
      </c>
      <c r="T2962" s="173">
        <v>20</v>
      </c>
    </row>
    <row r="2963" spans="1:20" ht="31.5" outlineLevel="1" x14ac:dyDescent="0.2">
      <c r="A2963" s="299" t="s">
        <v>2806</v>
      </c>
      <c r="B2963" s="300" t="s">
        <v>2807</v>
      </c>
      <c r="C2963" s="300"/>
      <c r="D2963" s="171" t="s">
        <v>63</v>
      </c>
      <c r="E2963" s="172">
        <v>17640</v>
      </c>
      <c r="F2963" s="163">
        <f t="shared" si="169"/>
        <v>12348</v>
      </c>
      <c r="G2963" s="41"/>
      <c r="H2963" s="164"/>
      <c r="I2963" s="165">
        <f t="shared" ref="I2963:I2969" si="171">IF(H2963*F2963&gt;0,H2963*F2963,0)</f>
        <v>0</v>
      </c>
      <c r="J2963" s="41"/>
      <c r="K2963" s="173" t="s">
        <v>27</v>
      </c>
      <c r="L2963" s="173" t="s">
        <v>2754</v>
      </c>
      <c r="M2963" s="173" t="s">
        <v>2298</v>
      </c>
      <c r="N2963" s="173"/>
      <c r="O2963" s="173" t="s">
        <v>2236</v>
      </c>
      <c r="P2963" s="173"/>
      <c r="Q2963" s="173"/>
      <c r="R2963" s="173">
        <v>345</v>
      </c>
      <c r="S2963" s="263">
        <v>7.5</v>
      </c>
      <c r="T2963" s="173">
        <v>20</v>
      </c>
    </row>
    <row r="2964" spans="1:20" ht="32.25" outlineLevel="1" thickBot="1" x14ac:dyDescent="0.25">
      <c r="A2964" s="325" t="s">
        <v>2856</v>
      </c>
      <c r="B2964" s="339" t="s">
        <v>2857</v>
      </c>
      <c r="C2964" s="339"/>
      <c r="D2964" s="230" t="s">
        <v>63</v>
      </c>
      <c r="E2964" s="231">
        <v>17640</v>
      </c>
      <c r="F2964" s="232">
        <f t="shared" si="169"/>
        <v>12348</v>
      </c>
      <c r="G2964" s="41"/>
      <c r="H2964" s="233"/>
      <c r="I2964" s="234">
        <f t="shared" si="171"/>
        <v>0</v>
      </c>
      <c r="J2964" s="41"/>
      <c r="K2964" s="235" t="s">
        <v>27</v>
      </c>
      <c r="L2964" s="235" t="s">
        <v>2754</v>
      </c>
      <c r="M2964" s="235" t="s">
        <v>2298</v>
      </c>
      <c r="N2964" s="235"/>
      <c r="O2964" s="235" t="s">
        <v>2303</v>
      </c>
      <c r="P2964" s="235"/>
      <c r="Q2964" s="235"/>
      <c r="R2964" s="235">
        <v>345</v>
      </c>
      <c r="S2964" s="264">
        <v>7.5</v>
      </c>
      <c r="T2964" s="235">
        <v>20</v>
      </c>
    </row>
    <row r="2965" spans="1:20" ht="31.5" outlineLevel="1" x14ac:dyDescent="0.2">
      <c r="A2965" s="317" t="s">
        <v>2758</v>
      </c>
      <c r="B2965" s="324" t="s">
        <v>2759</v>
      </c>
      <c r="C2965" s="324"/>
      <c r="D2965" s="119" t="s">
        <v>63</v>
      </c>
      <c r="E2965" s="13">
        <v>840</v>
      </c>
      <c r="F2965" s="181">
        <f t="shared" si="169"/>
        <v>588</v>
      </c>
      <c r="G2965" s="41"/>
      <c r="H2965" s="26"/>
      <c r="I2965" s="27">
        <f t="shared" si="171"/>
        <v>0</v>
      </c>
      <c r="J2965" s="41"/>
      <c r="K2965" s="120" t="s">
        <v>27</v>
      </c>
      <c r="L2965" s="120" t="s">
        <v>2754</v>
      </c>
      <c r="M2965" s="120"/>
      <c r="N2965" s="120"/>
      <c r="O2965" s="120" t="s">
        <v>2236</v>
      </c>
      <c r="P2965" s="120"/>
      <c r="Q2965" s="120"/>
      <c r="R2965" s="120">
        <v>345</v>
      </c>
      <c r="S2965" s="121">
        <v>0.08</v>
      </c>
      <c r="T2965" s="120"/>
    </row>
    <row r="2966" spans="1:20" ht="31.5" outlineLevel="1" x14ac:dyDescent="0.2">
      <c r="A2966" s="303" t="s">
        <v>2239</v>
      </c>
      <c r="B2966" s="304" t="s">
        <v>2240</v>
      </c>
      <c r="C2966" s="304"/>
      <c r="D2966" s="171" t="s">
        <v>63</v>
      </c>
      <c r="E2966" s="172">
        <v>3600</v>
      </c>
      <c r="F2966" s="163">
        <f t="shared" si="169"/>
        <v>2520</v>
      </c>
      <c r="G2966" s="41"/>
      <c r="H2966" s="164"/>
      <c r="I2966" s="165">
        <f t="shared" si="171"/>
        <v>0</v>
      </c>
      <c r="J2966" s="41"/>
      <c r="K2966" s="173" t="s">
        <v>27</v>
      </c>
      <c r="L2966" s="173" t="s">
        <v>2754</v>
      </c>
      <c r="M2966" s="173"/>
      <c r="N2966" s="173"/>
      <c r="O2966" s="173" t="s">
        <v>482</v>
      </c>
      <c r="P2966" s="173"/>
      <c r="Q2966" s="173"/>
      <c r="R2966" s="173">
        <v>345</v>
      </c>
      <c r="S2966" s="263">
        <v>1.38</v>
      </c>
      <c r="T2966" s="173">
        <v>20</v>
      </c>
    </row>
    <row r="2967" spans="1:20" ht="31.5" outlineLevel="1" x14ac:dyDescent="0.2">
      <c r="A2967" s="299" t="s">
        <v>2382</v>
      </c>
      <c r="B2967" s="300" t="s">
        <v>2383</v>
      </c>
      <c r="C2967" s="300"/>
      <c r="D2967" s="171" t="s">
        <v>63</v>
      </c>
      <c r="E2967" s="172">
        <v>1200</v>
      </c>
      <c r="F2967" s="163">
        <f t="shared" si="169"/>
        <v>840</v>
      </c>
      <c r="G2967" s="41"/>
      <c r="H2967" s="164"/>
      <c r="I2967" s="165">
        <f t="shared" si="171"/>
        <v>0</v>
      </c>
      <c r="J2967" s="41"/>
      <c r="K2967" s="173" t="s">
        <v>27</v>
      </c>
      <c r="L2967" s="173" t="s">
        <v>2754</v>
      </c>
      <c r="M2967" s="173"/>
      <c r="N2967" s="173"/>
      <c r="O2967" s="173" t="s">
        <v>2236</v>
      </c>
      <c r="P2967" s="173"/>
      <c r="Q2967" s="173"/>
      <c r="R2967" s="173">
        <v>345</v>
      </c>
      <c r="S2967" s="263">
        <v>0.16</v>
      </c>
      <c r="T2967" s="173"/>
    </row>
    <row r="2968" spans="1:20" ht="31.5" outlineLevel="1" x14ac:dyDescent="0.2">
      <c r="A2968" s="301" t="s">
        <v>2860</v>
      </c>
      <c r="B2968" s="302" t="s">
        <v>2861</v>
      </c>
      <c r="C2968" s="302"/>
      <c r="D2968" s="171" t="s">
        <v>63</v>
      </c>
      <c r="E2968" s="172">
        <v>7080</v>
      </c>
      <c r="F2968" s="163">
        <f t="shared" si="169"/>
        <v>4956</v>
      </c>
      <c r="G2968" s="41"/>
      <c r="H2968" s="164"/>
      <c r="I2968" s="165">
        <f t="shared" si="171"/>
        <v>0</v>
      </c>
      <c r="J2968" s="41"/>
      <c r="K2968" s="173" t="s">
        <v>27</v>
      </c>
      <c r="L2968" s="173" t="s">
        <v>2754</v>
      </c>
      <c r="M2968" s="173"/>
      <c r="N2968" s="173"/>
      <c r="O2968" s="173" t="s">
        <v>2862</v>
      </c>
      <c r="P2968" s="173"/>
      <c r="Q2968" s="173"/>
      <c r="R2968" s="173">
        <v>345</v>
      </c>
      <c r="S2968" s="263">
        <v>0.57999999999999996</v>
      </c>
      <c r="T2968" s="173"/>
    </row>
    <row r="2969" spans="1:20" ht="32.25" outlineLevel="1" thickBot="1" x14ac:dyDescent="0.25">
      <c r="A2969" s="301" t="s">
        <v>2863</v>
      </c>
      <c r="B2969" s="302" t="s">
        <v>2864</v>
      </c>
      <c r="C2969" s="302"/>
      <c r="D2969" s="171" t="s">
        <v>63</v>
      </c>
      <c r="E2969" s="172">
        <v>7200</v>
      </c>
      <c r="F2969" s="163">
        <f t="shared" si="169"/>
        <v>5040</v>
      </c>
      <c r="G2969" s="41"/>
      <c r="H2969" s="164"/>
      <c r="I2969" s="165">
        <f t="shared" si="171"/>
        <v>0</v>
      </c>
      <c r="J2969" s="41"/>
      <c r="K2969" s="173" t="s">
        <v>27</v>
      </c>
      <c r="L2969" s="173" t="s">
        <v>2754</v>
      </c>
      <c r="M2969" s="173"/>
      <c r="N2969" s="173"/>
      <c r="O2969" s="173" t="s">
        <v>2862</v>
      </c>
      <c r="P2969" s="173"/>
      <c r="Q2969" s="173"/>
      <c r="R2969" s="173">
        <v>345</v>
      </c>
      <c r="S2969" s="263">
        <v>0.7</v>
      </c>
      <c r="T2969" s="173"/>
    </row>
    <row r="2970" spans="1:20" s="98" customFormat="1" ht="24.6" customHeight="1" thickTop="1" thickBot="1" x14ac:dyDescent="0.25">
      <c r="A2970" s="336" t="s">
        <v>27</v>
      </c>
      <c r="B2970" s="335" t="s">
        <v>3278</v>
      </c>
      <c r="C2970" s="89"/>
      <c r="D2970" s="90"/>
      <c r="E2970" s="15"/>
      <c r="F2970" s="16"/>
      <c r="G2970" s="41"/>
      <c r="H2970" s="17"/>
      <c r="I2970" s="91"/>
      <c r="J2970" s="41"/>
      <c r="K2970" s="92"/>
      <c r="L2970" s="92"/>
      <c r="M2970" s="92"/>
      <c r="N2970" s="92"/>
      <c r="O2970" s="92"/>
      <c r="P2970" s="92"/>
      <c r="Q2970" s="92"/>
      <c r="R2970" s="92"/>
      <c r="S2970" s="93"/>
      <c r="T2970" s="92"/>
    </row>
    <row r="2971" spans="1:20" s="98" customFormat="1" ht="32.25" outlineLevel="1" thickTop="1" x14ac:dyDescent="0.2">
      <c r="A2971" s="158" t="s">
        <v>2865</v>
      </c>
      <c r="B2971" s="167" t="s">
        <v>2866</v>
      </c>
      <c r="C2971" s="160"/>
      <c r="D2971" s="161" t="s">
        <v>56</v>
      </c>
      <c r="E2971" s="162">
        <v>24960</v>
      </c>
      <c r="F2971" s="163">
        <f t="shared" si="169"/>
        <v>17472</v>
      </c>
      <c r="G2971" s="41"/>
      <c r="H2971" s="164"/>
      <c r="I2971" s="165">
        <f t="shared" ref="I2971:I3002" si="172">IF(H2971*F2971&gt;0,H2971*F2971,0)</f>
        <v>0</v>
      </c>
      <c r="J2971" s="41"/>
      <c r="K2971" s="160" t="s">
        <v>27</v>
      </c>
      <c r="L2971" s="160" t="s">
        <v>2754</v>
      </c>
      <c r="M2971" s="160" t="s">
        <v>2755</v>
      </c>
      <c r="N2971" s="160"/>
      <c r="O2971" s="160" t="s">
        <v>2236</v>
      </c>
      <c r="P2971" s="160"/>
      <c r="Q2971" s="160"/>
      <c r="R2971" s="160">
        <v>475</v>
      </c>
      <c r="S2971" s="262">
        <v>4.51</v>
      </c>
      <c r="T2971" s="160">
        <v>20</v>
      </c>
    </row>
    <row r="2972" spans="1:20" s="98" customFormat="1" ht="25.5" outlineLevel="1" x14ac:dyDescent="0.2">
      <c r="A2972" s="79" t="s">
        <v>2867</v>
      </c>
      <c r="B2972" s="80" t="s">
        <v>2868</v>
      </c>
      <c r="C2972" s="81">
        <v>1</v>
      </c>
      <c r="D2972" s="82" t="s">
        <v>63</v>
      </c>
      <c r="E2972" s="2">
        <v>15840</v>
      </c>
      <c r="F2972" s="166">
        <f t="shared" si="169"/>
        <v>11088</v>
      </c>
      <c r="G2972" s="41"/>
      <c r="H2972" s="30"/>
      <c r="I2972" s="31">
        <f t="shared" si="172"/>
        <v>0</v>
      </c>
      <c r="J2972" s="41"/>
      <c r="K2972" s="81" t="s">
        <v>27</v>
      </c>
      <c r="L2972" s="81" t="s">
        <v>2754</v>
      </c>
      <c r="M2972" s="81" t="s">
        <v>2755</v>
      </c>
      <c r="N2972" s="81"/>
      <c r="O2972" s="81" t="s">
        <v>2236</v>
      </c>
      <c r="P2972" s="81"/>
      <c r="Q2972" s="81"/>
      <c r="R2972" s="81">
        <v>475</v>
      </c>
      <c r="S2972" s="83">
        <v>4.51</v>
      </c>
      <c r="T2972" s="81">
        <v>20</v>
      </c>
    </row>
    <row r="2973" spans="1:20" s="98" customFormat="1" outlineLevel="1" x14ac:dyDescent="0.2">
      <c r="A2973" s="79" t="s">
        <v>2332</v>
      </c>
      <c r="B2973" s="80" t="s">
        <v>2333</v>
      </c>
      <c r="C2973" s="81">
        <v>1</v>
      </c>
      <c r="D2973" s="82" t="s">
        <v>63</v>
      </c>
      <c r="E2973" s="2">
        <v>4320</v>
      </c>
      <c r="F2973" s="166">
        <f t="shared" si="169"/>
        <v>3024</v>
      </c>
      <c r="G2973" s="41"/>
      <c r="H2973" s="30"/>
      <c r="I2973" s="31">
        <f t="shared" si="172"/>
        <v>0</v>
      </c>
      <c r="J2973" s="41"/>
      <c r="K2973" s="81" t="s">
        <v>27</v>
      </c>
      <c r="L2973" s="81" t="s">
        <v>2754</v>
      </c>
      <c r="M2973" s="81" t="s">
        <v>2755</v>
      </c>
      <c r="N2973" s="81"/>
      <c r="O2973" s="81" t="s">
        <v>2236</v>
      </c>
      <c r="P2973" s="81"/>
      <c r="Q2973" s="81"/>
      <c r="R2973" s="81">
        <v>475</v>
      </c>
      <c r="S2973" s="83">
        <v>4.51</v>
      </c>
      <c r="T2973" s="81">
        <v>20</v>
      </c>
    </row>
    <row r="2974" spans="1:20" s="98" customFormat="1" ht="25.5" outlineLevel="1" x14ac:dyDescent="0.2">
      <c r="A2974" s="79" t="s">
        <v>2869</v>
      </c>
      <c r="B2974" s="80" t="s">
        <v>2870</v>
      </c>
      <c r="C2974" s="81">
        <v>5</v>
      </c>
      <c r="D2974" s="82" t="s">
        <v>63</v>
      </c>
      <c r="E2974" s="2">
        <v>960</v>
      </c>
      <c r="F2974" s="166">
        <f t="shared" si="169"/>
        <v>672</v>
      </c>
      <c r="G2974" s="41"/>
      <c r="H2974" s="30"/>
      <c r="I2974" s="31">
        <f t="shared" si="172"/>
        <v>0</v>
      </c>
      <c r="J2974" s="41"/>
      <c r="K2974" s="81" t="s">
        <v>27</v>
      </c>
      <c r="L2974" s="81" t="s">
        <v>2754</v>
      </c>
      <c r="M2974" s="81" t="s">
        <v>2755</v>
      </c>
      <c r="N2974" s="81"/>
      <c r="O2974" s="81" t="s">
        <v>2236</v>
      </c>
      <c r="P2974" s="81"/>
      <c r="Q2974" s="81"/>
      <c r="R2974" s="81">
        <v>475</v>
      </c>
      <c r="S2974" s="83">
        <v>4.51</v>
      </c>
      <c r="T2974" s="81">
        <v>20</v>
      </c>
    </row>
    <row r="2975" spans="1:20" s="98" customFormat="1" ht="31.5" outlineLevel="1" x14ac:dyDescent="0.2">
      <c r="A2975" s="158" t="s">
        <v>2871</v>
      </c>
      <c r="B2975" s="167" t="s">
        <v>2872</v>
      </c>
      <c r="C2975" s="160"/>
      <c r="D2975" s="161" t="s">
        <v>56</v>
      </c>
      <c r="E2975" s="162">
        <v>25080</v>
      </c>
      <c r="F2975" s="163">
        <f t="shared" si="169"/>
        <v>17556</v>
      </c>
      <c r="G2975" s="41"/>
      <c r="H2975" s="164"/>
      <c r="I2975" s="165">
        <f t="shared" si="172"/>
        <v>0</v>
      </c>
      <c r="J2975" s="41"/>
      <c r="K2975" s="160" t="s">
        <v>27</v>
      </c>
      <c r="L2975" s="160" t="s">
        <v>2754</v>
      </c>
      <c r="M2975" s="160" t="s">
        <v>2235</v>
      </c>
      <c r="N2975" s="160"/>
      <c r="O2975" s="160" t="s">
        <v>2236</v>
      </c>
      <c r="P2975" s="160"/>
      <c r="Q2975" s="160"/>
      <c r="R2975" s="160">
        <v>475</v>
      </c>
      <c r="S2975" s="262">
        <v>5</v>
      </c>
      <c r="T2975" s="160">
        <v>20</v>
      </c>
    </row>
    <row r="2976" spans="1:20" s="98" customFormat="1" ht="25.5" outlineLevel="1" x14ac:dyDescent="0.2">
      <c r="A2976" s="79" t="s">
        <v>2873</v>
      </c>
      <c r="B2976" s="80" t="s">
        <v>2874</v>
      </c>
      <c r="C2976" s="81">
        <v>1</v>
      </c>
      <c r="D2976" s="82" t="s">
        <v>63</v>
      </c>
      <c r="E2976" s="2">
        <v>15960</v>
      </c>
      <c r="F2976" s="166">
        <f t="shared" si="169"/>
        <v>11172</v>
      </c>
      <c r="G2976" s="41"/>
      <c r="H2976" s="30"/>
      <c r="I2976" s="31">
        <f t="shared" si="172"/>
        <v>0</v>
      </c>
      <c r="J2976" s="41"/>
      <c r="K2976" s="81" t="s">
        <v>27</v>
      </c>
      <c r="L2976" s="81" t="s">
        <v>2754</v>
      </c>
      <c r="M2976" s="81" t="s">
        <v>2235</v>
      </c>
      <c r="N2976" s="81"/>
      <c r="O2976" s="81" t="s">
        <v>2236</v>
      </c>
      <c r="P2976" s="81"/>
      <c r="Q2976" s="81"/>
      <c r="R2976" s="81">
        <v>475</v>
      </c>
      <c r="S2976" s="83">
        <v>5</v>
      </c>
      <c r="T2976" s="81">
        <v>20</v>
      </c>
    </row>
    <row r="2977" spans="1:20" s="98" customFormat="1" outlineLevel="1" x14ac:dyDescent="0.2">
      <c r="A2977" s="79" t="s">
        <v>2332</v>
      </c>
      <c r="B2977" s="80" t="s">
        <v>2333</v>
      </c>
      <c r="C2977" s="81">
        <v>1</v>
      </c>
      <c r="D2977" s="82" t="s">
        <v>63</v>
      </c>
      <c r="E2977" s="2">
        <v>4320</v>
      </c>
      <c r="F2977" s="166">
        <f t="shared" si="169"/>
        <v>3024</v>
      </c>
      <c r="G2977" s="41"/>
      <c r="H2977" s="30"/>
      <c r="I2977" s="31">
        <f t="shared" si="172"/>
        <v>0</v>
      </c>
      <c r="J2977" s="41"/>
      <c r="K2977" s="81" t="s">
        <v>27</v>
      </c>
      <c r="L2977" s="81" t="s">
        <v>2754</v>
      </c>
      <c r="M2977" s="81" t="s">
        <v>2235</v>
      </c>
      <c r="N2977" s="81"/>
      <c r="O2977" s="81" t="s">
        <v>2236</v>
      </c>
      <c r="P2977" s="81"/>
      <c r="Q2977" s="81"/>
      <c r="R2977" s="81">
        <v>475</v>
      </c>
      <c r="S2977" s="83">
        <v>5</v>
      </c>
      <c r="T2977" s="81">
        <v>20</v>
      </c>
    </row>
    <row r="2978" spans="1:20" s="98" customFormat="1" ht="25.5" outlineLevel="1" x14ac:dyDescent="0.2">
      <c r="A2978" s="79" t="s">
        <v>2869</v>
      </c>
      <c r="B2978" s="80" t="s">
        <v>2870</v>
      </c>
      <c r="C2978" s="81">
        <v>5</v>
      </c>
      <c r="D2978" s="82" t="s">
        <v>63</v>
      </c>
      <c r="E2978" s="2">
        <v>960</v>
      </c>
      <c r="F2978" s="166">
        <f t="shared" si="169"/>
        <v>672</v>
      </c>
      <c r="G2978" s="41"/>
      <c r="H2978" s="30"/>
      <c r="I2978" s="31">
        <f t="shared" si="172"/>
        <v>0</v>
      </c>
      <c r="J2978" s="41"/>
      <c r="K2978" s="81" t="s">
        <v>27</v>
      </c>
      <c r="L2978" s="81" t="s">
        <v>2754</v>
      </c>
      <c r="M2978" s="81" t="s">
        <v>2235</v>
      </c>
      <c r="N2978" s="81"/>
      <c r="O2978" s="81" t="s">
        <v>2236</v>
      </c>
      <c r="P2978" s="81"/>
      <c r="Q2978" s="81"/>
      <c r="R2978" s="81">
        <v>475</v>
      </c>
      <c r="S2978" s="83">
        <v>5</v>
      </c>
      <c r="T2978" s="81">
        <v>20</v>
      </c>
    </row>
    <row r="2979" spans="1:20" s="98" customFormat="1" ht="31.5" outlineLevel="1" x14ac:dyDescent="0.2">
      <c r="A2979" s="158" t="s">
        <v>2875</v>
      </c>
      <c r="B2979" s="167" t="s">
        <v>2876</v>
      </c>
      <c r="C2979" s="160"/>
      <c r="D2979" s="161" t="s">
        <v>56</v>
      </c>
      <c r="E2979" s="162">
        <v>26160</v>
      </c>
      <c r="F2979" s="163">
        <f t="shared" si="169"/>
        <v>18312</v>
      </c>
      <c r="G2979" s="41"/>
      <c r="H2979" s="164"/>
      <c r="I2979" s="165">
        <f t="shared" si="172"/>
        <v>0</v>
      </c>
      <c r="J2979" s="41"/>
      <c r="K2979" s="160" t="s">
        <v>27</v>
      </c>
      <c r="L2979" s="160" t="s">
        <v>2754</v>
      </c>
      <c r="M2979" s="160" t="s">
        <v>2247</v>
      </c>
      <c r="N2979" s="160"/>
      <c r="O2979" s="160" t="s">
        <v>2236</v>
      </c>
      <c r="P2979" s="160"/>
      <c r="Q2979" s="160"/>
      <c r="R2979" s="160">
        <v>475</v>
      </c>
      <c r="S2979" s="262">
        <v>5.62</v>
      </c>
      <c r="T2979" s="160">
        <v>20</v>
      </c>
    </row>
    <row r="2980" spans="1:20" s="98" customFormat="1" ht="25.5" outlineLevel="1" x14ac:dyDescent="0.2">
      <c r="A2980" s="79" t="s">
        <v>2877</v>
      </c>
      <c r="B2980" s="80" t="s">
        <v>2878</v>
      </c>
      <c r="C2980" s="81">
        <v>1</v>
      </c>
      <c r="D2980" s="82" t="s">
        <v>63</v>
      </c>
      <c r="E2980" s="2">
        <v>16080</v>
      </c>
      <c r="F2980" s="166">
        <f t="shared" si="169"/>
        <v>11256</v>
      </c>
      <c r="G2980" s="41"/>
      <c r="H2980" s="30"/>
      <c r="I2980" s="31">
        <f t="shared" si="172"/>
        <v>0</v>
      </c>
      <c r="J2980" s="41"/>
      <c r="K2980" s="81" t="s">
        <v>27</v>
      </c>
      <c r="L2980" s="81" t="s">
        <v>2754</v>
      </c>
      <c r="M2980" s="81" t="s">
        <v>2247</v>
      </c>
      <c r="N2980" s="81"/>
      <c r="O2980" s="81" t="s">
        <v>2236</v>
      </c>
      <c r="P2980" s="81"/>
      <c r="Q2980" s="81"/>
      <c r="R2980" s="81">
        <v>475</v>
      </c>
      <c r="S2980" s="83">
        <v>5.62</v>
      </c>
      <c r="T2980" s="81">
        <v>20</v>
      </c>
    </row>
    <row r="2981" spans="1:20" s="98" customFormat="1" outlineLevel="1" x14ac:dyDescent="0.2">
      <c r="A2981" s="79" t="s">
        <v>2332</v>
      </c>
      <c r="B2981" s="80" t="s">
        <v>2333</v>
      </c>
      <c r="C2981" s="81">
        <v>1</v>
      </c>
      <c r="D2981" s="82" t="s">
        <v>63</v>
      </c>
      <c r="E2981" s="2">
        <v>4320</v>
      </c>
      <c r="F2981" s="166">
        <f t="shared" ref="F2981:F3044" si="173">E2981-E2981*$F$4</f>
        <v>3024</v>
      </c>
      <c r="G2981" s="41"/>
      <c r="H2981" s="30"/>
      <c r="I2981" s="31">
        <f t="shared" si="172"/>
        <v>0</v>
      </c>
      <c r="J2981" s="41"/>
      <c r="K2981" s="81" t="s">
        <v>27</v>
      </c>
      <c r="L2981" s="81" t="s">
        <v>2754</v>
      </c>
      <c r="M2981" s="81" t="s">
        <v>2247</v>
      </c>
      <c r="N2981" s="81"/>
      <c r="O2981" s="81" t="s">
        <v>2236</v>
      </c>
      <c r="P2981" s="81"/>
      <c r="Q2981" s="81"/>
      <c r="R2981" s="81">
        <v>475</v>
      </c>
      <c r="S2981" s="83">
        <v>5.62</v>
      </c>
      <c r="T2981" s="81">
        <v>20</v>
      </c>
    </row>
    <row r="2982" spans="1:20" s="98" customFormat="1" ht="25.5" outlineLevel="1" x14ac:dyDescent="0.2">
      <c r="A2982" s="79" t="s">
        <v>2869</v>
      </c>
      <c r="B2982" s="80" t="s">
        <v>2870</v>
      </c>
      <c r="C2982" s="81">
        <v>6</v>
      </c>
      <c r="D2982" s="82" t="s">
        <v>63</v>
      </c>
      <c r="E2982" s="2">
        <v>960</v>
      </c>
      <c r="F2982" s="166">
        <f t="shared" si="173"/>
        <v>672</v>
      </c>
      <c r="G2982" s="41"/>
      <c r="H2982" s="30"/>
      <c r="I2982" s="31">
        <f t="shared" si="172"/>
        <v>0</v>
      </c>
      <c r="J2982" s="41"/>
      <c r="K2982" s="81" t="s">
        <v>27</v>
      </c>
      <c r="L2982" s="81" t="s">
        <v>2754</v>
      </c>
      <c r="M2982" s="81" t="s">
        <v>2247</v>
      </c>
      <c r="N2982" s="81"/>
      <c r="O2982" s="81" t="s">
        <v>2236</v>
      </c>
      <c r="P2982" s="81"/>
      <c r="Q2982" s="81"/>
      <c r="R2982" s="81">
        <v>475</v>
      </c>
      <c r="S2982" s="83">
        <v>5.62</v>
      </c>
      <c r="T2982" s="81">
        <v>20</v>
      </c>
    </row>
    <row r="2983" spans="1:20" s="98" customFormat="1" ht="31.5" outlineLevel="1" x14ac:dyDescent="0.2">
      <c r="A2983" s="158" t="s">
        <v>2879</v>
      </c>
      <c r="B2983" s="167" t="s">
        <v>2880</v>
      </c>
      <c r="C2983" s="160"/>
      <c r="D2983" s="161" t="s">
        <v>56</v>
      </c>
      <c r="E2983" s="162">
        <v>27240</v>
      </c>
      <c r="F2983" s="163">
        <f t="shared" si="173"/>
        <v>19068</v>
      </c>
      <c r="G2983" s="41"/>
      <c r="H2983" s="164"/>
      <c r="I2983" s="165">
        <f t="shared" si="172"/>
        <v>0</v>
      </c>
      <c r="J2983" s="41"/>
      <c r="K2983" s="160" t="s">
        <v>27</v>
      </c>
      <c r="L2983" s="160" t="s">
        <v>2754</v>
      </c>
      <c r="M2983" s="160" t="s">
        <v>2252</v>
      </c>
      <c r="N2983" s="160"/>
      <c r="O2983" s="160" t="s">
        <v>2236</v>
      </c>
      <c r="P2983" s="160"/>
      <c r="Q2983" s="160"/>
      <c r="R2983" s="160">
        <v>475</v>
      </c>
      <c r="S2983" s="262">
        <v>6.24</v>
      </c>
      <c r="T2983" s="160">
        <v>20</v>
      </c>
    </row>
    <row r="2984" spans="1:20" s="98" customFormat="1" ht="25.5" outlineLevel="1" x14ac:dyDescent="0.2">
      <c r="A2984" s="79" t="s">
        <v>2881</v>
      </c>
      <c r="B2984" s="80" t="s">
        <v>2882</v>
      </c>
      <c r="C2984" s="81">
        <v>1</v>
      </c>
      <c r="D2984" s="82" t="s">
        <v>63</v>
      </c>
      <c r="E2984" s="2">
        <v>16200</v>
      </c>
      <c r="F2984" s="166">
        <f t="shared" si="173"/>
        <v>11340</v>
      </c>
      <c r="G2984" s="41"/>
      <c r="H2984" s="30"/>
      <c r="I2984" s="31">
        <f t="shared" si="172"/>
        <v>0</v>
      </c>
      <c r="J2984" s="41"/>
      <c r="K2984" s="81" t="s">
        <v>27</v>
      </c>
      <c r="L2984" s="81" t="s">
        <v>2754</v>
      </c>
      <c r="M2984" s="81" t="s">
        <v>2252</v>
      </c>
      <c r="N2984" s="81"/>
      <c r="O2984" s="81" t="s">
        <v>2236</v>
      </c>
      <c r="P2984" s="81"/>
      <c r="Q2984" s="81"/>
      <c r="R2984" s="81">
        <v>475</v>
      </c>
      <c r="S2984" s="83">
        <v>6.24</v>
      </c>
      <c r="T2984" s="81">
        <v>20</v>
      </c>
    </row>
    <row r="2985" spans="1:20" s="98" customFormat="1" outlineLevel="1" x14ac:dyDescent="0.2">
      <c r="A2985" s="79" t="s">
        <v>2332</v>
      </c>
      <c r="B2985" s="80" t="s">
        <v>2333</v>
      </c>
      <c r="C2985" s="81">
        <v>1</v>
      </c>
      <c r="D2985" s="82" t="s">
        <v>63</v>
      </c>
      <c r="E2985" s="2">
        <v>4320</v>
      </c>
      <c r="F2985" s="166">
        <f t="shared" si="173"/>
        <v>3024</v>
      </c>
      <c r="G2985" s="41"/>
      <c r="H2985" s="30"/>
      <c r="I2985" s="31">
        <f t="shared" si="172"/>
        <v>0</v>
      </c>
      <c r="J2985" s="41"/>
      <c r="K2985" s="81" t="s">
        <v>27</v>
      </c>
      <c r="L2985" s="81" t="s">
        <v>2754</v>
      </c>
      <c r="M2985" s="81" t="s">
        <v>2252</v>
      </c>
      <c r="N2985" s="81"/>
      <c r="O2985" s="81" t="s">
        <v>2236</v>
      </c>
      <c r="P2985" s="81"/>
      <c r="Q2985" s="81"/>
      <c r="R2985" s="81">
        <v>475</v>
      </c>
      <c r="S2985" s="83">
        <v>6.24</v>
      </c>
      <c r="T2985" s="81">
        <v>20</v>
      </c>
    </row>
    <row r="2986" spans="1:20" s="98" customFormat="1" ht="25.5" outlineLevel="1" x14ac:dyDescent="0.2">
      <c r="A2986" s="79" t="s">
        <v>2869</v>
      </c>
      <c r="B2986" s="80" t="s">
        <v>2870</v>
      </c>
      <c r="C2986" s="81">
        <v>7</v>
      </c>
      <c r="D2986" s="82" t="s">
        <v>63</v>
      </c>
      <c r="E2986" s="2">
        <v>960</v>
      </c>
      <c r="F2986" s="166">
        <f t="shared" si="173"/>
        <v>672</v>
      </c>
      <c r="G2986" s="41"/>
      <c r="H2986" s="30"/>
      <c r="I2986" s="31">
        <f t="shared" si="172"/>
        <v>0</v>
      </c>
      <c r="J2986" s="41"/>
      <c r="K2986" s="81" t="s">
        <v>27</v>
      </c>
      <c r="L2986" s="81" t="s">
        <v>2754</v>
      </c>
      <c r="M2986" s="81" t="s">
        <v>2252</v>
      </c>
      <c r="N2986" s="81"/>
      <c r="O2986" s="81" t="s">
        <v>2236</v>
      </c>
      <c r="P2986" s="81"/>
      <c r="Q2986" s="81"/>
      <c r="R2986" s="81">
        <v>475</v>
      </c>
      <c r="S2986" s="83">
        <v>6.24</v>
      </c>
      <c r="T2986" s="81">
        <v>20</v>
      </c>
    </row>
    <row r="2987" spans="1:20" s="98" customFormat="1" ht="31.5" outlineLevel="1" x14ac:dyDescent="0.2">
      <c r="A2987" s="158" t="s">
        <v>2883</v>
      </c>
      <c r="B2987" s="167" t="s">
        <v>2884</v>
      </c>
      <c r="C2987" s="160"/>
      <c r="D2987" s="161" t="s">
        <v>56</v>
      </c>
      <c r="E2987" s="162">
        <v>27360</v>
      </c>
      <c r="F2987" s="163">
        <f t="shared" si="173"/>
        <v>19152</v>
      </c>
      <c r="G2987" s="41"/>
      <c r="H2987" s="164"/>
      <c r="I2987" s="165">
        <f t="shared" si="172"/>
        <v>0</v>
      </c>
      <c r="J2987" s="41"/>
      <c r="K2987" s="160" t="s">
        <v>27</v>
      </c>
      <c r="L2987" s="160" t="s">
        <v>2754</v>
      </c>
      <c r="M2987" s="160" t="s">
        <v>2257</v>
      </c>
      <c r="N2987" s="160"/>
      <c r="O2987" s="160" t="s">
        <v>2236</v>
      </c>
      <c r="P2987" s="160"/>
      <c r="Q2987" s="160"/>
      <c r="R2987" s="160">
        <v>475</v>
      </c>
      <c r="S2987" s="262">
        <v>6.74</v>
      </c>
      <c r="T2987" s="160">
        <v>20</v>
      </c>
    </row>
    <row r="2988" spans="1:20" s="98" customFormat="1" ht="25.5" outlineLevel="1" x14ac:dyDescent="0.2">
      <c r="A2988" s="79" t="s">
        <v>2885</v>
      </c>
      <c r="B2988" s="80" t="s">
        <v>2886</v>
      </c>
      <c r="C2988" s="81">
        <v>1</v>
      </c>
      <c r="D2988" s="82" t="s">
        <v>63</v>
      </c>
      <c r="E2988" s="2">
        <v>16320</v>
      </c>
      <c r="F2988" s="166">
        <f t="shared" si="173"/>
        <v>11424</v>
      </c>
      <c r="G2988" s="41"/>
      <c r="H2988" s="30"/>
      <c r="I2988" s="31">
        <f t="shared" si="172"/>
        <v>0</v>
      </c>
      <c r="J2988" s="41"/>
      <c r="K2988" s="81" t="s">
        <v>27</v>
      </c>
      <c r="L2988" s="81" t="s">
        <v>2754</v>
      </c>
      <c r="M2988" s="81" t="s">
        <v>2257</v>
      </c>
      <c r="N2988" s="81"/>
      <c r="O2988" s="81" t="s">
        <v>2236</v>
      </c>
      <c r="P2988" s="81"/>
      <c r="Q2988" s="81"/>
      <c r="R2988" s="81">
        <v>475</v>
      </c>
      <c r="S2988" s="83">
        <v>6.74</v>
      </c>
      <c r="T2988" s="81">
        <v>20</v>
      </c>
    </row>
    <row r="2989" spans="1:20" s="98" customFormat="1" outlineLevel="1" x14ac:dyDescent="0.2">
      <c r="A2989" s="79" t="s">
        <v>2332</v>
      </c>
      <c r="B2989" s="80" t="s">
        <v>2333</v>
      </c>
      <c r="C2989" s="81">
        <v>1</v>
      </c>
      <c r="D2989" s="82" t="s">
        <v>63</v>
      </c>
      <c r="E2989" s="2">
        <v>4320</v>
      </c>
      <c r="F2989" s="166">
        <f t="shared" si="173"/>
        <v>3024</v>
      </c>
      <c r="G2989" s="41"/>
      <c r="H2989" s="30"/>
      <c r="I2989" s="31">
        <f t="shared" si="172"/>
        <v>0</v>
      </c>
      <c r="J2989" s="41"/>
      <c r="K2989" s="81" t="s">
        <v>27</v>
      </c>
      <c r="L2989" s="81" t="s">
        <v>2754</v>
      </c>
      <c r="M2989" s="81" t="s">
        <v>2257</v>
      </c>
      <c r="N2989" s="81"/>
      <c r="O2989" s="81" t="s">
        <v>2236</v>
      </c>
      <c r="P2989" s="81"/>
      <c r="Q2989" s="81"/>
      <c r="R2989" s="81">
        <v>475</v>
      </c>
      <c r="S2989" s="83">
        <v>6.74</v>
      </c>
      <c r="T2989" s="81">
        <v>20</v>
      </c>
    </row>
    <row r="2990" spans="1:20" s="98" customFormat="1" ht="25.5" outlineLevel="1" x14ac:dyDescent="0.2">
      <c r="A2990" s="79" t="s">
        <v>2869</v>
      </c>
      <c r="B2990" s="80" t="s">
        <v>2870</v>
      </c>
      <c r="C2990" s="81">
        <v>7</v>
      </c>
      <c r="D2990" s="82" t="s">
        <v>63</v>
      </c>
      <c r="E2990" s="2">
        <v>960</v>
      </c>
      <c r="F2990" s="166">
        <f t="shared" si="173"/>
        <v>672</v>
      </c>
      <c r="G2990" s="41"/>
      <c r="H2990" s="30"/>
      <c r="I2990" s="31">
        <f t="shared" si="172"/>
        <v>0</v>
      </c>
      <c r="J2990" s="41"/>
      <c r="K2990" s="81" t="s">
        <v>27</v>
      </c>
      <c r="L2990" s="81" t="s">
        <v>2754</v>
      </c>
      <c r="M2990" s="81" t="s">
        <v>2257</v>
      </c>
      <c r="N2990" s="81"/>
      <c r="O2990" s="81" t="s">
        <v>2236</v>
      </c>
      <c r="P2990" s="81"/>
      <c r="Q2990" s="81"/>
      <c r="R2990" s="81">
        <v>475</v>
      </c>
      <c r="S2990" s="83">
        <v>6.74</v>
      </c>
      <c r="T2990" s="81">
        <v>20</v>
      </c>
    </row>
    <row r="2991" spans="1:20" s="98" customFormat="1" ht="31.5" outlineLevel="1" x14ac:dyDescent="0.2">
      <c r="A2991" s="158" t="s">
        <v>2887</v>
      </c>
      <c r="B2991" s="167" t="s">
        <v>2888</v>
      </c>
      <c r="C2991" s="160"/>
      <c r="D2991" s="161" t="s">
        <v>56</v>
      </c>
      <c r="E2991" s="162">
        <v>27480</v>
      </c>
      <c r="F2991" s="163">
        <f t="shared" si="173"/>
        <v>19236</v>
      </c>
      <c r="G2991" s="41"/>
      <c r="H2991" s="164"/>
      <c r="I2991" s="165">
        <f t="shared" si="172"/>
        <v>0</v>
      </c>
      <c r="J2991" s="41"/>
      <c r="K2991" s="160" t="s">
        <v>27</v>
      </c>
      <c r="L2991" s="160" t="s">
        <v>2754</v>
      </c>
      <c r="M2991" s="160" t="s">
        <v>2264</v>
      </c>
      <c r="N2991" s="160"/>
      <c r="O2991" s="160" t="s">
        <v>2236</v>
      </c>
      <c r="P2991" s="160"/>
      <c r="Q2991" s="160"/>
      <c r="R2991" s="160">
        <v>475</v>
      </c>
      <c r="S2991" s="262">
        <v>7.24</v>
      </c>
      <c r="T2991" s="160">
        <v>20</v>
      </c>
    </row>
    <row r="2992" spans="1:20" s="98" customFormat="1" ht="25.5" outlineLevel="1" x14ac:dyDescent="0.2">
      <c r="A2992" s="79" t="s">
        <v>2889</v>
      </c>
      <c r="B2992" s="80" t="s">
        <v>2890</v>
      </c>
      <c r="C2992" s="81">
        <v>1</v>
      </c>
      <c r="D2992" s="82" t="s">
        <v>63</v>
      </c>
      <c r="E2992" s="2">
        <v>16440</v>
      </c>
      <c r="F2992" s="166">
        <f t="shared" si="173"/>
        <v>11508</v>
      </c>
      <c r="G2992" s="41"/>
      <c r="H2992" s="30"/>
      <c r="I2992" s="31">
        <f t="shared" si="172"/>
        <v>0</v>
      </c>
      <c r="J2992" s="41"/>
      <c r="K2992" s="81" t="s">
        <v>27</v>
      </c>
      <c r="L2992" s="81" t="s">
        <v>2754</v>
      </c>
      <c r="M2992" s="81" t="s">
        <v>2264</v>
      </c>
      <c r="N2992" s="81"/>
      <c r="O2992" s="81" t="s">
        <v>2236</v>
      </c>
      <c r="P2992" s="81"/>
      <c r="Q2992" s="81"/>
      <c r="R2992" s="81">
        <v>475</v>
      </c>
      <c r="S2992" s="83">
        <v>7.24</v>
      </c>
      <c r="T2992" s="81">
        <v>20</v>
      </c>
    </row>
    <row r="2993" spans="1:20" s="98" customFormat="1" outlineLevel="1" x14ac:dyDescent="0.2">
      <c r="A2993" s="79" t="s">
        <v>2332</v>
      </c>
      <c r="B2993" s="80" t="s">
        <v>2333</v>
      </c>
      <c r="C2993" s="81">
        <v>1</v>
      </c>
      <c r="D2993" s="82" t="s">
        <v>63</v>
      </c>
      <c r="E2993" s="2">
        <v>4320</v>
      </c>
      <c r="F2993" s="166">
        <f t="shared" si="173"/>
        <v>3024</v>
      </c>
      <c r="G2993" s="41"/>
      <c r="H2993" s="30"/>
      <c r="I2993" s="31">
        <f t="shared" si="172"/>
        <v>0</v>
      </c>
      <c r="J2993" s="41"/>
      <c r="K2993" s="81" t="s">
        <v>27</v>
      </c>
      <c r="L2993" s="81" t="s">
        <v>2754</v>
      </c>
      <c r="M2993" s="81" t="s">
        <v>2264</v>
      </c>
      <c r="N2993" s="81"/>
      <c r="O2993" s="81" t="s">
        <v>2236</v>
      </c>
      <c r="P2993" s="81"/>
      <c r="Q2993" s="81"/>
      <c r="R2993" s="81">
        <v>475</v>
      </c>
      <c r="S2993" s="83">
        <v>7.24</v>
      </c>
      <c r="T2993" s="81">
        <v>20</v>
      </c>
    </row>
    <row r="2994" spans="1:20" s="98" customFormat="1" ht="25.5" outlineLevel="1" x14ac:dyDescent="0.2">
      <c r="A2994" s="79" t="s">
        <v>2869</v>
      </c>
      <c r="B2994" s="80" t="s">
        <v>2870</v>
      </c>
      <c r="C2994" s="81">
        <v>7</v>
      </c>
      <c r="D2994" s="82" t="s">
        <v>63</v>
      </c>
      <c r="E2994" s="2">
        <v>960</v>
      </c>
      <c r="F2994" s="166">
        <f t="shared" si="173"/>
        <v>672</v>
      </c>
      <c r="G2994" s="41"/>
      <c r="H2994" s="30"/>
      <c r="I2994" s="31">
        <f t="shared" si="172"/>
        <v>0</v>
      </c>
      <c r="J2994" s="41"/>
      <c r="K2994" s="81" t="s">
        <v>27</v>
      </c>
      <c r="L2994" s="81" t="s">
        <v>2754</v>
      </c>
      <c r="M2994" s="81" t="s">
        <v>2264</v>
      </c>
      <c r="N2994" s="81"/>
      <c r="O2994" s="81" t="s">
        <v>2236</v>
      </c>
      <c r="P2994" s="81"/>
      <c r="Q2994" s="81"/>
      <c r="R2994" s="81">
        <v>475</v>
      </c>
      <c r="S2994" s="83">
        <v>7.24</v>
      </c>
      <c r="T2994" s="81">
        <v>20</v>
      </c>
    </row>
    <row r="2995" spans="1:20" s="98" customFormat="1" ht="31.5" outlineLevel="1" x14ac:dyDescent="0.2">
      <c r="A2995" s="158" t="s">
        <v>2891</v>
      </c>
      <c r="B2995" s="167" t="s">
        <v>2892</v>
      </c>
      <c r="C2995" s="160"/>
      <c r="D2995" s="161" t="s">
        <v>56</v>
      </c>
      <c r="E2995" s="162">
        <v>30600</v>
      </c>
      <c r="F2995" s="163">
        <f t="shared" si="173"/>
        <v>21420</v>
      </c>
      <c r="G2995" s="41"/>
      <c r="H2995" s="164"/>
      <c r="I2995" s="165">
        <f t="shared" si="172"/>
        <v>0</v>
      </c>
      <c r="J2995" s="41"/>
      <c r="K2995" s="160" t="s">
        <v>27</v>
      </c>
      <c r="L2995" s="160" t="s">
        <v>2754</v>
      </c>
      <c r="M2995" s="160" t="s">
        <v>2271</v>
      </c>
      <c r="N2995" s="160"/>
      <c r="O2995" s="160" t="s">
        <v>2236</v>
      </c>
      <c r="P2995" s="160"/>
      <c r="Q2995" s="160"/>
      <c r="R2995" s="160">
        <v>475</v>
      </c>
      <c r="S2995" s="262">
        <v>8.1</v>
      </c>
      <c r="T2995" s="160">
        <v>20</v>
      </c>
    </row>
    <row r="2996" spans="1:20" s="98" customFormat="1" ht="25.5" outlineLevel="1" x14ac:dyDescent="0.2">
      <c r="A2996" s="79" t="s">
        <v>2893</v>
      </c>
      <c r="B2996" s="80" t="s">
        <v>2894</v>
      </c>
      <c r="C2996" s="81">
        <v>1</v>
      </c>
      <c r="D2996" s="82" t="s">
        <v>63</v>
      </c>
      <c r="E2996" s="2">
        <v>16680</v>
      </c>
      <c r="F2996" s="166">
        <f t="shared" si="173"/>
        <v>11676</v>
      </c>
      <c r="G2996" s="41"/>
      <c r="H2996" s="30"/>
      <c r="I2996" s="31">
        <f t="shared" si="172"/>
        <v>0</v>
      </c>
      <c r="J2996" s="41"/>
      <c r="K2996" s="81" t="s">
        <v>27</v>
      </c>
      <c r="L2996" s="81" t="s">
        <v>2754</v>
      </c>
      <c r="M2996" s="81" t="s">
        <v>2271</v>
      </c>
      <c r="N2996" s="81"/>
      <c r="O2996" s="81" t="s">
        <v>2236</v>
      </c>
      <c r="P2996" s="81"/>
      <c r="Q2996" s="81"/>
      <c r="R2996" s="81">
        <v>475</v>
      </c>
      <c r="S2996" s="83">
        <v>8.1</v>
      </c>
      <c r="T2996" s="81">
        <v>20</v>
      </c>
    </row>
    <row r="2997" spans="1:20" s="98" customFormat="1" outlineLevel="1" x14ac:dyDescent="0.2">
      <c r="A2997" s="79" t="s">
        <v>2332</v>
      </c>
      <c r="B2997" s="80" t="s">
        <v>2333</v>
      </c>
      <c r="C2997" s="81">
        <v>1</v>
      </c>
      <c r="D2997" s="82" t="s">
        <v>63</v>
      </c>
      <c r="E2997" s="2">
        <v>4320</v>
      </c>
      <c r="F2997" s="166">
        <f t="shared" si="173"/>
        <v>3024</v>
      </c>
      <c r="G2997" s="41"/>
      <c r="H2997" s="30"/>
      <c r="I2997" s="31">
        <f t="shared" si="172"/>
        <v>0</v>
      </c>
      <c r="J2997" s="41"/>
      <c r="K2997" s="81" t="s">
        <v>27</v>
      </c>
      <c r="L2997" s="81" t="s">
        <v>2754</v>
      </c>
      <c r="M2997" s="81" t="s">
        <v>2271</v>
      </c>
      <c r="N2997" s="81"/>
      <c r="O2997" s="81" t="s">
        <v>2236</v>
      </c>
      <c r="P2997" s="81"/>
      <c r="Q2997" s="81"/>
      <c r="R2997" s="81">
        <v>475</v>
      </c>
      <c r="S2997" s="83">
        <v>8.1</v>
      </c>
      <c r="T2997" s="81">
        <v>20</v>
      </c>
    </row>
    <row r="2998" spans="1:20" s="98" customFormat="1" ht="25.5" outlineLevel="1" x14ac:dyDescent="0.2">
      <c r="A2998" s="79" t="s">
        <v>2869</v>
      </c>
      <c r="B2998" s="80" t="s">
        <v>2870</v>
      </c>
      <c r="C2998" s="81">
        <v>10</v>
      </c>
      <c r="D2998" s="82" t="s">
        <v>63</v>
      </c>
      <c r="E2998" s="2">
        <v>960</v>
      </c>
      <c r="F2998" s="166">
        <f t="shared" si="173"/>
        <v>672</v>
      </c>
      <c r="G2998" s="41"/>
      <c r="H2998" s="30"/>
      <c r="I2998" s="31">
        <f t="shared" si="172"/>
        <v>0</v>
      </c>
      <c r="J2998" s="41"/>
      <c r="K2998" s="81" t="s">
        <v>27</v>
      </c>
      <c r="L2998" s="81" t="s">
        <v>2754</v>
      </c>
      <c r="M2998" s="81" t="s">
        <v>2271</v>
      </c>
      <c r="N2998" s="81"/>
      <c r="O2998" s="81" t="s">
        <v>2236</v>
      </c>
      <c r="P2998" s="81"/>
      <c r="Q2998" s="81"/>
      <c r="R2998" s="81">
        <v>475</v>
      </c>
      <c r="S2998" s="83">
        <v>8.1</v>
      </c>
      <c r="T2998" s="81">
        <v>20</v>
      </c>
    </row>
    <row r="2999" spans="1:20" s="98" customFormat="1" ht="31.5" outlineLevel="1" x14ac:dyDescent="0.2">
      <c r="A2999" s="158" t="s">
        <v>2895</v>
      </c>
      <c r="B2999" s="167" t="s">
        <v>2896</v>
      </c>
      <c r="C2999" s="160"/>
      <c r="D2999" s="161" t="s">
        <v>56</v>
      </c>
      <c r="E2999" s="162">
        <v>31080</v>
      </c>
      <c r="F2999" s="163">
        <f t="shared" si="173"/>
        <v>21756</v>
      </c>
      <c r="G2999" s="41"/>
      <c r="H2999" s="164"/>
      <c r="I2999" s="165">
        <f t="shared" si="172"/>
        <v>0</v>
      </c>
      <c r="J2999" s="41"/>
      <c r="K2999" s="160" t="s">
        <v>27</v>
      </c>
      <c r="L2999" s="160" t="s">
        <v>2754</v>
      </c>
      <c r="M2999" s="160" t="s">
        <v>2274</v>
      </c>
      <c r="N2999" s="160"/>
      <c r="O2999" s="160" t="s">
        <v>2236</v>
      </c>
      <c r="P2999" s="160"/>
      <c r="Q2999" s="160"/>
      <c r="R2999" s="160">
        <v>475</v>
      </c>
      <c r="S2999" s="262">
        <v>8.76</v>
      </c>
      <c r="T2999" s="160">
        <v>20</v>
      </c>
    </row>
    <row r="3000" spans="1:20" s="98" customFormat="1" ht="25.5" outlineLevel="1" x14ac:dyDescent="0.2">
      <c r="A3000" s="79" t="s">
        <v>2897</v>
      </c>
      <c r="B3000" s="80" t="s">
        <v>2898</v>
      </c>
      <c r="C3000" s="81">
        <v>1</v>
      </c>
      <c r="D3000" s="82" t="s">
        <v>63</v>
      </c>
      <c r="E3000" s="2">
        <v>17160</v>
      </c>
      <c r="F3000" s="166">
        <f t="shared" si="173"/>
        <v>12012</v>
      </c>
      <c r="G3000" s="41"/>
      <c r="H3000" s="30"/>
      <c r="I3000" s="31">
        <f t="shared" si="172"/>
        <v>0</v>
      </c>
      <c r="J3000" s="41"/>
      <c r="K3000" s="81" t="s">
        <v>27</v>
      </c>
      <c r="L3000" s="81" t="s">
        <v>2754</v>
      </c>
      <c r="M3000" s="81" t="s">
        <v>2274</v>
      </c>
      <c r="N3000" s="81"/>
      <c r="O3000" s="81" t="s">
        <v>2236</v>
      </c>
      <c r="P3000" s="81"/>
      <c r="Q3000" s="81"/>
      <c r="R3000" s="81">
        <v>475</v>
      </c>
      <c r="S3000" s="83">
        <v>8.76</v>
      </c>
      <c r="T3000" s="81">
        <v>20</v>
      </c>
    </row>
    <row r="3001" spans="1:20" s="98" customFormat="1" outlineLevel="1" x14ac:dyDescent="0.2">
      <c r="A3001" s="79" t="s">
        <v>2332</v>
      </c>
      <c r="B3001" s="80" t="s">
        <v>2333</v>
      </c>
      <c r="C3001" s="81">
        <v>1</v>
      </c>
      <c r="D3001" s="82" t="s">
        <v>63</v>
      </c>
      <c r="E3001" s="2">
        <v>4320</v>
      </c>
      <c r="F3001" s="166">
        <f t="shared" si="173"/>
        <v>3024</v>
      </c>
      <c r="G3001" s="41"/>
      <c r="H3001" s="30"/>
      <c r="I3001" s="31">
        <f t="shared" si="172"/>
        <v>0</v>
      </c>
      <c r="J3001" s="41"/>
      <c r="K3001" s="81" t="s">
        <v>27</v>
      </c>
      <c r="L3001" s="81" t="s">
        <v>2754</v>
      </c>
      <c r="M3001" s="81" t="s">
        <v>2274</v>
      </c>
      <c r="N3001" s="81"/>
      <c r="O3001" s="81" t="s">
        <v>2236</v>
      </c>
      <c r="P3001" s="81"/>
      <c r="Q3001" s="81"/>
      <c r="R3001" s="81">
        <v>475</v>
      </c>
      <c r="S3001" s="83">
        <v>8.76</v>
      </c>
      <c r="T3001" s="81">
        <v>20</v>
      </c>
    </row>
    <row r="3002" spans="1:20" s="98" customFormat="1" ht="25.5" outlineLevel="1" x14ac:dyDescent="0.2">
      <c r="A3002" s="79" t="s">
        <v>2869</v>
      </c>
      <c r="B3002" s="80" t="s">
        <v>2870</v>
      </c>
      <c r="C3002" s="81">
        <v>10</v>
      </c>
      <c r="D3002" s="82" t="s">
        <v>63</v>
      </c>
      <c r="E3002" s="2">
        <v>960</v>
      </c>
      <c r="F3002" s="166">
        <f t="shared" si="173"/>
        <v>672</v>
      </c>
      <c r="G3002" s="41"/>
      <c r="H3002" s="30"/>
      <c r="I3002" s="31">
        <f t="shared" si="172"/>
        <v>0</v>
      </c>
      <c r="J3002" s="41"/>
      <c r="K3002" s="81" t="s">
        <v>27</v>
      </c>
      <c r="L3002" s="81" t="s">
        <v>2754</v>
      </c>
      <c r="M3002" s="81" t="s">
        <v>2274</v>
      </c>
      <c r="N3002" s="81"/>
      <c r="O3002" s="81" t="s">
        <v>2236</v>
      </c>
      <c r="P3002" s="81"/>
      <c r="Q3002" s="81"/>
      <c r="R3002" s="81">
        <v>475</v>
      </c>
      <c r="S3002" s="83">
        <v>8.76</v>
      </c>
      <c r="T3002" s="81">
        <v>20</v>
      </c>
    </row>
    <row r="3003" spans="1:20" s="98" customFormat="1" ht="31.5" outlineLevel="1" x14ac:dyDescent="0.2">
      <c r="A3003" s="158" t="s">
        <v>2899</v>
      </c>
      <c r="B3003" s="167" t="s">
        <v>2900</v>
      </c>
      <c r="C3003" s="160"/>
      <c r="D3003" s="161" t="s">
        <v>56</v>
      </c>
      <c r="E3003" s="162">
        <v>32040</v>
      </c>
      <c r="F3003" s="163">
        <f t="shared" si="173"/>
        <v>22428</v>
      </c>
      <c r="G3003" s="41"/>
      <c r="H3003" s="164"/>
      <c r="I3003" s="165">
        <f t="shared" ref="I3003:I3034" si="174">IF(H3003*F3003&gt;0,H3003*F3003,0)</f>
        <v>0</v>
      </c>
      <c r="J3003" s="41"/>
      <c r="K3003" s="160" t="s">
        <v>27</v>
      </c>
      <c r="L3003" s="160" t="s">
        <v>2754</v>
      </c>
      <c r="M3003" s="160" t="s">
        <v>2279</v>
      </c>
      <c r="N3003" s="160"/>
      <c r="O3003" s="160" t="s">
        <v>2236</v>
      </c>
      <c r="P3003" s="160"/>
      <c r="Q3003" s="160"/>
      <c r="R3003" s="160">
        <v>475</v>
      </c>
      <c r="S3003" s="262">
        <v>9.2200000000000006</v>
      </c>
      <c r="T3003" s="160">
        <v>20</v>
      </c>
    </row>
    <row r="3004" spans="1:20" s="98" customFormat="1" ht="25.5" outlineLevel="1" x14ac:dyDescent="0.2">
      <c r="A3004" s="79" t="s">
        <v>2901</v>
      </c>
      <c r="B3004" s="80" t="s">
        <v>2902</v>
      </c>
      <c r="C3004" s="81">
        <v>1</v>
      </c>
      <c r="D3004" s="82" t="s">
        <v>63</v>
      </c>
      <c r="E3004" s="2">
        <v>17160</v>
      </c>
      <c r="F3004" s="166">
        <f t="shared" si="173"/>
        <v>12012</v>
      </c>
      <c r="G3004" s="41"/>
      <c r="H3004" s="30"/>
      <c r="I3004" s="31">
        <f t="shared" si="174"/>
        <v>0</v>
      </c>
      <c r="J3004" s="41"/>
      <c r="K3004" s="81" t="s">
        <v>27</v>
      </c>
      <c r="L3004" s="81" t="s">
        <v>2754</v>
      </c>
      <c r="M3004" s="81" t="s">
        <v>2279</v>
      </c>
      <c r="N3004" s="81"/>
      <c r="O3004" s="81" t="s">
        <v>2236</v>
      </c>
      <c r="P3004" s="81"/>
      <c r="Q3004" s="81"/>
      <c r="R3004" s="81">
        <v>475</v>
      </c>
      <c r="S3004" s="83">
        <v>9.2200000000000006</v>
      </c>
      <c r="T3004" s="81">
        <v>20</v>
      </c>
    </row>
    <row r="3005" spans="1:20" s="98" customFormat="1" outlineLevel="1" x14ac:dyDescent="0.2">
      <c r="A3005" s="79" t="s">
        <v>2332</v>
      </c>
      <c r="B3005" s="80" t="s">
        <v>2333</v>
      </c>
      <c r="C3005" s="81">
        <v>1</v>
      </c>
      <c r="D3005" s="82" t="s">
        <v>63</v>
      </c>
      <c r="E3005" s="2">
        <v>4320</v>
      </c>
      <c r="F3005" s="166">
        <f t="shared" si="173"/>
        <v>3024</v>
      </c>
      <c r="G3005" s="41"/>
      <c r="H3005" s="30"/>
      <c r="I3005" s="31">
        <f t="shared" si="174"/>
        <v>0</v>
      </c>
      <c r="J3005" s="41"/>
      <c r="K3005" s="81" t="s">
        <v>27</v>
      </c>
      <c r="L3005" s="81" t="s">
        <v>2754</v>
      </c>
      <c r="M3005" s="81" t="s">
        <v>2279</v>
      </c>
      <c r="N3005" s="81"/>
      <c r="O3005" s="81" t="s">
        <v>2236</v>
      </c>
      <c r="P3005" s="81"/>
      <c r="Q3005" s="81"/>
      <c r="R3005" s="81">
        <v>475</v>
      </c>
      <c r="S3005" s="83">
        <v>9.2200000000000006</v>
      </c>
      <c r="T3005" s="81">
        <v>20</v>
      </c>
    </row>
    <row r="3006" spans="1:20" s="98" customFormat="1" ht="25.5" outlineLevel="1" x14ac:dyDescent="0.2">
      <c r="A3006" s="79" t="s">
        <v>2869</v>
      </c>
      <c r="B3006" s="80" t="s">
        <v>2870</v>
      </c>
      <c r="C3006" s="81">
        <v>11</v>
      </c>
      <c r="D3006" s="82" t="s">
        <v>63</v>
      </c>
      <c r="E3006" s="2">
        <v>960</v>
      </c>
      <c r="F3006" s="166">
        <f t="shared" si="173"/>
        <v>672</v>
      </c>
      <c r="G3006" s="41"/>
      <c r="H3006" s="30"/>
      <c r="I3006" s="31">
        <f t="shared" si="174"/>
        <v>0</v>
      </c>
      <c r="J3006" s="41"/>
      <c r="K3006" s="81" t="s">
        <v>27</v>
      </c>
      <c r="L3006" s="81" t="s">
        <v>2754</v>
      </c>
      <c r="M3006" s="81" t="s">
        <v>2279</v>
      </c>
      <c r="N3006" s="81"/>
      <c r="O3006" s="81" t="s">
        <v>2236</v>
      </c>
      <c r="P3006" s="81"/>
      <c r="Q3006" s="81"/>
      <c r="R3006" s="81">
        <v>475</v>
      </c>
      <c r="S3006" s="83">
        <v>9.2200000000000006</v>
      </c>
      <c r="T3006" s="81">
        <v>20</v>
      </c>
    </row>
    <row r="3007" spans="1:20" s="98" customFormat="1" ht="31.5" outlineLevel="1" x14ac:dyDescent="0.2">
      <c r="A3007" s="158" t="s">
        <v>2903</v>
      </c>
      <c r="B3007" s="167" t="s">
        <v>2904</v>
      </c>
      <c r="C3007" s="160"/>
      <c r="D3007" s="161" t="s">
        <v>56</v>
      </c>
      <c r="E3007" s="162">
        <v>32160</v>
      </c>
      <c r="F3007" s="163">
        <f t="shared" si="173"/>
        <v>22512</v>
      </c>
      <c r="G3007" s="41"/>
      <c r="H3007" s="164"/>
      <c r="I3007" s="165">
        <f t="shared" si="174"/>
        <v>0</v>
      </c>
      <c r="J3007" s="41"/>
      <c r="K3007" s="160" t="s">
        <v>27</v>
      </c>
      <c r="L3007" s="160" t="s">
        <v>2754</v>
      </c>
      <c r="M3007" s="160" t="s">
        <v>2284</v>
      </c>
      <c r="N3007" s="160"/>
      <c r="O3007" s="160" t="s">
        <v>2236</v>
      </c>
      <c r="P3007" s="160"/>
      <c r="Q3007" s="160"/>
      <c r="R3007" s="160">
        <v>475</v>
      </c>
      <c r="S3007" s="262">
        <v>9.7200000000000006</v>
      </c>
      <c r="T3007" s="160">
        <v>20</v>
      </c>
    </row>
    <row r="3008" spans="1:20" s="98" customFormat="1" ht="25.5" outlineLevel="1" x14ac:dyDescent="0.2">
      <c r="A3008" s="79" t="s">
        <v>2905</v>
      </c>
      <c r="B3008" s="80" t="s">
        <v>2906</v>
      </c>
      <c r="C3008" s="81">
        <v>1</v>
      </c>
      <c r="D3008" s="82" t="s">
        <v>63</v>
      </c>
      <c r="E3008" s="2">
        <v>17280</v>
      </c>
      <c r="F3008" s="166">
        <f t="shared" si="173"/>
        <v>12096</v>
      </c>
      <c r="G3008" s="41"/>
      <c r="H3008" s="30"/>
      <c r="I3008" s="31">
        <f t="shared" si="174"/>
        <v>0</v>
      </c>
      <c r="J3008" s="41"/>
      <c r="K3008" s="81" t="s">
        <v>27</v>
      </c>
      <c r="L3008" s="81" t="s">
        <v>2754</v>
      </c>
      <c r="M3008" s="81" t="s">
        <v>2284</v>
      </c>
      <c r="N3008" s="81"/>
      <c r="O3008" s="81" t="s">
        <v>2236</v>
      </c>
      <c r="P3008" s="81"/>
      <c r="Q3008" s="81"/>
      <c r="R3008" s="81">
        <v>475</v>
      </c>
      <c r="S3008" s="83">
        <v>9.7200000000000006</v>
      </c>
      <c r="T3008" s="81">
        <v>20</v>
      </c>
    </row>
    <row r="3009" spans="1:20" s="98" customFormat="1" outlineLevel="1" x14ac:dyDescent="0.2">
      <c r="A3009" s="79" t="s">
        <v>2332</v>
      </c>
      <c r="B3009" s="80" t="s">
        <v>2333</v>
      </c>
      <c r="C3009" s="81">
        <v>1</v>
      </c>
      <c r="D3009" s="82" t="s">
        <v>63</v>
      </c>
      <c r="E3009" s="2">
        <v>4320</v>
      </c>
      <c r="F3009" s="166">
        <f t="shared" si="173"/>
        <v>3024</v>
      </c>
      <c r="G3009" s="41"/>
      <c r="H3009" s="30"/>
      <c r="I3009" s="31">
        <f t="shared" si="174"/>
        <v>0</v>
      </c>
      <c r="J3009" s="41"/>
      <c r="K3009" s="81" t="s">
        <v>27</v>
      </c>
      <c r="L3009" s="81" t="s">
        <v>2754</v>
      </c>
      <c r="M3009" s="81" t="s">
        <v>2284</v>
      </c>
      <c r="N3009" s="81"/>
      <c r="O3009" s="81" t="s">
        <v>2236</v>
      </c>
      <c r="P3009" s="81"/>
      <c r="Q3009" s="81"/>
      <c r="R3009" s="81">
        <v>475</v>
      </c>
      <c r="S3009" s="83">
        <v>9.7200000000000006</v>
      </c>
      <c r="T3009" s="81">
        <v>20</v>
      </c>
    </row>
    <row r="3010" spans="1:20" s="98" customFormat="1" ht="25.5" outlineLevel="1" x14ac:dyDescent="0.2">
      <c r="A3010" s="79" t="s">
        <v>2869</v>
      </c>
      <c r="B3010" s="80" t="s">
        <v>2870</v>
      </c>
      <c r="C3010" s="81">
        <v>11</v>
      </c>
      <c r="D3010" s="82" t="s">
        <v>63</v>
      </c>
      <c r="E3010" s="2">
        <v>960</v>
      </c>
      <c r="F3010" s="166">
        <f t="shared" si="173"/>
        <v>672</v>
      </c>
      <c r="G3010" s="41"/>
      <c r="H3010" s="30"/>
      <c r="I3010" s="31">
        <f t="shared" si="174"/>
        <v>0</v>
      </c>
      <c r="J3010" s="41"/>
      <c r="K3010" s="81" t="s">
        <v>27</v>
      </c>
      <c r="L3010" s="81" t="s">
        <v>2754</v>
      </c>
      <c r="M3010" s="81" t="s">
        <v>2284</v>
      </c>
      <c r="N3010" s="81"/>
      <c r="O3010" s="81" t="s">
        <v>2236</v>
      </c>
      <c r="P3010" s="81"/>
      <c r="Q3010" s="81"/>
      <c r="R3010" s="81">
        <v>475</v>
      </c>
      <c r="S3010" s="83">
        <v>9.7200000000000006</v>
      </c>
      <c r="T3010" s="81">
        <v>20</v>
      </c>
    </row>
    <row r="3011" spans="1:20" s="98" customFormat="1" ht="31.5" outlineLevel="1" x14ac:dyDescent="0.2">
      <c r="A3011" s="158" t="s">
        <v>2907</v>
      </c>
      <c r="B3011" s="167" t="s">
        <v>2908</v>
      </c>
      <c r="C3011" s="160"/>
      <c r="D3011" s="161" t="s">
        <v>56</v>
      </c>
      <c r="E3011" s="162">
        <v>33360</v>
      </c>
      <c r="F3011" s="163">
        <f t="shared" si="173"/>
        <v>23352</v>
      </c>
      <c r="G3011" s="41"/>
      <c r="H3011" s="164"/>
      <c r="I3011" s="165">
        <f t="shared" si="174"/>
        <v>0</v>
      </c>
      <c r="J3011" s="41"/>
      <c r="K3011" s="160" t="s">
        <v>27</v>
      </c>
      <c r="L3011" s="160" t="s">
        <v>2754</v>
      </c>
      <c r="M3011" s="160" t="s">
        <v>2289</v>
      </c>
      <c r="N3011" s="160"/>
      <c r="O3011" s="160" t="s">
        <v>2236</v>
      </c>
      <c r="P3011" s="160"/>
      <c r="Q3011" s="160"/>
      <c r="R3011" s="160">
        <v>475</v>
      </c>
      <c r="S3011" s="262">
        <v>10.34</v>
      </c>
      <c r="T3011" s="160">
        <v>20</v>
      </c>
    </row>
    <row r="3012" spans="1:20" s="98" customFormat="1" ht="25.5" outlineLevel="1" x14ac:dyDescent="0.2">
      <c r="A3012" s="79" t="s">
        <v>2909</v>
      </c>
      <c r="B3012" s="80" t="s">
        <v>2910</v>
      </c>
      <c r="C3012" s="81">
        <v>1</v>
      </c>
      <c r="D3012" s="82" t="s">
        <v>63</v>
      </c>
      <c r="E3012" s="2">
        <v>17520</v>
      </c>
      <c r="F3012" s="166">
        <f t="shared" si="173"/>
        <v>12264</v>
      </c>
      <c r="G3012" s="41"/>
      <c r="H3012" s="30"/>
      <c r="I3012" s="31">
        <f t="shared" si="174"/>
        <v>0</v>
      </c>
      <c r="J3012" s="41"/>
      <c r="K3012" s="81" t="s">
        <v>27</v>
      </c>
      <c r="L3012" s="81" t="s">
        <v>2754</v>
      </c>
      <c r="M3012" s="81" t="s">
        <v>2289</v>
      </c>
      <c r="N3012" s="81"/>
      <c r="O3012" s="81" t="s">
        <v>2236</v>
      </c>
      <c r="P3012" s="81"/>
      <c r="Q3012" s="81"/>
      <c r="R3012" s="81">
        <v>475</v>
      </c>
      <c r="S3012" s="83">
        <v>10.34</v>
      </c>
      <c r="T3012" s="81">
        <v>20</v>
      </c>
    </row>
    <row r="3013" spans="1:20" s="98" customFormat="1" outlineLevel="1" x14ac:dyDescent="0.2">
      <c r="A3013" s="79" t="s">
        <v>2332</v>
      </c>
      <c r="B3013" s="80" t="s">
        <v>2333</v>
      </c>
      <c r="C3013" s="81">
        <v>1</v>
      </c>
      <c r="D3013" s="82" t="s">
        <v>63</v>
      </c>
      <c r="E3013" s="2">
        <v>4320</v>
      </c>
      <c r="F3013" s="166">
        <f t="shared" si="173"/>
        <v>3024</v>
      </c>
      <c r="G3013" s="41"/>
      <c r="H3013" s="30"/>
      <c r="I3013" s="31">
        <f t="shared" si="174"/>
        <v>0</v>
      </c>
      <c r="J3013" s="41"/>
      <c r="K3013" s="81" t="s">
        <v>27</v>
      </c>
      <c r="L3013" s="81" t="s">
        <v>2754</v>
      </c>
      <c r="M3013" s="81" t="s">
        <v>2289</v>
      </c>
      <c r="N3013" s="81"/>
      <c r="O3013" s="81" t="s">
        <v>2236</v>
      </c>
      <c r="P3013" s="81"/>
      <c r="Q3013" s="81"/>
      <c r="R3013" s="81">
        <v>475</v>
      </c>
      <c r="S3013" s="83">
        <v>10.34</v>
      </c>
      <c r="T3013" s="81">
        <v>20</v>
      </c>
    </row>
    <row r="3014" spans="1:20" s="98" customFormat="1" ht="25.5" outlineLevel="1" x14ac:dyDescent="0.2">
      <c r="A3014" s="79" t="s">
        <v>2869</v>
      </c>
      <c r="B3014" s="80" t="s">
        <v>2870</v>
      </c>
      <c r="C3014" s="81">
        <v>12</v>
      </c>
      <c r="D3014" s="82" t="s">
        <v>63</v>
      </c>
      <c r="E3014" s="2">
        <v>960</v>
      </c>
      <c r="F3014" s="166">
        <f t="shared" si="173"/>
        <v>672</v>
      </c>
      <c r="G3014" s="41"/>
      <c r="H3014" s="30"/>
      <c r="I3014" s="31">
        <f t="shared" si="174"/>
        <v>0</v>
      </c>
      <c r="J3014" s="41"/>
      <c r="K3014" s="81" t="s">
        <v>27</v>
      </c>
      <c r="L3014" s="81" t="s">
        <v>2754</v>
      </c>
      <c r="M3014" s="81" t="s">
        <v>2289</v>
      </c>
      <c r="N3014" s="81"/>
      <c r="O3014" s="81" t="s">
        <v>2236</v>
      </c>
      <c r="P3014" s="81"/>
      <c r="Q3014" s="81"/>
      <c r="R3014" s="81">
        <v>475</v>
      </c>
      <c r="S3014" s="83">
        <v>10.34</v>
      </c>
      <c r="T3014" s="81">
        <v>20</v>
      </c>
    </row>
    <row r="3015" spans="1:20" s="98" customFormat="1" ht="31.5" outlineLevel="1" x14ac:dyDescent="0.2">
      <c r="A3015" s="158" t="s">
        <v>2911</v>
      </c>
      <c r="B3015" s="167" t="s">
        <v>2912</v>
      </c>
      <c r="C3015" s="160"/>
      <c r="D3015" s="161" t="s">
        <v>56</v>
      </c>
      <c r="E3015" s="162">
        <v>34560</v>
      </c>
      <c r="F3015" s="163">
        <f t="shared" si="173"/>
        <v>24192</v>
      </c>
      <c r="G3015" s="41"/>
      <c r="H3015" s="164"/>
      <c r="I3015" s="165">
        <f t="shared" si="174"/>
        <v>0</v>
      </c>
      <c r="J3015" s="41"/>
      <c r="K3015" s="160" t="s">
        <v>27</v>
      </c>
      <c r="L3015" s="160" t="s">
        <v>2754</v>
      </c>
      <c r="M3015" s="160" t="s">
        <v>1582</v>
      </c>
      <c r="N3015" s="160"/>
      <c r="O3015" s="160" t="s">
        <v>2236</v>
      </c>
      <c r="P3015" s="160"/>
      <c r="Q3015" s="160"/>
      <c r="R3015" s="160">
        <v>475</v>
      </c>
      <c r="S3015" s="262">
        <v>10.96</v>
      </c>
      <c r="T3015" s="160">
        <v>20</v>
      </c>
    </row>
    <row r="3016" spans="1:20" s="98" customFormat="1" ht="25.5" outlineLevel="1" x14ac:dyDescent="0.2">
      <c r="A3016" s="79" t="s">
        <v>2913</v>
      </c>
      <c r="B3016" s="80" t="s">
        <v>2914</v>
      </c>
      <c r="C3016" s="81">
        <v>1</v>
      </c>
      <c r="D3016" s="82" t="s">
        <v>63</v>
      </c>
      <c r="E3016" s="2">
        <v>17760</v>
      </c>
      <c r="F3016" s="166">
        <f t="shared" si="173"/>
        <v>12432</v>
      </c>
      <c r="G3016" s="41"/>
      <c r="H3016" s="30"/>
      <c r="I3016" s="31">
        <f t="shared" si="174"/>
        <v>0</v>
      </c>
      <c r="J3016" s="41"/>
      <c r="K3016" s="81" t="s">
        <v>27</v>
      </c>
      <c r="L3016" s="81" t="s">
        <v>2754</v>
      </c>
      <c r="M3016" s="81" t="s">
        <v>1582</v>
      </c>
      <c r="N3016" s="81"/>
      <c r="O3016" s="81" t="s">
        <v>2236</v>
      </c>
      <c r="P3016" s="81"/>
      <c r="Q3016" s="81"/>
      <c r="R3016" s="81">
        <v>475</v>
      </c>
      <c r="S3016" s="83">
        <v>10.96</v>
      </c>
      <c r="T3016" s="81">
        <v>20</v>
      </c>
    </row>
    <row r="3017" spans="1:20" s="98" customFormat="1" outlineLevel="1" x14ac:dyDescent="0.2">
      <c r="A3017" s="79" t="s">
        <v>2332</v>
      </c>
      <c r="B3017" s="80" t="s">
        <v>2333</v>
      </c>
      <c r="C3017" s="81">
        <v>1</v>
      </c>
      <c r="D3017" s="82" t="s">
        <v>63</v>
      </c>
      <c r="E3017" s="2">
        <v>4320</v>
      </c>
      <c r="F3017" s="166">
        <f t="shared" si="173"/>
        <v>3024</v>
      </c>
      <c r="G3017" s="41"/>
      <c r="H3017" s="30"/>
      <c r="I3017" s="31">
        <f t="shared" si="174"/>
        <v>0</v>
      </c>
      <c r="J3017" s="41"/>
      <c r="K3017" s="81" t="s">
        <v>27</v>
      </c>
      <c r="L3017" s="81" t="s">
        <v>2754</v>
      </c>
      <c r="M3017" s="81" t="s">
        <v>1582</v>
      </c>
      <c r="N3017" s="81"/>
      <c r="O3017" s="81" t="s">
        <v>2236</v>
      </c>
      <c r="P3017" s="81"/>
      <c r="Q3017" s="81"/>
      <c r="R3017" s="81">
        <v>475</v>
      </c>
      <c r="S3017" s="83">
        <v>10.96</v>
      </c>
      <c r="T3017" s="81">
        <v>20</v>
      </c>
    </row>
    <row r="3018" spans="1:20" s="98" customFormat="1" ht="25.5" outlineLevel="1" x14ac:dyDescent="0.2">
      <c r="A3018" s="79" t="s">
        <v>2869</v>
      </c>
      <c r="B3018" s="80" t="s">
        <v>2870</v>
      </c>
      <c r="C3018" s="81">
        <v>13</v>
      </c>
      <c r="D3018" s="82" t="s">
        <v>63</v>
      </c>
      <c r="E3018" s="2">
        <v>960</v>
      </c>
      <c r="F3018" s="166">
        <f t="shared" si="173"/>
        <v>672</v>
      </c>
      <c r="G3018" s="41"/>
      <c r="H3018" s="30"/>
      <c r="I3018" s="31">
        <f t="shared" si="174"/>
        <v>0</v>
      </c>
      <c r="J3018" s="41"/>
      <c r="K3018" s="81" t="s">
        <v>27</v>
      </c>
      <c r="L3018" s="81" t="s">
        <v>2754</v>
      </c>
      <c r="M3018" s="81" t="s">
        <v>1582</v>
      </c>
      <c r="N3018" s="81"/>
      <c r="O3018" s="81" t="s">
        <v>2236</v>
      </c>
      <c r="P3018" s="81"/>
      <c r="Q3018" s="81"/>
      <c r="R3018" s="81">
        <v>475</v>
      </c>
      <c r="S3018" s="83">
        <v>10.96</v>
      </c>
      <c r="T3018" s="81">
        <v>20</v>
      </c>
    </row>
    <row r="3019" spans="1:20" s="98" customFormat="1" ht="31.5" outlineLevel="1" x14ac:dyDescent="0.2">
      <c r="A3019" s="158" t="s">
        <v>2915</v>
      </c>
      <c r="B3019" s="167" t="s">
        <v>2916</v>
      </c>
      <c r="C3019" s="160"/>
      <c r="D3019" s="161" t="s">
        <v>56</v>
      </c>
      <c r="E3019" s="162">
        <v>35760</v>
      </c>
      <c r="F3019" s="163">
        <f t="shared" si="173"/>
        <v>25032</v>
      </c>
      <c r="G3019" s="41"/>
      <c r="H3019" s="164"/>
      <c r="I3019" s="165">
        <f t="shared" si="174"/>
        <v>0</v>
      </c>
      <c r="J3019" s="41"/>
      <c r="K3019" s="160" t="s">
        <v>27</v>
      </c>
      <c r="L3019" s="160" t="s">
        <v>2754</v>
      </c>
      <c r="M3019" s="160" t="s">
        <v>2298</v>
      </c>
      <c r="N3019" s="160"/>
      <c r="O3019" s="160" t="s">
        <v>2236</v>
      </c>
      <c r="P3019" s="160"/>
      <c r="Q3019" s="160"/>
      <c r="R3019" s="160">
        <v>475</v>
      </c>
      <c r="S3019" s="262">
        <v>11.58</v>
      </c>
      <c r="T3019" s="160">
        <v>20</v>
      </c>
    </row>
    <row r="3020" spans="1:20" s="98" customFormat="1" ht="25.5" outlineLevel="1" x14ac:dyDescent="0.2">
      <c r="A3020" s="79" t="s">
        <v>2917</v>
      </c>
      <c r="B3020" s="80" t="s">
        <v>2918</v>
      </c>
      <c r="C3020" s="81">
        <v>1</v>
      </c>
      <c r="D3020" s="82" t="s">
        <v>63</v>
      </c>
      <c r="E3020" s="2">
        <v>18000</v>
      </c>
      <c r="F3020" s="166">
        <f t="shared" si="173"/>
        <v>12600</v>
      </c>
      <c r="G3020" s="41"/>
      <c r="H3020" s="30"/>
      <c r="I3020" s="31">
        <f t="shared" si="174"/>
        <v>0</v>
      </c>
      <c r="J3020" s="41"/>
      <c r="K3020" s="81" t="s">
        <v>27</v>
      </c>
      <c r="L3020" s="81" t="s">
        <v>2754</v>
      </c>
      <c r="M3020" s="81" t="s">
        <v>2298</v>
      </c>
      <c r="N3020" s="81"/>
      <c r="O3020" s="81" t="s">
        <v>2236</v>
      </c>
      <c r="P3020" s="81"/>
      <c r="Q3020" s="81"/>
      <c r="R3020" s="81">
        <v>475</v>
      </c>
      <c r="S3020" s="83">
        <v>11.58</v>
      </c>
      <c r="T3020" s="81">
        <v>20</v>
      </c>
    </row>
    <row r="3021" spans="1:20" s="98" customFormat="1" outlineLevel="1" x14ac:dyDescent="0.2">
      <c r="A3021" s="79" t="s">
        <v>2332</v>
      </c>
      <c r="B3021" s="80" t="s">
        <v>2333</v>
      </c>
      <c r="C3021" s="81">
        <v>1</v>
      </c>
      <c r="D3021" s="82" t="s">
        <v>63</v>
      </c>
      <c r="E3021" s="2">
        <v>4320</v>
      </c>
      <c r="F3021" s="166">
        <f t="shared" si="173"/>
        <v>3024</v>
      </c>
      <c r="G3021" s="41"/>
      <c r="H3021" s="30"/>
      <c r="I3021" s="31">
        <f t="shared" si="174"/>
        <v>0</v>
      </c>
      <c r="J3021" s="41"/>
      <c r="K3021" s="81" t="s">
        <v>27</v>
      </c>
      <c r="L3021" s="81" t="s">
        <v>2754</v>
      </c>
      <c r="M3021" s="81" t="s">
        <v>2298</v>
      </c>
      <c r="N3021" s="81"/>
      <c r="O3021" s="81" t="s">
        <v>2236</v>
      </c>
      <c r="P3021" s="81"/>
      <c r="Q3021" s="81"/>
      <c r="R3021" s="81">
        <v>475</v>
      </c>
      <c r="S3021" s="83">
        <v>11.58</v>
      </c>
      <c r="T3021" s="81">
        <v>20</v>
      </c>
    </row>
    <row r="3022" spans="1:20" s="98" customFormat="1" ht="26.25" outlineLevel="1" thickBot="1" x14ac:dyDescent="0.25">
      <c r="A3022" s="129" t="s">
        <v>2869</v>
      </c>
      <c r="B3022" s="142" t="s">
        <v>2870</v>
      </c>
      <c r="C3022" s="130">
        <v>14</v>
      </c>
      <c r="D3022" s="131" t="s">
        <v>63</v>
      </c>
      <c r="E3022" s="143">
        <v>960</v>
      </c>
      <c r="F3022" s="188">
        <f t="shared" si="173"/>
        <v>672</v>
      </c>
      <c r="G3022" s="41"/>
      <c r="H3022" s="144"/>
      <c r="I3022" s="34">
        <f t="shared" si="174"/>
        <v>0</v>
      </c>
      <c r="J3022" s="41"/>
      <c r="K3022" s="130" t="s">
        <v>27</v>
      </c>
      <c r="L3022" s="130" t="s">
        <v>2754</v>
      </c>
      <c r="M3022" s="130" t="s">
        <v>2298</v>
      </c>
      <c r="N3022" s="130"/>
      <c r="O3022" s="130" t="s">
        <v>2236</v>
      </c>
      <c r="P3022" s="130"/>
      <c r="Q3022" s="130"/>
      <c r="R3022" s="130">
        <v>475</v>
      </c>
      <c r="S3022" s="145">
        <v>11.58</v>
      </c>
      <c r="T3022" s="130">
        <v>20</v>
      </c>
    </row>
    <row r="3023" spans="1:20" s="98" customFormat="1" ht="32.25" outlineLevel="1" thickTop="1" x14ac:dyDescent="0.2">
      <c r="A3023" s="176" t="s">
        <v>2919</v>
      </c>
      <c r="B3023" s="198" t="s">
        <v>2920</v>
      </c>
      <c r="C3023" s="178"/>
      <c r="D3023" s="179" t="s">
        <v>56</v>
      </c>
      <c r="E3023" s="162">
        <v>24960</v>
      </c>
      <c r="F3023" s="181">
        <f t="shared" si="173"/>
        <v>17472</v>
      </c>
      <c r="G3023" s="41"/>
      <c r="H3023" s="26"/>
      <c r="I3023" s="27">
        <f t="shared" si="174"/>
        <v>0</v>
      </c>
      <c r="J3023" s="41"/>
      <c r="K3023" s="178" t="s">
        <v>27</v>
      </c>
      <c r="L3023" s="178" t="s">
        <v>2754</v>
      </c>
      <c r="M3023" s="178" t="s">
        <v>2755</v>
      </c>
      <c r="N3023" s="178"/>
      <c r="O3023" s="178" t="s">
        <v>2303</v>
      </c>
      <c r="P3023" s="178"/>
      <c r="Q3023" s="178"/>
      <c r="R3023" s="178">
        <v>475</v>
      </c>
      <c r="S3023" s="269">
        <v>4.51</v>
      </c>
      <c r="T3023" s="178">
        <v>20</v>
      </c>
    </row>
    <row r="3024" spans="1:20" s="98" customFormat="1" ht="25.5" outlineLevel="1" x14ac:dyDescent="0.2">
      <c r="A3024" s="79" t="s">
        <v>2921</v>
      </c>
      <c r="B3024" s="80" t="s">
        <v>2922</v>
      </c>
      <c r="C3024" s="81">
        <v>1</v>
      </c>
      <c r="D3024" s="82" t="s">
        <v>63</v>
      </c>
      <c r="E3024" s="2">
        <v>15840</v>
      </c>
      <c r="F3024" s="166">
        <f t="shared" si="173"/>
        <v>11088</v>
      </c>
      <c r="G3024" s="41"/>
      <c r="H3024" s="30"/>
      <c r="I3024" s="31">
        <f t="shared" si="174"/>
        <v>0</v>
      </c>
      <c r="J3024" s="41"/>
      <c r="K3024" s="81" t="s">
        <v>27</v>
      </c>
      <c r="L3024" s="81" t="s">
        <v>2754</v>
      </c>
      <c r="M3024" s="81" t="s">
        <v>2755</v>
      </c>
      <c r="N3024" s="81"/>
      <c r="O3024" s="81" t="s">
        <v>2303</v>
      </c>
      <c r="P3024" s="81"/>
      <c r="Q3024" s="81"/>
      <c r="R3024" s="81">
        <v>475</v>
      </c>
      <c r="S3024" s="83">
        <v>4.51</v>
      </c>
      <c r="T3024" s="81">
        <v>20</v>
      </c>
    </row>
    <row r="3025" spans="1:20" s="98" customFormat="1" outlineLevel="1" x14ac:dyDescent="0.2">
      <c r="A3025" s="79" t="s">
        <v>2332</v>
      </c>
      <c r="B3025" s="80" t="s">
        <v>2333</v>
      </c>
      <c r="C3025" s="81">
        <v>1</v>
      </c>
      <c r="D3025" s="82" t="s">
        <v>63</v>
      </c>
      <c r="E3025" s="2">
        <v>4320</v>
      </c>
      <c r="F3025" s="166">
        <f t="shared" si="173"/>
        <v>3024</v>
      </c>
      <c r="G3025" s="41"/>
      <c r="H3025" s="30"/>
      <c r="I3025" s="31">
        <f t="shared" si="174"/>
        <v>0</v>
      </c>
      <c r="J3025" s="41"/>
      <c r="K3025" s="81" t="s">
        <v>27</v>
      </c>
      <c r="L3025" s="81" t="s">
        <v>2754</v>
      </c>
      <c r="M3025" s="81" t="s">
        <v>2755</v>
      </c>
      <c r="N3025" s="81"/>
      <c r="O3025" s="81" t="s">
        <v>2303</v>
      </c>
      <c r="P3025" s="81"/>
      <c r="Q3025" s="81"/>
      <c r="R3025" s="81">
        <v>475</v>
      </c>
      <c r="S3025" s="83">
        <v>4.51</v>
      </c>
      <c r="T3025" s="81">
        <v>20</v>
      </c>
    </row>
    <row r="3026" spans="1:20" s="98" customFormat="1" ht="25.5" outlineLevel="1" x14ac:dyDescent="0.2">
      <c r="A3026" s="79" t="s">
        <v>2869</v>
      </c>
      <c r="B3026" s="80" t="s">
        <v>2870</v>
      </c>
      <c r="C3026" s="81">
        <v>5</v>
      </c>
      <c r="D3026" s="82" t="s">
        <v>63</v>
      </c>
      <c r="E3026" s="2">
        <v>960</v>
      </c>
      <c r="F3026" s="166">
        <f t="shared" si="173"/>
        <v>672</v>
      </c>
      <c r="G3026" s="41"/>
      <c r="H3026" s="30"/>
      <c r="I3026" s="31">
        <f t="shared" si="174"/>
        <v>0</v>
      </c>
      <c r="J3026" s="41"/>
      <c r="K3026" s="81" t="s">
        <v>27</v>
      </c>
      <c r="L3026" s="81" t="s">
        <v>2754</v>
      </c>
      <c r="M3026" s="81" t="s">
        <v>2755</v>
      </c>
      <c r="N3026" s="81"/>
      <c r="O3026" s="81" t="s">
        <v>2303</v>
      </c>
      <c r="P3026" s="81"/>
      <c r="Q3026" s="81"/>
      <c r="R3026" s="81">
        <v>475</v>
      </c>
      <c r="S3026" s="83">
        <v>4.51</v>
      </c>
      <c r="T3026" s="81">
        <v>20</v>
      </c>
    </row>
    <row r="3027" spans="1:20" s="98" customFormat="1" ht="31.5" outlineLevel="1" x14ac:dyDescent="0.2">
      <c r="A3027" s="158" t="s">
        <v>2923</v>
      </c>
      <c r="B3027" s="167" t="s">
        <v>2924</v>
      </c>
      <c r="C3027" s="160"/>
      <c r="D3027" s="161" t="s">
        <v>56</v>
      </c>
      <c r="E3027" s="162">
        <v>25080</v>
      </c>
      <c r="F3027" s="163">
        <f t="shared" si="173"/>
        <v>17556</v>
      </c>
      <c r="G3027" s="41"/>
      <c r="H3027" s="164"/>
      <c r="I3027" s="165">
        <f t="shared" si="174"/>
        <v>0</v>
      </c>
      <c r="J3027" s="41"/>
      <c r="K3027" s="160" t="s">
        <v>27</v>
      </c>
      <c r="L3027" s="160" t="s">
        <v>2754</v>
      </c>
      <c r="M3027" s="160" t="s">
        <v>2235</v>
      </c>
      <c r="N3027" s="160"/>
      <c r="O3027" s="160" t="s">
        <v>2303</v>
      </c>
      <c r="P3027" s="160"/>
      <c r="Q3027" s="160"/>
      <c r="R3027" s="160">
        <v>475</v>
      </c>
      <c r="S3027" s="262">
        <v>5</v>
      </c>
      <c r="T3027" s="160">
        <v>20</v>
      </c>
    </row>
    <row r="3028" spans="1:20" s="98" customFormat="1" ht="25.5" outlineLevel="1" x14ac:dyDescent="0.2">
      <c r="A3028" s="79" t="s">
        <v>2925</v>
      </c>
      <c r="B3028" s="80" t="s">
        <v>2926</v>
      </c>
      <c r="C3028" s="81">
        <v>1</v>
      </c>
      <c r="D3028" s="82" t="s">
        <v>63</v>
      </c>
      <c r="E3028" s="2">
        <v>15960</v>
      </c>
      <c r="F3028" s="166">
        <f t="shared" si="173"/>
        <v>11172</v>
      </c>
      <c r="G3028" s="41"/>
      <c r="H3028" s="30"/>
      <c r="I3028" s="31">
        <f t="shared" si="174"/>
        <v>0</v>
      </c>
      <c r="J3028" s="41"/>
      <c r="K3028" s="81" t="s">
        <v>27</v>
      </c>
      <c r="L3028" s="81" t="s">
        <v>2754</v>
      </c>
      <c r="M3028" s="81" t="s">
        <v>2235</v>
      </c>
      <c r="N3028" s="81"/>
      <c r="O3028" s="81" t="s">
        <v>2303</v>
      </c>
      <c r="P3028" s="81"/>
      <c r="Q3028" s="81"/>
      <c r="R3028" s="81">
        <v>475</v>
      </c>
      <c r="S3028" s="83">
        <v>5</v>
      </c>
      <c r="T3028" s="81">
        <v>20</v>
      </c>
    </row>
    <row r="3029" spans="1:20" s="98" customFormat="1" outlineLevel="1" x14ac:dyDescent="0.2">
      <c r="A3029" s="79" t="s">
        <v>2332</v>
      </c>
      <c r="B3029" s="80" t="s">
        <v>2333</v>
      </c>
      <c r="C3029" s="81">
        <v>1</v>
      </c>
      <c r="D3029" s="82" t="s">
        <v>63</v>
      </c>
      <c r="E3029" s="2">
        <v>4320</v>
      </c>
      <c r="F3029" s="166">
        <f t="shared" si="173"/>
        <v>3024</v>
      </c>
      <c r="G3029" s="41"/>
      <c r="H3029" s="30"/>
      <c r="I3029" s="31">
        <f t="shared" si="174"/>
        <v>0</v>
      </c>
      <c r="J3029" s="41"/>
      <c r="K3029" s="81" t="s">
        <v>27</v>
      </c>
      <c r="L3029" s="81" t="s">
        <v>2754</v>
      </c>
      <c r="M3029" s="81" t="s">
        <v>2235</v>
      </c>
      <c r="N3029" s="81"/>
      <c r="O3029" s="81" t="s">
        <v>2303</v>
      </c>
      <c r="P3029" s="81"/>
      <c r="Q3029" s="81"/>
      <c r="R3029" s="81">
        <v>475</v>
      </c>
      <c r="S3029" s="83">
        <v>5</v>
      </c>
      <c r="T3029" s="81">
        <v>20</v>
      </c>
    </row>
    <row r="3030" spans="1:20" s="98" customFormat="1" ht="25.5" outlineLevel="1" x14ac:dyDescent="0.2">
      <c r="A3030" s="79" t="s">
        <v>2869</v>
      </c>
      <c r="B3030" s="80" t="s">
        <v>2870</v>
      </c>
      <c r="C3030" s="81">
        <v>5</v>
      </c>
      <c r="D3030" s="82" t="s">
        <v>63</v>
      </c>
      <c r="E3030" s="2">
        <v>960</v>
      </c>
      <c r="F3030" s="166">
        <f t="shared" si="173"/>
        <v>672</v>
      </c>
      <c r="G3030" s="41"/>
      <c r="H3030" s="30"/>
      <c r="I3030" s="31">
        <f t="shared" si="174"/>
        <v>0</v>
      </c>
      <c r="J3030" s="41"/>
      <c r="K3030" s="81" t="s">
        <v>27</v>
      </c>
      <c r="L3030" s="81" t="s">
        <v>2754</v>
      </c>
      <c r="M3030" s="81" t="s">
        <v>2235</v>
      </c>
      <c r="N3030" s="81"/>
      <c r="O3030" s="81" t="s">
        <v>2303</v>
      </c>
      <c r="P3030" s="81"/>
      <c r="Q3030" s="81"/>
      <c r="R3030" s="81">
        <v>475</v>
      </c>
      <c r="S3030" s="83">
        <v>5</v>
      </c>
      <c r="T3030" s="81">
        <v>20</v>
      </c>
    </row>
    <row r="3031" spans="1:20" s="98" customFormat="1" ht="31.5" outlineLevel="1" x14ac:dyDescent="0.2">
      <c r="A3031" s="158" t="s">
        <v>2927</v>
      </c>
      <c r="B3031" s="167" t="s">
        <v>2928</v>
      </c>
      <c r="C3031" s="160"/>
      <c r="D3031" s="161" t="s">
        <v>56</v>
      </c>
      <c r="E3031" s="162">
        <v>26160</v>
      </c>
      <c r="F3031" s="163">
        <f t="shared" si="173"/>
        <v>18312</v>
      </c>
      <c r="G3031" s="41"/>
      <c r="H3031" s="164"/>
      <c r="I3031" s="165">
        <f t="shared" si="174"/>
        <v>0</v>
      </c>
      <c r="J3031" s="41"/>
      <c r="K3031" s="160" t="s">
        <v>27</v>
      </c>
      <c r="L3031" s="160" t="s">
        <v>2754</v>
      </c>
      <c r="M3031" s="160" t="s">
        <v>2247</v>
      </c>
      <c r="N3031" s="160"/>
      <c r="O3031" s="160" t="s">
        <v>2303</v>
      </c>
      <c r="P3031" s="160"/>
      <c r="Q3031" s="160"/>
      <c r="R3031" s="160">
        <v>475</v>
      </c>
      <c r="S3031" s="262">
        <v>5.62</v>
      </c>
      <c r="T3031" s="160">
        <v>20</v>
      </c>
    </row>
    <row r="3032" spans="1:20" s="98" customFormat="1" ht="25.5" outlineLevel="1" x14ac:dyDescent="0.2">
      <c r="A3032" s="79" t="s">
        <v>2929</v>
      </c>
      <c r="B3032" s="80" t="s">
        <v>2930</v>
      </c>
      <c r="C3032" s="81">
        <v>1</v>
      </c>
      <c r="D3032" s="82" t="s">
        <v>63</v>
      </c>
      <c r="E3032" s="2">
        <v>16080</v>
      </c>
      <c r="F3032" s="166">
        <f t="shared" si="173"/>
        <v>11256</v>
      </c>
      <c r="G3032" s="41"/>
      <c r="H3032" s="30"/>
      <c r="I3032" s="31">
        <f t="shared" si="174"/>
        <v>0</v>
      </c>
      <c r="J3032" s="41"/>
      <c r="K3032" s="81" t="s">
        <v>27</v>
      </c>
      <c r="L3032" s="81" t="s">
        <v>2754</v>
      </c>
      <c r="M3032" s="81" t="s">
        <v>2247</v>
      </c>
      <c r="N3032" s="81"/>
      <c r="O3032" s="81" t="s">
        <v>2303</v>
      </c>
      <c r="P3032" s="81"/>
      <c r="Q3032" s="81"/>
      <c r="R3032" s="81">
        <v>475</v>
      </c>
      <c r="S3032" s="83">
        <v>5.62</v>
      </c>
      <c r="T3032" s="81">
        <v>20</v>
      </c>
    </row>
    <row r="3033" spans="1:20" s="98" customFormat="1" outlineLevel="1" x14ac:dyDescent="0.2">
      <c r="A3033" s="79" t="s">
        <v>2332</v>
      </c>
      <c r="B3033" s="80" t="s">
        <v>2333</v>
      </c>
      <c r="C3033" s="81">
        <v>1</v>
      </c>
      <c r="D3033" s="82" t="s">
        <v>63</v>
      </c>
      <c r="E3033" s="2">
        <v>4320</v>
      </c>
      <c r="F3033" s="166">
        <f t="shared" si="173"/>
        <v>3024</v>
      </c>
      <c r="G3033" s="41"/>
      <c r="H3033" s="30"/>
      <c r="I3033" s="31">
        <f t="shared" si="174"/>
        <v>0</v>
      </c>
      <c r="J3033" s="41"/>
      <c r="K3033" s="81" t="s">
        <v>27</v>
      </c>
      <c r="L3033" s="81" t="s">
        <v>2754</v>
      </c>
      <c r="M3033" s="81" t="s">
        <v>2247</v>
      </c>
      <c r="N3033" s="81"/>
      <c r="O3033" s="81" t="s">
        <v>2303</v>
      </c>
      <c r="P3033" s="81"/>
      <c r="Q3033" s="81"/>
      <c r="R3033" s="81">
        <v>475</v>
      </c>
      <c r="S3033" s="83">
        <v>5.62</v>
      </c>
      <c r="T3033" s="81">
        <v>20</v>
      </c>
    </row>
    <row r="3034" spans="1:20" s="98" customFormat="1" ht="25.5" outlineLevel="1" x14ac:dyDescent="0.2">
      <c r="A3034" s="79" t="s">
        <v>2869</v>
      </c>
      <c r="B3034" s="80" t="s">
        <v>2870</v>
      </c>
      <c r="C3034" s="81">
        <v>6</v>
      </c>
      <c r="D3034" s="82" t="s">
        <v>63</v>
      </c>
      <c r="E3034" s="2">
        <v>960</v>
      </c>
      <c r="F3034" s="166">
        <f t="shared" si="173"/>
        <v>672</v>
      </c>
      <c r="G3034" s="41"/>
      <c r="H3034" s="30"/>
      <c r="I3034" s="31">
        <f t="shared" si="174"/>
        <v>0</v>
      </c>
      <c r="J3034" s="41"/>
      <c r="K3034" s="81" t="s">
        <v>27</v>
      </c>
      <c r="L3034" s="81" t="s">
        <v>2754</v>
      </c>
      <c r="M3034" s="81" t="s">
        <v>2247</v>
      </c>
      <c r="N3034" s="81"/>
      <c r="O3034" s="81" t="s">
        <v>2303</v>
      </c>
      <c r="P3034" s="81"/>
      <c r="Q3034" s="81"/>
      <c r="R3034" s="81">
        <v>475</v>
      </c>
      <c r="S3034" s="83">
        <v>5.62</v>
      </c>
      <c r="T3034" s="81">
        <v>20</v>
      </c>
    </row>
    <row r="3035" spans="1:20" s="98" customFormat="1" ht="31.5" outlineLevel="1" x14ac:dyDescent="0.2">
      <c r="A3035" s="158" t="s">
        <v>2931</v>
      </c>
      <c r="B3035" s="167" t="s">
        <v>2932</v>
      </c>
      <c r="C3035" s="160"/>
      <c r="D3035" s="161" t="s">
        <v>56</v>
      </c>
      <c r="E3035" s="162">
        <v>27240</v>
      </c>
      <c r="F3035" s="163">
        <f t="shared" si="173"/>
        <v>19068</v>
      </c>
      <c r="G3035" s="41"/>
      <c r="H3035" s="164"/>
      <c r="I3035" s="165">
        <f t="shared" ref="I3035:I3066" si="175">IF(H3035*F3035&gt;0,H3035*F3035,0)</f>
        <v>0</v>
      </c>
      <c r="J3035" s="41"/>
      <c r="K3035" s="160" t="s">
        <v>27</v>
      </c>
      <c r="L3035" s="160" t="s">
        <v>2754</v>
      </c>
      <c r="M3035" s="160" t="s">
        <v>2252</v>
      </c>
      <c r="N3035" s="160"/>
      <c r="O3035" s="160" t="s">
        <v>2303</v>
      </c>
      <c r="P3035" s="160"/>
      <c r="Q3035" s="160"/>
      <c r="R3035" s="160">
        <v>475</v>
      </c>
      <c r="S3035" s="262">
        <v>6.24</v>
      </c>
      <c r="T3035" s="160">
        <v>20</v>
      </c>
    </row>
    <row r="3036" spans="1:20" s="98" customFormat="1" ht="25.5" outlineLevel="1" x14ac:dyDescent="0.2">
      <c r="A3036" s="79" t="s">
        <v>2933</v>
      </c>
      <c r="B3036" s="80" t="s">
        <v>2934</v>
      </c>
      <c r="C3036" s="81">
        <v>1</v>
      </c>
      <c r="D3036" s="82" t="s">
        <v>63</v>
      </c>
      <c r="E3036" s="2">
        <v>16200</v>
      </c>
      <c r="F3036" s="166">
        <f t="shared" si="173"/>
        <v>11340</v>
      </c>
      <c r="G3036" s="41"/>
      <c r="H3036" s="30"/>
      <c r="I3036" s="31">
        <f t="shared" si="175"/>
        <v>0</v>
      </c>
      <c r="J3036" s="41"/>
      <c r="K3036" s="81" t="s">
        <v>27</v>
      </c>
      <c r="L3036" s="81" t="s">
        <v>2754</v>
      </c>
      <c r="M3036" s="81" t="s">
        <v>2252</v>
      </c>
      <c r="N3036" s="81"/>
      <c r="O3036" s="81" t="s">
        <v>2303</v>
      </c>
      <c r="P3036" s="81"/>
      <c r="Q3036" s="81"/>
      <c r="R3036" s="81">
        <v>475</v>
      </c>
      <c r="S3036" s="83">
        <v>6.24</v>
      </c>
      <c r="T3036" s="81">
        <v>20</v>
      </c>
    </row>
    <row r="3037" spans="1:20" s="98" customFormat="1" outlineLevel="1" x14ac:dyDescent="0.2">
      <c r="A3037" s="79" t="s">
        <v>2332</v>
      </c>
      <c r="B3037" s="80" t="s">
        <v>2333</v>
      </c>
      <c r="C3037" s="81">
        <v>1</v>
      </c>
      <c r="D3037" s="82" t="s">
        <v>63</v>
      </c>
      <c r="E3037" s="2">
        <v>4320</v>
      </c>
      <c r="F3037" s="166">
        <f t="shared" si="173"/>
        <v>3024</v>
      </c>
      <c r="G3037" s="41"/>
      <c r="H3037" s="30"/>
      <c r="I3037" s="31">
        <f t="shared" si="175"/>
        <v>0</v>
      </c>
      <c r="J3037" s="41"/>
      <c r="K3037" s="81" t="s">
        <v>27</v>
      </c>
      <c r="L3037" s="81" t="s">
        <v>2754</v>
      </c>
      <c r="M3037" s="81" t="s">
        <v>2252</v>
      </c>
      <c r="N3037" s="81"/>
      <c r="O3037" s="81" t="s">
        <v>2303</v>
      </c>
      <c r="P3037" s="81"/>
      <c r="Q3037" s="81"/>
      <c r="R3037" s="81">
        <v>475</v>
      </c>
      <c r="S3037" s="83">
        <v>6.24</v>
      </c>
      <c r="T3037" s="81">
        <v>20</v>
      </c>
    </row>
    <row r="3038" spans="1:20" s="98" customFormat="1" ht="25.5" outlineLevel="1" x14ac:dyDescent="0.2">
      <c r="A3038" s="79" t="s">
        <v>2869</v>
      </c>
      <c r="B3038" s="80" t="s">
        <v>2870</v>
      </c>
      <c r="C3038" s="81">
        <v>7</v>
      </c>
      <c r="D3038" s="82" t="s">
        <v>63</v>
      </c>
      <c r="E3038" s="2">
        <v>960</v>
      </c>
      <c r="F3038" s="166">
        <f t="shared" si="173"/>
        <v>672</v>
      </c>
      <c r="G3038" s="41"/>
      <c r="H3038" s="30"/>
      <c r="I3038" s="31">
        <f t="shared" si="175"/>
        <v>0</v>
      </c>
      <c r="J3038" s="41"/>
      <c r="K3038" s="81" t="s">
        <v>27</v>
      </c>
      <c r="L3038" s="81" t="s">
        <v>2754</v>
      </c>
      <c r="M3038" s="81" t="s">
        <v>2252</v>
      </c>
      <c r="N3038" s="81"/>
      <c r="O3038" s="81" t="s">
        <v>2303</v>
      </c>
      <c r="P3038" s="81"/>
      <c r="Q3038" s="81"/>
      <c r="R3038" s="81">
        <v>475</v>
      </c>
      <c r="S3038" s="83">
        <v>6.24</v>
      </c>
      <c r="T3038" s="81">
        <v>20</v>
      </c>
    </row>
    <row r="3039" spans="1:20" s="98" customFormat="1" ht="31.5" outlineLevel="1" x14ac:dyDescent="0.2">
      <c r="A3039" s="158" t="s">
        <v>2935</v>
      </c>
      <c r="B3039" s="167" t="s">
        <v>2936</v>
      </c>
      <c r="C3039" s="160"/>
      <c r="D3039" s="161" t="s">
        <v>56</v>
      </c>
      <c r="E3039" s="162">
        <v>27360</v>
      </c>
      <c r="F3039" s="163">
        <f t="shared" si="173"/>
        <v>19152</v>
      </c>
      <c r="G3039" s="41"/>
      <c r="H3039" s="164"/>
      <c r="I3039" s="165">
        <f t="shared" si="175"/>
        <v>0</v>
      </c>
      <c r="J3039" s="41"/>
      <c r="K3039" s="160" t="s">
        <v>27</v>
      </c>
      <c r="L3039" s="160" t="s">
        <v>2754</v>
      </c>
      <c r="M3039" s="160" t="s">
        <v>2257</v>
      </c>
      <c r="N3039" s="160"/>
      <c r="O3039" s="160" t="s">
        <v>2303</v>
      </c>
      <c r="P3039" s="160"/>
      <c r="Q3039" s="160"/>
      <c r="R3039" s="160">
        <v>475</v>
      </c>
      <c r="S3039" s="262">
        <v>6.74</v>
      </c>
      <c r="T3039" s="160">
        <v>20</v>
      </c>
    </row>
    <row r="3040" spans="1:20" s="98" customFormat="1" ht="25.5" outlineLevel="1" x14ac:dyDescent="0.2">
      <c r="A3040" s="79" t="s">
        <v>2937</v>
      </c>
      <c r="B3040" s="80" t="s">
        <v>2938</v>
      </c>
      <c r="C3040" s="81">
        <v>1</v>
      </c>
      <c r="D3040" s="82" t="s">
        <v>63</v>
      </c>
      <c r="E3040" s="2">
        <v>16320</v>
      </c>
      <c r="F3040" s="166">
        <f t="shared" si="173"/>
        <v>11424</v>
      </c>
      <c r="G3040" s="41"/>
      <c r="H3040" s="30"/>
      <c r="I3040" s="31">
        <f t="shared" si="175"/>
        <v>0</v>
      </c>
      <c r="J3040" s="41"/>
      <c r="K3040" s="81" t="s">
        <v>27</v>
      </c>
      <c r="L3040" s="81" t="s">
        <v>2754</v>
      </c>
      <c r="M3040" s="81" t="s">
        <v>2257</v>
      </c>
      <c r="N3040" s="81"/>
      <c r="O3040" s="81" t="s">
        <v>2303</v>
      </c>
      <c r="P3040" s="81"/>
      <c r="Q3040" s="81"/>
      <c r="R3040" s="81">
        <v>475</v>
      </c>
      <c r="S3040" s="83">
        <v>6.74</v>
      </c>
      <c r="T3040" s="81">
        <v>20</v>
      </c>
    </row>
    <row r="3041" spans="1:20" s="98" customFormat="1" outlineLevel="1" x14ac:dyDescent="0.2">
      <c r="A3041" s="79" t="s">
        <v>2332</v>
      </c>
      <c r="B3041" s="80" t="s">
        <v>2333</v>
      </c>
      <c r="C3041" s="81">
        <v>1</v>
      </c>
      <c r="D3041" s="82" t="s">
        <v>63</v>
      </c>
      <c r="E3041" s="2">
        <v>4320</v>
      </c>
      <c r="F3041" s="166">
        <f t="shared" si="173"/>
        <v>3024</v>
      </c>
      <c r="G3041" s="41"/>
      <c r="H3041" s="30"/>
      <c r="I3041" s="31">
        <f t="shared" si="175"/>
        <v>0</v>
      </c>
      <c r="J3041" s="41"/>
      <c r="K3041" s="81" t="s">
        <v>27</v>
      </c>
      <c r="L3041" s="81" t="s">
        <v>2754</v>
      </c>
      <c r="M3041" s="81" t="s">
        <v>2257</v>
      </c>
      <c r="N3041" s="81"/>
      <c r="O3041" s="81" t="s">
        <v>2303</v>
      </c>
      <c r="P3041" s="81"/>
      <c r="Q3041" s="81"/>
      <c r="R3041" s="81">
        <v>475</v>
      </c>
      <c r="S3041" s="83">
        <v>6.74</v>
      </c>
      <c r="T3041" s="81">
        <v>20</v>
      </c>
    </row>
    <row r="3042" spans="1:20" s="98" customFormat="1" ht="25.5" outlineLevel="1" x14ac:dyDescent="0.2">
      <c r="A3042" s="79" t="s">
        <v>2869</v>
      </c>
      <c r="B3042" s="80" t="s">
        <v>2870</v>
      </c>
      <c r="C3042" s="81">
        <v>7</v>
      </c>
      <c r="D3042" s="82" t="s">
        <v>63</v>
      </c>
      <c r="E3042" s="2">
        <v>960</v>
      </c>
      <c r="F3042" s="166">
        <f t="shared" si="173"/>
        <v>672</v>
      </c>
      <c r="G3042" s="41"/>
      <c r="H3042" s="30"/>
      <c r="I3042" s="31">
        <f t="shared" si="175"/>
        <v>0</v>
      </c>
      <c r="J3042" s="41"/>
      <c r="K3042" s="81" t="s">
        <v>27</v>
      </c>
      <c r="L3042" s="81" t="s">
        <v>2754</v>
      </c>
      <c r="M3042" s="81" t="s">
        <v>2257</v>
      </c>
      <c r="N3042" s="81"/>
      <c r="O3042" s="81" t="s">
        <v>2303</v>
      </c>
      <c r="P3042" s="81"/>
      <c r="Q3042" s="81"/>
      <c r="R3042" s="81">
        <v>475</v>
      </c>
      <c r="S3042" s="83">
        <v>6.74</v>
      </c>
      <c r="T3042" s="81">
        <v>20</v>
      </c>
    </row>
    <row r="3043" spans="1:20" s="98" customFormat="1" ht="31.5" outlineLevel="1" x14ac:dyDescent="0.2">
      <c r="A3043" s="158" t="s">
        <v>2939</v>
      </c>
      <c r="B3043" s="167" t="s">
        <v>2940</v>
      </c>
      <c r="C3043" s="160"/>
      <c r="D3043" s="161" t="s">
        <v>56</v>
      </c>
      <c r="E3043" s="162">
        <v>27480</v>
      </c>
      <c r="F3043" s="163">
        <f t="shared" si="173"/>
        <v>19236</v>
      </c>
      <c r="G3043" s="41"/>
      <c r="H3043" s="164"/>
      <c r="I3043" s="165">
        <f t="shared" si="175"/>
        <v>0</v>
      </c>
      <c r="J3043" s="41"/>
      <c r="K3043" s="160" t="s">
        <v>27</v>
      </c>
      <c r="L3043" s="160" t="s">
        <v>2754</v>
      </c>
      <c r="M3043" s="160" t="s">
        <v>2264</v>
      </c>
      <c r="N3043" s="160"/>
      <c r="O3043" s="160" t="s">
        <v>2303</v>
      </c>
      <c r="P3043" s="160"/>
      <c r="Q3043" s="160"/>
      <c r="R3043" s="160">
        <v>475</v>
      </c>
      <c r="S3043" s="262">
        <v>7.24</v>
      </c>
      <c r="T3043" s="160">
        <v>20</v>
      </c>
    </row>
    <row r="3044" spans="1:20" s="98" customFormat="1" ht="25.5" outlineLevel="1" x14ac:dyDescent="0.2">
      <c r="A3044" s="79" t="s">
        <v>2941</v>
      </c>
      <c r="B3044" s="80" t="s">
        <v>2942</v>
      </c>
      <c r="C3044" s="81">
        <v>1</v>
      </c>
      <c r="D3044" s="82" t="s">
        <v>63</v>
      </c>
      <c r="E3044" s="2">
        <v>16440</v>
      </c>
      <c r="F3044" s="166">
        <f t="shared" si="173"/>
        <v>11508</v>
      </c>
      <c r="G3044" s="41"/>
      <c r="H3044" s="30"/>
      <c r="I3044" s="31">
        <f t="shared" si="175"/>
        <v>0</v>
      </c>
      <c r="J3044" s="41"/>
      <c r="K3044" s="81" t="s">
        <v>27</v>
      </c>
      <c r="L3044" s="81" t="s">
        <v>2754</v>
      </c>
      <c r="M3044" s="81" t="s">
        <v>2264</v>
      </c>
      <c r="N3044" s="81"/>
      <c r="O3044" s="81" t="s">
        <v>2303</v>
      </c>
      <c r="P3044" s="81"/>
      <c r="Q3044" s="81"/>
      <c r="R3044" s="81">
        <v>475</v>
      </c>
      <c r="S3044" s="83">
        <v>7.24</v>
      </c>
      <c r="T3044" s="81">
        <v>20</v>
      </c>
    </row>
    <row r="3045" spans="1:20" s="98" customFormat="1" outlineLevel="1" x14ac:dyDescent="0.2">
      <c r="A3045" s="79" t="s">
        <v>2332</v>
      </c>
      <c r="B3045" s="80" t="s">
        <v>2333</v>
      </c>
      <c r="C3045" s="81">
        <v>1</v>
      </c>
      <c r="D3045" s="82" t="s">
        <v>63</v>
      </c>
      <c r="E3045" s="2">
        <v>4320</v>
      </c>
      <c r="F3045" s="166">
        <f t="shared" ref="F3045:F3107" si="176">E3045-E3045*$F$4</f>
        <v>3024</v>
      </c>
      <c r="G3045" s="41"/>
      <c r="H3045" s="30"/>
      <c r="I3045" s="31">
        <f t="shared" si="175"/>
        <v>0</v>
      </c>
      <c r="J3045" s="41"/>
      <c r="K3045" s="81" t="s">
        <v>27</v>
      </c>
      <c r="L3045" s="81" t="s">
        <v>2754</v>
      </c>
      <c r="M3045" s="81" t="s">
        <v>2264</v>
      </c>
      <c r="N3045" s="81"/>
      <c r="O3045" s="81" t="s">
        <v>2303</v>
      </c>
      <c r="P3045" s="81"/>
      <c r="Q3045" s="81"/>
      <c r="R3045" s="81">
        <v>475</v>
      </c>
      <c r="S3045" s="83">
        <v>7.24</v>
      </c>
      <c r="T3045" s="81">
        <v>20</v>
      </c>
    </row>
    <row r="3046" spans="1:20" s="98" customFormat="1" ht="25.5" outlineLevel="1" x14ac:dyDescent="0.2">
      <c r="A3046" s="79" t="s">
        <v>2869</v>
      </c>
      <c r="B3046" s="80" t="s">
        <v>2870</v>
      </c>
      <c r="C3046" s="81">
        <v>7</v>
      </c>
      <c r="D3046" s="82" t="s">
        <v>63</v>
      </c>
      <c r="E3046" s="2">
        <v>960</v>
      </c>
      <c r="F3046" s="166">
        <f t="shared" si="176"/>
        <v>672</v>
      </c>
      <c r="G3046" s="41"/>
      <c r="H3046" s="30"/>
      <c r="I3046" s="31">
        <f t="shared" si="175"/>
        <v>0</v>
      </c>
      <c r="J3046" s="41"/>
      <c r="K3046" s="81" t="s">
        <v>27</v>
      </c>
      <c r="L3046" s="81" t="s">
        <v>2754</v>
      </c>
      <c r="M3046" s="81" t="s">
        <v>2264</v>
      </c>
      <c r="N3046" s="81"/>
      <c r="O3046" s="81" t="s">
        <v>2303</v>
      </c>
      <c r="P3046" s="81"/>
      <c r="Q3046" s="81"/>
      <c r="R3046" s="81">
        <v>475</v>
      </c>
      <c r="S3046" s="83">
        <v>7.24</v>
      </c>
      <c r="T3046" s="81">
        <v>20</v>
      </c>
    </row>
    <row r="3047" spans="1:20" s="98" customFormat="1" ht="31.5" outlineLevel="1" x14ac:dyDescent="0.2">
      <c r="A3047" s="158" t="s">
        <v>2943</v>
      </c>
      <c r="B3047" s="167" t="s">
        <v>2944</v>
      </c>
      <c r="C3047" s="160"/>
      <c r="D3047" s="161" t="s">
        <v>56</v>
      </c>
      <c r="E3047" s="162">
        <v>30600</v>
      </c>
      <c r="F3047" s="163">
        <f t="shared" si="176"/>
        <v>21420</v>
      </c>
      <c r="G3047" s="41"/>
      <c r="H3047" s="164"/>
      <c r="I3047" s="165">
        <f t="shared" si="175"/>
        <v>0</v>
      </c>
      <c r="J3047" s="41"/>
      <c r="K3047" s="160" t="s">
        <v>27</v>
      </c>
      <c r="L3047" s="160" t="s">
        <v>2754</v>
      </c>
      <c r="M3047" s="160" t="s">
        <v>2271</v>
      </c>
      <c r="N3047" s="160"/>
      <c r="O3047" s="160" t="s">
        <v>2303</v>
      </c>
      <c r="P3047" s="160"/>
      <c r="Q3047" s="160"/>
      <c r="R3047" s="160">
        <v>475</v>
      </c>
      <c r="S3047" s="262">
        <v>8.1</v>
      </c>
      <c r="T3047" s="160">
        <v>20</v>
      </c>
    </row>
    <row r="3048" spans="1:20" s="98" customFormat="1" ht="25.5" outlineLevel="1" x14ac:dyDescent="0.2">
      <c r="A3048" s="79" t="s">
        <v>2945</v>
      </c>
      <c r="B3048" s="80" t="s">
        <v>2946</v>
      </c>
      <c r="C3048" s="81">
        <v>1</v>
      </c>
      <c r="D3048" s="82" t="s">
        <v>63</v>
      </c>
      <c r="E3048" s="2">
        <v>16680</v>
      </c>
      <c r="F3048" s="166">
        <f t="shared" si="176"/>
        <v>11676</v>
      </c>
      <c r="G3048" s="41"/>
      <c r="H3048" s="30"/>
      <c r="I3048" s="31">
        <f t="shared" si="175"/>
        <v>0</v>
      </c>
      <c r="J3048" s="41"/>
      <c r="K3048" s="81" t="s">
        <v>27</v>
      </c>
      <c r="L3048" s="81" t="s">
        <v>2754</v>
      </c>
      <c r="M3048" s="81" t="s">
        <v>2271</v>
      </c>
      <c r="N3048" s="81"/>
      <c r="O3048" s="81" t="s">
        <v>2303</v>
      </c>
      <c r="P3048" s="81"/>
      <c r="Q3048" s="81"/>
      <c r="R3048" s="81">
        <v>475</v>
      </c>
      <c r="S3048" s="83">
        <v>8.1</v>
      </c>
      <c r="T3048" s="81">
        <v>20</v>
      </c>
    </row>
    <row r="3049" spans="1:20" s="98" customFormat="1" outlineLevel="1" x14ac:dyDescent="0.2">
      <c r="A3049" s="79" t="s">
        <v>2332</v>
      </c>
      <c r="B3049" s="80" t="s">
        <v>2333</v>
      </c>
      <c r="C3049" s="81">
        <v>1</v>
      </c>
      <c r="D3049" s="82" t="s">
        <v>63</v>
      </c>
      <c r="E3049" s="2">
        <v>4320</v>
      </c>
      <c r="F3049" s="166">
        <f t="shared" si="176"/>
        <v>3024</v>
      </c>
      <c r="G3049" s="41"/>
      <c r="H3049" s="30"/>
      <c r="I3049" s="31">
        <f t="shared" si="175"/>
        <v>0</v>
      </c>
      <c r="J3049" s="41"/>
      <c r="K3049" s="81" t="s">
        <v>27</v>
      </c>
      <c r="L3049" s="81" t="s">
        <v>2754</v>
      </c>
      <c r="M3049" s="81" t="s">
        <v>2271</v>
      </c>
      <c r="N3049" s="81"/>
      <c r="O3049" s="81" t="s">
        <v>2303</v>
      </c>
      <c r="P3049" s="81"/>
      <c r="Q3049" s="81"/>
      <c r="R3049" s="81">
        <v>475</v>
      </c>
      <c r="S3049" s="83">
        <v>8.1</v>
      </c>
      <c r="T3049" s="81">
        <v>20</v>
      </c>
    </row>
    <row r="3050" spans="1:20" s="98" customFormat="1" ht="25.5" outlineLevel="1" x14ac:dyDescent="0.2">
      <c r="A3050" s="79" t="s">
        <v>2869</v>
      </c>
      <c r="B3050" s="80" t="s">
        <v>2870</v>
      </c>
      <c r="C3050" s="81">
        <v>10</v>
      </c>
      <c r="D3050" s="82" t="s">
        <v>63</v>
      </c>
      <c r="E3050" s="2">
        <v>960</v>
      </c>
      <c r="F3050" s="166">
        <f t="shared" si="176"/>
        <v>672</v>
      </c>
      <c r="G3050" s="41"/>
      <c r="H3050" s="30"/>
      <c r="I3050" s="31">
        <f t="shared" si="175"/>
        <v>0</v>
      </c>
      <c r="J3050" s="41"/>
      <c r="K3050" s="81" t="s">
        <v>27</v>
      </c>
      <c r="L3050" s="81" t="s">
        <v>2754</v>
      </c>
      <c r="M3050" s="81" t="s">
        <v>2271</v>
      </c>
      <c r="N3050" s="81"/>
      <c r="O3050" s="81" t="s">
        <v>2303</v>
      </c>
      <c r="P3050" s="81"/>
      <c r="Q3050" s="81"/>
      <c r="R3050" s="81">
        <v>475</v>
      </c>
      <c r="S3050" s="83">
        <v>8.1</v>
      </c>
      <c r="T3050" s="81">
        <v>20</v>
      </c>
    </row>
    <row r="3051" spans="1:20" s="98" customFormat="1" ht="31.5" outlineLevel="1" x14ac:dyDescent="0.2">
      <c r="A3051" s="158" t="s">
        <v>2947</v>
      </c>
      <c r="B3051" s="167" t="s">
        <v>2948</v>
      </c>
      <c r="C3051" s="160"/>
      <c r="D3051" s="161" t="s">
        <v>56</v>
      </c>
      <c r="E3051" s="162">
        <v>31080</v>
      </c>
      <c r="F3051" s="163">
        <f t="shared" si="176"/>
        <v>21756</v>
      </c>
      <c r="G3051" s="41"/>
      <c r="H3051" s="164"/>
      <c r="I3051" s="165">
        <f t="shared" si="175"/>
        <v>0</v>
      </c>
      <c r="J3051" s="41"/>
      <c r="K3051" s="160" t="s">
        <v>27</v>
      </c>
      <c r="L3051" s="160" t="s">
        <v>2754</v>
      </c>
      <c r="M3051" s="160" t="s">
        <v>2274</v>
      </c>
      <c r="N3051" s="160"/>
      <c r="O3051" s="160" t="s">
        <v>2303</v>
      </c>
      <c r="P3051" s="160"/>
      <c r="Q3051" s="160"/>
      <c r="R3051" s="160">
        <v>475</v>
      </c>
      <c r="S3051" s="262">
        <v>8.76</v>
      </c>
      <c r="T3051" s="160">
        <v>20</v>
      </c>
    </row>
    <row r="3052" spans="1:20" s="98" customFormat="1" ht="25.5" outlineLevel="1" x14ac:dyDescent="0.2">
      <c r="A3052" s="79" t="s">
        <v>2949</v>
      </c>
      <c r="B3052" s="80" t="s">
        <v>2950</v>
      </c>
      <c r="C3052" s="81">
        <v>1</v>
      </c>
      <c r="D3052" s="82" t="s">
        <v>63</v>
      </c>
      <c r="E3052" s="2">
        <v>17160</v>
      </c>
      <c r="F3052" s="166">
        <f t="shared" si="176"/>
        <v>12012</v>
      </c>
      <c r="G3052" s="41"/>
      <c r="H3052" s="30"/>
      <c r="I3052" s="31">
        <f t="shared" si="175"/>
        <v>0</v>
      </c>
      <c r="J3052" s="41"/>
      <c r="K3052" s="81" t="s">
        <v>27</v>
      </c>
      <c r="L3052" s="81" t="s">
        <v>2754</v>
      </c>
      <c r="M3052" s="81" t="s">
        <v>2274</v>
      </c>
      <c r="N3052" s="81"/>
      <c r="O3052" s="81" t="s">
        <v>2303</v>
      </c>
      <c r="P3052" s="81"/>
      <c r="Q3052" s="81"/>
      <c r="R3052" s="81">
        <v>475</v>
      </c>
      <c r="S3052" s="83">
        <v>8.76</v>
      </c>
      <c r="T3052" s="81">
        <v>20</v>
      </c>
    </row>
    <row r="3053" spans="1:20" s="98" customFormat="1" outlineLevel="1" x14ac:dyDescent="0.2">
      <c r="A3053" s="79" t="s">
        <v>2332</v>
      </c>
      <c r="B3053" s="80" t="s">
        <v>2333</v>
      </c>
      <c r="C3053" s="81">
        <v>1</v>
      </c>
      <c r="D3053" s="82" t="s">
        <v>63</v>
      </c>
      <c r="E3053" s="2">
        <v>4320</v>
      </c>
      <c r="F3053" s="166">
        <f t="shared" si="176"/>
        <v>3024</v>
      </c>
      <c r="G3053" s="41"/>
      <c r="H3053" s="30"/>
      <c r="I3053" s="31">
        <f t="shared" si="175"/>
        <v>0</v>
      </c>
      <c r="J3053" s="41"/>
      <c r="K3053" s="81" t="s">
        <v>27</v>
      </c>
      <c r="L3053" s="81" t="s">
        <v>2754</v>
      </c>
      <c r="M3053" s="81" t="s">
        <v>2274</v>
      </c>
      <c r="N3053" s="81"/>
      <c r="O3053" s="81" t="s">
        <v>2303</v>
      </c>
      <c r="P3053" s="81"/>
      <c r="Q3053" s="81"/>
      <c r="R3053" s="81">
        <v>475</v>
      </c>
      <c r="S3053" s="83">
        <v>8.76</v>
      </c>
      <c r="T3053" s="81">
        <v>20</v>
      </c>
    </row>
    <row r="3054" spans="1:20" s="98" customFormat="1" ht="25.5" outlineLevel="1" x14ac:dyDescent="0.2">
      <c r="A3054" s="79" t="s">
        <v>2869</v>
      </c>
      <c r="B3054" s="80" t="s">
        <v>2870</v>
      </c>
      <c r="C3054" s="81">
        <v>10</v>
      </c>
      <c r="D3054" s="82" t="s">
        <v>63</v>
      </c>
      <c r="E3054" s="2">
        <v>960</v>
      </c>
      <c r="F3054" s="166">
        <f t="shared" si="176"/>
        <v>672</v>
      </c>
      <c r="G3054" s="41"/>
      <c r="H3054" s="30"/>
      <c r="I3054" s="31">
        <f t="shared" si="175"/>
        <v>0</v>
      </c>
      <c r="J3054" s="41"/>
      <c r="K3054" s="81" t="s">
        <v>27</v>
      </c>
      <c r="L3054" s="81" t="s">
        <v>2754</v>
      </c>
      <c r="M3054" s="81" t="s">
        <v>2274</v>
      </c>
      <c r="N3054" s="81"/>
      <c r="O3054" s="81" t="s">
        <v>2303</v>
      </c>
      <c r="P3054" s="81"/>
      <c r="Q3054" s="81"/>
      <c r="R3054" s="81">
        <v>475</v>
      </c>
      <c r="S3054" s="83">
        <v>8.76</v>
      </c>
      <c r="T3054" s="81">
        <v>20</v>
      </c>
    </row>
    <row r="3055" spans="1:20" s="98" customFormat="1" ht="31.5" outlineLevel="1" x14ac:dyDescent="0.2">
      <c r="A3055" s="158" t="s">
        <v>2951</v>
      </c>
      <c r="B3055" s="167" t="s">
        <v>2952</v>
      </c>
      <c r="C3055" s="160"/>
      <c r="D3055" s="161" t="s">
        <v>56</v>
      </c>
      <c r="E3055" s="162">
        <v>32040</v>
      </c>
      <c r="F3055" s="163">
        <f t="shared" si="176"/>
        <v>22428</v>
      </c>
      <c r="G3055" s="41"/>
      <c r="H3055" s="164"/>
      <c r="I3055" s="165">
        <f t="shared" si="175"/>
        <v>0</v>
      </c>
      <c r="J3055" s="41"/>
      <c r="K3055" s="160" t="s">
        <v>27</v>
      </c>
      <c r="L3055" s="160" t="s">
        <v>2754</v>
      </c>
      <c r="M3055" s="160" t="s">
        <v>2279</v>
      </c>
      <c r="N3055" s="160"/>
      <c r="O3055" s="160" t="s">
        <v>2303</v>
      </c>
      <c r="P3055" s="160"/>
      <c r="Q3055" s="160"/>
      <c r="R3055" s="160">
        <v>475</v>
      </c>
      <c r="S3055" s="262">
        <v>9.2200000000000006</v>
      </c>
      <c r="T3055" s="160">
        <v>20</v>
      </c>
    </row>
    <row r="3056" spans="1:20" s="98" customFormat="1" ht="25.5" outlineLevel="1" x14ac:dyDescent="0.2">
      <c r="A3056" s="79" t="s">
        <v>2953</v>
      </c>
      <c r="B3056" s="80" t="s">
        <v>2954</v>
      </c>
      <c r="C3056" s="81">
        <v>1</v>
      </c>
      <c r="D3056" s="82" t="s">
        <v>63</v>
      </c>
      <c r="E3056" s="2">
        <v>17160</v>
      </c>
      <c r="F3056" s="166">
        <f t="shared" si="176"/>
        <v>12012</v>
      </c>
      <c r="G3056" s="41"/>
      <c r="H3056" s="30"/>
      <c r="I3056" s="31">
        <f t="shared" si="175"/>
        <v>0</v>
      </c>
      <c r="J3056" s="41"/>
      <c r="K3056" s="81" t="s">
        <v>27</v>
      </c>
      <c r="L3056" s="81" t="s">
        <v>2754</v>
      </c>
      <c r="M3056" s="81" t="s">
        <v>2279</v>
      </c>
      <c r="N3056" s="81"/>
      <c r="O3056" s="81" t="s">
        <v>2303</v>
      </c>
      <c r="P3056" s="81"/>
      <c r="Q3056" s="81"/>
      <c r="R3056" s="81">
        <v>475</v>
      </c>
      <c r="S3056" s="83">
        <v>9.2200000000000006</v>
      </c>
      <c r="T3056" s="81">
        <v>20</v>
      </c>
    </row>
    <row r="3057" spans="1:20" s="98" customFormat="1" outlineLevel="1" x14ac:dyDescent="0.2">
      <c r="A3057" s="79" t="s">
        <v>2332</v>
      </c>
      <c r="B3057" s="80" t="s">
        <v>2333</v>
      </c>
      <c r="C3057" s="81">
        <v>1</v>
      </c>
      <c r="D3057" s="82" t="s">
        <v>63</v>
      </c>
      <c r="E3057" s="2">
        <v>4320</v>
      </c>
      <c r="F3057" s="166">
        <f t="shared" si="176"/>
        <v>3024</v>
      </c>
      <c r="G3057" s="41"/>
      <c r="H3057" s="30"/>
      <c r="I3057" s="31">
        <f t="shared" si="175"/>
        <v>0</v>
      </c>
      <c r="J3057" s="41"/>
      <c r="K3057" s="81" t="s">
        <v>27</v>
      </c>
      <c r="L3057" s="81" t="s">
        <v>2754</v>
      </c>
      <c r="M3057" s="81" t="s">
        <v>2279</v>
      </c>
      <c r="N3057" s="81"/>
      <c r="O3057" s="81" t="s">
        <v>2303</v>
      </c>
      <c r="P3057" s="81"/>
      <c r="Q3057" s="81"/>
      <c r="R3057" s="81">
        <v>475</v>
      </c>
      <c r="S3057" s="83">
        <v>9.2200000000000006</v>
      </c>
      <c r="T3057" s="81">
        <v>20</v>
      </c>
    </row>
    <row r="3058" spans="1:20" s="98" customFormat="1" ht="25.5" outlineLevel="1" x14ac:dyDescent="0.2">
      <c r="A3058" s="79" t="s">
        <v>2869</v>
      </c>
      <c r="B3058" s="80" t="s">
        <v>2870</v>
      </c>
      <c r="C3058" s="81">
        <v>11</v>
      </c>
      <c r="D3058" s="82" t="s">
        <v>63</v>
      </c>
      <c r="E3058" s="2">
        <v>960</v>
      </c>
      <c r="F3058" s="166">
        <f t="shared" si="176"/>
        <v>672</v>
      </c>
      <c r="G3058" s="41"/>
      <c r="H3058" s="30"/>
      <c r="I3058" s="31">
        <f t="shared" si="175"/>
        <v>0</v>
      </c>
      <c r="J3058" s="41"/>
      <c r="K3058" s="81" t="s">
        <v>27</v>
      </c>
      <c r="L3058" s="81" t="s">
        <v>2754</v>
      </c>
      <c r="M3058" s="81" t="s">
        <v>2279</v>
      </c>
      <c r="N3058" s="81"/>
      <c r="O3058" s="81" t="s">
        <v>2303</v>
      </c>
      <c r="P3058" s="81"/>
      <c r="Q3058" s="81"/>
      <c r="R3058" s="81">
        <v>475</v>
      </c>
      <c r="S3058" s="83">
        <v>9.2200000000000006</v>
      </c>
      <c r="T3058" s="81">
        <v>20</v>
      </c>
    </row>
    <row r="3059" spans="1:20" s="98" customFormat="1" ht="31.5" outlineLevel="1" x14ac:dyDescent="0.2">
      <c r="A3059" s="158" t="s">
        <v>2955</v>
      </c>
      <c r="B3059" s="167" t="s">
        <v>2956</v>
      </c>
      <c r="C3059" s="160"/>
      <c r="D3059" s="161" t="s">
        <v>56</v>
      </c>
      <c r="E3059" s="162">
        <v>32160</v>
      </c>
      <c r="F3059" s="163">
        <f t="shared" si="176"/>
        <v>22512</v>
      </c>
      <c r="G3059" s="41"/>
      <c r="H3059" s="164"/>
      <c r="I3059" s="165">
        <f t="shared" si="175"/>
        <v>0</v>
      </c>
      <c r="J3059" s="41"/>
      <c r="K3059" s="160" t="s">
        <v>27</v>
      </c>
      <c r="L3059" s="160" t="s">
        <v>2754</v>
      </c>
      <c r="M3059" s="160" t="s">
        <v>2284</v>
      </c>
      <c r="N3059" s="160"/>
      <c r="O3059" s="160" t="s">
        <v>2303</v>
      </c>
      <c r="P3059" s="160"/>
      <c r="Q3059" s="160"/>
      <c r="R3059" s="160">
        <v>475</v>
      </c>
      <c r="S3059" s="262">
        <v>9.7200000000000006</v>
      </c>
      <c r="T3059" s="160">
        <v>20</v>
      </c>
    </row>
    <row r="3060" spans="1:20" s="98" customFormat="1" ht="25.5" outlineLevel="1" x14ac:dyDescent="0.2">
      <c r="A3060" s="79" t="s">
        <v>2957</v>
      </c>
      <c r="B3060" s="80" t="s">
        <v>2958</v>
      </c>
      <c r="C3060" s="81">
        <v>1</v>
      </c>
      <c r="D3060" s="82" t="s">
        <v>63</v>
      </c>
      <c r="E3060" s="2">
        <v>17280</v>
      </c>
      <c r="F3060" s="166">
        <f t="shared" si="176"/>
        <v>12096</v>
      </c>
      <c r="G3060" s="41"/>
      <c r="H3060" s="30"/>
      <c r="I3060" s="31">
        <f t="shared" si="175"/>
        <v>0</v>
      </c>
      <c r="J3060" s="41"/>
      <c r="K3060" s="81" t="s">
        <v>27</v>
      </c>
      <c r="L3060" s="81" t="s">
        <v>2754</v>
      </c>
      <c r="M3060" s="81" t="s">
        <v>2284</v>
      </c>
      <c r="N3060" s="81"/>
      <c r="O3060" s="81" t="s">
        <v>2303</v>
      </c>
      <c r="P3060" s="81"/>
      <c r="Q3060" s="81"/>
      <c r="R3060" s="81">
        <v>475</v>
      </c>
      <c r="S3060" s="83">
        <v>9.7200000000000006</v>
      </c>
      <c r="T3060" s="81">
        <v>20</v>
      </c>
    </row>
    <row r="3061" spans="1:20" s="98" customFormat="1" outlineLevel="1" x14ac:dyDescent="0.2">
      <c r="A3061" s="79" t="s">
        <v>2332</v>
      </c>
      <c r="B3061" s="80" t="s">
        <v>2333</v>
      </c>
      <c r="C3061" s="81">
        <v>1</v>
      </c>
      <c r="D3061" s="82" t="s">
        <v>63</v>
      </c>
      <c r="E3061" s="2">
        <v>4320</v>
      </c>
      <c r="F3061" s="166">
        <f t="shared" si="176"/>
        <v>3024</v>
      </c>
      <c r="G3061" s="41"/>
      <c r="H3061" s="30"/>
      <c r="I3061" s="31">
        <f t="shared" si="175"/>
        <v>0</v>
      </c>
      <c r="J3061" s="41"/>
      <c r="K3061" s="81" t="s">
        <v>27</v>
      </c>
      <c r="L3061" s="81" t="s">
        <v>2754</v>
      </c>
      <c r="M3061" s="81" t="s">
        <v>2284</v>
      </c>
      <c r="N3061" s="81"/>
      <c r="O3061" s="81" t="s">
        <v>2303</v>
      </c>
      <c r="P3061" s="81"/>
      <c r="Q3061" s="81"/>
      <c r="R3061" s="81">
        <v>475</v>
      </c>
      <c r="S3061" s="83">
        <v>9.7200000000000006</v>
      </c>
      <c r="T3061" s="81">
        <v>20</v>
      </c>
    </row>
    <row r="3062" spans="1:20" s="98" customFormat="1" ht="25.5" outlineLevel="1" x14ac:dyDescent="0.2">
      <c r="A3062" s="79" t="s">
        <v>2869</v>
      </c>
      <c r="B3062" s="80" t="s">
        <v>2870</v>
      </c>
      <c r="C3062" s="81">
        <v>11</v>
      </c>
      <c r="D3062" s="82" t="s">
        <v>63</v>
      </c>
      <c r="E3062" s="2">
        <v>960</v>
      </c>
      <c r="F3062" s="166">
        <f t="shared" si="176"/>
        <v>672</v>
      </c>
      <c r="G3062" s="41"/>
      <c r="H3062" s="30"/>
      <c r="I3062" s="31">
        <f t="shared" si="175"/>
        <v>0</v>
      </c>
      <c r="J3062" s="41"/>
      <c r="K3062" s="81" t="s">
        <v>27</v>
      </c>
      <c r="L3062" s="81" t="s">
        <v>2754</v>
      </c>
      <c r="M3062" s="81" t="s">
        <v>2284</v>
      </c>
      <c r="N3062" s="81"/>
      <c r="O3062" s="81" t="s">
        <v>2303</v>
      </c>
      <c r="P3062" s="81"/>
      <c r="Q3062" s="81"/>
      <c r="R3062" s="81">
        <v>475</v>
      </c>
      <c r="S3062" s="83">
        <v>9.7200000000000006</v>
      </c>
      <c r="T3062" s="81">
        <v>20</v>
      </c>
    </row>
    <row r="3063" spans="1:20" s="98" customFormat="1" ht="31.5" outlineLevel="1" x14ac:dyDescent="0.2">
      <c r="A3063" s="158" t="s">
        <v>2959</v>
      </c>
      <c r="B3063" s="167" t="s">
        <v>2960</v>
      </c>
      <c r="C3063" s="160"/>
      <c r="D3063" s="161" t="s">
        <v>56</v>
      </c>
      <c r="E3063" s="162">
        <v>33360</v>
      </c>
      <c r="F3063" s="163">
        <f t="shared" si="176"/>
        <v>23352</v>
      </c>
      <c r="G3063" s="41"/>
      <c r="H3063" s="164"/>
      <c r="I3063" s="165">
        <f t="shared" si="175"/>
        <v>0</v>
      </c>
      <c r="J3063" s="41"/>
      <c r="K3063" s="160" t="s">
        <v>27</v>
      </c>
      <c r="L3063" s="160" t="s">
        <v>2754</v>
      </c>
      <c r="M3063" s="160" t="s">
        <v>2289</v>
      </c>
      <c r="N3063" s="160"/>
      <c r="O3063" s="160" t="s">
        <v>2303</v>
      </c>
      <c r="P3063" s="160"/>
      <c r="Q3063" s="160"/>
      <c r="R3063" s="160">
        <v>475</v>
      </c>
      <c r="S3063" s="262">
        <v>10.34</v>
      </c>
      <c r="T3063" s="160">
        <v>20</v>
      </c>
    </row>
    <row r="3064" spans="1:20" s="98" customFormat="1" ht="25.5" outlineLevel="1" x14ac:dyDescent="0.2">
      <c r="A3064" s="79" t="s">
        <v>2961</v>
      </c>
      <c r="B3064" s="80" t="s">
        <v>2962</v>
      </c>
      <c r="C3064" s="81">
        <v>1</v>
      </c>
      <c r="D3064" s="82" t="s">
        <v>63</v>
      </c>
      <c r="E3064" s="2">
        <v>17520</v>
      </c>
      <c r="F3064" s="166">
        <f t="shared" si="176"/>
        <v>12264</v>
      </c>
      <c r="G3064" s="41"/>
      <c r="H3064" s="30"/>
      <c r="I3064" s="31">
        <f t="shared" si="175"/>
        <v>0</v>
      </c>
      <c r="J3064" s="41"/>
      <c r="K3064" s="81" t="s">
        <v>27</v>
      </c>
      <c r="L3064" s="81" t="s">
        <v>2754</v>
      </c>
      <c r="M3064" s="81" t="s">
        <v>2289</v>
      </c>
      <c r="N3064" s="81"/>
      <c r="O3064" s="81" t="s">
        <v>2303</v>
      </c>
      <c r="P3064" s="81"/>
      <c r="Q3064" s="81"/>
      <c r="R3064" s="81">
        <v>475</v>
      </c>
      <c r="S3064" s="83">
        <v>10.34</v>
      </c>
      <c r="T3064" s="81">
        <v>20</v>
      </c>
    </row>
    <row r="3065" spans="1:20" s="98" customFormat="1" outlineLevel="1" x14ac:dyDescent="0.2">
      <c r="A3065" s="79" t="s">
        <v>2332</v>
      </c>
      <c r="B3065" s="80" t="s">
        <v>2333</v>
      </c>
      <c r="C3065" s="81">
        <v>1</v>
      </c>
      <c r="D3065" s="82" t="s">
        <v>63</v>
      </c>
      <c r="E3065" s="2">
        <v>4320</v>
      </c>
      <c r="F3065" s="166">
        <f t="shared" si="176"/>
        <v>3024</v>
      </c>
      <c r="G3065" s="41"/>
      <c r="H3065" s="30"/>
      <c r="I3065" s="31">
        <f t="shared" si="175"/>
        <v>0</v>
      </c>
      <c r="J3065" s="41"/>
      <c r="K3065" s="81" t="s">
        <v>27</v>
      </c>
      <c r="L3065" s="81" t="s">
        <v>2754</v>
      </c>
      <c r="M3065" s="81" t="s">
        <v>2289</v>
      </c>
      <c r="N3065" s="81"/>
      <c r="O3065" s="81" t="s">
        <v>2303</v>
      </c>
      <c r="P3065" s="81"/>
      <c r="Q3065" s="81"/>
      <c r="R3065" s="81">
        <v>475</v>
      </c>
      <c r="S3065" s="83">
        <v>10.34</v>
      </c>
      <c r="T3065" s="81">
        <v>20</v>
      </c>
    </row>
    <row r="3066" spans="1:20" s="98" customFormat="1" ht="25.5" outlineLevel="1" x14ac:dyDescent="0.2">
      <c r="A3066" s="79" t="s">
        <v>2869</v>
      </c>
      <c r="B3066" s="80" t="s">
        <v>2870</v>
      </c>
      <c r="C3066" s="81">
        <v>12</v>
      </c>
      <c r="D3066" s="82" t="s">
        <v>63</v>
      </c>
      <c r="E3066" s="2">
        <v>960</v>
      </c>
      <c r="F3066" s="166">
        <f t="shared" si="176"/>
        <v>672</v>
      </c>
      <c r="G3066" s="41"/>
      <c r="H3066" s="30"/>
      <c r="I3066" s="31">
        <f t="shared" si="175"/>
        <v>0</v>
      </c>
      <c r="J3066" s="41"/>
      <c r="K3066" s="81" t="s">
        <v>27</v>
      </c>
      <c r="L3066" s="81" t="s">
        <v>2754</v>
      </c>
      <c r="M3066" s="81" t="s">
        <v>2289</v>
      </c>
      <c r="N3066" s="81"/>
      <c r="O3066" s="81" t="s">
        <v>2303</v>
      </c>
      <c r="P3066" s="81"/>
      <c r="Q3066" s="81"/>
      <c r="R3066" s="81">
        <v>475</v>
      </c>
      <c r="S3066" s="83">
        <v>10.34</v>
      </c>
      <c r="T3066" s="81">
        <v>20</v>
      </c>
    </row>
    <row r="3067" spans="1:20" s="98" customFormat="1" ht="31.5" outlineLevel="1" x14ac:dyDescent="0.2">
      <c r="A3067" s="158" t="s">
        <v>2963</v>
      </c>
      <c r="B3067" s="167" t="s">
        <v>2964</v>
      </c>
      <c r="C3067" s="160"/>
      <c r="D3067" s="161" t="s">
        <v>56</v>
      </c>
      <c r="E3067" s="162">
        <v>34560</v>
      </c>
      <c r="F3067" s="163">
        <f t="shared" si="176"/>
        <v>24192</v>
      </c>
      <c r="G3067" s="41"/>
      <c r="H3067" s="164"/>
      <c r="I3067" s="165">
        <f t="shared" ref="I3067:I3098" si="177">IF(H3067*F3067&gt;0,H3067*F3067,0)</f>
        <v>0</v>
      </c>
      <c r="J3067" s="41"/>
      <c r="K3067" s="160" t="s">
        <v>27</v>
      </c>
      <c r="L3067" s="160" t="s">
        <v>2754</v>
      </c>
      <c r="M3067" s="160" t="s">
        <v>1582</v>
      </c>
      <c r="N3067" s="160"/>
      <c r="O3067" s="160" t="s">
        <v>2303</v>
      </c>
      <c r="P3067" s="160"/>
      <c r="Q3067" s="160"/>
      <c r="R3067" s="160">
        <v>475</v>
      </c>
      <c r="S3067" s="262">
        <v>10.96</v>
      </c>
      <c r="T3067" s="160">
        <v>20</v>
      </c>
    </row>
    <row r="3068" spans="1:20" s="98" customFormat="1" ht="25.5" outlineLevel="1" x14ac:dyDescent="0.2">
      <c r="A3068" s="79" t="s">
        <v>2965</v>
      </c>
      <c r="B3068" s="80" t="s">
        <v>2966</v>
      </c>
      <c r="C3068" s="81">
        <v>1</v>
      </c>
      <c r="D3068" s="82" t="s">
        <v>63</v>
      </c>
      <c r="E3068" s="2">
        <v>17760</v>
      </c>
      <c r="F3068" s="166">
        <f t="shared" si="176"/>
        <v>12432</v>
      </c>
      <c r="G3068" s="41"/>
      <c r="H3068" s="30"/>
      <c r="I3068" s="31">
        <f t="shared" si="177"/>
        <v>0</v>
      </c>
      <c r="J3068" s="41"/>
      <c r="K3068" s="81" t="s">
        <v>27</v>
      </c>
      <c r="L3068" s="81" t="s">
        <v>2754</v>
      </c>
      <c r="M3068" s="81" t="s">
        <v>1582</v>
      </c>
      <c r="N3068" s="81"/>
      <c r="O3068" s="81" t="s">
        <v>2303</v>
      </c>
      <c r="P3068" s="81"/>
      <c r="Q3068" s="81"/>
      <c r="R3068" s="81">
        <v>475</v>
      </c>
      <c r="S3068" s="83">
        <v>10.96</v>
      </c>
      <c r="T3068" s="81">
        <v>20</v>
      </c>
    </row>
    <row r="3069" spans="1:20" s="98" customFormat="1" outlineLevel="1" x14ac:dyDescent="0.2">
      <c r="A3069" s="79" t="s">
        <v>2332</v>
      </c>
      <c r="B3069" s="80" t="s">
        <v>2333</v>
      </c>
      <c r="C3069" s="81">
        <v>1</v>
      </c>
      <c r="D3069" s="82" t="s">
        <v>63</v>
      </c>
      <c r="E3069" s="2">
        <v>4320</v>
      </c>
      <c r="F3069" s="166">
        <f t="shared" si="176"/>
        <v>3024</v>
      </c>
      <c r="G3069" s="41"/>
      <c r="H3069" s="30"/>
      <c r="I3069" s="31">
        <f t="shared" si="177"/>
        <v>0</v>
      </c>
      <c r="J3069" s="41"/>
      <c r="K3069" s="81" t="s">
        <v>27</v>
      </c>
      <c r="L3069" s="81" t="s">
        <v>2754</v>
      </c>
      <c r="M3069" s="81" t="s">
        <v>1582</v>
      </c>
      <c r="N3069" s="81"/>
      <c r="O3069" s="81" t="s">
        <v>2303</v>
      </c>
      <c r="P3069" s="81"/>
      <c r="Q3069" s="81"/>
      <c r="R3069" s="81">
        <v>475</v>
      </c>
      <c r="S3069" s="83">
        <v>10.96</v>
      </c>
      <c r="T3069" s="81">
        <v>20</v>
      </c>
    </row>
    <row r="3070" spans="1:20" s="98" customFormat="1" ht="25.5" outlineLevel="1" x14ac:dyDescent="0.2">
      <c r="A3070" s="79" t="s">
        <v>2869</v>
      </c>
      <c r="B3070" s="80" t="s">
        <v>2870</v>
      </c>
      <c r="C3070" s="81">
        <v>13</v>
      </c>
      <c r="D3070" s="82" t="s">
        <v>63</v>
      </c>
      <c r="E3070" s="2">
        <v>960</v>
      </c>
      <c r="F3070" s="166">
        <f t="shared" si="176"/>
        <v>672</v>
      </c>
      <c r="G3070" s="41"/>
      <c r="H3070" s="30"/>
      <c r="I3070" s="31">
        <f t="shared" si="177"/>
        <v>0</v>
      </c>
      <c r="J3070" s="41"/>
      <c r="K3070" s="81" t="s">
        <v>27</v>
      </c>
      <c r="L3070" s="81" t="s">
        <v>2754</v>
      </c>
      <c r="M3070" s="81" t="s">
        <v>1582</v>
      </c>
      <c r="N3070" s="81"/>
      <c r="O3070" s="81" t="s">
        <v>2303</v>
      </c>
      <c r="P3070" s="81"/>
      <c r="Q3070" s="81"/>
      <c r="R3070" s="81">
        <v>475</v>
      </c>
      <c r="S3070" s="83">
        <v>10.96</v>
      </c>
      <c r="T3070" s="81">
        <v>20</v>
      </c>
    </row>
    <row r="3071" spans="1:20" s="98" customFormat="1" ht="31.5" outlineLevel="1" x14ac:dyDescent="0.2">
      <c r="A3071" s="158" t="s">
        <v>2967</v>
      </c>
      <c r="B3071" s="167" t="s">
        <v>2968</v>
      </c>
      <c r="C3071" s="160"/>
      <c r="D3071" s="161" t="s">
        <v>56</v>
      </c>
      <c r="E3071" s="162">
        <v>35760</v>
      </c>
      <c r="F3071" s="163">
        <f t="shared" si="176"/>
        <v>25032</v>
      </c>
      <c r="G3071" s="41"/>
      <c r="H3071" s="164"/>
      <c r="I3071" s="165">
        <f t="shared" si="177"/>
        <v>0</v>
      </c>
      <c r="J3071" s="41"/>
      <c r="K3071" s="160" t="s">
        <v>27</v>
      </c>
      <c r="L3071" s="160" t="s">
        <v>2754</v>
      </c>
      <c r="M3071" s="160" t="s">
        <v>2298</v>
      </c>
      <c r="N3071" s="160"/>
      <c r="O3071" s="160" t="s">
        <v>2303</v>
      </c>
      <c r="P3071" s="160"/>
      <c r="Q3071" s="160"/>
      <c r="R3071" s="160">
        <v>475</v>
      </c>
      <c r="S3071" s="262">
        <v>11.58</v>
      </c>
      <c r="T3071" s="160">
        <v>20</v>
      </c>
    </row>
    <row r="3072" spans="1:20" s="98" customFormat="1" ht="25.5" outlineLevel="1" x14ac:dyDescent="0.2">
      <c r="A3072" s="79" t="s">
        <v>2969</v>
      </c>
      <c r="B3072" s="80" t="s">
        <v>2970</v>
      </c>
      <c r="C3072" s="81">
        <v>1</v>
      </c>
      <c r="D3072" s="82" t="s">
        <v>63</v>
      </c>
      <c r="E3072" s="2">
        <v>18000</v>
      </c>
      <c r="F3072" s="166">
        <f t="shared" si="176"/>
        <v>12600</v>
      </c>
      <c r="G3072" s="41"/>
      <c r="H3072" s="30"/>
      <c r="I3072" s="31">
        <f t="shared" si="177"/>
        <v>0</v>
      </c>
      <c r="J3072" s="41"/>
      <c r="K3072" s="81" t="s">
        <v>27</v>
      </c>
      <c r="L3072" s="81" t="s">
        <v>2754</v>
      </c>
      <c r="M3072" s="81" t="s">
        <v>2298</v>
      </c>
      <c r="N3072" s="81"/>
      <c r="O3072" s="81" t="s">
        <v>2303</v>
      </c>
      <c r="P3072" s="81"/>
      <c r="Q3072" s="81"/>
      <c r="R3072" s="81">
        <v>475</v>
      </c>
      <c r="S3072" s="83">
        <v>11.58</v>
      </c>
      <c r="T3072" s="81">
        <v>20</v>
      </c>
    </row>
    <row r="3073" spans="1:20" s="98" customFormat="1" outlineLevel="1" x14ac:dyDescent="0.2">
      <c r="A3073" s="79" t="s">
        <v>2332</v>
      </c>
      <c r="B3073" s="80" t="s">
        <v>2333</v>
      </c>
      <c r="C3073" s="81">
        <v>1</v>
      </c>
      <c r="D3073" s="82" t="s">
        <v>63</v>
      </c>
      <c r="E3073" s="2">
        <v>4320</v>
      </c>
      <c r="F3073" s="166">
        <f t="shared" si="176"/>
        <v>3024</v>
      </c>
      <c r="G3073" s="41"/>
      <c r="H3073" s="30"/>
      <c r="I3073" s="31">
        <f t="shared" si="177"/>
        <v>0</v>
      </c>
      <c r="J3073" s="41"/>
      <c r="K3073" s="81" t="s">
        <v>27</v>
      </c>
      <c r="L3073" s="81" t="s">
        <v>2754</v>
      </c>
      <c r="M3073" s="81" t="s">
        <v>2298</v>
      </c>
      <c r="N3073" s="81"/>
      <c r="O3073" s="81" t="s">
        <v>2303</v>
      </c>
      <c r="P3073" s="81"/>
      <c r="Q3073" s="81"/>
      <c r="R3073" s="81">
        <v>475</v>
      </c>
      <c r="S3073" s="83">
        <v>11.58</v>
      </c>
      <c r="T3073" s="81">
        <v>20</v>
      </c>
    </row>
    <row r="3074" spans="1:20" s="98" customFormat="1" ht="26.25" outlineLevel="1" thickBot="1" x14ac:dyDescent="0.25">
      <c r="A3074" s="79" t="s">
        <v>2869</v>
      </c>
      <c r="B3074" s="80" t="s">
        <v>2870</v>
      </c>
      <c r="C3074" s="81">
        <v>14</v>
      </c>
      <c r="D3074" s="82" t="s">
        <v>63</v>
      </c>
      <c r="E3074" s="2">
        <v>960</v>
      </c>
      <c r="F3074" s="166">
        <f t="shared" si="176"/>
        <v>672</v>
      </c>
      <c r="G3074" s="41"/>
      <c r="H3074" s="30"/>
      <c r="I3074" s="31">
        <f t="shared" si="177"/>
        <v>0</v>
      </c>
      <c r="J3074" s="41"/>
      <c r="K3074" s="81" t="s">
        <v>27</v>
      </c>
      <c r="L3074" s="81" t="s">
        <v>2754</v>
      </c>
      <c r="M3074" s="81" t="s">
        <v>2298</v>
      </c>
      <c r="N3074" s="81"/>
      <c r="O3074" s="81" t="s">
        <v>2303</v>
      </c>
      <c r="P3074" s="81"/>
      <c r="Q3074" s="81"/>
      <c r="R3074" s="81">
        <v>475</v>
      </c>
      <c r="S3074" s="83">
        <v>11.58</v>
      </c>
      <c r="T3074" s="81">
        <v>20</v>
      </c>
    </row>
    <row r="3075" spans="1:20" ht="32.25" outlineLevel="1" thickTop="1" x14ac:dyDescent="0.2">
      <c r="A3075" s="323" t="s">
        <v>2867</v>
      </c>
      <c r="B3075" s="338" t="s">
        <v>2868</v>
      </c>
      <c r="C3075" s="338"/>
      <c r="D3075" s="107" t="s">
        <v>63</v>
      </c>
      <c r="E3075" s="11">
        <v>15840</v>
      </c>
      <c r="F3075" s="187">
        <f t="shared" si="176"/>
        <v>11088</v>
      </c>
      <c r="G3075" s="41"/>
      <c r="H3075" s="22"/>
      <c r="I3075" s="23">
        <f t="shared" si="177"/>
        <v>0</v>
      </c>
      <c r="J3075" s="41"/>
      <c r="K3075" s="108" t="s">
        <v>27</v>
      </c>
      <c r="L3075" s="108" t="s">
        <v>2754</v>
      </c>
      <c r="M3075" s="108" t="s">
        <v>2755</v>
      </c>
      <c r="N3075" s="108"/>
      <c r="O3075" s="108" t="s">
        <v>2236</v>
      </c>
      <c r="P3075" s="108"/>
      <c r="Q3075" s="108"/>
      <c r="R3075" s="108">
        <v>475</v>
      </c>
      <c r="S3075" s="109">
        <v>2.0099999999999998</v>
      </c>
      <c r="T3075" s="108">
        <v>20</v>
      </c>
    </row>
    <row r="3076" spans="1:20" ht="31.5" outlineLevel="1" x14ac:dyDescent="0.2">
      <c r="A3076" s="301" t="s">
        <v>2921</v>
      </c>
      <c r="B3076" s="302" t="s">
        <v>2922</v>
      </c>
      <c r="C3076" s="302"/>
      <c r="D3076" s="171" t="s">
        <v>63</v>
      </c>
      <c r="E3076" s="172">
        <v>15840</v>
      </c>
      <c r="F3076" s="163">
        <f t="shared" si="176"/>
        <v>11088</v>
      </c>
      <c r="G3076" s="41"/>
      <c r="H3076" s="164"/>
      <c r="I3076" s="165">
        <f t="shared" si="177"/>
        <v>0</v>
      </c>
      <c r="J3076" s="41"/>
      <c r="K3076" s="173" t="s">
        <v>27</v>
      </c>
      <c r="L3076" s="173" t="s">
        <v>2754</v>
      </c>
      <c r="M3076" s="173" t="s">
        <v>2755</v>
      </c>
      <c r="N3076" s="173"/>
      <c r="O3076" s="173" t="s">
        <v>2303</v>
      </c>
      <c r="P3076" s="173"/>
      <c r="Q3076" s="173"/>
      <c r="R3076" s="173">
        <v>475</v>
      </c>
      <c r="S3076" s="263">
        <v>2.0099999999999998</v>
      </c>
      <c r="T3076" s="173">
        <v>20</v>
      </c>
    </row>
    <row r="3077" spans="1:20" ht="31.5" outlineLevel="1" x14ac:dyDescent="0.2">
      <c r="A3077" s="299" t="s">
        <v>2873</v>
      </c>
      <c r="B3077" s="300" t="s">
        <v>2874</v>
      </c>
      <c r="C3077" s="300"/>
      <c r="D3077" s="171" t="s">
        <v>63</v>
      </c>
      <c r="E3077" s="172">
        <v>15960</v>
      </c>
      <c r="F3077" s="163">
        <f t="shared" si="176"/>
        <v>11172</v>
      </c>
      <c r="G3077" s="41"/>
      <c r="H3077" s="164"/>
      <c r="I3077" s="165">
        <f t="shared" si="177"/>
        <v>0</v>
      </c>
      <c r="J3077" s="41"/>
      <c r="K3077" s="173" t="s">
        <v>27</v>
      </c>
      <c r="L3077" s="173" t="s">
        <v>2754</v>
      </c>
      <c r="M3077" s="173" t="s">
        <v>2235</v>
      </c>
      <c r="N3077" s="173"/>
      <c r="O3077" s="173" t="s">
        <v>2236</v>
      </c>
      <c r="P3077" s="173"/>
      <c r="Q3077" s="173"/>
      <c r="R3077" s="173">
        <v>475</v>
      </c>
      <c r="S3077" s="263">
        <v>2.5</v>
      </c>
      <c r="T3077" s="173">
        <v>20</v>
      </c>
    </row>
    <row r="3078" spans="1:20" ht="31.5" outlineLevel="1" x14ac:dyDescent="0.2">
      <c r="A3078" s="301" t="s">
        <v>2925</v>
      </c>
      <c r="B3078" s="302" t="s">
        <v>2926</v>
      </c>
      <c r="C3078" s="302"/>
      <c r="D3078" s="171" t="s">
        <v>63</v>
      </c>
      <c r="E3078" s="172">
        <v>15960</v>
      </c>
      <c r="F3078" s="163">
        <f t="shared" si="176"/>
        <v>11172</v>
      </c>
      <c r="G3078" s="41"/>
      <c r="H3078" s="164"/>
      <c r="I3078" s="165">
        <f t="shared" si="177"/>
        <v>0</v>
      </c>
      <c r="J3078" s="41"/>
      <c r="K3078" s="173" t="s">
        <v>27</v>
      </c>
      <c r="L3078" s="173" t="s">
        <v>2754</v>
      </c>
      <c r="M3078" s="173" t="s">
        <v>2235</v>
      </c>
      <c r="N3078" s="173"/>
      <c r="O3078" s="173" t="s">
        <v>2303</v>
      </c>
      <c r="P3078" s="173"/>
      <c r="Q3078" s="173"/>
      <c r="R3078" s="173">
        <v>475</v>
      </c>
      <c r="S3078" s="263">
        <v>2.5</v>
      </c>
      <c r="T3078" s="173">
        <v>20</v>
      </c>
    </row>
    <row r="3079" spans="1:20" ht="31.5" outlineLevel="1" x14ac:dyDescent="0.2">
      <c r="A3079" s="299" t="s">
        <v>2877</v>
      </c>
      <c r="B3079" s="300" t="s">
        <v>2878</v>
      </c>
      <c r="C3079" s="300"/>
      <c r="D3079" s="171" t="s">
        <v>63</v>
      </c>
      <c r="E3079" s="172">
        <v>16080</v>
      </c>
      <c r="F3079" s="163">
        <f t="shared" si="176"/>
        <v>11256</v>
      </c>
      <c r="G3079" s="41"/>
      <c r="H3079" s="164"/>
      <c r="I3079" s="165">
        <f t="shared" si="177"/>
        <v>0</v>
      </c>
      <c r="J3079" s="41"/>
      <c r="K3079" s="173" t="s">
        <v>27</v>
      </c>
      <c r="L3079" s="173" t="s">
        <v>2754</v>
      </c>
      <c r="M3079" s="173" t="s">
        <v>2247</v>
      </c>
      <c r="N3079" s="173"/>
      <c r="O3079" s="173" t="s">
        <v>2236</v>
      </c>
      <c r="P3079" s="173"/>
      <c r="Q3079" s="173"/>
      <c r="R3079" s="173">
        <v>475</v>
      </c>
      <c r="S3079" s="263">
        <v>3</v>
      </c>
      <c r="T3079" s="173">
        <v>20</v>
      </c>
    </row>
    <row r="3080" spans="1:20" ht="31.5" outlineLevel="1" x14ac:dyDescent="0.2">
      <c r="A3080" s="301" t="s">
        <v>2929</v>
      </c>
      <c r="B3080" s="302" t="s">
        <v>2930</v>
      </c>
      <c r="C3080" s="302"/>
      <c r="D3080" s="171" t="s">
        <v>63</v>
      </c>
      <c r="E3080" s="172">
        <v>16080</v>
      </c>
      <c r="F3080" s="163">
        <f t="shared" si="176"/>
        <v>11256</v>
      </c>
      <c r="G3080" s="41"/>
      <c r="H3080" s="164"/>
      <c r="I3080" s="165">
        <f t="shared" si="177"/>
        <v>0</v>
      </c>
      <c r="J3080" s="41"/>
      <c r="K3080" s="173" t="s">
        <v>27</v>
      </c>
      <c r="L3080" s="173" t="s">
        <v>2754</v>
      </c>
      <c r="M3080" s="173" t="s">
        <v>2247</v>
      </c>
      <c r="N3080" s="173"/>
      <c r="O3080" s="173" t="s">
        <v>2303</v>
      </c>
      <c r="P3080" s="173"/>
      <c r="Q3080" s="173"/>
      <c r="R3080" s="173">
        <v>475</v>
      </c>
      <c r="S3080" s="263">
        <v>3</v>
      </c>
      <c r="T3080" s="173">
        <v>20</v>
      </c>
    </row>
    <row r="3081" spans="1:20" ht="31.5" outlineLevel="1" x14ac:dyDescent="0.2">
      <c r="A3081" s="299" t="s">
        <v>2881</v>
      </c>
      <c r="B3081" s="300" t="s">
        <v>2882</v>
      </c>
      <c r="C3081" s="300"/>
      <c r="D3081" s="171" t="s">
        <v>63</v>
      </c>
      <c r="E3081" s="172">
        <v>16200</v>
      </c>
      <c r="F3081" s="163">
        <f t="shared" si="176"/>
        <v>11340</v>
      </c>
      <c r="G3081" s="41"/>
      <c r="H3081" s="164"/>
      <c r="I3081" s="165">
        <f t="shared" si="177"/>
        <v>0</v>
      </c>
      <c r="J3081" s="41"/>
      <c r="K3081" s="173" t="s">
        <v>27</v>
      </c>
      <c r="L3081" s="173" t="s">
        <v>2754</v>
      </c>
      <c r="M3081" s="173" t="s">
        <v>2252</v>
      </c>
      <c r="N3081" s="173"/>
      <c r="O3081" s="173" t="s">
        <v>2236</v>
      </c>
      <c r="P3081" s="173"/>
      <c r="Q3081" s="173"/>
      <c r="R3081" s="173">
        <v>475</v>
      </c>
      <c r="S3081" s="263">
        <v>3.5</v>
      </c>
      <c r="T3081" s="173">
        <v>20</v>
      </c>
    </row>
    <row r="3082" spans="1:20" ht="31.5" outlineLevel="1" x14ac:dyDescent="0.2">
      <c r="A3082" s="301" t="s">
        <v>2933</v>
      </c>
      <c r="B3082" s="302" t="s">
        <v>2934</v>
      </c>
      <c r="C3082" s="302"/>
      <c r="D3082" s="171" t="s">
        <v>63</v>
      </c>
      <c r="E3082" s="172">
        <v>16200</v>
      </c>
      <c r="F3082" s="163">
        <f t="shared" si="176"/>
        <v>11340</v>
      </c>
      <c r="G3082" s="41"/>
      <c r="H3082" s="164"/>
      <c r="I3082" s="165">
        <f t="shared" si="177"/>
        <v>0</v>
      </c>
      <c r="J3082" s="41"/>
      <c r="K3082" s="173" t="s">
        <v>27</v>
      </c>
      <c r="L3082" s="173" t="s">
        <v>2754</v>
      </c>
      <c r="M3082" s="173" t="s">
        <v>2252</v>
      </c>
      <c r="N3082" s="173"/>
      <c r="O3082" s="173" t="s">
        <v>2303</v>
      </c>
      <c r="P3082" s="173"/>
      <c r="Q3082" s="173"/>
      <c r="R3082" s="173">
        <v>475</v>
      </c>
      <c r="S3082" s="263">
        <v>3.5</v>
      </c>
      <c r="T3082" s="173">
        <v>20</v>
      </c>
    </row>
    <row r="3083" spans="1:20" ht="31.5" outlineLevel="1" x14ac:dyDescent="0.2">
      <c r="A3083" s="299" t="s">
        <v>2885</v>
      </c>
      <c r="B3083" s="300" t="s">
        <v>2886</v>
      </c>
      <c r="C3083" s="300"/>
      <c r="D3083" s="171" t="s">
        <v>63</v>
      </c>
      <c r="E3083" s="172">
        <v>16320</v>
      </c>
      <c r="F3083" s="163">
        <f t="shared" si="176"/>
        <v>11424</v>
      </c>
      <c r="G3083" s="41"/>
      <c r="H3083" s="164"/>
      <c r="I3083" s="165">
        <f t="shared" si="177"/>
        <v>0</v>
      </c>
      <c r="J3083" s="41"/>
      <c r="K3083" s="173" t="s">
        <v>27</v>
      </c>
      <c r="L3083" s="173" t="s">
        <v>2754</v>
      </c>
      <c r="M3083" s="173" t="s">
        <v>2257</v>
      </c>
      <c r="N3083" s="173"/>
      <c r="O3083" s="173" t="s">
        <v>2236</v>
      </c>
      <c r="P3083" s="173"/>
      <c r="Q3083" s="173"/>
      <c r="R3083" s="173">
        <v>475</v>
      </c>
      <c r="S3083" s="263">
        <v>4</v>
      </c>
      <c r="T3083" s="173">
        <v>20</v>
      </c>
    </row>
    <row r="3084" spans="1:20" ht="31.5" outlineLevel="1" x14ac:dyDescent="0.2">
      <c r="A3084" s="301" t="s">
        <v>2937</v>
      </c>
      <c r="B3084" s="302" t="s">
        <v>2938</v>
      </c>
      <c r="C3084" s="302"/>
      <c r="D3084" s="171" t="s">
        <v>63</v>
      </c>
      <c r="E3084" s="172">
        <v>16320</v>
      </c>
      <c r="F3084" s="163">
        <f t="shared" si="176"/>
        <v>11424</v>
      </c>
      <c r="G3084" s="41"/>
      <c r="H3084" s="164"/>
      <c r="I3084" s="165">
        <f t="shared" si="177"/>
        <v>0</v>
      </c>
      <c r="J3084" s="41"/>
      <c r="K3084" s="173" t="s">
        <v>27</v>
      </c>
      <c r="L3084" s="173" t="s">
        <v>2754</v>
      </c>
      <c r="M3084" s="173" t="s">
        <v>2257</v>
      </c>
      <c r="N3084" s="173"/>
      <c r="O3084" s="173" t="s">
        <v>2303</v>
      </c>
      <c r="P3084" s="173"/>
      <c r="Q3084" s="173"/>
      <c r="R3084" s="173">
        <v>475</v>
      </c>
      <c r="S3084" s="263">
        <v>4</v>
      </c>
      <c r="T3084" s="173">
        <v>20</v>
      </c>
    </row>
    <row r="3085" spans="1:20" ht="31.5" outlineLevel="1" x14ac:dyDescent="0.2">
      <c r="A3085" s="299" t="s">
        <v>2889</v>
      </c>
      <c r="B3085" s="300" t="s">
        <v>2890</v>
      </c>
      <c r="C3085" s="300"/>
      <c r="D3085" s="171" t="s">
        <v>63</v>
      </c>
      <c r="E3085" s="172">
        <v>16440</v>
      </c>
      <c r="F3085" s="163">
        <f t="shared" si="176"/>
        <v>11508</v>
      </c>
      <c r="G3085" s="41"/>
      <c r="H3085" s="164"/>
      <c r="I3085" s="165">
        <f t="shared" si="177"/>
        <v>0</v>
      </c>
      <c r="J3085" s="41"/>
      <c r="K3085" s="173" t="s">
        <v>27</v>
      </c>
      <c r="L3085" s="173" t="s">
        <v>2754</v>
      </c>
      <c r="M3085" s="173" t="s">
        <v>2264</v>
      </c>
      <c r="N3085" s="173"/>
      <c r="O3085" s="173" t="s">
        <v>2236</v>
      </c>
      <c r="P3085" s="173"/>
      <c r="Q3085" s="173"/>
      <c r="R3085" s="173">
        <v>475</v>
      </c>
      <c r="S3085" s="263">
        <v>4.5</v>
      </c>
      <c r="T3085" s="173">
        <v>20</v>
      </c>
    </row>
    <row r="3086" spans="1:20" ht="31.5" outlineLevel="1" x14ac:dyDescent="0.2">
      <c r="A3086" s="301" t="s">
        <v>2941</v>
      </c>
      <c r="B3086" s="302" t="s">
        <v>2942</v>
      </c>
      <c r="C3086" s="302"/>
      <c r="D3086" s="171" t="s">
        <v>63</v>
      </c>
      <c r="E3086" s="172">
        <v>16440</v>
      </c>
      <c r="F3086" s="163">
        <f t="shared" si="176"/>
        <v>11508</v>
      </c>
      <c r="G3086" s="41"/>
      <c r="H3086" s="164"/>
      <c r="I3086" s="165">
        <f t="shared" si="177"/>
        <v>0</v>
      </c>
      <c r="J3086" s="41"/>
      <c r="K3086" s="173" t="s">
        <v>27</v>
      </c>
      <c r="L3086" s="173" t="s">
        <v>2754</v>
      </c>
      <c r="M3086" s="173" t="s">
        <v>2264</v>
      </c>
      <c r="N3086" s="173"/>
      <c r="O3086" s="173" t="s">
        <v>2303</v>
      </c>
      <c r="P3086" s="173"/>
      <c r="Q3086" s="173"/>
      <c r="R3086" s="173">
        <v>475</v>
      </c>
      <c r="S3086" s="263">
        <v>4.5</v>
      </c>
      <c r="T3086" s="173">
        <v>20</v>
      </c>
    </row>
    <row r="3087" spans="1:20" ht="31.5" outlineLevel="1" x14ac:dyDescent="0.2">
      <c r="A3087" s="299" t="s">
        <v>2893</v>
      </c>
      <c r="B3087" s="300" t="s">
        <v>2894</v>
      </c>
      <c r="C3087" s="300"/>
      <c r="D3087" s="171" t="s">
        <v>63</v>
      </c>
      <c r="E3087" s="172">
        <v>16680</v>
      </c>
      <c r="F3087" s="163">
        <f t="shared" si="176"/>
        <v>11676</v>
      </c>
      <c r="G3087" s="41"/>
      <c r="H3087" s="164"/>
      <c r="I3087" s="165">
        <f t="shared" si="177"/>
        <v>0</v>
      </c>
      <c r="J3087" s="41"/>
      <c r="K3087" s="173" t="s">
        <v>27</v>
      </c>
      <c r="L3087" s="173" t="s">
        <v>2754</v>
      </c>
      <c r="M3087" s="173" t="s">
        <v>2271</v>
      </c>
      <c r="N3087" s="173"/>
      <c r="O3087" s="173" t="s">
        <v>2236</v>
      </c>
      <c r="P3087" s="173"/>
      <c r="Q3087" s="173"/>
      <c r="R3087" s="173">
        <v>475</v>
      </c>
      <c r="S3087" s="263">
        <v>5</v>
      </c>
      <c r="T3087" s="173">
        <v>20</v>
      </c>
    </row>
    <row r="3088" spans="1:20" ht="31.5" outlineLevel="1" x14ac:dyDescent="0.2">
      <c r="A3088" s="301" t="s">
        <v>2945</v>
      </c>
      <c r="B3088" s="302" t="s">
        <v>2946</v>
      </c>
      <c r="C3088" s="302"/>
      <c r="D3088" s="171" t="s">
        <v>63</v>
      </c>
      <c r="E3088" s="172">
        <v>16680</v>
      </c>
      <c r="F3088" s="163">
        <f t="shared" si="176"/>
        <v>11676</v>
      </c>
      <c r="G3088" s="41"/>
      <c r="H3088" s="164"/>
      <c r="I3088" s="165">
        <f t="shared" si="177"/>
        <v>0</v>
      </c>
      <c r="J3088" s="41"/>
      <c r="K3088" s="173" t="s">
        <v>27</v>
      </c>
      <c r="L3088" s="173" t="s">
        <v>2754</v>
      </c>
      <c r="M3088" s="173" t="s">
        <v>2271</v>
      </c>
      <c r="N3088" s="173"/>
      <c r="O3088" s="173" t="s">
        <v>2303</v>
      </c>
      <c r="P3088" s="173"/>
      <c r="Q3088" s="173"/>
      <c r="R3088" s="173">
        <v>475</v>
      </c>
      <c r="S3088" s="263">
        <v>5</v>
      </c>
      <c r="T3088" s="173">
        <v>20</v>
      </c>
    </row>
    <row r="3089" spans="1:20" ht="31.5" outlineLevel="1" x14ac:dyDescent="0.2">
      <c r="A3089" s="299" t="s">
        <v>2897</v>
      </c>
      <c r="B3089" s="300" t="s">
        <v>2898</v>
      </c>
      <c r="C3089" s="300"/>
      <c r="D3089" s="171" t="s">
        <v>63</v>
      </c>
      <c r="E3089" s="172">
        <v>17160</v>
      </c>
      <c r="F3089" s="163">
        <f t="shared" si="176"/>
        <v>12012</v>
      </c>
      <c r="G3089" s="41"/>
      <c r="H3089" s="164"/>
      <c r="I3089" s="165">
        <f t="shared" si="177"/>
        <v>0</v>
      </c>
      <c r="J3089" s="41"/>
      <c r="K3089" s="173" t="s">
        <v>27</v>
      </c>
      <c r="L3089" s="173" t="s">
        <v>2754</v>
      </c>
      <c r="M3089" s="173" t="s">
        <v>2274</v>
      </c>
      <c r="N3089" s="173"/>
      <c r="O3089" s="173" t="s">
        <v>2236</v>
      </c>
      <c r="P3089" s="173"/>
      <c r="Q3089" s="173"/>
      <c r="R3089" s="173">
        <v>475</v>
      </c>
      <c r="S3089" s="263">
        <v>5.66</v>
      </c>
      <c r="T3089" s="173">
        <v>20</v>
      </c>
    </row>
    <row r="3090" spans="1:20" ht="31.5" outlineLevel="1" x14ac:dyDescent="0.2">
      <c r="A3090" s="301" t="s">
        <v>2949</v>
      </c>
      <c r="B3090" s="302" t="s">
        <v>2950</v>
      </c>
      <c r="C3090" s="302"/>
      <c r="D3090" s="171" t="s">
        <v>63</v>
      </c>
      <c r="E3090" s="172">
        <v>17160</v>
      </c>
      <c r="F3090" s="163">
        <f t="shared" si="176"/>
        <v>12012</v>
      </c>
      <c r="G3090" s="41"/>
      <c r="H3090" s="164"/>
      <c r="I3090" s="165">
        <f t="shared" si="177"/>
        <v>0</v>
      </c>
      <c r="J3090" s="41"/>
      <c r="K3090" s="173" t="s">
        <v>27</v>
      </c>
      <c r="L3090" s="173" t="s">
        <v>2754</v>
      </c>
      <c r="M3090" s="173" t="s">
        <v>2274</v>
      </c>
      <c r="N3090" s="173"/>
      <c r="O3090" s="173" t="s">
        <v>2303</v>
      </c>
      <c r="P3090" s="173"/>
      <c r="Q3090" s="173"/>
      <c r="R3090" s="173">
        <v>475</v>
      </c>
      <c r="S3090" s="263">
        <v>5.66</v>
      </c>
      <c r="T3090" s="173">
        <v>20</v>
      </c>
    </row>
    <row r="3091" spans="1:20" ht="31.5" outlineLevel="1" x14ac:dyDescent="0.2">
      <c r="A3091" s="299" t="s">
        <v>2901</v>
      </c>
      <c r="B3091" s="300" t="s">
        <v>2902</v>
      </c>
      <c r="C3091" s="300"/>
      <c r="D3091" s="171" t="s">
        <v>63</v>
      </c>
      <c r="E3091" s="172">
        <v>17160</v>
      </c>
      <c r="F3091" s="163">
        <f t="shared" si="176"/>
        <v>12012</v>
      </c>
      <c r="G3091" s="41"/>
      <c r="H3091" s="164"/>
      <c r="I3091" s="165">
        <f t="shared" si="177"/>
        <v>0</v>
      </c>
      <c r="J3091" s="41"/>
      <c r="K3091" s="173" t="s">
        <v>27</v>
      </c>
      <c r="L3091" s="173" t="s">
        <v>2754</v>
      </c>
      <c r="M3091" s="173" t="s">
        <v>2279</v>
      </c>
      <c r="N3091" s="173"/>
      <c r="O3091" s="173" t="s">
        <v>2236</v>
      </c>
      <c r="P3091" s="173"/>
      <c r="Q3091" s="173"/>
      <c r="R3091" s="173">
        <v>475</v>
      </c>
      <c r="S3091" s="263">
        <v>6</v>
      </c>
      <c r="T3091" s="173">
        <v>20</v>
      </c>
    </row>
    <row r="3092" spans="1:20" ht="31.5" outlineLevel="1" x14ac:dyDescent="0.2">
      <c r="A3092" s="301" t="s">
        <v>2953</v>
      </c>
      <c r="B3092" s="302" t="s">
        <v>2954</v>
      </c>
      <c r="C3092" s="302"/>
      <c r="D3092" s="171" t="s">
        <v>63</v>
      </c>
      <c r="E3092" s="172">
        <v>17160</v>
      </c>
      <c r="F3092" s="163">
        <f t="shared" si="176"/>
        <v>12012</v>
      </c>
      <c r="G3092" s="41"/>
      <c r="H3092" s="164"/>
      <c r="I3092" s="165">
        <f t="shared" si="177"/>
        <v>0</v>
      </c>
      <c r="J3092" s="41"/>
      <c r="K3092" s="173" t="s">
        <v>27</v>
      </c>
      <c r="L3092" s="173" t="s">
        <v>2754</v>
      </c>
      <c r="M3092" s="173" t="s">
        <v>2279</v>
      </c>
      <c r="N3092" s="173"/>
      <c r="O3092" s="173" t="s">
        <v>2303</v>
      </c>
      <c r="P3092" s="173"/>
      <c r="Q3092" s="173"/>
      <c r="R3092" s="173">
        <v>475</v>
      </c>
      <c r="S3092" s="263">
        <v>6</v>
      </c>
      <c r="T3092" s="173">
        <v>20</v>
      </c>
    </row>
    <row r="3093" spans="1:20" ht="31.5" outlineLevel="1" x14ac:dyDescent="0.2">
      <c r="A3093" s="299" t="s">
        <v>2905</v>
      </c>
      <c r="B3093" s="300" t="s">
        <v>2906</v>
      </c>
      <c r="C3093" s="300"/>
      <c r="D3093" s="171" t="s">
        <v>63</v>
      </c>
      <c r="E3093" s="172">
        <v>17280</v>
      </c>
      <c r="F3093" s="163">
        <f t="shared" si="176"/>
        <v>12096</v>
      </c>
      <c r="G3093" s="41"/>
      <c r="H3093" s="164"/>
      <c r="I3093" s="165">
        <f t="shared" si="177"/>
        <v>0</v>
      </c>
      <c r="J3093" s="41"/>
      <c r="K3093" s="173" t="s">
        <v>27</v>
      </c>
      <c r="L3093" s="173" t="s">
        <v>2754</v>
      </c>
      <c r="M3093" s="173" t="s">
        <v>2284</v>
      </c>
      <c r="N3093" s="173"/>
      <c r="O3093" s="173" t="s">
        <v>2236</v>
      </c>
      <c r="P3093" s="173"/>
      <c r="Q3093" s="173"/>
      <c r="R3093" s="173">
        <v>475</v>
      </c>
      <c r="S3093" s="263">
        <v>6.5</v>
      </c>
      <c r="T3093" s="173">
        <v>20</v>
      </c>
    </row>
    <row r="3094" spans="1:20" ht="31.5" outlineLevel="1" x14ac:dyDescent="0.2">
      <c r="A3094" s="301" t="s">
        <v>2957</v>
      </c>
      <c r="B3094" s="302" t="s">
        <v>2958</v>
      </c>
      <c r="C3094" s="302"/>
      <c r="D3094" s="171" t="s">
        <v>63</v>
      </c>
      <c r="E3094" s="172">
        <v>17280</v>
      </c>
      <c r="F3094" s="163">
        <f t="shared" si="176"/>
        <v>12096</v>
      </c>
      <c r="G3094" s="41"/>
      <c r="H3094" s="164"/>
      <c r="I3094" s="165">
        <f t="shared" si="177"/>
        <v>0</v>
      </c>
      <c r="J3094" s="41"/>
      <c r="K3094" s="173" t="s">
        <v>27</v>
      </c>
      <c r="L3094" s="173" t="s">
        <v>2754</v>
      </c>
      <c r="M3094" s="173" t="s">
        <v>2284</v>
      </c>
      <c r="N3094" s="173"/>
      <c r="O3094" s="173" t="s">
        <v>2303</v>
      </c>
      <c r="P3094" s="173"/>
      <c r="Q3094" s="173"/>
      <c r="R3094" s="173">
        <v>475</v>
      </c>
      <c r="S3094" s="263">
        <v>6.5</v>
      </c>
      <c r="T3094" s="173">
        <v>20</v>
      </c>
    </row>
    <row r="3095" spans="1:20" ht="31.5" outlineLevel="1" x14ac:dyDescent="0.2">
      <c r="A3095" s="299" t="s">
        <v>2909</v>
      </c>
      <c r="B3095" s="300" t="s">
        <v>2910</v>
      </c>
      <c r="C3095" s="300"/>
      <c r="D3095" s="171" t="s">
        <v>63</v>
      </c>
      <c r="E3095" s="172">
        <v>17520</v>
      </c>
      <c r="F3095" s="163">
        <f t="shared" si="176"/>
        <v>12264</v>
      </c>
      <c r="G3095" s="41"/>
      <c r="H3095" s="164"/>
      <c r="I3095" s="165">
        <f t="shared" si="177"/>
        <v>0</v>
      </c>
      <c r="J3095" s="41"/>
      <c r="K3095" s="173" t="s">
        <v>27</v>
      </c>
      <c r="L3095" s="173" t="s">
        <v>2754</v>
      </c>
      <c r="M3095" s="173" t="s">
        <v>2289</v>
      </c>
      <c r="N3095" s="173"/>
      <c r="O3095" s="173" t="s">
        <v>2236</v>
      </c>
      <c r="P3095" s="173"/>
      <c r="Q3095" s="173"/>
      <c r="R3095" s="173">
        <v>475</v>
      </c>
      <c r="S3095" s="263">
        <v>7</v>
      </c>
      <c r="T3095" s="173">
        <v>20</v>
      </c>
    </row>
    <row r="3096" spans="1:20" ht="31.5" outlineLevel="1" x14ac:dyDescent="0.2">
      <c r="A3096" s="301" t="s">
        <v>2961</v>
      </c>
      <c r="B3096" s="302" t="s">
        <v>2962</v>
      </c>
      <c r="C3096" s="302"/>
      <c r="D3096" s="171" t="s">
        <v>63</v>
      </c>
      <c r="E3096" s="172">
        <v>17520</v>
      </c>
      <c r="F3096" s="163">
        <f t="shared" si="176"/>
        <v>12264</v>
      </c>
      <c r="G3096" s="41"/>
      <c r="H3096" s="164"/>
      <c r="I3096" s="165">
        <f t="shared" si="177"/>
        <v>0</v>
      </c>
      <c r="J3096" s="41"/>
      <c r="K3096" s="173" t="s">
        <v>27</v>
      </c>
      <c r="L3096" s="173" t="s">
        <v>2754</v>
      </c>
      <c r="M3096" s="173" t="s">
        <v>2289</v>
      </c>
      <c r="N3096" s="173"/>
      <c r="O3096" s="173" t="s">
        <v>2303</v>
      </c>
      <c r="P3096" s="173"/>
      <c r="Q3096" s="173"/>
      <c r="R3096" s="173">
        <v>475</v>
      </c>
      <c r="S3096" s="263">
        <v>7</v>
      </c>
      <c r="T3096" s="173">
        <v>20</v>
      </c>
    </row>
    <row r="3097" spans="1:20" ht="31.5" outlineLevel="1" x14ac:dyDescent="0.2">
      <c r="A3097" s="299" t="s">
        <v>2913</v>
      </c>
      <c r="B3097" s="300" t="s">
        <v>2914</v>
      </c>
      <c r="C3097" s="300"/>
      <c r="D3097" s="171" t="s">
        <v>63</v>
      </c>
      <c r="E3097" s="172">
        <v>17760</v>
      </c>
      <c r="F3097" s="163">
        <f t="shared" si="176"/>
        <v>12432</v>
      </c>
      <c r="G3097" s="41"/>
      <c r="H3097" s="164"/>
      <c r="I3097" s="165">
        <f t="shared" si="177"/>
        <v>0</v>
      </c>
      <c r="J3097" s="41"/>
      <c r="K3097" s="173" t="s">
        <v>27</v>
      </c>
      <c r="L3097" s="173" t="s">
        <v>2754</v>
      </c>
      <c r="M3097" s="173" t="s">
        <v>1582</v>
      </c>
      <c r="N3097" s="173"/>
      <c r="O3097" s="173" t="s">
        <v>2236</v>
      </c>
      <c r="P3097" s="173"/>
      <c r="Q3097" s="173"/>
      <c r="R3097" s="173">
        <v>475</v>
      </c>
      <c r="S3097" s="263">
        <v>7.5</v>
      </c>
      <c r="T3097" s="173">
        <v>20</v>
      </c>
    </row>
    <row r="3098" spans="1:20" ht="31.5" outlineLevel="1" x14ac:dyDescent="0.2">
      <c r="A3098" s="301" t="s">
        <v>2965</v>
      </c>
      <c r="B3098" s="302" t="s">
        <v>2966</v>
      </c>
      <c r="C3098" s="302"/>
      <c r="D3098" s="171" t="s">
        <v>63</v>
      </c>
      <c r="E3098" s="172">
        <v>17760</v>
      </c>
      <c r="F3098" s="163">
        <f t="shared" si="176"/>
        <v>12432</v>
      </c>
      <c r="G3098" s="41"/>
      <c r="H3098" s="164"/>
      <c r="I3098" s="165">
        <f t="shared" si="177"/>
        <v>0</v>
      </c>
      <c r="J3098" s="41"/>
      <c r="K3098" s="173" t="s">
        <v>27</v>
      </c>
      <c r="L3098" s="173" t="s">
        <v>2754</v>
      </c>
      <c r="M3098" s="173" t="s">
        <v>1582</v>
      </c>
      <c r="N3098" s="173"/>
      <c r="O3098" s="173" t="s">
        <v>2303</v>
      </c>
      <c r="P3098" s="173"/>
      <c r="Q3098" s="173"/>
      <c r="R3098" s="173">
        <v>475</v>
      </c>
      <c r="S3098" s="263">
        <v>7.5</v>
      </c>
      <c r="T3098" s="173">
        <v>20</v>
      </c>
    </row>
    <row r="3099" spans="1:20" ht="31.5" outlineLevel="1" x14ac:dyDescent="0.2">
      <c r="A3099" s="299" t="s">
        <v>2917</v>
      </c>
      <c r="B3099" s="300" t="s">
        <v>2918</v>
      </c>
      <c r="C3099" s="300"/>
      <c r="D3099" s="171" t="s">
        <v>63</v>
      </c>
      <c r="E3099" s="172">
        <v>18000</v>
      </c>
      <c r="F3099" s="163">
        <f t="shared" si="176"/>
        <v>12600</v>
      </c>
      <c r="G3099" s="41"/>
      <c r="H3099" s="164"/>
      <c r="I3099" s="165">
        <f t="shared" ref="I3099:I3105" si="178">IF(H3099*F3099&gt;0,H3099*F3099,0)</f>
        <v>0</v>
      </c>
      <c r="J3099" s="41"/>
      <c r="K3099" s="173" t="s">
        <v>27</v>
      </c>
      <c r="L3099" s="173" t="s">
        <v>2754</v>
      </c>
      <c r="M3099" s="173" t="s">
        <v>2298</v>
      </c>
      <c r="N3099" s="173"/>
      <c r="O3099" s="173" t="s">
        <v>2236</v>
      </c>
      <c r="P3099" s="173"/>
      <c r="Q3099" s="173"/>
      <c r="R3099" s="173">
        <v>475</v>
      </c>
      <c r="S3099" s="263">
        <v>8</v>
      </c>
      <c r="T3099" s="173">
        <v>20</v>
      </c>
    </row>
    <row r="3100" spans="1:20" ht="32.25" outlineLevel="1" thickBot="1" x14ac:dyDescent="0.25">
      <c r="A3100" s="325" t="s">
        <v>2969</v>
      </c>
      <c r="B3100" s="339" t="s">
        <v>2970</v>
      </c>
      <c r="C3100" s="339"/>
      <c r="D3100" s="230" t="s">
        <v>63</v>
      </c>
      <c r="E3100" s="231">
        <v>18000</v>
      </c>
      <c r="F3100" s="232">
        <f t="shared" si="176"/>
        <v>12600</v>
      </c>
      <c r="G3100" s="41"/>
      <c r="H3100" s="233"/>
      <c r="I3100" s="234">
        <f t="shared" si="178"/>
        <v>0</v>
      </c>
      <c r="J3100" s="41"/>
      <c r="K3100" s="235" t="s">
        <v>27</v>
      </c>
      <c r="L3100" s="235" t="s">
        <v>2754</v>
      </c>
      <c r="M3100" s="235" t="s">
        <v>2298</v>
      </c>
      <c r="N3100" s="235"/>
      <c r="O3100" s="235" t="s">
        <v>2303</v>
      </c>
      <c r="P3100" s="235"/>
      <c r="Q3100" s="235"/>
      <c r="R3100" s="235">
        <v>475</v>
      </c>
      <c r="S3100" s="264">
        <v>8</v>
      </c>
      <c r="T3100" s="235">
        <v>20</v>
      </c>
    </row>
    <row r="3101" spans="1:20" ht="31.5" outlineLevel="1" x14ac:dyDescent="0.2">
      <c r="A3101" s="317" t="s">
        <v>2869</v>
      </c>
      <c r="B3101" s="324" t="s">
        <v>2870</v>
      </c>
      <c r="C3101" s="324"/>
      <c r="D3101" s="119" t="s">
        <v>63</v>
      </c>
      <c r="E3101" s="13">
        <v>960</v>
      </c>
      <c r="F3101" s="181">
        <f t="shared" si="176"/>
        <v>672</v>
      </c>
      <c r="G3101" s="41"/>
      <c r="H3101" s="26"/>
      <c r="I3101" s="27">
        <f t="shared" si="178"/>
        <v>0</v>
      </c>
      <c r="J3101" s="41"/>
      <c r="K3101" s="120" t="s">
        <v>27</v>
      </c>
      <c r="L3101" s="120" t="s">
        <v>2754</v>
      </c>
      <c r="M3101" s="120"/>
      <c r="N3101" s="120"/>
      <c r="O3101" s="120" t="s">
        <v>2236</v>
      </c>
      <c r="P3101" s="120"/>
      <c r="Q3101" s="120"/>
      <c r="R3101" s="120">
        <v>475</v>
      </c>
      <c r="S3101" s="121">
        <v>0.12</v>
      </c>
      <c r="T3101" s="120"/>
    </row>
    <row r="3102" spans="1:20" ht="31.5" outlineLevel="1" x14ac:dyDescent="0.2">
      <c r="A3102" s="303" t="s">
        <v>2332</v>
      </c>
      <c r="B3102" s="304" t="s">
        <v>2333</v>
      </c>
      <c r="C3102" s="304"/>
      <c r="D3102" s="171" t="s">
        <v>63</v>
      </c>
      <c r="E3102" s="172">
        <v>4320</v>
      </c>
      <c r="F3102" s="163">
        <f t="shared" si="176"/>
        <v>3024</v>
      </c>
      <c r="G3102" s="41"/>
      <c r="H3102" s="164"/>
      <c r="I3102" s="165">
        <f t="shared" si="178"/>
        <v>0</v>
      </c>
      <c r="J3102" s="41"/>
      <c r="K3102" s="173" t="s">
        <v>27</v>
      </c>
      <c r="L3102" s="173" t="s">
        <v>2754</v>
      </c>
      <c r="M3102" s="173"/>
      <c r="N3102" s="173"/>
      <c r="O3102" s="173" t="s">
        <v>482</v>
      </c>
      <c r="P3102" s="173"/>
      <c r="Q3102" s="173"/>
      <c r="R3102" s="173">
        <v>475</v>
      </c>
      <c r="S3102" s="263">
        <v>1.9</v>
      </c>
      <c r="T3102" s="173">
        <v>20</v>
      </c>
    </row>
    <row r="3103" spans="1:20" ht="31.5" outlineLevel="1" x14ac:dyDescent="0.2">
      <c r="A3103" s="299" t="s">
        <v>2384</v>
      </c>
      <c r="B3103" s="300" t="s">
        <v>2385</v>
      </c>
      <c r="C3103" s="300"/>
      <c r="D3103" s="171" t="s">
        <v>63</v>
      </c>
      <c r="E3103" s="172">
        <v>1440</v>
      </c>
      <c r="F3103" s="163">
        <f t="shared" si="176"/>
        <v>1008</v>
      </c>
      <c r="G3103" s="41"/>
      <c r="H3103" s="164"/>
      <c r="I3103" s="165">
        <f t="shared" si="178"/>
        <v>0</v>
      </c>
      <c r="J3103" s="41"/>
      <c r="K3103" s="173" t="s">
        <v>27</v>
      </c>
      <c r="L3103" s="173" t="s">
        <v>2754</v>
      </c>
      <c r="M3103" s="173"/>
      <c r="N3103" s="173"/>
      <c r="O3103" s="173" t="s">
        <v>2236</v>
      </c>
      <c r="P3103" s="173"/>
      <c r="Q3103" s="173"/>
      <c r="R3103" s="173">
        <v>475</v>
      </c>
      <c r="S3103" s="263">
        <v>0.23</v>
      </c>
      <c r="T3103" s="173"/>
    </row>
    <row r="3104" spans="1:20" ht="31.5" outlineLevel="1" x14ac:dyDescent="0.2">
      <c r="A3104" s="301" t="s">
        <v>2860</v>
      </c>
      <c r="B3104" s="302" t="s">
        <v>2861</v>
      </c>
      <c r="C3104" s="302"/>
      <c r="D3104" s="171" t="s">
        <v>63</v>
      </c>
      <c r="E3104" s="172">
        <v>7080</v>
      </c>
      <c r="F3104" s="163">
        <f t="shared" si="176"/>
        <v>4956</v>
      </c>
      <c r="G3104" s="41"/>
      <c r="H3104" s="164"/>
      <c r="I3104" s="165">
        <f t="shared" si="178"/>
        <v>0</v>
      </c>
      <c r="J3104" s="41"/>
      <c r="K3104" s="173" t="s">
        <v>27</v>
      </c>
      <c r="L3104" s="173" t="s">
        <v>2754</v>
      </c>
      <c r="M3104" s="173"/>
      <c r="N3104" s="173"/>
      <c r="O3104" s="173" t="s">
        <v>2862</v>
      </c>
      <c r="P3104" s="173"/>
      <c r="Q3104" s="173"/>
      <c r="R3104" s="173">
        <v>475</v>
      </c>
      <c r="S3104" s="263">
        <v>0.57999999999999996</v>
      </c>
      <c r="T3104" s="173"/>
    </row>
    <row r="3105" spans="1:20" ht="32.25" outlineLevel="1" thickBot="1" x14ac:dyDescent="0.25">
      <c r="A3105" s="301" t="s">
        <v>2863</v>
      </c>
      <c r="B3105" s="302" t="s">
        <v>2864</v>
      </c>
      <c r="C3105" s="302"/>
      <c r="D3105" s="171" t="s">
        <v>63</v>
      </c>
      <c r="E3105" s="172">
        <v>7200</v>
      </c>
      <c r="F3105" s="163">
        <f t="shared" si="176"/>
        <v>5040</v>
      </c>
      <c r="G3105" s="41"/>
      <c r="H3105" s="164"/>
      <c r="I3105" s="165">
        <f t="shared" si="178"/>
        <v>0</v>
      </c>
      <c r="J3105" s="41"/>
      <c r="K3105" s="173" t="s">
        <v>27</v>
      </c>
      <c r="L3105" s="173" t="s">
        <v>2754</v>
      </c>
      <c r="M3105" s="173"/>
      <c r="N3105" s="173"/>
      <c r="O3105" s="173" t="s">
        <v>2862</v>
      </c>
      <c r="P3105" s="173"/>
      <c r="Q3105" s="173"/>
      <c r="R3105" s="173">
        <v>475</v>
      </c>
      <c r="S3105" s="263">
        <v>0.7</v>
      </c>
      <c r="T3105" s="173"/>
    </row>
    <row r="3106" spans="1:20" s="98" customFormat="1" ht="25.15" customHeight="1" thickTop="1" thickBot="1" x14ac:dyDescent="0.25">
      <c r="A3106" s="336" t="s">
        <v>27</v>
      </c>
      <c r="B3106" s="335" t="s">
        <v>3279</v>
      </c>
      <c r="C3106" s="89"/>
      <c r="D3106" s="90"/>
      <c r="E3106" s="15"/>
      <c r="F3106" s="16"/>
      <c r="G3106" s="41"/>
      <c r="H3106" s="17"/>
      <c r="I3106" s="91"/>
      <c r="J3106" s="41"/>
      <c r="K3106" s="92"/>
      <c r="L3106" s="92"/>
      <c r="M3106" s="92"/>
      <c r="N3106" s="92"/>
      <c r="O3106" s="92"/>
      <c r="P3106" s="92"/>
      <c r="Q3106" s="92"/>
      <c r="R3106" s="92"/>
      <c r="S3106" s="93"/>
      <c r="T3106" s="92"/>
    </row>
    <row r="3107" spans="1:20" s="98" customFormat="1" ht="32.25" outlineLevel="1" thickTop="1" x14ac:dyDescent="0.2">
      <c r="A3107" s="158" t="s">
        <v>2971</v>
      </c>
      <c r="B3107" s="167" t="s">
        <v>2972</v>
      </c>
      <c r="C3107" s="160"/>
      <c r="D3107" s="161" t="s">
        <v>56</v>
      </c>
      <c r="E3107" s="162">
        <v>26160</v>
      </c>
      <c r="F3107" s="165">
        <f t="shared" si="176"/>
        <v>18312</v>
      </c>
      <c r="G3107" s="41"/>
      <c r="H3107" s="164"/>
      <c r="I3107" s="165">
        <f t="shared" ref="I3107:I3138" si="179">IF(H3107*F3107&gt;0,H3107*F3107,0)</f>
        <v>0</v>
      </c>
      <c r="J3107" s="41"/>
      <c r="K3107" s="160" t="s">
        <v>27</v>
      </c>
      <c r="L3107" s="160" t="s">
        <v>28</v>
      </c>
      <c r="M3107" s="160" t="s">
        <v>2755</v>
      </c>
      <c r="N3107" s="160"/>
      <c r="O3107" s="160" t="s">
        <v>2236</v>
      </c>
      <c r="P3107" s="160"/>
      <c r="Q3107" s="160"/>
      <c r="R3107" s="160">
        <v>475</v>
      </c>
      <c r="S3107" s="262">
        <v>3.46</v>
      </c>
      <c r="T3107" s="160">
        <v>20</v>
      </c>
    </row>
    <row r="3108" spans="1:20" s="98" customFormat="1" ht="25.5" outlineLevel="1" x14ac:dyDescent="0.2">
      <c r="A3108" s="79" t="s">
        <v>2756</v>
      </c>
      <c r="B3108" s="80" t="s">
        <v>2757</v>
      </c>
      <c r="C3108" s="81">
        <v>1</v>
      </c>
      <c r="D3108" s="82" t="s">
        <v>63</v>
      </c>
      <c r="E3108" s="2">
        <v>15480</v>
      </c>
      <c r="F3108" s="31">
        <f t="shared" ref="F3108:F3171" si="180">E3108-E3108*$F$4</f>
        <v>10836</v>
      </c>
      <c r="G3108" s="41"/>
      <c r="H3108" s="30"/>
      <c r="I3108" s="31">
        <f t="shared" si="179"/>
        <v>0</v>
      </c>
      <c r="J3108" s="41"/>
      <c r="K3108" s="81" t="s">
        <v>27</v>
      </c>
      <c r="L3108" s="81" t="s">
        <v>28</v>
      </c>
      <c r="M3108" s="81" t="s">
        <v>2755</v>
      </c>
      <c r="N3108" s="81"/>
      <c r="O3108" s="81" t="s">
        <v>2236</v>
      </c>
      <c r="P3108" s="81"/>
      <c r="Q3108" s="81"/>
      <c r="R3108" s="81">
        <v>475</v>
      </c>
      <c r="S3108" s="83">
        <v>3.46</v>
      </c>
      <c r="T3108" s="81">
        <v>20</v>
      </c>
    </row>
    <row r="3109" spans="1:20" s="98" customFormat="1" ht="25.5" outlineLevel="1" x14ac:dyDescent="0.2">
      <c r="A3109" s="79" t="s">
        <v>2239</v>
      </c>
      <c r="B3109" s="80" t="s">
        <v>2240</v>
      </c>
      <c r="C3109" s="81">
        <v>1</v>
      </c>
      <c r="D3109" s="82" t="s">
        <v>63</v>
      </c>
      <c r="E3109" s="2">
        <v>3600</v>
      </c>
      <c r="F3109" s="31">
        <f t="shared" si="180"/>
        <v>2520</v>
      </c>
      <c r="G3109" s="41"/>
      <c r="H3109" s="30"/>
      <c r="I3109" s="31">
        <f t="shared" si="179"/>
        <v>0</v>
      </c>
      <c r="J3109" s="41"/>
      <c r="K3109" s="81" t="s">
        <v>27</v>
      </c>
      <c r="L3109" s="81" t="s">
        <v>28</v>
      </c>
      <c r="M3109" s="81" t="s">
        <v>2755</v>
      </c>
      <c r="N3109" s="81"/>
      <c r="O3109" s="81" t="s">
        <v>2236</v>
      </c>
      <c r="P3109" s="81"/>
      <c r="Q3109" s="81"/>
      <c r="R3109" s="81">
        <v>475</v>
      </c>
      <c r="S3109" s="83">
        <v>3.46</v>
      </c>
      <c r="T3109" s="81">
        <v>20</v>
      </c>
    </row>
    <row r="3110" spans="1:20" s="98" customFormat="1" ht="25.5" outlineLevel="1" x14ac:dyDescent="0.2">
      <c r="A3110" s="79" t="s">
        <v>2860</v>
      </c>
      <c r="B3110" s="80" t="s">
        <v>2861</v>
      </c>
      <c r="C3110" s="81">
        <v>1</v>
      </c>
      <c r="D3110" s="82" t="s">
        <v>63</v>
      </c>
      <c r="E3110" s="2">
        <v>7080</v>
      </c>
      <c r="F3110" s="31">
        <f t="shared" si="180"/>
        <v>4956</v>
      </c>
      <c r="G3110" s="41"/>
      <c r="H3110" s="30"/>
      <c r="I3110" s="31">
        <f t="shared" si="179"/>
        <v>0</v>
      </c>
      <c r="J3110" s="41"/>
      <c r="K3110" s="81" t="s">
        <v>27</v>
      </c>
      <c r="L3110" s="81" t="s">
        <v>28</v>
      </c>
      <c r="M3110" s="81" t="s">
        <v>2755</v>
      </c>
      <c r="N3110" s="81"/>
      <c r="O3110" s="81" t="s">
        <v>2236</v>
      </c>
      <c r="P3110" s="81"/>
      <c r="Q3110" s="81"/>
      <c r="R3110" s="81">
        <v>475</v>
      </c>
      <c r="S3110" s="83">
        <v>3.46</v>
      </c>
      <c r="T3110" s="81">
        <v>20</v>
      </c>
    </row>
    <row r="3111" spans="1:20" s="98" customFormat="1" ht="31.5" outlineLevel="1" x14ac:dyDescent="0.2">
      <c r="A3111" s="158" t="s">
        <v>2973</v>
      </c>
      <c r="B3111" s="167" t="s">
        <v>2974</v>
      </c>
      <c r="C3111" s="160"/>
      <c r="D3111" s="161" t="s">
        <v>56</v>
      </c>
      <c r="E3111" s="162">
        <v>26280</v>
      </c>
      <c r="F3111" s="165">
        <f t="shared" si="180"/>
        <v>18396</v>
      </c>
      <c r="G3111" s="41"/>
      <c r="H3111" s="164"/>
      <c r="I3111" s="165">
        <f t="shared" si="179"/>
        <v>0</v>
      </c>
      <c r="J3111" s="41"/>
      <c r="K3111" s="160" t="s">
        <v>27</v>
      </c>
      <c r="L3111" s="160" t="s">
        <v>28</v>
      </c>
      <c r="M3111" s="160" t="s">
        <v>2235</v>
      </c>
      <c r="N3111" s="160"/>
      <c r="O3111" s="160" t="s">
        <v>2236</v>
      </c>
      <c r="P3111" s="160"/>
      <c r="Q3111" s="160"/>
      <c r="R3111" s="160">
        <v>475</v>
      </c>
      <c r="S3111" s="262">
        <v>3.96</v>
      </c>
      <c r="T3111" s="160">
        <v>20</v>
      </c>
    </row>
    <row r="3112" spans="1:20" s="98" customFormat="1" ht="25.5" outlineLevel="1" x14ac:dyDescent="0.2">
      <c r="A3112" s="79" t="s">
        <v>2762</v>
      </c>
      <c r="B3112" s="80" t="s">
        <v>2763</v>
      </c>
      <c r="C3112" s="81">
        <v>1</v>
      </c>
      <c r="D3112" s="82" t="s">
        <v>63</v>
      </c>
      <c r="E3112" s="2">
        <v>15600</v>
      </c>
      <c r="F3112" s="31">
        <f t="shared" si="180"/>
        <v>10920</v>
      </c>
      <c r="G3112" s="41"/>
      <c r="H3112" s="30"/>
      <c r="I3112" s="31">
        <f t="shared" si="179"/>
        <v>0</v>
      </c>
      <c r="J3112" s="41"/>
      <c r="K3112" s="81" t="s">
        <v>27</v>
      </c>
      <c r="L3112" s="81" t="s">
        <v>28</v>
      </c>
      <c r="M3112" s="81" t="s">
        <v>2235</v>
      </c>
      <c r="N3112" s="81"/>
      <c r="O3112" s="81" t="s">
        <v>2236</v>
      </c>
      <c r="P3112" s="81"/>
      <c r="Q3112" s="81"/>
      <c r="R3112" s="81">
        <v>475</v>
      </c>
      <c r="S3112" s="83">
        <v>3.96</v>
      </c>
      <c r="T3112" s="81">
        <v>20</v>
      </c>
    </row>
    <row r="3113" spans="1:20" s="98" customFormat="1" ht="25.5" outlineLevel="1" x14ac:dyDescent="0.2">
      <c r="A3113" s="79" t="s">
        <v>2239</v>
      </c>
      <c r="B3113" s="80" t="s">
        <v>2240</v>
      </c>
      <c r="C3113" s="81">
        <v>1</v>
      </c>
      <c r="D3113" s="82" t="s">
        <v>63</v>
      </c>
      <c r="E3113" s="2">
        <v>3600</v>
      </c>
      <c r="F3113" s="31">
        <f t="shared" si="180"/>
        <v>2520</v>
      </c>
      <c r="G3113" s="41"/>
      <c r="H3113" s="30"/>
      <c r="I3113" s="31">
        <f t="shared" si="179"/>
        <v>0</v>
      </c>
      <c r="J3113" s="41"/>
      <c r="K3113" s="81" t="s">
        <v>27</v>
      </c>
      <c r="L3113" s="81" t="s">
        <v>28</v>
      </c>
      <c r="M3113" s="81" t="s">
        <v>2235</v>
      </c>
      <c r="N3113" s="81"/>
      <c r="O3113" s="81" t="s">
        <v>2236</v>
      </c>
      <c r="P3113" s="81"/>
      <c r="Q3113" s="81"/>
      <c r="R3113" s="81">
        <v>475</v>
      </c>
      <c r="S3113" s="83">
        <v>3.96</v>
      </c>
      <c r="T3113" s="81">
        <v>20</v>
      </c>
    </row>
    <row r="3114" spans="1:20" s="98" customFormat="1" ht="25.5" outlineLevel="1" x14ac:dyDescent="0.2">
      <c r="A3114" s="79" t="s">
        <v>2860</v>
      </c>
      <c r="B3114" s="80" t="s">
        <v>2861</v>
      </c>
      <c r="C3114" s="81">
        <v>1</v>
      </c>
      <c r="D3114" s="82" t="s">
        <v>63</v>
      </c>
      <c r="E3114" s="2">
        <v>7080</v>
      </c>
      <c r="F3114" s="31">
        <f t="shared" si="180"/>
        <v>4956</v>
      </c>
      <c r="G3114" s="41"/>
      <c r="H3114" s="30"/>
      <c r="I3114" s="31">
        <f t="shared" si="179"/>
        <v>0</v>
      </c>
      <c r="J3114" s="41"/>
      <c r="K3114" s="81" t="s">
        <v>27</v>
      </c>
      <c r="L3114" s="81" t="s">
        <v>28</v>
      </c>
      <c r="M3114" s="81" t="s">
        <v>2235</v>
      </c>
      <c r="N3114" s="81"/>
      <c r="O3114" s="81" t="s">
        <v>2236</v>
      </c>
      <c r="P3114" s="81"/>
      <c r="Q3114" s="81"/>
      <c r="R3114" s="81">
        <v>475</v>
      </c>
      <c r="S3114" s="83">
        <v>3.96</v>
      </c>
      <c r="T3114" s="81">
        <v>20</v>
      </c>
    </row>
    <row r="3115" spans="1:20" s="98" customFormat="1" ht="31.5" outlineLevel="1" x14ac:dyDescent="0.2">
      <c r="A3115" s="158" t="s">
        <v>2975</v>
      </c>
      <c r="B3115" s="167" t="s">
        <v>2976</v>
      </c>
      <c r="C3115" s="160"/>
      <c r="D3115" s="161" t="s">
        <v>56</v>
      </c>
      <c r="E3115" s="162">
        <v>26400</v>
      </c>
      <c r="F3115" s="165">
        <f t="shared" si="180"/>
        <v>18480</v>
      </c>
      <c r="G3115" s="41"/>
      <c r="H3115" s="164"/>
      <c r="I3115" s="165">
        <f t="shared" si="179"/>
        <v>0</v>
      </c>
      <c r="J3115" s="41"/>
      <c r="K3115" s="160" t="s">
        <v>27</v>
      </c>
      <c r="L3115" s="160" t="s">
        <v>28</v>
      </c>
      <c r="M3115" s="160" t="s">
        <v>2247</v>
      </c>
      <c r="N3115" s="160"/>
      <c r="O3115" s="160" t="s">
        <v>2236</v>
      </c>
      <c r="P3115" s="160"/>
      <c r="Q3115" s="160"/>
      <c r="R3115" s="160">
        <v>345</v>
      </c>
      <c r="S3115" s="262">
        <v>4.46</v>
      </c>
      <c r="T3115" s="160">
        <v>20</v>
      </c>
    </row>
    <row r="3116" spans="1:20" s="98" customFormat="1" ht="25.5" outlineLevel="1" x14ac:dyDescent="0.2">
      <c r="A3116" s="79" t="s">
        <v>2766</v>
      </c>
      <c r="B3116" s="80" t="s">
        <v>2767</v>
      </c>
      <c r="C3116" s="81">
        <v>1</v>
      </c>
      <c r="D3116" s="82" t="s">
        <v>63</v>
      </c>
      <c r="E3116" s="2">
        <v>15720</v>
      </c>
      <c r="F3116" s="31">
        <f t="shared" si="180"/>
        <v>11004</v>
      </c>
      <c r="G3116" s="41"/>
      <c r="H3116" s="30"/>
      <c r="I3116" s="31">
        <f t="shared" si="179"/>
        <v>0</v>
      </c>
      <c r="J3116" s="41"/>
      <c r="K3116" s="81" t="s">
        <v>27</v>
      </c>
      <c r="L3116" s="81" t="s">
        <v>28</v>
      </c>
      <c r="M3116" s="81" t="s">
        <v>2247</v>
      </c>
      <c r="N3116" s="81"/>
      <c r="O3116" s="81" t="s">
        <v>2236</v>
      </c>
      <c r="P3116" s="81"/>
      <c r="Q3116" s="81"/>
      <c r="R3116" s="81">
        <v>345</v>
      </c>
      <c r="S3116" s="83">
        <v>4.46</v>
      </c>
      <c r="T3116" s="81">
        <v>20</v>
      </c>
    </row>
    <row r="3117" spans="1:20" s="98" customFormat="1" ht="25.5" outlineLevel="1" x14ac:dyDescent="0.2">
      <c r="A3117" s="79" t="s">
        <v>2239</v>
      </c>
      <c r="B3117" s="80" t="s">
        <v>2240</v>
      </c>
      <c r="C3117" s="81">
        <v>1</v>
      </c>
      <c r="D3117" s="82" t="s">
        <v>63</v>
      </c>
      <c r="E3117" s="2">
        <v>3600</v>
      </c>
      <c r="F3117" s="31">
        <f t="shared" si="180"/>
        <v>2520</v>
      </c>
      <c r="G3117" s="41"/>
      <c r="H3117" s="30"/>
      <c r="I3117" s="31">
        <f t="shared" si="179"/>
        <v>0</v>
      </c>
      <c r="J3117" s="41"/>
      <c r="K3117" s="81" t="s">
        <v>27</v>
      </c>
      <c r="L3117" s="81" t="s">
        <v>28</v>
      </c>
      <c r="M3117" s="81" t="s">
        <v>2247</v>
      </c>
      <c r="N3117" s="81"/>
      <c r="O3117" s="81" t="s">
        <v>2236</v>
      </c>
      <c r="P3117" s="81"/>
      <c r="Q3117" s="81"/>
      <c r="R3117" s="81">
        <v>345</v>
      </c>
      <c r="S3117" s="83">
        <v>4.46</v>
      </c>
      <c r="T3117" s="81">
        <v>20</v>
      </c>
    </row>
    <row r="3118" spans="1:20" s="98" customFormat="1" ht="25.5" outlineLevel="1" x14ac:dyDescent="0.2">
      <c r="A3118" s="79" t="s">
        <v>2860</v>
      </c>
      <c r="B3118" s="80" t="s">
        <v>2861</v>
      </c>
      <c r="C3118" s="81">
        <v>1</v>
      </c>
      <c r="D3118" s="82" t="s">
        <v>63</v>
      </c>
      <c r="E3118" s="2">
        <v>7080</v>
      </c>
      <c r="F3118" s="31">
        <f t="shared" si="180"/>
        <v>4956</v>
      </c>
      <c r="G3118" s="41"/>
      <c r="H3118" s="30"/>
      <c r="I3118" s="31">
        <f t="shared" si="179"/>
        <v>0</v>
      </c>
      <c r="J3118" s="41"/>
      <c r="K3118" s="81" t="s">
        <v>27</v>
      </c>
      <c r="L3118" s="81" t="s">
        <v>28</v>
      </c>
      <c r="M3118" s="81" t="s">
        <v>2247</v>
      </c>
      <c r="N3118" s="81"/>
      <c r="O3118" s="81" t="s">
        <v>2236</v>
      </c>
      <c r="P3118" s="81"/>
      <c r="Q3118" s="81"/>
      <c r="R3118" s="81">
        <v>345</v>
      </c>
      <c r="S3118" s="83">
        <v>4.46</v>
      </c>
      <c r="T3118" s="81">
        <v>20</v>
      </c>
    </row>
    <row r="3119" spans="1:20" s="98" customFormat="1" ht="31.5" outlineLevel="1" x14ac:dyDescent="0.2">
      <c r="A3119" s="158" t="s">
        <v>2977</v>
      </c>
      <c r="B3119" s="167" t="s">
        <v>2978</v>
      </c>
      <c r="C3119" s="160"/>
      <c r="D3119" s="161" t="s">
        <v>56</v>
      </c>
      <c r="E3119" s="162">
        <v>26760</v>
      </c>
      <c r="F3119" s="165">
        <f t="shared" si="180"/>
        <v>18732</v>
      </c>
      <c r="G3119" s="41"/>
      <c r="H3119" s="164"/>
      <c r="I3119" s="165">
        <f t="shared" si="179"/>
        <v>0</v>
      </c>
      <c r="J3119" s="41"/>
      <c r="K3119" s="160" t="s">
        <v>27</v>
      </c>
      <c r="L3119" s="160" t="s">
        <v>28</v>
      </c>
      <c r="M3119" s="160" t="s">
        <v>2252</v>
      </c>
      <c r="N3119" s="160"/>
      <c r="O3119" s="160" t="s">
        <v>2236</v>
      </c>
      <c r="P3119" s="160"/>
      <c r="Q3119" s="160"/>
      <c r="R3119" s="160">
        <v>345</v>
      </c>
      <c r="S3119" s="262">
        <v>5.08</v>
      </c>
      <c r="T3119" s="160">
        <v>20</v>
      </c>
    </row>
    <row r="3120" spans="1:20" s="98" customFormat="1" ht="25.5" outlineLevel="1" x14ac:dyDescent="0.2">
      <c r="A3120" s="79" t="s">
        <v>2770</v>
      </c>
      <c r="B3120" s="80" t="s">
        <v>2771</v>
      </c>
      <c r="C3120" s="81">
        <v>1</v>
      </c>
      <c r="D3120" s="82" t="s">
        <v>63</v>
      </c>
      <c r="E3120" s="2">
        <v>15960</v>
      </c>
      <c r="F3120" s="31">
        <f t="shared" si="180"/>
        <v>11172</v>
      </c>
      <c r="G3120" s="41"/>
      <c r="H3120" s="30"/>
      <c r="I3120" s="31">
        <f t="shared" si="179"/>
        <v>0</v>
      </c>
      <c r="J3120" s="41"/>
      <c r="K3120" s="81" t="s">
        <v>27</v>
      </c>
      <c r="L3120" s="81" t="s">
        <v>28</v>
      </c>
      <c r="M3120" s="81" t="s">
        <v>2252</v>
      </c>
      <c r="N3120" s="81"/>
      <c r="O3120" s="81" t="s">
        <v>2236</v>
      </c>
      <c r="P3120" s="81"/>
      <c r="Q3120" s="81"/>
      <c r="R3120" s="81">
        <v>345</v>
      </c>
      <c r="S3120" s="83">
        <v>5.08</v>
      </c>
      <c r="T3120" s="81">
        <v>20</v>
      </c>
    </row>
    <row r="3121" spans="1:20" s="98" customFormat="1" ht="25.5" outlineLevel="1" x14ac:dyDescent="0.2">
      <c r="A3121" s="79" t="s">
        <v>2239</v>
      </c>
      <c r="B3121" s="80" t="s">
        <v>2240</v>
      </c>
      <c r="C3121" s="81">
        <v>1</v>
      </c>
      <c r="D3121" s="82" t="s">
        <v>63</v>
      </c>
      <c r="E3121" s="2">
        <v>3600</v>
      </c>
      <c r="F3121" s="31">
        <f t="shared" si="180"/>
        <v>2520</v>
      </c>
      <c r="G3121" s="41"/>
      <c r="H3121" s="30"/>
      <c r="I3121" s="31">
        <f t="shared" si="179"/>
        <v>0</v>
      </c>
      <c r="J3121" s="41"/>
      <c r="K3121" s="81" t="s">
        <v>27</v>
      </c>
      <c r="L3121" s="81" t="s">
        <v>28</v>
      </c>
      <c r="M3121" s="81" t="s">
        <v>2252</v>
      </c>
      <c r="N3121" s="81"/>
      <c r="O3121" s="81" t="s">
        <v>2236</v>
      </c>
      <c r="P3121" s="81"/>
      <c r="Q3121" s="81"/>
      <c r="R3121" s="81">
        <v>345</v>
      </c>
      <c r="S3121" s="83">
        <v>5.08</v>
      </c>
      <c r="T3121" s="81">
        <v>20</v>
      </c>
    </row>
    <row r="3122" spans="1:20" s="98" customFormat="1" ht="25.5" outlineLevel="1" x14ac:dyDescent="0.2">
      <c r="A3122" s="79" t="s">
        <v>2863</v>
      </c>
      <c r="B3122" s="80" t="s">
        <v>2864</v>
      </c>
      <c r="C3122" s="81">
        <v>1</v>
      </c>
      <c r="D3122" s="82" t="s">
        <v>63</v>
      </c>
      <c r="E3122" s="2">
        <v>7200</v>
      </c>
      <c r="F3122" s="31">
        <f t="shared" si="180"/>
        <v>5040</v>
      </c>
      <c r="G3122" s="41"/>
      <c r="H3122" s="30"/>
      <c r="I3122" s="31">
        <f t="shared" si="179"/>
        <v>0</v>
      </c>
      <c r="J3122" s="41"/>
      <c r="K3122" s="81" t="s">
        <v>27</v>
      </c>
      <c r="L3122" s="81" t="s">
        <v>28</v>
      </c>
      <c r="M3122" s="81" t="s">
        <v>2252</v>
      </c>
      <c r="N3122" s="81"/>
      <c r="O3122" s="81" t="s">
        <v>2236</v>
      </c>
      <c r="P3122" s="81"/>
      <c r="Q3122" s="81"/>
      <c r="R3122" s="81">
        <v>345</v>
      </c>
      <c r="S3122" s="83">
        <v>5.08</v>
      </c>
      <c r="T3122" s="81">
        <v>20</v>
      </c>
    </row>
    <row r="3123" spans="1:20" s="98" customFormat="1" ht="31.5" outlineLevel="1" x14ac:dyDescent="0.2">
      <c r="A3123" s="158" t="s">
        <v>2979</v>
      </c>
      <c r="B3123" s="167" t="s">
        <v>2980</v>
      </c>
      <c r="C3123" s="160"/>
      <c r="D3123" s="161" t="s">
        <v>56</v>
      </c>
      <c r="E3123" s="162">
        <v>33720</v>
      </c>
      <c r="F3123" s="165">
        <f t="shared" si="180"/>
        <v>23604</v>
      </c>
      <c r="G3123" s="41"/>
      <c r="H3123" s="164"/>
      <c r="I3123" s="165">
        <f t="shared" si="179"/>
        <v>0</v>
      </c>
      <c r="J3123" s="41"/>
      <c r="K3123" s="160" t="s">
        <v>27</v>
      </c>
      <c r="L3123" s="160" t="s">
        <v>28</v>
      </c>
      <c r="M3123" s="160" t="s">
        <v>2257</v>
      </c>
      <c r="N3123" s="160"/>
      <c r="O3123" s="160" t="s">
        <v>2236</v>
      </c>
      <c r="P3123" s="160"/>
      <c r="Q3123" s="160"/>
      <c r="R3123" s="160">
        <v>345</v>
      </c>
      <c r="S3123" s="262">
        <v>6.04</v>
      </c>
      <c r="T3123" s="160">
        <v>20</v>
      </c>
    </row>
    <row r="3124" spans="1:20" s="98" customFormat="1" ht="25.5" outlineLevel="1" x14ac:dyDescent="0.2">
      <c r="A3124" s="79" t="s">
        <v>2774</v>
      </c>
      <c r="B3124" s="80" t="s">
        <v>2775</v>
      </c>
      <c r="C3124" s="81">
        <v>1</v>
      </c>
      <c r="D3124" s="82" t="s">
        <v>63</v>
      </c>
      <c r="E3124" s="2">
        <v>15960</v>
      </c>
      <c r="F3124" s="31">
        <f t="shared" si="180"/>
        <v>11172</v>
      </c>
      <c r="G3124" s="41"/>
      <c r="H3124" s="30"/>
      <c r="I3124" s="31">
        <f t="shared" si="179"/>
        <v>0</v>
      </c>
      <c r="J3124" s="41"/>
      <c r="K3124" s="81" t="s">
        <v>27</v>
      </c>
      <c r="L3124" s="81" t="s">
        <v>28</v>
      </c>
      <c r="M3124" s="81" t="s">
        <v>2257</v>
      </c>
      <c r="N3124" s="81"/>
      <c r="O3124" s="81" t="s">
        <v>2236</v>
      </c>
      <c r="P3124" s="81"/>
      <c r="Q3124" s="81"/>
      <c r="R3124" s="81">
        <v>345</v>
      </c>
      <c r="S3124" s="83">
        <v>6.04</v>
      </c>
      <c r="T3124" s="81">
        <v>20</v>
      </c>
    </row>
    <row r="3125" spans="1:20" s="98" customFormat="1" ht="25.5" outlineLevel="1" x14ac:dyDescent="0.2">
      <c r="A3125" s="79" t="s">
        <v>2239</v>
      </c>
      <c r="B3125" s="80" t="s">
        <v>2240</v>
      </c>
      <c r="C3125" s="81">
        <v>1</v>
      </c>
      <c r="D3125" s="82" t="s">
        <v>63</v>
      </c>
      <c r="E3125" s="2">
        <v>3600</v>
      </c>
      <c r="F3125" s="31">
        <f t="shared" si="180"/>
        <v>2520</v>
      </c>
      <c r="G3125" s="41"/>
      <c r="H3125" s="30"/>
      <c r="I3125" s="31">
        <f t="shared" si="179"/>
        <v>0</v>
      </c>
      <c r="J3125" s="41"/>
      <c r="K3125" s="81" t="s">
        <v>27</v>
      </c>
      <c r="L3125" s="81" t="s">
        <v>28</v>
      </c>
      <c r="M3125" s="81" t="s">
        <v>2257</v>
      </c>
      <c r="N3125" s="81"/>
      <c r="O3125" s="81" t="s">
        <v>2236</v>
      </c>
      <c r="P3125" s="81"/>
      <c r="Q3125" s="81"/>
      <c r="R3125" s="81">
        <v>345</v>
      </c>
      <c r="S3125" s="83">
        <v>6.04</v>
      </c>
      <c r="T3125" s="81">
        <v>20</v>
      </c>
    </row>
    <row r="3126" spans="1:20" s="98" customFormat="1" ht="25.5" outlineLevel="1" x14ac:dyDescent="0.2">
      <c r="A3126" s="79" t="s">
        <v>2860</v>
      </c>
      <c r="B3126" s="80" t="s">
        <v>2861</v>
      </c>
      <c r="C3126" s="81">
        <v>2</v>
      </c>
      <c r="D3126" s="82" t="s">
        <v>63</v>
      </c>
      <c r="E3126" s="2">
        <v>7080</v>
      </c>
      <c r="F3126" s="31">
        <f t="shared" si="180"/>
        <v>4956</v>
      </c>
      <c r="G3126" s="41"/>
      <c r="H3126" s="30"/>
      <c r="I3126" s="31">
        <f t="shared" si="179"/>
        <v>0</v>
      </c>
      <c r="J3126" s="41"/>
      <c r="K3126" s="81" t="s">
        <v>27</v>
      </c>
      <c r="L3126" s="81" t="s">
        <v>28</v>
      </c>
      <c r="M3126" s="81" t="s">
        <v>2257</v>
      </c>
      <c r="N3126" s="81"/>
      <c r="O3126" s="81" t="s">
        <v>2236</v>
      </c>
      <c r="P3126" s="81"/>
      <c r="Q3126" s="81"/>
      <c r="R3126" s="81">
        <v>345</v>
      </c>
      <c r="S3126" s="83">
        <v>6.04</v>
      </c>
      <c r="T3126" s="81">
        <v>20</v>
      </c>
    </row>
    <row r="3127" spans="1:20" s="98" customFormat="1" ht="31.5" outlineLevel="1" x14ac:dyDescent="0.2">
      <c r="A3127" s="158" t="s">
        <v>2981</v>
      </c>
      <c r="B3127" s="167" t="s">
        <v>2982</v>
      </c>
      <c r="C3127" s="160"/>
      <c r="D3127" s="161" t="s">
        <v>56</v>
      </c>
      <c r="E3127" s="162">
        <v>33960</v>
      </c>
      <c r="F3127" s="165">
        <f t="shared" si="180"/>
        <v>23772</v>
      </c>
      <c r="G3127" s="41"/>
      <c r="H3127" s="164"/>
      <c r="I3127" s="165">
        <f t="shared" si="179"/>
        <v>0</v>
      </c>
      <c r="J3127" s="41"/>
      <c r="K3127" s="160" t="s">
        <v>27</v>
      </c>
      <c r="L3127" s="160" t="s">
        <v>28</v>
      </c>
      <c r="M3127" s="160" t="s">
        <v>2264</v>
      </c>
      <c r="N3127" s="160"/>
      <c r="O3127" s="160" t="s">
        <v>2236</v>
      </c>
      <c r="P3127" s="160"/>
      <c r="Q3127" s="160"/>
      <c r="R3127" s="160">
        <v>345</v>
      </c>
      <c r="S3127" s="262">
        <v>6.54</v>
      </c>
      <c r="T3127" s="160">
        <v>20</v>
      </c>
    </row>
    <row r="3128" spans="1:20" s="98" customFormat="1" ht="25.5" outlineLevel="1" x14ac:dyDescent="0.2">
      <c r="A3128" s="79" t="s">
        <v>2778</v>
      </c>
      <c r="B3128" s="80" t="s">
        <v>2779</v>
      </c>
      <c r="C3128" s="81">
        <v>1</v>
      </c>
      <c r="D3128" s="82" t="s">
        <v>63</v>
      </c>
      <c r="E3128" s="2">
        <v>16200</v>
      </c>
      <c r="F3128" s="31">
        <f t="shared" si="180"/>
        <v>11340</v>
      </c>
      <c r="G3128" s="41"/>
      <c r="H3128" s="30"/>
      <c r="I3128" s="31">
        <f t="shared" si="179"/>
        <v>0</v>
      </c>
      <c r="J3128" s="41"/>
      <c r="K3128" s="81" t="s">
        <v>27</v>
      </c>
      <c r="L3128" s="81" t="s">
        <v>28</v>
      </c>
      <c r="M3128" s="81" t="s">
        <v>2264</v>
      </c>
      <c r="N3128" s="81"/>
      <c r="O3128" s="81" t="s">
        <v>2236</v>
      </c>
      <c r="P3128" s="81"/>
      <c r="Q3128" s="81"/>
      <c r="R3128" s="81">
        <v>345</v>
      </c>
      <c r="S3128" s="83">
        <v>6.54</v>
      </c>
      <c r="T3128" s="81">
        <v>20</v>
      </c>
    </row>
    <row r="3129" spans="1:20" s="98" customFormat="1" ht="25.5" outlineLevel="1" x14ac:dyDescent="0.2">
      <c r="A3129" s="79" t="s">
        <v>2239</v>
      </c>
      <c r="B3129" s="80" t="s">
        <v>2240</v>
      </c>
      <c r="C3129" s="81">
        <v>1</v>
      </c>
      <c r="D3129" s="82" t="s">
        <v>63</v>
      </c>
      <c r="E3129" s="2">
        <v>3600</v>
      </c>
      <c r="F3129" s="31">
        <f t="shared" si="180"/>
        <v>2520</v>
      </c>
      <c r="G3129" s="41"/>
      <c r="H3129" s="30"/>
      <c r="I3129" s="31">
        <f t="shared" si="179"/>
        <v>0</v>
      </c>
      <c r="J3129" s="41"/>
      <c r="K3129" s="81" t="s">
        <v>27</v>
      </c>
      <c r="L3129" s="81" t="s">
        <v>28</v>
      </c>
      <c r="M3129" s="81" t="s">
        <v>2264</v>
      </c>
      <c r="N3129" s="81"/>
      <c r="O3129" s="81" t="s">
        <v>2236</v>
      </c>
      <c r="P3129" s="81"/>
      <c r="Q3129" s="81"/>
      <c r="R3129" s="81">
        <v>345</v>
      </c>
      <c r="S3129" s="83">
        <v>6.54</v>
      </c>
      <c r="T3129" s="81">
        <v>20</v>
      </c>
    </row>
    <row r="3130" spans="1:20" s="98" customFormat="1" ht="25.5" outlineLevel="1" x14ac:dyDescent="0.2">
      <c r="A3130" s="79" t="s">
        <v>2860</v>
      </c>
      <c r="B3130" s="80" t="s">
        <v>2861</v>
      </c>
      <c r="C3130" s="81">
        <v>2</v>
      </c>
      <c r="D3130" s="82" t="s">
        <v>63</v>
      </c>
      <c r="E3130" s="2">
        <v>7080</v>
      </c>
      <c r="F3130" s="31">
        <f t="shared" si="180"/>
        <v>4956</v>
      </c>
      <c r="G3130" s="41"/>
      <c r="H3130" s="30"/>
      <c r="I3130" s="31">
        <f t="shared" si="179"/>
        <v>0</v>
      </c>
      <c r="J3130" s="41"/>
      <c r="K3130" s="81" t="s">
        <v>27</v>
      </c>
      <c r="L3130" s="81" t="s">
        <v>28</v>
      </c>
      <c r="M3130" s="81" t="s">
        <v>2264</v>
      </c>
      <c r="N3130" s="81"/>
      <c r="O3130" s="81" t="s">
        <v>2236</v>
      </c>
      <c r="P3130" s="81"/>
      <c r="Q3130" s="81"/>
      <c r="R3130" s="81">
        <v>345</v>
      </c>
      <c r="S3130" s="83">
        <v>6.54</v>
      </c>
      <c r="T3130" s="81">
        <v>20</v>
      </c>
    </row>
    <row r="3131" spans="1:20" s="98" customFormat="1" ht="31.5" outlineLevel="1" x14ac:dyDescent="0.2">
      <c r="A3131" s="158" t="s">
        <v>2983</v>
      </c>
      <c r="B3131" s="167" t="s">
        <v>2984</v>
      </c>
      <c r="C3131" s="160"/>
      <c r="D3131" s="161" t="s">
        <v>56</v>
      </c>
      <c r="E3131" s="162">
        <v>34080</v>
      </c>
      <c r="F3131" s="165">
        <f t="shared" si="180"/>
        <v>23856</v>
      </c>
      <c r="G3131" s="41"/>
      <c r="H3131" s="164"/>
      <c r="I3131" s="165">
        <f t="shared" si="179"/>
        <v>0</v>
      </c>
      <c r="J3131" s="41"/>
      <c r="K3131" s="160" t="s">
        <v>27</v>
      </c>
      <c r="L3131" s="160" t="s">
        <v>28</v>
      </c>
      <c r="M3131" s="160" t="s">
        <v>2271</v>
      </c>
      <c r="N3131" s="160"/>
      <c r="O3131" s="160" t="s">
        <v>2236</v>
      </c>
      <c r="P3131" s="160"/>
      <c r="Q3131" s="160"/>
      <c r="R3131" s="160">
        <v>345</v>
      </c>
      <c r="S3131" s="262">
        <v>7.04</v>
      </c>
      <c r="T3131" s="160">
        <v>20</v>
      </c>
    </row>
    <row r="3132" spans="1:20" s="98" customFormat="1" ht="25.5" outlineLevel="1" x14ac:dyDescent="0.2">
      <c r="A3132" s="79" t="s">
        <v>2782</v>
      </c>
      <c r="B3132" s="80" t="s">
        <v>2783</v>
      </c>
      <c r="C3132" s="81">
        <v>1</v>
      </c>
      <c r="D3132" s="82" t="s">
        <v>63</v>
      </c>
      <c r="E3132" s="2">
        <v>16320</v>
      </c>
      <c r="F3132" s="31">
        <f t="shared" si="180"/>
        <v>11424</v>
      </c>
      <c r="G3132" s="41"/>
      <c r="H3132" s="30"/>
      <c r="I3132" s="31">
        <f t="shared" si="179"/>
        <v>0</v>
      </c>
      <c r="J3132" s="41"/>
      <c r="K3132" s="81" t="s">
        <v>27</v>
      </c>
      <c r="L3132" s="81" t="s">
        <v>28</v>
      </c>
      <c r="M3132" s="81" t="s">
        <v>2271</v>
      </c>
      <c r="N3132" s="81"/>
      <c r="O3132" s="81" t="s">
        <v>2236</v>
      </c>
      <c r="P3132" s="81"/>
      <c r="Q3132" s="81"/>
      <c r="R3132" s="81">
        <v>345</v>
      </c>
      <c r="S3132" s="83">
        <v>7.04</v>
      </c>
      <c r="T3132" s="81">
        <v>20</v>
      </c>
    </row>
    <row r="3133" spans="1:20" s="98" customFormat="1" ht="25.5" outlineLevel="1" x14ac:dyDescent="0.2">
      <c r="A3133" s="79" t="s">
        <v>2239</v>
      </c>
      <c r="B3133" s="80" t="s">
        <v>2240</v>
      </c>
      <c r="C3133" s="81">
        <v>1</v>
      </c>
      <c r="D3133" s="82" t="s">
        <v>63</v>
      </c>
      <c r="E3133" s="2">
        <v>3600</v>
      </c>
      <c r="F3133" s="31">
        <f t="shared" si="180"/>
        <v>2520</v>
      </c>
      <c r="G3133" s="41"/>
      <c r="H3133" s="30"/>
      <c r="I3133" s="31">
        <f t="shared" si="179"/>
        <v>0</v>
      </c>
      <c r="J3133" s="41"/>
      <c r="K3133" s="81" t="s">
        <v>27</v>
      </c>
      <c r="L3133" s="81" t="s">
        <v>28</v>
      </c>
      <c r="M3133" s="81" t="s">
        <v>2271</v>
      </c>
      <c r="N3133" s="81"/>
      <c r="O3133" s="81" t="s">
        <v>2236</v>
      </c>
      <c r="P3133" s="81"/>
      <c r="Q3133" s="81"/>
      <c r="R3133" s="81">
        <v>345</v>
      </c>
      <c r="S3133" s="83">
        <v>7.04</v>
      </c>
      <c r="T3133" s="81">
        <v>20</v>
      </c>
    </row>
    <row r="3134" spans="1:20" s="98" customFormat="1" ht="25.5" outlineLevel="1" x14ac:dyDescent="0.2">
      <c r="A3134" s="79" t="s">
        <v>2860</v>
      </c>
      <c r="B3134" s="80" t="s">
        <v>2861</v>
      </c>
      <c r="C3134" s="81">
        <v>2</v>
      </c>
      <c r="D3134" s="82" t="s">
        <v>63</v>
      </c>
      <c r="E3134" s="2">
        <v>7080</v>
      </c>
      <c r="F3134" s="31">
        <f t="shared" si="180"/>
        <v>4956</v>
      </c>
      <c r="G3134" s="41"/>
      <c r="H3134" s="30"/>
      <c r="I3134" s="31">
        <f t="shared" si="179"/>
        <v>0</v>
      </c>
      <c r="J3134" s="41"/>
      <c r="K3134" s="81" t="s">
        <v>27</v>
      </c>
      <c r="L3134" s="81" t="s">
        <v>28</v>
      </c>
      <c r="M3134" s="81" t="s">
        <v>2271</v>
      </c>
      <c r="N3134" s="81"/>
      <c r="O3134" s="81" t="s">
        <v>2236</v>
      </c>
      <c r="P3134" s="81"/>
      <c r="Q3134" s="81"/>
      <c r="R3134" s="81">
        <v>345</v>
      </c>
      <c r="S3134" s="83">
        <v>7.04</v>
      </c>
      <c r="T3134" s="81">
        <v>20</v>
      </c>
    </row>
    <row r="3135" spans="1:20" s="98" customFormat="1" ht="31.5" outlineLevel="1" x14ac:dyDescent="0.2">
      <c r="A3135" s="158" t="s">
        <v>2985</v>
      </c>
      <c r="B3135" s="167" t="s">
        <v>2986</v>
      </c>
      <c r="C3135" s="160"/>
      <c r="D3135" s="161" t="s">
        <v>56</v>
      </c>
      <c r="E3135" s="162">
        <v>34560</v>
      </c>
      <c r="F3135" s="165">
        <f t="shared" si="180"/>
        <v>24192</v>
      </c>
      <c r="G3135" s="41"/>
      <c r="H3135" s="164"/>
      <c r="I3135" s="165">
        <f t="shared" si="179"/>
        <v>0</v>
      </c>
      <c r="J3135" s="41"/>
      <c r="K3135" s="160" t="s">
        <v>27</v>
      </c>
      <c r="L3135" s="160" t="s">
        <v>28</v>
      </c>
      <c r="M3135" s="160" t="s">
        <v>2274</v>
      </c>
      <c r="N3135" s="160"/>
      <c r="O3135" s="160" t="s">
        <v>2236</v>
      </c>
      <c r="P3135" s="160"/>
      <c r="Q3135" s="160"/>
      <c r="R3135" s="160">
        <v>345</v>
      </c>
      <c r="S3135" s="262">
        <v>7.66</v>
      </c>
      <c r="T3135" s="160">
        <v>20</v>
      </c>
    </row>
    <row r="3136" spans="1:20" s="98" customFormat="1" ht="25.5" outlineLevel="1" x14ac:dyDescent="0.2">
      <c r="A3136" s="79" t="s">
        <v>2786</v>
      </c>
      <c r="B3136" s="80" t="s">
        <v>2787</v>
      </c>
      <c r="C3136" s="81">
        <v>1</v>
      </c>
      <c r="D3136" s="82" t="s">
        <v>63</v>
      </c>
      <c r="E3136" s="2">
        <v>16680</v>
      </c>
      <c r="F3136" s="31">
        <f t="shared" si="180"/>
        <v>11676</v>
      </c>
      <c r="G3136" s="41"/>
      <c r="H3136" s="30"/>
      <c r="I3136" s="31">
        <f t="shared" si="179"/>
        <v>0</v>
      </c>
      <c r="J3136" s="41"/>
      <c r="K3136" s="81" t="s">
        <v>27</v>
      </c>
      <c r="L3136" s="81" t="s">
        <v>28</v>
      </c>
      <c r="M3136" s="81" t="s">
        <v>2274</v>
      </c>
      <c r="N3136" s="81"/>
      <c r="O3136" s="81" t="s">
        <v>2236</v>
      </c>
      <c r="P3136" s="81"/>
      <c r="Q3136" s="81"/>
      <c r="R3136" s="81">
        <v>345</v>
      </c>
      <c r="S3136" s="83">
        <v>7.66</v>
      </c>
      <c r="T3136" s="81">
        <v>20</v>
      </c>
    </row>
    <row r="3137" spans="1:20" s="98" customFormat="1" ht="25.5" outlineLevel="1" x14ac:dyDescent="0.2">
      <c r="A3137" s="79" t="s">
        <v>2239</v>
      </c>
      <c r="B3137" s="80" t="s">
        <v>2240</v>
      </c>
      <c r="C3137" s="81">
        <v>1</v>
      </c>
      <c r="D3137" s="82" t="s">
        <v>63</v>
      </c>
      <c r="E3137" s="2">
        <v>3600</v>
      </c>
      <c r="F3137" s="31">
        <f t="shared" si="180"/>
        <v>2520</v>
      </c>
      <c r="G3137" s="41"/>
      <c r="H3137" s="30"/>
      <c r="I3137" s="31">
        <f t="shared" si="179"/>
        <v>0</v>
      </c>
      <c r="J3137" s="41"/>
      <c r="K3137" s="81" t="s">
        <v>27</v>
      </c>
      <c r="L3137" s="81" t="s">
        <v>28</v>
      </c>
      <c r="M3137" s="81" t="s">
        <v>2274</v>
      </c>
      <c r="N3137" s="81"/>
      <c r="O3137" s="81" t="s">
        <v>2236</v>
      </c>
      <c r="P3137" s="81"/>
      <c r="Q3137" s="81"/>
      <c r="R3137" s="81">
        <v>345</v>
      </c>
      <c r="S3137" s="83">
        <v>7.66</v>
      </c>
      <c r="T3137" s="81">
        <v>20</v>
      </c>
    </row>
    <row r="3138" spans="1:20" s="98" customFormat="1" ht="25.5" outlineLevel="1" x14ac:dyDescent="0.2">
      <c r="A3138" s="79" t="s">
        <v>2860</v>
      </c>
      <c r="B3138" s="80" t="s">
        <v>2861</v>
      </c>
      <c r="C3138" s="81">
        <v>1</v>
      </c>
      <c r="D3138" s="82" t="s">
        <v>63</v>
      </c>
      <c r="E3138" s="2">
        <v>7080</v>
      </c>
      <c r="F3138" s="31">
        <f t="shared" si="180"/>
        <v>4956</v>
      </c>
      <c r="G3138" s="41"/>
      <c r="H3138" s="30"/>
      <c r="I3138" s="31">
        <f t="shared" si="179"/>
        <v>0</v>
      </c>
      <c r="J3138" s="41"/>
      <c r="K3138" s="81" t="s">
        <v>27</v>
      </c>
      <c r="L3138" s="81" t="s">
        <v>28</v>
      </c>
      <c r="M3138" s="81" t="s">
        <v>2274</v>
      </c>
      <c r="N3138" s="81"/>
      <c r="O3138" s="81" t="s">
        <v>2236</v>
      </c>
      <c r="P3138" s="81"/>
      <c r="Q3138" s="81"/>
      <c r="R3138" s="81">
        <v>345</v>
      </c>
      <c r="S3138" s="83">
        <v>7.66</v>
      </c>
      <c r="T3138" s="81">
        <v>20</v>
      </c>
    </row>
    <row r="3139" spans="1:20" s="98" customFormat="1" ht="25.5" outlineLevel="1" x14ac:dyDescent="0.2">
      <c r="A3139" s="79" t="s">
        <v>2863</v>
      </c>
      <c r="B3139" s="80" t="s">
        <v>2864</v>
      </c>
      <c r="C3139" s="81">
        <v>1</v>
      </c>
      <c r="D3139" s="82" t="s">
        <v>63</v>
      </c>
      <c r="E3139" s="2">
        <v>7200</v>
      </c>
      <c r="F3139" s="31">
        <f t="shared" si="180"/>
        <v>5040</v>
      </c>
      <c r="G3139" s="41"/>
      <c r="H3139" s="30"/>
      <c r="I3139" s="31">
        <f t="shared" ref="I3139:I3170" si="181">IF(H3139*F3139&gt;0,H3139*F3139,0)</f>
        <v>0</v>
      </c>
      <c r="J3139" s="41"/>
      <c r="K3139" s="81" t="s">
        <v>27</v>
      </c>
      <c r="L3139" s="81" t="s">
        <v>28</v>
      </c>
      <c r="M3139" s="81" t="s">
        <v>2274</v>
      </c>
      <c r="N3139" s="81"/>
      <c r="O3139" s="81" t="s">
        <v>2236</v>
      </c>
      <c r="P3139" s="81"/>
      <c r="Q3139" s="81"/>
      <c r="R3139" s="81">
        <v>345</v>
      </c>
      <c r="S3139" s="83">
        <v>7.66</v>
      </c>
      <c r="T3139" s="81">
        <v>20</v>
      </c>
    </row>
    <row r="3140" spans="1:20" s="98" customFormat="1" ht="31.5" outlineLevel="1" x14ac:dyDescent="0.2">
      <c r="A3140" s="158" t="s">
        <v>2987</v>
      </c>
      <c r="B3140" s="167" t="s">
        <v>2988</v>
      </c>
      <c r="C3140" s="160"/>
      <c r="D3140" s="161" t="s">
        <v>56</v>
      </c>
      <c r="E3140" s="162">
        <v>34680</v>
      </c>
      <c r="F3140" s="165">
        <f t="shared" si="180"/>
        <v>24276</v>
      </c>
      <c r="G3140" s="41"/>
      <c r="H3140" s="164"/>
      <c r="I3140" s="165">
        <f t="shared" si="181"/>
        <v>0</v>
      </c>
      <c r="J3140" s="41"/>
      <c r="K3140" s="160" t="s">
        <v>27</v>
      </c>
      <c r="L3140" s="160" t="s">
        <v>28</v>
      </c>
      <c r="M3140" s="160" t="s">
        <v>2279</v>
      </c>
      <c r="N3140" s="160"/>
      <c r="O3140" s="160" t="s">
        <v>2236</v>
      </c>
      <c r="P3140" s="160"/>
      <c r="Q3140" s="160"/>
      <c r="R3140" s="160">
        <v>345</v>
      </c>
      <c r="S3140" s="262">
        <v>8.16</v>
      </c>
      <c r="T3140" s="160">
        <v>20</v>
      </c>
    </row>
    <row r="3141" spans="1:20" s="98" customFormat="1" ht="25.5" outlineLevel="1" x14ac:dyDescent="0.2">
      <c r="A3141" s="79" t="s">
        <v>2790</v>
      </c>
      <c r="B3141" s="80" t="s">
        <v>2791</v>
      </c>
      <c r="C3141" s="81">
        <v>1</v>
      </c>
      <c r="D3141" s="82" t="s">
        <v>63</v>
      </c>
      <c r="E3141" s="2">
        <v>16800</v>
      </c>
      <c r="F3141" s="31">
        <f t="shared" si="180"/>
        <v>11760</v>
      </c>
      <c r="G3141" s="41"/>
      <c r="H3141" s="30"/>
      <c r="I3141" s="31">
        <f t="shared" si="181"/>
        <v>0</v>
      </c>
      <c r="J3141" s="41"/>
      <c r="K3141" s="81" t="s">
        <v>27</v>
      </c>
      <c r="L3141" s="81" t="s">
        <v>28</v>
      </c>
      <c r="M3141" s="81" t="s">
        <v>2279</v>
      </c>
      <c r="N3141" s="81"/>
      <c r="O3141" s="81" t="s">
        <v>2236</v>
      </c>
      <c r="P3141" s="81"/>
      <c r="Q3141" s="81"/>
      <c r="R3141" s="81">
        <v>345</v>
      </c>
      <c r="S3141" s="83">
        <v>8.16</v>
      </c>
      <c r="T3141" s="81">
        <v>20</v>
      </c>
    </row>
    <row r="3142" spans="1:20" s="98" customFormat="1" ht="25.5" outlineLevel="1" x14ac:dyDescent="0.2">
      <c r="A3142" s="79" t="s">
        <v>2239</v>
      </c>
      <c r="B3142" s="80" t="s">
        <v>2240</v>
      </c>
      <c r="C3142" s="81">
        <v>1</v>
      </c>
      <c r="D3142" s="82" t="s">
        <v>63</v>
      </c>
      <c r="E3142" s="2">
        <v>3600</v>
      </c>
      <c r="F3142" s="31">
        <f t="shared" si="180"/>
        <v>2520</v>
      </c>
      <c r="G3142" s="41"/>
      <c r="H3142" s="30"/>
      <c r="I3142" s="31">
        <f t="shared" si="181"/>
        <v>0</v>
      </c>
      <c r="J3142" s="41"/>
      <c r="K3142" s="81" t="s">
        <v>27</v>
      </c>
      <c r="L3142" s="81" t="s">
        <v>28</v>
      </c>
      <c r="M3142" s="81" t="s">
        <v>2279</v>
      </c>
      <c r="N3142" s="81"/>
      <c r="O3142" s="81" t="s">
        <v>2236</v>
      </c>
      <c r="P3142" s="81"/>
      <c r="Q3142" s="81"/>
      <c r="R3142" s="81">
        <v>345</v>
      </c>
      <c r="S3142" s="83">
        <v>8.16</v>
      </c>
      <c r="T3142" s="81">
        <v>20</v>
      </c>
    </row>
    <row r="3143" spans="1:20" s="98" customFormat="1" ht="25.5" outlineLevel="1" x14ac:dyDescent="0.2">
      <c r="A3143" s="79" t="s">
        <v>2860</v>
      </c>
      <c r="B3143" s="80" t="s">
        <v>2861</v>
      </c>
      <c r="C3143" s="81">
        <v>1</v>
      </c>
      <c r="D3143" s="82" t="s">
        <v>63</v>
      </c>
      <c r="E3143" s="2">
        <v>7080</v>
      </c>
      <c r="F3143" s="31">
        <f t="shared" si="180"/>
        <v>4956</v>
      </c>
      <c r="G3143" s="41"/>
      <c r="H3143" s="30"/>
      <c r="I3143" s="31">
        <f t="shared" si="181"/>
        <v>0</v>
      </c>
      <c r="J3143" s="41"/>
      <c r="K3143" s="81" t="s">
        <v>27</v>
      </c>
      <c r="L3143" s="81" t="s">
        <v>28</v>
      </c>
      <c r="M3143" s="81" t="s">
        <v>2279</v>
      </c>
      <c r="N3143" s="81"/>
      <c r="O3143" s="81" t="s">
        <v>2236</v>
      </c>
      <c r="P3143" s="81"/>
      <c r="Q3143" s="81"/>
      <c r="R3143" s="81">
        <v>345</v>
      </c>
      <c r="S3143" s="83">
        <v>8.16</v>
      </c>
      <c r="T3143" s="81">
        <v>20</v>
      </c>
    </row>
    <row r="3144" spans="1:20" s="98" customFormat="1" ht="25.5" outlineLevel="1" x14ac:dyDescent="0.2">
      <c r="A3144" s="79" t="s">
        <v>2863</v>
      </c>
      <c r="B3144" s="80" t="s">
        <v>2864</v>
      </c>
      <c r="C3144" s="81">
        <v>1</v>
      </c>
      <c r="D3144" s="82" t="s">
        <v>63</v>
      </c>
      <c r="E3144" s="2">
        <v>7200</v>
      </c>
      <c r="F3144" s="31">
        <f t="shared" si="180"/>
        <v>5040</v>
      </c>
      <c r="G3144" s="41"/>
      <c r="H3144" s="30"/>
      <c r="I3144" s="31">
        <f t="shared" si="181"/>
        <v>0</v>
      </c>
      <c r="J3144" s="41"/>
      <c r="K3144" s="81" t="s">
        <v>27</v>
      </c>
      <c r="L3144" s="81" t="s">
        <v>28</v>
      </c>
      <c r="M3144" s="81" t="s">
        <v>2279</v>
      </c>
      <c r="N3144" s="81"/>
      <c r="O3144" s="81" t="s">
        <v>2236</v>
      </c>
      <c r="P3144" s="81"/>
      <c r="Q3144" s="81"/>
      <c r="R3144" s="81">
        <v>345</v>
      </c>
      <c r="S3144" s="83">
        <v>8.16</v>
      </c>
      <c r="T3144" s="81">
        <v>20</v>
      </c>
    </row>
    <row r="3145" spans="1:20" s="98" customFormat="1" ht="31.5" outlineLevel="1" x14ac:dyDescent="0.2">
      <c r="A3145" s="158" t="s">
        <v>2989</v>
      </c>
      <c r="B3145" s="167" t="s">
        <v>2990</v>
      </c>
      <c r="C3145" s="160"/>
      <c r="D3145" s="161" t="s">
        <v>56</v>
      </c>
      <c r="E3145" s="162">
        <v>41880</v>
      </c>
      <c r="F3145" s="165">
        <f t="shared" si="180"/>
        <v>29316</v>
      </c>
      <c r="G3145" s="41"/>
      <c r="H3145" s="164"/>
      <c r="I3145" s="165">
        <f t="shared" si="181"/>
        <v>0</v>
      </c>
      <c r="J3145" s="41"/>
      <c r="K3145" s="160" t="s">
        <v>27</v>
      </c>
      <c r="L3145" s="160" t="s">
        <v>28</v>
      </c>
      <c r="M3145" s="160" t="s">
        <v>2284</v>
      </c>
      <c r="N3145" s="160"/>
      <c r="O3145" s="160" t="s">
        <v>2236</v>
      </c>
      <c r="P3145" s="160"/>
      <c r="Q3145" s="160"/>
      <c r="R3145" s="160">
        <v>345</v>
      </c>
      <c r="S3145" s="262">
        <v>9.1199999999999992</v>
      </c>
      <c r="T3145" s="160">
        <v>20</v>
      </c>
    </row>
    <row r="3146" spans="1:20" s="98" customFormat="1" ht="25.5" outlineLevel="1" x14ac:dyDescent="0.2">
      <c r="A3146" s="79" t="s">
        <v>2794</v>
      </c>
      <c r="B3146" s="80" t="s">
        <v>2795</v>
      </c>
      <c r="C3146" s="81">
        <v>1</v>
      </c>
      <c r="D3146" s="82" t="s">
        <v>63</v>
      </c>
      <c r="E3146" s="2">
        <v>17040</v>
      </c>
      <c r="F3146" s="31">
        <f t="shared" si="180"/>
        <v>11928</v>
      </c>
      <c r="G3146" s="41"/>
      <c r="H3146" s="30"/>
      <c r="I3146" s="31">
        <f t="shared" si="181"/>
        <v>0</v>
      </c>
      <c r="J3146" s="41"/>
      <c r="K3146" s="81" t="s">
        <v>27</v>
      </c>
      <c r="L3146" s="81" t="s">
        <v>28</v>
      </c>
      <c r="M3146" s="81" t="s">
        <v>2284</v>
      </c>
      <c r="N3146" s="81"/>
      <c r="O3146" s="81" t="s">
        <v>2236</v>
      </c>
      <c r="P3146" s="81"/>
      <c r="Q3146" s="81"/>
      <c r="R3146" s="81">
        <v>345</v>
      </c>
      <c r="S3146" s="83">
        <v>9.1199999999999992</v>
      </c>
      <c r="T3146" s="81">
        <v>20</v>
      </c>
    </row>
    <row r="3147" spans="1:20" s="98" customFormat="1" ht="25.5" outlineLevel="1" x14ac:dyDescent="0.2">
      <c r="A3147" s="79" t="s">
        <v>2239</v>
      </c>
      <c r="B3147" s="80" t="s">
        <v>2240</v>
      </c>
      <c r="C3147" s="81">
        <v>1</v>
      </c>
      <c r="D3147" s="82" t="s">
        <v>63</v>
      </c>
      <c r="E3147" s="2">
        <v>3600</v>
      </c>
      <c r="F3147" s="31">
        <f t="shared" si="180"/>
        <v>2520</v>
      </c>
      <c r="G3147" s="41"/>
      <c r="H3147" s="30"/>
      <c r="I3147" s="31">
        <f t="shared" si="181"/>
        <v>0</v>
      </c>
      <c r="J3147" s="41"/>
      <c r="K3147" s="81" t="s">
        <v>27</v>
      </c>
      <c r="L3147" s="81" t="s">
        <v>28</v>
      </c>
      <c r="M3147" s="81" t="s">
        <v>2284</v>
      </c>
      <c r="N3147" s="81"/>
      <c r="O3147" s="81" t="s">
        <v>2236</v>
      </c>
      <c r="P3147" s="81"/>
      <c r="Q3147" s="81"/>
      <c r="R3147" s="81">
        <v>345</v>
      </c>
      <c r="S3147" s="83">
        <v>9.1199999999999992</v>
      </c>
      <c r="T3147" s="81">
        <v>20</v>
      </c>
    </row>
    <row r="3148" spans="1:20" s="98" customFormat="1" ht="25.5" outlineLevel="1" x14ac:dyDescent="0.2">
      <c r="A3148" s="79" t="s">
        <v>2860</v>
      </c>
      <c r="B3148" s="80" t="s">
        <v>2861</v>
      </c>
      <c r="C3148" s="81">
        <v>3</v>
      </c>
      <c r="D3148" s="82" t="s">
        <v>63</v>
      </c>
      <c r="E3148" s="2">
        <v>7080</v>
      </c>
      <c r="F3148" s="31">
        <f t="shared" si="180"/>
        <v>4956</v>
      </c>
      <c r="G3148" s="41"/>
      <c r="H3148" s="30"/>
      <c r="I3148" s="31">
        <f t="shared" si="181"/>
        <v>0</v>
      </c>
      <c r="J3148" s="41"/>
      <c r="K3148" s="81" t="s">
        <v>27</v>
      </c>
      <c r="L3148" s="81" t="s">
        <v>28</v>
      </c>
      <c r="M3148" s="81" t="s">
        <v>2284</v>
      </c>
      <c r="N3148" s="81"/>
      <c r="O3148" s="81" t="s">
        <v>2236</v>
      </c>
      <c r="P3148" s="81"/>
      <c r="Q3148" s="81"/>
      <c r="R3148" s="81">
        <v>345</v>
      </c>
      <c r="S3148" s="83">
        <v>9.1199999999999992</v>
      </c>
      <c r="T3148" s="81">
        <v>20</v>
      </c>
    </row>
    <row r="3149" spans="1:20" s="98" customFormat="1" ht="31.5" outlineLevel="1" x14ac:dyDescent="0.2">
      <c r="A3149" s="158" t="s">
        <v>2991</v>
      </c>
      <c r="B3149" s="167" t="s">
        <v>2992</v>
      </c>
      <c r="C3149" s="160"/>
      <c r="D3149" s="161" t="s">
        <v>56</v>
      </c>
      <c r="E3149" s="162">
        <v>42000</v>
      </c>
      <c r="F3149" s="165">
        <f t="shared" si="180"/>
        <v>29400</v>
      </c>
      <c r="G3149" s="41"/>
      <c r="H3149" s="164"/>
      <c r="I3149" s="165">
        <f t="shared" si="181"/>
        <v>0</v>
      </c>
      <c r="J3149" s="41"/>
      <c r="K3149" s="160" t="s">
        <v>27</v>
      </c>
      <c r="L3149" s="160" t="s">
        <v>28</v>
      </c>
      <c r="M3149" s="160" t="s">
        <v>2289</v>
      </c>
      <c r="N3149" s="160"/>
      <c r="O3149" s="160" t="s">
        <v>2236</v>
      </c>
      <c r="P3149" s="160"/>
      <c r="Q3149" s="160"/>
      <c r="R3149" s="160">
        <v>345</v>
      </c>
      <c r="S3149" s="262">
        <v>9.6199999999999992</v>
      </c>
      <c r="T3149" s="160">
        <v>20</v>
      </c>
    </row>
    <row r="3150" spans="1:20" s="98" customFormat="1" ht="25.5" outlineLevel="1" x14ac:dyDescent="0.2">
      <c r="A3150" s="79" t="s">
        <v>2798</v>
      </c>
      <c r="B3150" s="80" t="s">
        <v>2799</v>
      </c>
      <c r="C3150" s="81">
        <v>1</v>
      </c>
      <c r="D3150" s="82" t="s">
        <v>63</v>
      </c>
      <c r="E3150" s="2">
        <v>17160</v>
      </c>
      <c r="F3150" s="31">
        <f t="shared" si="180"/>
        <v>12012</v>
      </c>
      <c r="G3150" s="41"/>
      <c r="H3150" s="30"/>
      <c r="I3150" s="31">
        <f t="shared" si="181"/>
        <v>0</v>
      </c>
      <c r="J3150" s="41"/>
      <c r="K3150" s="81" t="s">
        <v>27</v>
      </c>
      <c r="L3150" s="81" t="s">
        <v>28</v>
      </c>
      <c r="M3150" s="81" t="s">
        <v>2289</v>
      </c>
      <c r="N3150" s="81"/>
      <c r="O3150" s="81" t="s">
        <v>2236</v>
      </c>
      <c r="P3150" s="81"/>
      <c r="Q3150" s="81"/>
      <c r="R3150" s="81">
        <v>345</v>
      </c>
      <c r="S3150" s="83">
        <v>9.6199999999999992</v>
      </c>
      <c r="T3150" s="81">
        <v>20</v>
      </c>
    </row>
    <row r="3151" spans="1:20" s="98" customFormat="1" ht="25.5" outlineLevel="1" x14ac:dyDescent="0.2">
      <c r="A3151" s="79" t="s">
        <v>2239</v>
      </c>
      <c r="B3151" s="80" t="s">
        <v>2240</v>
      </c>
      <c r="C3151" s="81">
        <v>1</v>
      </c>
      <c r="D3151" s="82" t="s">
        <v>63</v>
      </c>
      <c r="E3151" s="2">
        <v>3600</v>
      </c>
      <c r="F3151" s="31">
        <f t="shared" si="180"/>
        <v>2520</v>
      </c>
      <c r="G3151" s="41"/>
      <c r="H3151" s="30"/>
      <c r="I3151" s="31">
        <f t="shared" si="181"/>
        <v>0</v>
      </c>
      <c r="J3151" s="41"/>
      <c r="K3151" s="81" t="s">
        <v>27</v>
      </c>
      <c r="L3151" s="81" t="s">
        <v>28</v>
      </c>
      <c r="M3151" s="81" t="s">
        <v>2289</v>
      </c>
      <c r="N3151" s="81"/>
      <c r="O3151" s="81" t="s">
        <v>2236</v>
      </c>
      <c r="P3151" s="81"/>
      <c r="Q3151" s="81"/>
      <c r="R3151" s="81">
        <v>345</v>
      </c>
      <c r="S3151" s="83">
        <v>9.6199999999999992</v>
      </c>
      <c r="T3151" s="81">
        <v>20</v>
      </c>
    </row>
    <row r="3152" spans="1:20" s="98" customFormat="1" ht="25.5" outlineLevel="1" x14ac:dyDescent="0.2">
      <c r="A3152" s="79" t="s">
        <v>2860</v>
      </c>
      <c r="B3152" s="80" t="s">
        <v>2861</v>
      </c>
      <c r="C3152" s="81">
        <v>3</v>
      </c>
      <c r="D3152" s="82" t="s">
        <v>63</v>
      </c>
      <c r="E3152" s="2">
        <v>7080</v>
      </c>
      <c r="F3152" s="31">
        <f t="shared" si="180"/>
        <v>4956</v>
      </c>
      <c r="G3152" s="41"/>
      <c r="H3152" s="30"/>
      <c r="I3152" s="31">
        <f t="shared" si="181"/>
        <v>0</v>
      </c>
      <c r="J3152" s="41"/>
      <c r="K3152" s="81" t="s">
        <v>27</v>
      </c>
      <c r="L3152" s="81" t="s">
        <v>28</v>
      </c>
      <c r="M3152" s="81" t="s">
        <v>2289</v>
      </c>
      <c r="N3152" s="81"/>
      <c r="O3152" s="81" t="s">
        <v>2236</v>
      </c>
      <c r="P3152" s="81"/>
      <c r="Q3152" s="81"/>
      <c r="R3152" s="81">
        <v>345</v>
      </c>
      <c r="S3152" s="83">
        <v>9.6199999999999992</v>
      </c>
      <c r="T3152" s="81">
        <v>20</v>
      </c>
    </row>
    <row r="3153" spans="1:20" s="98" customFormat="1" ht="31.5" outlineLevel="1" x14ac:dyDescent="0.2">
      <c r="A3153" s="158" t="s">
        <v>2993</v>
      </c>
      <c r="B3153" s="167" t="s">
        <v>2994</v>
      </c>
      <c r="C3153" s="160"/>
      <c r="D3153" s="161" t="s">
        <v>56</v>
      </c>
      <c r="E3153" s="162">
        <v>35520</v>
      </c>
      <c r="F3153" s="165">
        <f t="shared" si="180"/>
        <v>24864</v>
      </c>
      <c r="G3153" s="41"/>
      <c r="H3153" s="164"/>
      <c r="I3153" s="165">
        <f t="shared" si="181"/>
        <v>0</v>
      </c>
      <c r="J3153" s="41"/>
      <c r="K3153" s="160" t="s">
        <v>27</v>
      </c>
      <c r="L3153" s="160" t="s">
        <v>28</v>
      </c>
      <c r="M3153" s="160" t="s">
        <v>1582</v>
      </c>
      <c r="N3153" s="160"/>
      <c r="O3153" s="160" t="s">
        <v>2236</v>
      </c>
      <c r="P3153" s="160"/>
      <c r="Q3153" s="160"/>
      <c r="R3153" s="160">
        <v>345</v>
      </c>
      <c r="S3153" s="262">
        <v>9.7799999999999994</v>
      </c>
      <c r="T3153" s="160">
        <v>20</v>
      </c>
    </row>
    <row r="3154" spans="1:20" s="98" customFormat="1" ht="25.5" outlineLevel="1" x14ac:dyDescent="0.2">
      <c r="A3154" s="79" t="s">
        <v>2802</v>
      </c>
      <c r="B3154" s="80" t="s">
        <v>2803</v>
      </c>
      <c r="C3154" s="81">
        <v>1</v>
      </c>
      <c r="D3154" s="82" t="s">
        <v>63</v>
      </c>
      <c r="E3154" s="2">
        <v>17520</v>
      </c>
      <c r="F3154" s="31">
        <f t="shared" si="180"/>
        <v>12264</v>
      </c>
      <c r="G3154" s="41"/>
      <c r="H3154" s="30"/>
      <c r="I3154" s="31">
        <f t="shared" si="181"/>
        <v>0</v>
      </c>
      <c r="J3154" s="41"/>
      <c r="K3154" s="81" t="s">
        <v>27</v>
      </c>
      <c r="L3154" s="81" t="s">
        <v>28</v>
      </c>
      <c r="M3154" s="81" t="s">
        <v>1582</v>
      </c>
      <c r="N3154" s="81"/>
      <c r="O3154" s="81" t="s">
        <v>2236</v>
      </c>
      <c r="P3154" s="81"/>
      <c r="Q3154" s="81"/>
      <c r="R3154" s="81">
        <v>345</v>
      </c>
      <c r="S3154" s="83">
        <v>9.7799999999999994</v>
      </c>
      <c r="T3154" s="81">
        <v>20</v>
      </c>
    </row>
    <row r="3155" spans="1:20" s="98" customFormat="1" ht="25.5" outlineLevel="1" x14ac:dyDescent="0.2">
      <c r="A3155" s="79" t="s">
        <v>2239</v>
      </c>
      <c r="B3155" s="80" t="s">
        <v>2240</v>
      </c>
      <c r="C3155" s="81">
        <v>1</v>
      </c>
      <c r="D3155" s="82" t="s">
        <v>63</v>
      </c>
      <c r="E3155" s="2">
        <v>3600</v>
      </c>
      <c r="F3155" s="31">
        <f t="shared" si="180"/>
        <v>2520</v>
      </c>
      <c r="G3155" s="41"/>
      <c r="H3155" s="30"/>
      <c r="I3155" s="31">
        <f t="shared" si="181"/>
        <v>0</v>
      </c>
      <c r="J3155" s="41"/>
      <c r="K3155" s="81" t="s">
        <v>27</v>
      </c>
      <c r="L3155" s="81" t="s">
        <v>28</v>
      </c>
      <c r="M3155" s="81" t="s">
        <v>1582</v>
      </c>
      <c r="N3155" s="81"/>
      <c r="O3155" s="81" t="s">
        <v>2236</v>
      </c>
      <c r="P3155" s="81"/>
      <c r="Q3155" s="81"/>
      <c r="R3155" s="81">
        <v>345</v>
      </c>
      <c r="S3155" s="83">
        <v>9.7799999999999994</v>
      </c>
      <c r="T3155" s="81">
        <v>20</v>
      </c>
    </row>
    <row r="3156" spans="1:20" s="98" customFormat="1" ht="25.5" outlineLevel="1" x14ac:dyDescent="0.2">
      <c r="A3156" s="79" t="s">
        <v>2863</v>
      </c>
      <c r="B3156" s="80" t="s">
        <v>2864</v>
      </c>
      <c r="C3156" s="81">
        <v>2</v>
      </c>
      <c r="D3156" s="82" t="s">
        <v>63</v>
      </c>
      <c r="E3156" s="2">
        <v>7200</v>
      </c>
      <c r="F3156" s="31">
        <f t="shared" si="180"/>
        <v>5040</v>
      </c>
      <c r="G3156" s="41"/>
      <c r="H3156" s="30"/>
      <c r="I3156" s="31">
        <f t="shared" si="181"/>
        <v>0</v>
      </c>
      <c r="J3156" s="41"/>
      <c r="K3156" s="81" t="s">
        <v>27</v>
      </c>
      <c r="L3156" s="81" t="s">
        <v>28</v>
      </c>
      <c r="M3156" s="81" t="s">
        <v>1582</v>
      </c>
      <c r="N3156" s="81"/>
      <c r="O3156" s="81" t="s">
        <v>2236</v>
      </c>
      <c r="P3156" s="81"/>
      <c r="Q3156" s="81"/>
      <c r="R3156" s="81">
        <v>345</v>
      </c>
      <c r="S3156" s="83">
        <v>9.7799999999999994</v>
      </c>
      <c r="T3156" s="81">
        <v>20</v>
      </c>
    </row>
    <row r="3157" spans="1:20" s="98" customFormat="1" ht="31.5" outlineLevel="1" x14ac:dyDescent="0.2">
      <c r="A3157" s="158" t="s">
        <v>2995</v>
      </c>
      <c r="B3157" s="167" t="s">
        <v>2996</v>
      </c>
      <c r="C3157" s="160"/>
      <c r="D3157" s="161" t="s">
        <v>56</v>
      </c>
      <c r="E3157" s="162">
        <v>42600</v>
      </c>
      <c r="F3157" s="165">
        <f t="shared" si="180"/>
        <v>29820</v>
      </c>
      <c r="G3157" s="41"/>
      <c r="H3157" s="164"/>
      <c r="I3157" s="165">
        <f t="shared" si="181"/>
        <v>0</v>
      </c>
      <c r="J3157" s="41"/>
      <c r="K3157" s="160" t="s">
        <v>27</v>
      </c>
      <c r="L3157" s="160" t="s">
        <v>28</v>
      </c>
      <c r="M3157" s="160" t="s">
        <v>2298</v>
      </c>
      <c r="N3157" s="160"/>
      <c r="O3157" s="160" t="s">
        <v>2236</v>
      </c>
      <c r="P3157" s="160"/>
      <c r="Q3157" s="160"/>
      <c r="R3157" s="160">
        <v>345</v>
      </c>
      <c r="S3157" s="262">
        <v>10.739999999999998</v>
      </c>
      <c r="T3157" s="160">
        <v>20</v>
      </c>
    </row>
    <row r="3158" spans="1:20" s="98" customFormat="1" ht="25.5" outlineLevel="1" x14ac:dyDescent="0.2">
      <c r="A3158" s="79" t="s">
        <v>2806</v>
      </c>
      <c r="B3158" s="80" t="s">
        <v>2807</v>
      </c>
      <c r="C3158" s="81">
        <v>1</v>
      </c>
      <c r="D3158" s="82" t="s">
        <v>63</v>
      </c>
      <c r="E3158" s="2">
        <v>17640</v>
      </c>
      <c r="F3158" s="31">
        <f t="shared" si="180"/>
        <v>12348</v>
      </c>
      <c r="G3158" s="41"/>
      <c r="H3158" s="30"/>
      <c r="I3158" s="31">
        <f t="shared" si="181"/>
        <v>0</v>
      </c>
      <c r="J3158" s="41"/>
      <c r="K3158" s="81" t="s">
        <v>27</v>
      </c>
      <c r="L3158" s="81" t="s">
        <v>28</v>
      </c>
      <c r="M3158" s="81" t="s">
        <v>2298</v>
      </c>
      <c r="N3158" s="81"/>
      <c r="O3158" s="81" t="s">
        <v>2236</v>
      </c>
      <c r="P3158" s="81"/>
      <c r="Q3158" s="81"/>
      <c r="R3158" s="81">
        <v>345</v>
      </c>
      <c r="S3158" s="83">
        <v>10.739999999999998</v>
      </c>
      <c r="T3158" s="81">
        <v>20</v>
      </c>
    </row>
    <row r="3159" spans="1:20" s="98" customFormat="1" ht="25.5" outlineLevel="1" x14ac:dyDescent="0.2">
      <c r="A3159" s="79" t="s">
        <v>2239</v>
      </c>
      <c r="B3159" s="80" t="s">
        <v>2240</v>
      </c>
      <c r="C3159" s="81">
        <v>1</v>
      </c>
      <c r="D3159" s="82" t="s">
        <v>63</v>
      </c>
      <c r="E3159" s="2">
        <v>3600</v>
      </c>
      <c r="F3159" s="31">
        <f t="shared" si="180"/>
        <v>2520</v>
      </c>
      <c r="G3159" s="41"/>
      <c r="H3159" s="30"/>
      <c r="I3159" s="31">
        <f t="shared" si="181"/>
        <v>0</v>
      </c>
      <c r="J3159" s="41"/>
      <c r="K3159" s="81" t="s">
        <v>27</v>
      </c>
      <c r="L3159" s="81" t="s">
        <v>28</v>
      </c>
      <c r="M3159" s="81" t="s">
        <v>2298</v>
      </c>
      <c r="N3159" s="81"/>
      <c r="O3159" s="81" t="s">
        <v>2236</v>
      </c>
      <c r="P3159" s="81"/>
      <c r="Q3159" s="81"/>
      <c r="R3159" s="81">
        <v>345</v>
      </c>
      <c r="S3159" s="83">
        <v>10.739999999999998</v>
      </c>
      <c r="T3159" s="81">
        <v>20</v>
      </c>
    </row>
    <row r="3160" spans="1:20" s="98" customFormat="1" ht="25.5" outlineLevel="1" x14ac:dyDescent="0.2">
      <c r="A3160" s="79" t="s">
        <v>2860</v>
      </c>
      <c r="B3160" s="80" t="s">
        <v>2861</v>
      </c>
      <c r="C3160" s="81">
        <v>2</v>
      </c>
      <c r="D3160" s="82" t="s">
        <v>63</v>
      </c>
      <c r="E3160" s="2">
        <v>7080</v>
      </c>
      <c r="F3160" s="31">
        <f t="shared" si="180"/>
        <v>4956</v>
      </c>
      <c r="G3160" s="41"/>
      <c r="H3160" s="30"/>
      <c r="I3160" s="31">
        <f t="shared" si="181"/>
        <v>0</v>
      </c>
      <c r="J3160" s="41"/>
      <c r="K3160" s="81" t="s">
        <v>27</v>
      </c>
      <c r="L3160" s="81" t="s">
        <v>28</v>
      </c>
      <c r="M3160" s="81" t="s">
        <v>2298</v>
      </c>
      <c r="N3160" s="81"/>
      <c r="O3160" s="81" t="s">
        <v>2236</v>
      </c>
      <c r="P3160" s="81"/>
      <c r="Q3160" s="81"/>
      <c r="R3160" s="81">
        <v>345</v>
      </c>
      <c r="S3160" s="83">
        <v>10.739999999999998</v>
      </c>
      <c r="T3160" s="81">
        <v>20</v>
      </c>
    </row>
    <row r="3161" spans="1:20" s="98" customFormat="1" ht="26.25" outlineLevel="1" thickBot="1" x14ac:dyDescent="0.25">
      <c r="A3161" s="129" t="s">
        <v>2863</v>
      </c>
      <c r="B3161" s="142" t="s">
        <v>2864</v>
      </c>
      <c r="C3161" s="130">
        <v>1</v>
      </c>
      <c r="D3161" s="131" t="s">
        <v>63</v>
      </c>
      <c r="E3161" s="143">
        <v>7200</v>
      </c>
      <c r="F3161" s="34">
        <f t="shared" si="180"/>
        <v>5040</v>
      </c>
      <c r="G3161" s="41"/>
      <c r="H3161" s="144"/>
      <c r="I3161" s="34">
        <f t="shared" si="181"/>
        <v>0</v>
      </c>
      <c r="J3161" s="41"/>
      <c r="K3161" s="130" t="s">
        <v>27</v>
      </c>
      <c r="L3161" s="130" t="s">
        <v>28</v>
      </c>
      <c r="M3161" s="130" t="s">
        <v>2298</v>
      </c>
      <c r="N3161" s="130"/>
      <c r="O3161" s="130" t="s">
        <v>2236</v>
      </c>
      <c r="P3161" s="130"/>
      <c r="Q3161" s="130"/>
      <c r="R3161" s="130">
        <v>345</v>
      </c>
      <c r="S3161" s="145">
        <v>10.739999999999998</v>
      </c>
      <c r="T3161" s="130">
        <v>20</v>
      </c>
    </row>
    <row r="3162" spans="1:20" s="98" customFormat="1" ht="32.25" outlineLevel="1" thickTop="1" x14ac:dyDescent="0.2">
      <c r="A3162" s="176" t="s">
        <v>2997</v>
      </c>
      <c r="B3162" s="198" t="s">
        <v>2998</v>
      </c>
      <c r="C3162" s="178"/>
      <c r="D3162" s="179" t="s">
        <v>56</v>
      </c>
      <c r="E3162" s="162">
        <v>26160</v>
      </c>
      <c r="F3162" s="27">
        <f t="shared" si="180"/>
        <v>18312</v>
      </c>
      <c r="G3162" s="41"/>
      <c r="H3162" s="26"/>
      <c r="I3162" s="27">
        <f t="shared" si="181"/>
        <v>0</v>
      </c>
      <c r="J3162" s="41"/>
      <c r="K3162" s="178" t="s">
        <v>27</v>
      </c>
      <c r="L3162" s="178" t="s">
        <v>28</v>
      </c>
      <c r="M3162" s="178" t="s">
        <v>2755</v>
      </c>
      <c r="N3162" s="178"/>
      <c r="O3162" s="178" t="s">
        <v>2303</v>
      </c>
      <c r="P3162" s="178"/>
      <c r="Q3162" s="178"/>
      <c r="R3162" s="178">
        <v>345</v>
      </c>
      <c r="S3162" s="269">
        <v>3.46</v>
      </c>
      <c r="T3162" s="178">
        <v>20</v>
      </c>
    </row>
    <row r="3163" spans="1:20" s="98" customFormat="1" ht="25.5" outlineLevel="1" x14ac:dyDescent="0.2">
      <c r="A3163" s="79" t="s">
        <v>2810</v>
      </c>
      <c r="B3163" s="80" t="s">
        <v>2811</v>
      </c>
      <c r="C3163" s="81">
        <v>1</v>
      </c>
      <c r="D3163" s="82" t="s">
        <v>63</v>
      </c>
      <c r="E3163" s="2">
        <v>15480</v>
      </c>
      <c r="F3163" s="31">
        <f t="shared" si="180"/>
        <v>10836</v>
      </c>
      <c r="G3163" s="41"/>
      <c r="H3163" s="30"/>
      <c r="I3163" s="31">
        <f t="shared" si="181"/>
        <v>0</v>
      </c>
      <c r="J3163" s="41"/>
      <c r="K3163" s="81" t="s">
        <v>27</v>
      </c>
      <c r="L3163" s="81" t="s">
        <v>28</v>
      </c>
      <c r="M3163" s="81" t="s">
        <v>2755</v>
      </c>
      <c r="N3163" s="81"/>
      <c r="O3163" s="81" t="s">
        <v>2303</v>
      </c>
      <c r="P3163" s="81"/>
      <c r="Q3163" s="81"/>
      <c r="R3163" s="81">
        <v>345</v>
      </c>
      <c r="S3163" s="83">
        <v>3.46</v>
      </c>
      <c r="T3163" s="81">
        <v>20</v>
      </c>
    </row>
    <row r="3164" spans="1:20" s="98" customFormat="1" ht="25.5" outlineLevel="1" x14ac:dyDescent="0.2">
      <c r="A3164" s="79" t="s">
        <v>2239</v>
      </c>
      <c r="B3164" s="80" t="s">
        <v>2240</v>
      </c>
      <c r="C3164" s="81">
        <v>1</v>
      </c>
      <c r="D3164" s="82" t="s">
        <v>63</v>
      </c>
      <c r="E3164" s="2">
        <v>3600</v>
      </c>
      <c r="F3164" s="31">
        <f t="shared" si="180"/>
        <v>2520</v>
      </c>
      <c r="G3164" s="41"/>
      <c r="H3164" s="30"/>
      <c r="I3164" s="31">
        <f t="shared" si="181"/>
        <v>0</v>
      </c>
      <c r="J3164" s="41"/>
      <c r="K3164" s="81" t="s">
        <v>27</v>
      </c>
      <c r="L3164" s="81" t="s">
        <v>28</v>
      </c>
      <c r="M3164" s="81" t="s">
        <v>2755</v>
      </c>
      <c r="N3164" s="81"/>
      <c r="O3164" s="81" t="s">
        <v>2303</v>
      </c>
      <c r="P3164" s="81"/>
      <c r="Q3164" s="81"/>
      <c r="R3164" s="81">
        <v>345</v>
      </c>
      <c r="S3164" s="83">
        <v>3.46</v>
      </c>
      <c r="T3164" s="81">
        <v>20</v>
      </c>
    </row>
    <row r="3165" spans="1:20" s="98" customFormat="1" ht="25.5" outlineLevel="1" x14ac:dyDescent="0.2">
      <c r="A3165" s="79" t="s">
        <v>2860</v>
      </c>
      <c r="B3165" s="80" t="s">
        <v>2861</v>
      </c>
      <c r="C3165" s="81">
        <v>1</v>
      </c>
      <c r="D3165" s="82" t="s">
        <v>63</v>
      </c>
      <c r="E3165" s="2">
        <v>7080</v>
      </c>
      <c r="F3165" s="31">
        <f t="shared" si="180"/>
        <v>4956</v>
      </c>
      <c r="G3165" s="41"/>
      <c r="H3165" s="30"/>
      <c r="I3165" s="31">
        <f t="shared" si="181"/>
        <v>0</v>
      </c>
      <c r="J3165" s="41"/>
      <c r="K3165" s="81" t="s">
        <v>27</v>
      </c>
      <c r="L3165" s="81" t="s">
        <v>28</v>
      </c>
      <c r="M3165" s="81" t="s">
        <v>2755</v>
      </c>
      <c r="N3165" s="81"/>
      <c r="O3165" s="81" t="s">
        <v>2303</v>
      </c>
      <c r="P3165" s="81"/>
      <c r="Q3165" s="81"/>
      <c r="R3165" s="81">
        <v>345</v>
      </c>
      <c r="S3165" s="83">
        <v>3.46</v>
      </c>
      <c r="T3165" s="81">
        <v>20</v>
      </c>
    </row>
    <row r="3166" spans="1:20" s="98" customFormat="1" ht="31.5" outlineLevel="1" x14ac:dyDescent="0.2">
      <c r="A3166" s="158" t="s">
        <v>2999</v>
      </c>
      <c r="B3166" s="167" t="s">
        <v>3000</v>
      </c>
      <c r="C3166" s="160"/>
      <c r="D3166" s="161" t="s">
        <v>56</v>
      </c>
      <c r="E3166" s="162">
        <v>26280</v>
      </c>
      <c r="F3166" s="165">
        <f t="shared" si="180"/>
        <v>18396</v>
      </c>
      <c r="G3166" s="41"/>
      <c r="H3166" s="164"/>
      <c r="I3166" s="165">
        <f t="shared" si="181"/>
        <v>0</v>
      </c>
      <c r="J3166" s="41"/>
      <c r="K3166" s="160" t="s">
        <v>27</v>
      </c>
      <c r="L3166" s="160" t="s">
        <v>28</v>
      </c>
      <c r="M3166" s="160" t="s">
        <v>2235</v>
      </c>
      <c r="N3166" s="160"/>
      <c r="O3166" s="160" t="s">
        <v>2303</v>
      </c>
      <c r="P3166" s="160"/>
      <c r="Q3166" s="160"/>
      <c r="R3166" s="160">
        <v>345</v>
      </c>
      <c r="S3166" s="262">
        <v>3.96</v>
      </c>
      <c r="T3166" s="160">
        <v>20</v>
      </c>
    </row>
    <row r="3167" spans="1:20" s="98" customFormat="1" ht="25.5" outlineLevel="1" x14ac:dyDescent="0.2">
      <c r="A3167" s="79" t="s">
        <v>2814</v>
      </c>
      <c r="B3167" s="80" t="s">
        <v>2815</v>
      </c>
      <c r="C3167" s="81">
        <v>1</v>
      </c>
      <c r="D3167" s="82" t="s">
        <v>63</v>
      </c>
      <c r="E3167" s="2">
        <v>15600</v>
      </c>
      <c r="F3167" s="31">
        <f t="shared" si="180"/>
        <v>10920</v>
      </c>
      <c r="G3167" s="41"/>
      <c r="H3167" s="30"/>
      <c r="I3167" s="31">
        <f t="shared" si="181"/>
        <v>0</v>
      </c>
      <c r="J3167" s="41"/>
      <c r="K3167" s="81" t="s">
        <v>27</v>
      </c>
      <c r="L3167" s="81" t="s">
        <v>28</v>
      </c>
      <c r="M3167" s="81" t="s">
        <v>2235</v>
      </c>
      <c r="N3167" s="81"/>
      <c r="O3167" s="81" t="s">
        <v>2303</v>
      </c>
      <c r="P3167" s="81"/>
      <c r="Q3167" s="81"/>
      <c r="R3167" s="81">
        <v>345</v>
      </c>
      <c r="S3167" s="83">
        <v>3.96</v>
      </c>
      <c r="T3167" s="81">
        <v>20</v>
      </c>
    </row>
    <row r="3168" spans="1:20" s="98" customFormat="1" ht="25.5" outlineLevel="1" x14ac:dyDescent="0.2">
      <c r="A3168" s="79" t="s">
        <v>2239</v>
      </c>
      <c r="B3168" s="80" t="s">
        <v>2240</v>
      </c>
      <c r="C3168" s="81">
        <v>1</v>
      </c>
      <c r="D3168" s="82" t="s">
        <v>63</v>
      </c>
      <c r="E3168" s="2">
        <v>3600</v>
      </c>
      <c r="F3168" s="31">
        <f t="shared" si="180"/>
        <v>2520</v>
      </c>
      <c r="G3168" s="41"/>
      <c r="H3168" s="30"/>
      <c r="I3168" s="31">
        <f t="shared" si="181"/>
        <v>0</v>
      </c>
      <c r="J3168" s="41"/>
      <c r="K3168" s="81" t="s">
        <v>27</v>
      </c>
      <c r="L3168" s="81" t="s">
        <v>28</v>
      </c>
      <c r="M3168" s="81" t="s">
        <v>2235</v>
      </c>
      <c r="N3168" s="81"/>
      <c r="O3168" s="81" t="s">
        <v>2303</v>
      </c>
      <c r="P3168" s="81"/>
      <c r="Q3168" s="81"/>
      <c r="R3168" s="81">
        <v>345</v>
      </c>
      <c r="S3168" s="83">
        <v>3.96</v>
      </c>
      <c r="T3168" s="81">
        <v>20</v>
      </c>
    </row>
    <row r="3169" spans="1:20" s="98" customFormat="1" ht="25.5" outlineLevel="1" x14ac:dyDescent="0.2">
      <c r="A3169" s="79" t="s">
        <v>2860</v>
      </c>
      <c r="B3169" s="80" t="s">
        <v>2861</v>
      </c>
      <c r="C3169" s="81">
        <v>1</v>
      </c>
      <c r="D3169" s="82" t="s">
        <v>63</v>
      </c>
      <c r="E3169" s="2">
        <v>7080</v>
      </c>
      <c r="F3169" s="31">
        <f t="shared" si="180"/>
        <v>4956</v>
      </c>
      <c r="G3169" s="41"/>
      <c r="H3169" s="30"/>
      <c r="I3169" s="31">
        <f t="shared" si="181"/>
        <v>0</v>
      </c>
      <c r="J3169" s="41"/>
      <c r="K3169" s="81" t="s">
        <v>27</v>
      </c>
      <c r="L3169" s="81" t="s">
        <v>28</v>
      </c>
      <c r="M3169" s="81" t="s">
        <v>2235</v>
      </c>
      <c r="N3169" s="81"/>
      <c r="O3169" s="81" t="s">
        <v>2303</v>
      </c>
      <c r="P3169" s="81"/>
      <c r="Q3169" s="81"/>
      <c r="R3169" s="81">
        <v>345</v>
      </c>
      <c r="S3169" s="83">
        <v>3.96</v>
      </c>
      <c r="T3169" s="81">
        <v>20</v>
      </c>
    </row>
    <row r="3170" spans="1:20" s="98" customFormat="1" ht="31.5" outlineLevel="1" x14ac:dyDescent="0.2">
      <c r="A3170" s="158" t="s">
        <v>3001</v>
      </c>
      <c r="B3170" s="167" t="s">
        <v>3002</v>
      </c>
      <c r="C3170" s="160"/>
      <c r="D3170" s="161" t="s">
        <v>56</v>
      </c>
      <c r="E3170" s="162">
        <v>26400</v>
      </c>
      <c r="F3170" s="165">
        <f t="shared" si="180"/>
        <v>18480</v>
      </c>
      <c r="G3170" s="41"/>
      <c r="H3170" s="164"/>
      <c r="I3170" s="165">
        <f t="shared" si="181"/>
        <v>0</v>
      </c>
      <c r="J3170" s="41"/>
      <c r="K3170" s="160" t="s">
        <v>27</v>
      </c>
      <c r="L3170" s="160" t="s">
        <v>28</v>
      </c>
      <c r="M3170" s="160" t="s">
        <v>2247</v>
      </c>
      <c r="N3170" s="160"/>
      <c r="O3170" s="160" t="s">
        <v>2303</v>
      </c>
      <c r="P3170" s="160"/>
      <c r="Q3170" s="160"/>
      <c r="R3170" s="160">
        <v>345</v>
      </c>
      <c r="S3170" s="262">
        <v>4.46</v>
      </c>
      <c r="T3170" s="160">
        <v>20</v>
      </c>
    </row>
    <row r="3171" spans="1:20" s="98" customFormat="1" ht="25.5" outlineLevel="1" x14ac:dyDescent="0.2">
      <c r="A3171" s="79" t="s">
        <v>2818</v>
      </c>
      <c r="B3171" s="80" t="s">
        <v>2819</v>
      </c>
      <c r="C3171" s="81">
        <v>1</v>
      </c>
      <c r="D3171" s="82" t="s">
        <v>63</v>
      </c>
      <c r="E3171" s="2">
        <v>15720</v>
      </c>
      <c r="F3171" s="31">
        <f t="shared" si="180"/>
        <v>11004</v>
      </c>
      <c r="G3171" s="41"/>
      <c r="H3171" s="30"/>
      <c r="I3171" s="31">
        <f t="shared" ref="I3171:I3202" si="182">IF(H3171*F3171&gt;0,H3171*F3171,0)</f>
        <v>0</v>
      </c>
      <c r="J3171" s="41"/>
      <c r="K3171" s="81" t="s">
        <v>27</v>
      </c>
      <c r="L3171" s="81" t="s">
        <v>28</v>
      </c>
      <c r="M3171" s="81" t="s">
        <v>2247</v>
      </c>
      <c r="N3171" s="81"/>
      <c r="O3171" s="81" t="s">
        <v>2303</v>
      </c>
      <c r="P3171" s="81"/>
      <c r="Q3171" s="81"/>
      <c r="R3171" s="81">
        <v>345</v>
      </c>
      <c r="S3171" s="83">
        <v>4.46</v>
      </c>
      <c r="T3171" s="81">
        <v>20</v>
      </c>
    </row>
    <row r="3172" spans="1:20" s="98" customFormat="1" ht="25.5" outlineLevel="1" x14ac:dyDescent="0.2">
      <c r="A3172" s="79" t="s">
        <v>2239</v>
      </c>
      <c r="B3172" s="80" t="s">
        <v>2240</v>
      </c>
      <c r="C3172" s="81">
        <v>1</v>
      </c>
      <c r="D3172" s="82" t="s">
        <v>63</v>
      </c>
      <c r="E3172" s="2">
        <v>3600</v>
      </c>
      <c r="F3172" s="31">
        <f t="shared" ref="F3172:F3235" si="183">E3172-E3172*$F$4</f>
        <v>2520</v>
      </c>
      <c r="G3172" s="41"/>
      <c r="H3172" s="30"/>
      <c r="I3172" s="31">
        <f t="shared" si="182"/>
        <v>0</v>
      </c>
      <c r="J3172" s="41"/>
      <c r="K3172" s="81" t="s">
        <v>27</v>
      </c>
      <c r="L3172" s="81" t="s">
        <v>28</v>
      </c>
      <c r="M3172" s="81" t="s">
        <v>2247</v>
      </c>
      <c r="N3172" s="81"/>
      <c r="O3172" s="81" t="s">
        <v>2303</v>
      </c>
      <c r="P3172" s="81"/>
      <c r="Q3172" s="81"/>
      <c r="R3172" s="81">
        <v>345</v>
      </c>
      <c r="S3172" s="83">
        <v>4.46</v>
      </c>
      <c r="T3172" s="81">
        <v>20</v>
      </c>
    </row>
    <row r="3173" spans="1:20" s="98" customFormat="1" ht="25.5" outlineLevel="1" x14ac:dyDescent="0.2">
      <c r="A3173" s="79" t="s">
        <v>2860</v>
      </c>
      <c r="B3173" s="80" t="s">
        <v>2861</v>
      </c>
      <c r="C3173" s="81">
        <v>1</v>
      </c>
      <c r="D3173" s="82" t="s">
        <v>63</v>
      </c>
      <c r="E3173" s="2">
        <v>7080</v>
      </c>
      <c r="F3173" s="31">
        <f t="shared" si="183"/>
        <v>4956</v>
      </c>
      <c r="G3173" s="41"/>
      <c r="H3173" s="30"/>
      <c r="I3173" s="31">
        <f t="shared" si="182"/>
        <v>0</v>
      </c>
      <c r="J3173" s="41"/>
      <c r="K3173" s="81" t="s">
        <v>27</v>
      </c>
      <c r="L3173" s="81" t="s">
        <v>28</v>
      </c>
      <c r="M3173" s="81" t="s">
        <v>2247</v>
      </c>
      <c r="N3173" s="81"/>
      <c r="O3173" s="81" t="s">
        <v>2303</v>
      </c>
      <c r="P3173" s="81"/>
      <c r="Q3173" s="81"/>
      <c r="R3173" s="81">
        <v>345</v>
      </c>
      <c r="S3173" s="83">
        <v>4.46</v>
      </c>
      <c r="T3173" s="81">
        <v>20</v>
      </c>
    </row>
    <row r="3174" spans="1:20" s="98" customFormat="1" ht="31.5" outlineLevel="1" x14ac:dyDescent="0.2">
      <c r="A3174" s="158" t="s">
        <v>3003</v>
      </c>
      <c r="B3174" s="167" t="s">
        <v>3004</v>
      </c>
      <c r="C3174" s="160"/>
      <c r="D3174" s="161" t="s">
        <v>56</v>
      </c>
      <c r="E3174" s="162">
        <v>26760</v>
      </c>
      <c r="F3174" s="165">
        <f t="shared" si="183"/>
        <v>18732</v>
      </c>
      <c r="G3174" s="41"/>
      <c r="H3174" s="164"/>
      <c r="I3174" s="165">
        <f t="shared" si="182"/>
        <v>0</v>
      </c>
      <c r="J3174" s="41"/>
      <c r="K3174" s="160" t="s">
        <v>27</v>
      </c>
      <c r="L3174" s="160" t="s">
        <v>28</v>
      </c>
      <c r="M3174" s="160" t="s">
        <v>2252</v>
      </c>
      <c r="N3174" s="160"/>
      <c r="O3174" s="160" t="s">
        <v>2303</v>
      </c>
      <c r="P3174" s="160"/>
      <c r="Q3174" s="160"/>
      <c r="R3174" s="160">
        <v>345</v>
      </c>
      <c r="S3174" s="262">
        <v>5.08</v>
      </c>
      <c r="T3174" s="160">
        <v>20</v>
      </c>
    </row>
    <row r="3175" spans="1:20" s="98" customFormat="1" ht="25.5" outlineLevel="1" x14ac:dyDescent="0.2">
      <c r="A3175" s="79" t="s">
        <v>2822</v>
      </c>
      <c r="B3175" s="80" t="s">
        <v>2823</v>
      </c>
      <c r="C3175" s="81">
        <v>1</v>
      </c>
      <c r="D3175" s="82" t="s">
        <v>63</v>
      </c>
      <c r="E3175" s="2">
        <v>15960</v>
      </c>
      <c r="F3175" s="31">
        <f t="shared" si="183"/>
        <v>11172</v>
      </c>
      <c r="G3175" s="41"/>
      <c r="H3175" s="30"/>
      <c r="I3175" s="31">
        <f t="shared" si="182"/>
        <v>0</v>
      </c>
      <c r="J3175" s="41"/>
      <c r="K3175" s="81" t="s">
        <v>27</v>
      </c>
      <c r="L3175" s="81" t="s">
        <v>28</v>
      </c>
      <c r="M3175" s="81" t="s">
        <v>2252</v>
      </c>
      <c r="N3175" s="81"/>
      <c r="O3175" s="81" t="s">
        <v>2303</v>
      </c>
      <c r="P3175" s="81"/>
      <c r="Q3175" s="81"/>
      <c r="R3175" s="81">
        <v>345</v>
      </c>
      <c r="S3175" s="83">
        <v>5.08</v>
      </c>
      <c r="T3175" s="81">
        <v>20</v>
      </c>
    </row>
    <row r="3176" spans="1:20" s="98" customFormat="1" ht="25.5" outlineLevel="1" x14ac:dyDescent="0.2">
      <c r="A3176" s="79" t="s">
        <v>2239</v>
      </c>
      <c r="B3176" s="80" t="s">
        <v>2240</v>
      </c>
      <c r="C3176" s="81">
        <v>1</v>
      </c>
      <c r="D3176" s="82" t="s">
        <v>63</v>
      </c>
      <c r="E3176" s="2">
        <v>3600</v>
      </c>
      <c r="F3176" s="31">
        <f t="shared" si="183"/>
        <v>2520</v>
      </c>
      <c r="G3176" s="41"/>
      <c r="H3176" s="30"/>
      <c r="I3176" s="31">
        <f t="shared" si="182"/>
        <v>0</v>
      </c>
      <c r="J3176" s="41"/>
      <c r="K3176" s="81" t="s">
        <v>27</v>
      </c>
      <c r="L3176" s="81" t="s">
        <v>28</v>
      </c>
      <c r="M3176" s="81" t="s">
        <v>2252</v>
      </c>
      <c r="N3176" s="81"/>
      <c r="O3176" s="81" t="s">
        <v>2303</v>
      </c>
      <c r="P3176" s="81"/>
      <c r="Q3176" s="81"/>
      <c r="R3176" s="81">
        <v>345</v>
      </c>
      <c r="S3176" s="83">
        <v>5.08</v>
      </c>
      <c r="T3176" s="81">
        <v>20</v>
      </c>
    </row>
    <row r="3177" spans="1:20" s="98" customFormat="1" ht="25.5" outlineLevel="1" x14ac:dyDescent="0.2">
      <c r="A3177" s="79" t="s">
        <v>2863</v>
      </c>
      <c r="B3177" s="80" t="s">
        <v>2864</v>
      </c>
      <c r="C3177" s="81">
        <v>1</v>
      </c>
      <c r="D3177" s="82" t="s">
        <v>63</v>
      </c>
      <c r="E3177" s="2">
        <v>7200</v>
      </c>
      <c r="F3177" s="31">
        <f t="shared" si="183"/>
        <v>5040</v>
      </c>
      <c r="G3177" s="41"/>
      <c r="H3177" s="30"/>
      <c r="I3177" s="31">
        <f t="shared" si="182"/>
        <v>0</v>
      </c>
      <c r="J3177" s="41"/>
      <c r="K3177" s="81" t="s">
        <v>27</v>
      </c>
      <c r="L3177" s="81" t="s">
        <v>28</v>
      </c>
      <c r="M3177" s="81" t="s">
        <v>2252</v>
      </c>
      <c r="N3177" s="81"/>
      <c r="O3177" s="81" t="s">
        <v>2303</v>
      </c>
      <c r="P3177" s="81"/>
      <c r="Q3177" s="81"/>
      <c r="R3177" s="81">
        <v>345</v>
      </c>
      <c r="S3177" s="83">
        <v>5.08</v>
      </c>
      <c r="T3177" s="81">
        <v>20</v>
      </c>
    </row>
    <row r="3178" spans="1:20" s="98" customFormat="1" ht="31.5" outlineLevel="1" x14ac:dyDescent="0.2">
      <c r="A3178" s="158" t="s">
        <v>3005</v>
      </c>
      <c r="B3178" s="167" t="s">
        <v>3006</v>
      </c>
      <c r="C3178" s="160"/>
      <c r="D3178" s="161" t="s">
        <v>56</v>
      </c>
      <c r="E3178" s="162">
        <v>33720</v>
      </c>
      <c r="F3178" s="165">
        <f t="shared" si="183"/>
        <v>23604</v>
      </c>
      <c r="G3178" s="41"/>
      <c r="H3178" s="164"/>
      <c r="I3178" s="165">
        <f t="shared" si="182"/>
        <v>0</v>
      </c>
      <c r="J3178" s="41"/>
      <c r="K3178" s="160" t="s">
        <v>27</v>
      </c>
      <c r="L3178" s="160" t="s">
        <v>28</v>
      </c>
      <c r="M3178" s="160" t="s">
        <v>2257</v>
      </c>
      <c r="N3178" s="160"/>
      <c r="O3178" s="160" t="s">
        <v>2303</v>
      </c>
      <c r="P3178" s="160"/>
      <c r="Q3178" s="160"/>
      <c r="R3178" s="160">
        <v>345</v>
      </c>
      <c r="S3178" s="262">
        <v>6.04</v>
      </c>
      <c r="T3178" s="160">
        <v>20</v>
      </c>
    </row>
    <row r="3179" spans="1:20" s="98" customFormat="1" ht="25.5" outlineLevel="1" x14ac:dyDescent="0.2">
      <c r="A3179" s="79" t="s">
        <v>2826</v>
      </c>
      <c r="B3179" s="80" t="s">
        <v>2827</v>
      </c>
      <c r="C3179" s="81">
        <v>1</v>
      </c>
      <c r="D3179" s="82" t="s">
        <v>63</v>
      </c>
      <c r="E3179" s="2">
        <v>15960</v>
      </c>
      <c r="F3179" s="31">
        <f t="shared" si="183"/>
        <v>11172</v>
      </c>
      <c r="G3179" s="41"/>
      <c r="H3179" s="30"/>
      <c r="I3179" s="31">
        <f t="shared" si="182"/>
        <v>0</v>
      </c>
      <c r="J3179" s="41"/>
      <c r="K3179" s="81" t="s">
        <v>27</v>
      </c>
      <c r="L3179" s="81" t="s">
        <v>28</v>
      </c>
      <c r="M3179" s="81" t="s">
        <v>2257</v>
      </c>
      <c r="N3179" s="81"/>
      <c r="O3179" s="81" t="s">
        <v>2303</v>
      </c>
      <c r="P3179" s="81"/>
      <c r="Q3179" s="81"/>
      <c r="R3179" s="81">
        <v>345</v>
      </c>
      <c r="S3179" s="83">
        <v>6.04</v>
      </c>
      <c r="T3179" s="81">
        <v>20</v>
      </c>
    </row>
    <row r="3180" spans="1:20" s="98" customFormat="1" ht="25.5" outlineLevel="1" x14ac:dyDescent="0.2">
      <c r="A3180" s="79" t="s">
        <v>2239</v>
      </c>
      <c r="B3180" s="80" t="s">
        <v>2240</v>
      </c>
      <c r="C3180" s="81">
        <v>1</v>
      </c>
      <c r="D3180" s="82" t="s">
        <v>63</v>
      </c>
      <c r="E3180" s="2">
        <v>3600</v>
      </c>
      <c r="F3180" s="31">
        <f t="shared" si="183"/>
        <v>2520</v>
      </c>
      <c r="G3180" s="41"/>
      <c r="H3180" s="30"/>
      <c r="I3180" s="31">
        <f t="shared" si="182"/>
        <v>0</v>
      </c>
      <c r="J3180" s="41"/>
      <c r="K3180" s="81" t="s">
        <v>27</v>
      </c>
      <c r="L3180" s="81" t="s">
        <v>28</v>
      </c>
      <c r="M3180" s="81" t="s">
        <v>2257</v>
      </c>
      <c r="N3180" s="81"/>
      <c r="O3180" s="81" t="s">
        <v>2303</v>
      </c>
      <c r="P3180" s="81"/>
      <c r="Q3180" s="81"/>
      <c r="R3180" s="81">
        <v>345</v>
      </c>
      <c r="S3180" s="83">
        <v>6.04</v>
      </c>
      <c r="T3180" s="81">
        <v>20</v>
      </c>
    </row>
    <row r="3181" spans="1:20" s="98" customFormat="1" ht="25.5" outlineLevel="1" x14ac:dyDescent="0.2">
      <c r="A3181" s="79" t="s">
        <v>2860</v>
      </c>
      <c r="B3181" s="80" t="s">
        <v>2861</v>
      </c>
      <c r="C3181" s="81">
        <v>2</v>
      </c>
      <c r="D3181" s="82" t="s">
        <v>63</v>
      </c>
      <c r="E3181" s="2">
        <v>7080</v>
      </c>
      <c r="F3181" s="31">
        <f t="shared" si="183"/>
        <v>4956</v>
      </c>
      <c r="G3181" s="41"/>
      <c r="H3181" s="30"/>
      <c r="I3181" s="31">
        <f t="shared" si="182"/>
        <v>0</v>
      </c>
      <c r="J3181" s="41"/>
      <c r="K3181" s="81" t="s">
        <v>27</v>
      </c>
      <c r="L3181" s="81" t="s">
        <v>28</v>
      </c>
      <c r="M3181" s="81" t="s">
        <v>2257</v>
      </c>
      <c r="N3181" s="81"/>
      <c r="O3181" s="81" t="s">
        <v>2303</v>
      </c>
      <c r="P3181" s="81"/>
      <c r="Q3181" s="81"/>
      <c r="R3181" s="81">
        <v>345</v>
      </c>
      <c r="S3181" s="83">
        <v>6.04</v>
      </c>
      <c r="T3181" s="81">
        <v>20</v>
      </c>
    </row>
    <row r="3182" spans="1:20" s="98" customFormat="1" ht="31.5" outlineLevel="1" x14ac:dyDescent="0.2">
      <c r="A3182" s="158" t="s">
        <v>3007</v>
      </c>
      <c r="B3182" s="167" t="s">
        <v>3008</v>
      </c>
      <c r="C3182" s="160"/>
      <c r="D3182" s="161" t="s">
        <v>56</v>
      </c>
      <c r="E3182" s="162">
        <v>33960</v>
      </c>
      <c r="F3182" s="165">
        <f t="shared" si="183"/>
        <v>23772</v>
      </c>
      <c r="G3182" s="41"/>
      <c r="H3182" s="164"/>
      <c r="I3182" s="165">
        <f t="shared" si="182"/>
        <v>0</v>
      </c>
      <c r="J3182" s="41"/>
      <c r="K3182" s="160" t="s">
        <v>27</v>
      </c>
      <c r="L3182" s="160" t="s">
        <v>28</v>
      </c>
      <c r="M3182" s="160" t="s">
        <v>2264</v>
      </c>
      <c r="N3182" s="160"/>
      <c r="O3182" s="160" t="s">
        <v>2303</v>
      </c>
      <c r="P3182" s="160"/>
      <c r="Q3182" s="160"/>
      <c r="R3182" s="160">
        <v>345</v>
      </c>
      <c r="S3182" s="262">
        <v>6.54</v>
      </c>
      <c r="T3182" s="160">
        <v>20</v>
      </c>
    </row>
    <row r="3183" spans="1:20" s="98" customFormat="1" ht="25.5" outlineLevel="1" x14ac:dyDescent="0.2">
      <c r="A3183" s="79" t="s">
        <v>2830</v>
      </c>
      <c r="B3183" s="80" t="s">
        <v>2831</v>
      </c>
      <c r="C3183" s="81">
        <v>1</v>
      </c>
      <c r="D3183" s="82" t="s">
        <v>63</v>
      </c>
      <c r="E3183" s="2">
        <v>16200</v>
      </c>
      <c r="F3183" s="31">
        <f t="shared" si="183"/>
        <v>11340</v>
      </c>
      <c r="G3183" s="41"/>
      <c r="H3183" s="30"/>
      <c r="I3183" s="31">
        <f t="shared" si="182"/>
        <v>0</v>
      </c>
      <c r="J3183" s="41"/>
      <c r="K3183" s="81" t="s">
        <v>27</v>
      </c>
      <c r="L3183" s="81" t="s">
        <v>28</v>
      </c>
      <c r="M3183" s="81" t="s">
        <v>2264</v>
      </c>
      <c r="N3183" s="81"/>
      <c r="O3183" s="81" t="s">
        <v>2303</v>
      </c>
      <c r="P3183" s="81"/>
      <c r="Q3183" s="81"/>
      <c r="R3183" s="81">
        <v>345</v>
      </c>
      <c r="S3183" s="83">
        <v>6.54</v>
      </c>
      <c r="T3183" s="81">
        <v>20</v>
      </c>
    </row>
    <row r="3184" spans="1:20" s="98" customFormat="1" ht="25.5" outlineLevel="1" x14ac:dyDescent="0.2">
      <c r="A3184" s="79" t="s">
        <v>2239</v>
      </c>
      <c r="B3184" s="80" t="s">
        <v>2240</v>
      </c>
      <c r="C3184" s="81">
        <v>1</v>
      </c>
      <c r="D3184" s="82" t="s">
        <v>63</v>
      </c>
      <c r="E3184" s="2">
        <v>3600</v>
      </c>
      <c r="F3184" s="31">
        <f t="shared" si="183"/>
        <v>2520</v>
      </c>
      <c r="G3184" s="41"/>
      <c r="H3184" s="30"/>
      <c r="I3184" s="31">
        <f t="shared" si="182"/>
        <v>0</v>
      </c>
      <c r="J3184" s="41"/>
      <c r="K3184" s="81" t="s">
        <v>27</v>
      </c>
      <c r="L3184" s="81" t="s">
        <v>28</v>
      </c>
      <c r="M3184" s="81" t="s">
        <v>2264</v>
      </c>
      <c r="N3184" s="81"/>
      <c r="O3184" s="81" t="s">
        <v>2303</v>
      </c>
      <c r="P3184" s="81"/>
      <c r="Q3184" s="81"/>
      <c r="R3184" s="81">
        <v>345</v>
      </c>
      <c r="S3184" s="83">
        <v>6.54</v>
      </c>
      <c r="T3184" s="81">
        <v>20</v>
      </c>
    </row>
    <row r="3185" spans="1:20" s="98" customFormat="1" ht="25.5" outlineLevel="1" x14ac:dyDescent="0.2">
      <c r="A3185" s="79" t="s">
        <v>2860</v>
      </c>
      <c r="B3185" s="80" t="s">
        <v>2861</v>
      </c>
      <c r="C3185" s="81">
        <v>2</v>
      </c>
      <c r="D3185" s="82" t="s">
        <v>63</v>
      </c>
      <c r="E3185" s="2">
        <v>7080</v>
      </c>
      <c r="F3185" s="31">
        <f t="shared" si="183"/>
        <v>4956</v>
      </c>
      <c r="G3185" s="41"/>
      <c r="H3185" s="30"/>
      <c r="I3185" s="31">
        <f t="shared" si="182"/>
        <v>0</v>
      </c>
      <c r="J3185" s="41"/>
      <c r="K3185" s="81" t="s">
        <v>27</v>
      </c>
      <c r="L3185" s="81" t="s">
        <v>28</v>
      </c>
      <c r="M3185" s="81" t="s">
        <v>2264</v>
      </c>
      <c r="N3185" s="81"/>
      <c r="O3185" s="81" t="s">
        <v>2303</v>
      </c>
      <c r="P3185" s="81"/>
      <c r="Q3185" s="81"/>
      <c r="R3185" s="81">
        <v>345</v>
      </c>
      <c r="S3185" s="83">
        <v>6.54</v>
      </c>
      <c r="T3185" s="81">
        <v>20</v>
      </c>
    </row>
    <row r="3186" spans="1:20" s="98" customFormat="1" ht="31.5" outlineLevel="1" x14ac:dyDescent="0.2">
      <c r="A3186" s="158" t="s">
        <v>3009</v>
      </c>
      <c r="B3186" s="167" t="s">
        <v>3010</v>
      </c>
      <c r="C3186" s="160"/>
      <c r="D3186" s="161" t="s">
        <v>56</v>
      </c>
      <c r="E3186" s="162">
        <v>34080</v>
      </c>
      <c r="F3186" s="165">
        <f t="shared" si="183"/>
        <v>23856</v>
      </c>
      <c r="G3186" s="41"/>
      <c r="H3186" s="164"/>
      <c r="I3186" s="165">
        <f t="shared" si="182"/>
        <v>0</v>
      </c>
      <c r="J3186" s="41"/>
      <c r="K3186" s="160" t="s">
        <v>27</v>
      </c>
      <c r="L3186" s="160" t="s">
        <v>28</v>
      </c>
      <c r="M3186" s="160" t="s">
        <v>2271</v>
      </c>
      <c r="N3186" s="160"/>
      <c r="O3186" s="160" t="s">
        <v>2303</v>
      </c>
      <c r="P3186" s="160"/>
      <c r="Q3186" s="160"/>
      <c r="R3186" s="160">
        <v>345</v>
      </c>
      <c r="S3186" s="262">
        <v>7.04</v>
      </c>
      <c r="T3186" s="160">
        <v>20</v>
      </c>
    </row>
    <row r="3187" spans="1:20" s="98" customFormat="1" ht="25.5" outlineLevel="1" x14ac:dyDescent="0.2">
      <c r="A3187" s="79" t="s">
        <v>2834</v>
      </c>
      <c r="B3187" s="80" t="s">
        <v>2835</v>
      </c>
      <c r="C3187" s="81">
        <v>1</v>
      </c>
      <c r="D3187" s="82" t="s">
        <v>63</v>
      </c>
      <c r="E3187" s="2">
        <v>16320</v>
      </c>
      <c r="F3187" s="31">
        <f t="shared" si="183"/>
        <v>11424</v>
      </c>
      <c r="G3187" s="41"/>
      <c r="H3187" s="30"/>
      <c r="I3187" s="31">
        <f t="shared" si="182"/>
        <v>0</v>
      </c>
      <c r="J3187" s="41"/>
      <c r="K3187" s="81" t="s">
        <v>27</v>
      </c>
      <c r="L3187" s="81" t="s">
        <v>28</v>
      </c>
      <c r="M3187" s="81" t="s">
        <v>2271</v>
      </c>
      <c r="N3187" s="81"/>
      <c r="O3187" s="81" t="s">
        <v>2303</v>
      </c>
      <c r="P3187" s="81"/>
      <c r="Q3187" s="81"/>
      <c r="R3187" s="81">
        <v>345</v>
      </c>
      <c r="S3187" s="83">
        <v>7.04</v>
      </c>
      <c r="T3187" s="81">
        <v>20</v>
      </c>
    </row>
    <row r="3188" spans="1:20" s="98" customFormat="1" ht="25.5" outlineLevel="1" x14ac:dyDescent="0.2">
      <c r="A3188" s="79" t="s">
        <v>2239</v>
      </c>
      <c r="B3188" s="80" t="s">
        <v>2240</v>
      </c>
      <c r="C3188" s="81">
        <v>1</v>
      </c>
      <c r="D3188" s="82" t="s">
        <v>63</v>
      </c>
      <c r="E3188" s="2">
        <v>3600</v>
      </c>
      <c r="F3188" s="31">
        <f t="shared" si="183"/>
        <v>2520</v>
      </c>
      <c r="G3188" s="41"/>
      <c r="H3188" s="30"/>
      <c r="I3188" s="31">
        <f t="shared" si="182"/>
        <v>0</v>
      </c>
      <c r="J3188" s="41"/>
      <c r="K3188" s="81" t="s">
        <v>27</v>
      </c>
      <c r="L3188" s="81" t="s">
        <v>28</v>
      </c>
      <c r="M3188" s="81" t="s">
        <v>2271</v>
      </c>
      <c r="N3188" s="81"/>
      <c r="O3188" s="81" t="s">
        <v>2303</v>
      </c>
      <c r="P3188" s="81"/>
      <c r="Q3188" s="81"/>
      <c r="R3188" s="81">
        <v>345</v>
      </c>
      <c r="S3188" s="83">
        <v>7.04</v>
      </c>
      <c r="T3188" s="81">
        <v>20</v>
      </c>
    </row>
    <row r="3189" spans="1:20" s="98" customFormat="1" ht="25.5" outlineLevel="1" x14ac:dyDescent="0.2">
      <c r="A3189" s="79" t="s">
        <v>2860</v>
      </c>
      <c r="B3189" s="80" t="s">
        <v>2861</v>
      </c>
      <c r="C3189" s="81">
        <v>2</v>
      </c>
      <c r="D3189" s="82" t="s">
        <v>63</v>
      </c>
      <c r="E3189" s="2">
        <v>7080</v>
      </c>
      <c r="F3189" s="31">
        <f t="shared" si="183"/>
        <v>4956</v>
      </c>
      <c r="G3189" s="41"/>
      <c r="H3189" s="30"/>
      <c r="I3189" s="31">
        <f t="shared" si="182"/>
        <v>0</v>
      </c>
      <c r="J3189" s="41"/>
      <c r="K3189" s="81" t="s">
        <v>27</v>
      </c>
      <c r="L3189" s="81" t="s">
        <v>28</v>
      </c>
      <c r="M3189" s="81" t="s">
        <v>2271</v>
      </c>
      <c r="N3189" s="81"/>
      <c r="O3189" s="81" t="s">
        <v>2303</v>
      </c>
      <c r="P3189" s="81"/>
      <c r="Q3189" s="81"/>
      <c r="R3189" s="81">
        <v>345</v>
      </c>
      <c r="S3189" s="83">
        <v>7.04</v>
      </c>
      <c r="T3189" s="81">
        <v>20</v>
      </c>
    </row>
    <row r="3190" spans="1:20" s="98" customFormat="1" ht="31.5" outlineLevel="1" x14ac:dyDescent="0.2">
      <c r="A3190" s="158" t="s">
        <v>3011</v>
      </c>
      <c r="B3190" s="167" t="s">
        <v>3012</v>
      </c>
      <c r="C3190" s="160"/>
      <c r="D3190" s="161" t="s">
        <v>56</v>
      </c>
      <c r="E3190" s="162">
        <v>34560</v>
      </c>
      <c r="F3190" s="165">
        <f t="shared" si="183"/>
        <v>24192</v>
      </c>
      <c r="G3190" s="41"/>
      <c r="H3190" s="164"/>
      <c r="I3190" s="165">
        <f t="shared" si="182"/>
        <v>0</v>
      </c>
      <c r="J3190" s="41"/>
      <c r="K3190" s="160" t="s">
        <v>27</v>
      </c>
      <c r="L3190" s="160" t="s">
        <v>28</v>
      </c>
      <c r="M3190" s="160" t="s">
        <v>2274</v>
      </c>
      <c r="N3190" s="160"/>
      <c r="O3190" s="160" t="s">
        <v>2303</v>
      </c>
      <c r="P3190" s="160"/>
      <c r="Q3190" s="160"/>
      <c r="R3190" s="160">
        <v>345</v>
      </c>
      <c r="S3190" s="262">
        <v>7.66</v>
      </c>
      <c r="T3190" s="160">
        <v>20</v>
      </c>
    </row>
    <row r="3191" spans="1:20" s="98" customFormat="1" ht="25.5" outlineLevel="1" x14ac:dyDescent="0.2">
      <c r="A3191" s="79" t="s">
        <v>2838</v>
      </c>
      <c r="B3191" s="80" t="s">
        <v>2839</v>
      </c>
      <c r="C3191" s="81">
        <v>1</v>
      </c>
      <c r="D3191" s="82" t="s">
        <v>63</v>
      </c>
      <c r="E3191" s="2">
        <v>16680</v>
      </c>
      <c r="F3191" s="31">
        <f t="shared" si="183"/>
        <v>11676</v>
      </c>
      <c r="G3191" s="41"/>
      <c r="H3191" s="30"/>
      <c r="I3191" s="31">
        <f t="shared" si="182"/>
        <v>0</v>
      </c>
      <c r="J3191" s="41"/>
      <c r="K3191" s="81" t="s">
        <v>27</v>
      </c>
      <c r="L3191" s="81" t="s">
        <v>28</v>
      </c>
      <c r="M3191" s="81" t="s">
        <v>2274</v>
      </c>
      <c r="N3191" s="81"/>
      <c r="O3191" s="81" t="s">
        <v>2303</v>
      </c>
      <c r="P3191" s="81"/>
      <c r="Q3191" s="81"/>
      <c r="R3191" s="81">
        <v>345</v>
      </c>
      <c r="S3191" s="83">
        <v>7.66</v>
      </c>
      <c r="T3191" s="81">
        <v>20</v>
      </c>
    </row>
    <row r="3192" spans="1:20" s="98" customFormat="1" ht="25.5" outlineLevel="1" x14ac:dyDescent="0.2">
      <c r="A3192" s="79" t="s">
        <v>2239</v>
      </c>
      <c r="B3192" s="80" t="s">
        <v>2240</v>
      </c>
      <c r="C3192" s="81">
        <v>1</v>
      </c>
      <c r="D3192" s="82" t="s">
        <v>63</v>
      </c>
      <c r="E3192" s="2">
        <v>3600</v>
      </c>
      <c r="F3192" s="31">
        <f t="shared" si="183"/>
        <v>2520</v>
      </c>
      <c r="G3192" s="41"/>
      <c r="H3192" s="30"/>
      <c r="I3192" s="31">
        <f t="shared" si="182"/>
        <v>0</v>
      </c>
      <c r="J3192" s="41"/>
      <c r="K3192" s="81" t="s">
        <v>27</v>
      </c>
      <c r="L3192" s="81" t="s">
        <v>28</v>
      </c>
      <c r="M3192" s="81" t="s">
        <v>2274</v>
      </c>
      <c r="N3192" s="81"/>
      <c r="O3192" s="81" t="s">
        <v>2303</v>
      </c>
      <c r="P3192" s="81"/>
      <c r="Q3192" s="81"/>
      <c r="R3192" s="81">
        <v>345</v>
      </c>
      <c r="S3192" s="83">
        <v>7.66</v>
      </c>
      <c r="T3192" s="81">
        <v>20</v>
      </c>
    </row>
    <row r="3193" spans="1:20" s="98" customFormat="1" ht="25.5" outlineLevel="1" x14ac:dyDescent="0.2">
      <c r="A3193" s="79" t="s">
        <v>2860</v>
      </c>
      <c r="B3193" s="80" t="s">
        <v>2861</v>
      </c>
      <c r="C3193" s="81">
        <v>1</v>
      </c>
      <c r="D3193" s="82" t="s">
        <v>63</v>
      </c>
      <c r="E3193" s="2">
        <v>7080</v>
      </c>
      <c r="F3193" s="31">
        <f t="shared" si="183"/>
        <v>4956</v>
      </c>
      <c r="G3193" s="41"/>
      <c r="H3193" s="30"/>
      <c r="I3193" s="31">
        <f t="shared" si="182"/>
        <v>0</v>
      </c>
      <c r="J3193" s="41"/>
      <c r="K3193" s="81" t="s">
        <v>27</v>
      </c>
      <c r="L3193" s="81" t="s">
        <v>28</v>
      </c>
      <c r="M3193" s="81" t="s">
        <v>2274</v>
      </c>
      <c r="N3193" s="81"/>
      <c r="O3193" s="81" t="s">
        <v>2303</v>
      </c>
      <c r="P3193" s="81"/>
      <c r="Q3193" s="81"/>
      <c r="R3193" s="81">
        <v>345</v>
      </c>
      <c r="S3193" s="83">
        <v>7.66</v>
      </c>
      <c r="T3193" s="81">
        <v>20</v>
      </c>
    </row>
    <row r="3194" spans="1:20" s="98" customFormat="1" ht="25.5" outlineLevel="1" x14ac:dyDescent="0.2">
      <c r="A3194" s="79" t="s">
        <v>2863</v>
      </c>
      <c r="B3194" s="80" t="s">
        <v>2864</v>
      </c>
      <c r="C3194" s="81">
        <v>1</v>
      </c>
      <c r="D3194" s="82" t="s">
        <v>63</v>
      </c>
      <c r="E3194" s="2">
        <v>7200</v>
      </c>
      <c r="F3194" s="31">
        <f t="shared" si="183"/>
        <v>5040</v>
      </c>
      <c r="G3194" s="41"/>
      <c r="H3194" s="30"/>
      <c r="I3194" s="31">
        <f t="shared" si="182"/>
        <v>0</v>
      </c>
      <c r="J3194" s="41"/>
      <c r="K3194" s="81" t="s">
        <v>27</v>
      </c>
      <c r="L3194" s="81" t="s">
        <v>28</v>
      </c>
      <c r="M3194" s="81" t="s">
        <v>2274</v>
      </c>
      <c r="N3194" s="81"/>
      <c r="O3194" s="81" t="s">
        <v>2303</v>
      </c>
      <c r="P3194" s="81"/>
      <c r="Q3194" s="81"/>
      <c r="R3194" s="81">
        <v>345</v>
      </c>
      <c r="S3194" s="83">
        <v>7.66</v>
      </c>
      <c r="T3194" s="81">
        <v>20</v>
      </c>
    </row>
    <row r="3195" spans="1:20" s="98" customFormat="1" ht="31.5" outlineLevel="1" x14ac:dyDescent="0.2">
      <c r="A3195" s="158" t="s">
        <v>3013</v>
      </c>
      <c r="B3195" s="167" t="s">
        <v>3014</v>
      </c>
      <c r="C3195" s="160"/>
      <c r="D3195" s="161" t="s">
        <v>56</v>
      </c>
      <c r="E3195" s="162">
        <v>34680</v>
      </c>
      <c r="F3195" s="165">
        <f t="shared" si="183"/>
        <v>24276</v>
      </c>
      <c r="G3195" s="41"/>
      <c r="H3195" s="164"/>
      <c r="I3195" s="165">
        <f t="shared" si="182"/>
        <v>0</v>
      </c>
      <c r="J3195" s="41"/>
      <c r="K3195" s="160" t="s">
        <v>27</v>
      </c>
      <c r="L3195" s="160" t="s">
        <v>28</v>
      </c>
      <c r="M3195" s="160" t="s">
        <v>2279</v>
      </c>
      <c r="N3195" s="160"/>
      <c r="O3195" s="160" t="s">
        <v>2303</v>
      </c>
      <c r="P3195" s="160"/>
      <c r="Q3195" s="160"/>
      <c r="R3195" s="160">
        <v>345</v>
      </c>
      <c r="S3195" s="262">
        <v>8.16</v>
      </c>
      <c r="T3195" s="160">
        <v>20</v>
      </c>
    </row>
    <row r="3196" spans="1:20" s="98" customFormat="1" ht="25.5" outlineLevel="1" x14ac:dyDescent="0.2">
      <c r="A3196" s="79" t="s">
        <v>2842</v>
      </c>
      <c r="B3196" s="80" t="s">
        <v>2843</v>
      </c>
      <c r="C3196" s="81">
        <v>1</v>
      </c>
      <c r="D3196" s="82" t="s">
        <v>63</v>
      </c>
      <c r="E3196" s="2">
        <v>16800</v>
      </c>
      <c r="F3196" s="31">
        <f t="shared" si="183"/>
        <v>11760</v>
      </c>
      <c r="G3196" s="41"/>
      <c r="H3196" s="30"/>
      <c r="I3196" s="31">
        <f t="shared" si="182"/>
        <v>0</v>
      </c>
      <c r="J3196" s="41"/>
      <c r="K3196" s="81" t="s">
        <v>27</v>
      </c>
      <c r="L3196" s="81" t="s">
        <v>28</v>
      </c>
      <c r="M3196" s="81" t="s">
        <v>2279</v>
      </c>
      <c r="N3196" s="81"/>
      <c r="O3196" s="81" t="s">
        <v>2303</v>
      </c>
      <c r="P3196" s="81"/>
      <c r="Q3196" s="81"/>
      <c r="R3196" s="81">
        <v>345</v>
      </c>
      <c r="S3196" s="83">
        <v>8.16</v>
      </c>
      <c r="T3196" s="81">
        <v>20</v>
      </c>
    </row>
    <row r="3197" spans="1:20" s="98" customFormat="1" ht="25.5" outlineLevel="1" x14ac:dyDescent="0.2">
      <c r="A3197" s="79" t="s">
        <v>2239</v>
      </c>
      <c r="B3197" s="80" t="s">
        <v>2240</v>
      </c>
      <c r="C3197" s="81">
        <v>1</v>
      </c>
      <c r="D3197" s="82" t="s">
        <v>63</v>
      </c>
      <c r="E3197" s="2">
        <v>3600</v>
      </c>
      <c r="F3197" s="31">
        <f t="shared" si="183"/>
        <v>2520</v>
      </c>
      <c r="G3197" s="41"/>
      <c r="H3197" s="30"/>
      <c r="I3197" s="31">
        <f t="shared" si="182"/>
        <v>0</v>
      </c>
      <c r="J3197" s="41"/>
      <c r="K3197" s="81" t="s">
        <v>27</v>
      </c>
      <c r="L3197" s="81" t="s">
        <v>28</v>
      </c>
      <c r="M3197" s="81" t="s">
        <v>2279</v>
      </c>
      <c r="N3197" s="81"/>
      <c r="O3197" s="81" t="s">
        <v>2303</v>
      </c>
      <c r="P3197" s="81"/>
      <c r="Q3197" s="81"/>
      <c r="R3197" s="81">
        <v>345</v>
      </c>
      <c r="S3197" s="83">
        <v>8.16</v>
      </c>
      <c r="T3197" s="81">
        <v>20</v>
      </c>
    </row>
    <row r="3198" spans="1:20" s="98" customFormat="1" ht="25.5" outlineLevel="1" x14ac:dyDescent="0.2">
      <c r="A3198" s="79" t="s">
        <v>2860</v>
      </c>
      <c r="B3198" s="80" t="s">
        <v>2861</v>
      </c>
      <c r="C3198" s="81">
        <v>1</v>
      </c>
      <c r="D3198" s="82" t="s">
        <v>63</v>
      </c>
      <c r="E3198" s="2">
        <v>7080</v>
      </c>
      <c r="F3198" s="31">
        <f t="shared" si="183"/>
        <v>4956</v>
      </c>
      <c r="G3198" s="41"/>
      <c r="H3198" s="30"/>
      <c r="I3198" s="31">
        <f t="shared" si="182"/>
        <v>0</v>
      </c>
      <c r="J3198" s="41"/>
      <c r="K3198" s="81" t="s">
        <v>27</v>
      </c>
      <c r="L3198" s="81" t="s">
        <v>28</v>
      </c>
      <c r="M3198" s="81" t="s">
        <v>2279</v>
      </c>
      <c r="N3198" s="81"/>
      <c r="O3198" s="81" t="s">
        <v>2303</v>
      </c>
      <c r="P3198" s="81"/>
      <c r="Q3198" s="81"/>
      <c r="R3198" s="81">
        <v>345</v>
      </c>
      <c r="S3198" s="83">
        <v>8.16</v>
      </c>
      <c r="T3198" s="81">
        <v>20</v>
      </c>
    </row>
    <row r="3199" spans="1:20" s="98" customFormat="1" ht="25.5" outlineLevel="1" x14ac:dyDescent="0.2">
      <c r="A3199" s="79" t="s">
        <v>2863</v>
      </c>
      <c r="B3199" s="80" t="s">
        <v>2864</v>
      </c>
      <c r="C3199" s="81">
        <v>1</v>
      </c>
      <c r="D3199" s="82" t="s">
        <v>63</v>
      </c>
      <c r="E3199" s="2">
        <v>7200</v>
      </c>
      <c r="F3199" s="31">
        <f t="shared" si="183"/>
        <v>5040</v>
      </c>
      <c r="G3199" s="41"/>
      <c r="H3199" s="30"/>
      <c r="I3199" s="31">
        <f t="shared" si="182"/>
        <v>0</v>
      </c>
      <c r="J3199" s="41"/>
      <c r="K3199" s="81" t="s">
        <v>27</v>
      </c>
      <c r="L3199" s="81" t="s">
        <v>28</v>
      </c>
      <c r="M3199" s="81" t="s">
        <v>2279</v>
      </c>
      <c r="N3199" s="81"/>
      <c r="O3199" s="81" t="s">
        <v>2303</v>
      </c>
      <c r="P3199" s="81"/>
      <c r="Q3199" s="81"/>
      <c r="R3199" s="81">
        <v>345</v>
      </c>
      <c r="S3199" s="83">
        <v>8.16</v>
      </c>
      <c r="T3199" s="81">
        <v>20</v>
      </c>
    </row>
    <row r="3200" spans="1:20" s="98" customFormat="1" ht="31.5" outlineLevel="1" x14ac:dyDescent="0.2">
      <c r="A3200" s="158" t="s">
        <v>3015</v>
      </c>
      <c r="B3200" s="167" t="s">
        <v>3016</v>
      </c>
      <c r="C3200" s="160"/>
      <c r="D3200" s="161" t="s">
        <v>56</v>
      </c>
      <c r="E3200" s="162">
        <v>41880</v>
      </c>
      <c r="F3200" s="165">
        <f t="shared" si="183"/>
        <v>29316</v>
      </c>
      <c r="G3200" s="41"/>
      <c r="H3200" s="164"/>
      <c r="I3200" s="165">
        <f t="shared" si="182"/>
        <v>0</v>
      </c>
      <c r="J3200" s="41"/>
      <c r="K3200" s="160" t="s">
        <v>27</v>
      </c>
      <c r="L3200" s="160" t="s">
        <v>28</v>
      </c>
      <c r="M3200" s="160" t="s">
        <v>2284</v>
      </c>
      <c r="N3200" s="160"/>
      <c r="O3200" s="160" t="s">
        <v>2303</v>
      </c>
      <c r="P3200" s="160"/>
      <c r="Q3200" s="160"/>
      <c r="R3200" s="160">
        <v>345</v>
      </c>
      <c r="S3200" s="262">
        <v>8.1199999999999992</v>
      </c>
      <c r="T3200" s="160">
        <v>20</v>
      </c>
    </row>
    <row r="3201" spans="1:20" s="98" customFormat="1" ht="25.5" outlineLevel="1" x14ac:dyDescent="0.2">
      <c r="A3201" s="79" t="s">
        <v>2858</v>
      </c>
      <c r="B3201" s="80" t="s">
        <v>2859</v>
      </c>
      <c r="C3201" s="81">
        <v>1</v>
      </c>
      <c r="D3201" s="82" t="s">
        <v>63</v>
      </c>
      <c r="E3201" s="2">
        <v>17040</v>
      </c>
      <c r="F3201" s="31">
        <f t="shared" si="183"/>
        <v>11928</v>
      </c>
      <c r="G3201" s="41"/>
      <c r="H3201" s="30"/>
      <c r="I3201" s="31">
        <f t="shared" si="182"/>
        <v>0</v>
      </c>
      <c r="J3201" s="41"/>
      <c r="K3201" s="81" t="s">
        <v>27</v>
      </c>
      <c r="L3201" s="81" t="s">
        <v>28</v>
      </c>
      <c r="M3201" s="81" t="s">
        <v>2284</v>
      </c>
      <c r="N3201" s="81"/>
      <c r="O3201" s="81" t="s">
        <v>2303</v>
      </c>
      <c r="P3201" s="81"/>
      <c r="Q3201" s="81"/>
      <c r="R3201" s="81">
        <v>345</v>
      </c>
      <c r="S3201" s="83">
        <v>8.1199999999999992</v>
      </c>
      <c r="T3201" s="81">
        <v>20</v>
      </c>
    </row>
    <row r="3202" spans="1:20" s="98" customFormat="1" ht="25.5" outlineLevel="1" x14ac:dyDescent="0.2">
      <c r="A3202" s="79" t="s">
        <v>2239</v>
      </c>
      <c r="B3202" s="80" t="s">
        <v>2240</v>
      </c>
      <c r="C3202" s="81">
        <v>1</v>
      </c>
      <c r="D3202" s="82" t="s">
        <v>63</v>
      </c>
      <c r="E3202" s="2">
        <v>3600</v>
      </c>
      <c r="F3202" s="31">
        <f t="shared" si="183"/>
        <v>2520</v>
      </c>
      <c r="G3202" s="41"/>
      <c r="H3202" s="30"/>
      <c r="I3202" s="31">
        <f t="shared" si="182"/>
        <v>0</v>
      </c>
      <c r="J3202" s="41"/>
      <c r="K3202" s="81" t="s">
        <v>27</v>
      </c>
      <c r="L3202" s="81" t="s">
        <v>28</v>
      </c>
      <c r="M3202" s="81" t="s">
        <v>2284</v>
      </c>
      <c r="N3202" s="81"/>
      <c r="O3202" s="81" t="s">
        <v>2303</v>
      </c>
      <c r="P3202" s="81"/>
      <c r="Q3202" s="81"/>
      <c r="R3202" s="81">
        <v>345</v>
      </c>
      <c r="S3202" s="83">
        <v>8.1199999999999992</v>
      </c>
      <c r="T3202" s="81">
        <v>20</v>
      </c>
    </row>
    <row r="3203" spans="1:20" s="98" customFormat="1" ht="25.5" outlineLevel="1" x14ac:dyDescent="0.2">
      <c r="A3203" s="79" t="s">
        <v>2860</v>
      </c>
      <c r="B3203" s="80" t="s">
        <v>2861</v>
      </c>
      <c r="C3203" s="81">
        <v>3</v>
      </c>
      <c r="D3203" s="82" t="s">
        <v>63</v>
      </c>
      <c r="E3203" s="2">
        <v>7080</v>
      </c>
      <c r="F3203" s="31">
        <f t="shared" si="183"/>
        <v>4956</v>
      </c>
      <c r="G3203" s="41"/>
      <c r="H3203" s="30"/>
      <c r="I3203" s="31">
        <f t="shared" ref="I3203:I3216" si="184">IF(H3203*F3203&gt;0,H3203*F3203,0)</f>
        <v>0</v>
      </c>
      <c r="J3203" s="41"/>
      <c r="K3203" s="81" t="s">
        <v>27</v>
      </c>
      <c r="L3203" s="81" t="s">
        <v>28</v>
      </c>
      <c r="M3203" s="81" t="s">
        <v>2284</v>
      </c>
      <c r="N3203" s="81"/>
      <c r="O3203" s="81" t="s">
        <v>2303</v>
      </c>
      <c r="P3203" s="81"/>
      <c r="Q3203" s="81"/>
      <c r="R3203" s="81">
        <v>345</v>
      </c>
      <c r="S3203" s="83">
        <v>8.1199999999999992</v>
      </c>
      <c r="T3203" s="81">
        <v>20</v>
      </c>
    </row>
    <row r="3204" spans="1:20" s="98" customFormat="1" ht="31.5" outlineLevel="1" x14ac:dyDescent="0.2">
      <c r="A3204" s="158" t="s">
        <v>3017</v>
      </c>
      <c r="B3204" s="167" t="s">
        <v>3018</v>
      </c>
      <c r="C3204" s="160"/>
      <c r="D3204" s="161" t="s">
        <v>56</v>
      </c>
      <c r="E3204" s="162">
        <v>42000</v>
      </c>
      <c r="F3204" s="165">
        <f t="shared" si="183"/>
        <v>29400</v>
      </c>
      <c r="G3204" s="41"/>
      <c r="H3204" s="164"/>
      <c r="I3204" s="165">
        <f t="shared" si="184"/>
        <v>0</v>
      </c>
      <c r="J3204" s="41"/>
      <c r="K3204" s="160" t="s">
        <v>27</v>
      </c>
      <c r="L3204" s="160" t="s">
        <v>28</v>
      </c>
      <c r="M3204" s="160" t="s">
        <v>2289</v>
      </c>
      <c r="N3204" s="160"/>
      <c r="O3204" s="160" t="s">
        <v>2303</v>
      </c>
      <c r="P3204" s="160"/>
      <c r="Q3204" s="160"/>
      <c r="R3204" s="160">
        <v>345</v>
      </c>
      <c r="S3204" s="262">
        <v>9.6199999999999992</v>
      </c>
      <c r="T3204" s="160">
        <v>20</v>
      </c>
    </row>
    <row r="3205" spans="1:20" s="98" customFormat="1" ht="25.5" outlineLevel="1" x14ac:dyDescent="0.2">
      <c r="A3205" s="79" t="s">
        <v>2848</v>
      </c>
      <c r="B3205" s="80" t="s">
        <v>2849</v>
      </c>
      <c r="C3205" s="81">
        <v>1</v>
      </c>
      <c r="D3205" s="82" t="s">
        <v>63</v>
      </c>
      <c r="E3205" s="2">
        <v>17160</v>
      </c>
      <c r="F3205" s="31">
        <f t="shared" si="183"/>
        <v>12012</v>
      </c>
      <c r="G3205" s="41"/>
      <c r="H3205" s="30"/>
      <c r="I3205" s="31">
        <f t="shared" si="184"/>
        <v>0</v>
      </c>
      <c r="J3205" s="41"/>
      <c r="K3205" s="81" t="s">
        <v>27</v>
      </c>
      <c r="L3205" s="81" t="s">
        <v>28</v>
      </c>
      <c r="M3205" s="81" t="s">
        <v>2289</v>
      </c>
      <c r="N3205" s="81"/>
      <c r="O3205" s="81" t="s">
        <v>2303</v>
      </c>
      <c r="P3205" s="81"/>
      <c r="Q3205" s="81"/>
      <c r="R3205" s="81">
        <v>345</v>
      </c>
      <c r="S3205" s="83">
        <v>9.6199999999999992</v>
      </c>
      <c r="T3205" s="81">
        <v>20</v>
      </c>
    </row>
    <row r="3206" spans="1:20" s="98" customFormat="1" ht="25.5" outlineLevel="1" x14ac:dyDescent="0.2">
      <c r="A3206" s="79" t="s">
        <v>2239</v>
      </c>
      <c r="B3206" s="80" t="s">
        <v>2240</v>
      </c>
      <c r="C3206" s="81">
        <v>1</v>
      </c>
      <c r="D3206" s="82" t="s">
        <v>63</v>
      </c>
      <c r="E3206" s="2">
        <v>3600</v>
      </c>
      <c r="F3206" s="31">
        <f t="shared" si="183"/>
        <v>2520</v>
      </c>
      <c r="G3206" s="41"/>
      <c r="H3206" s="30"/>
      <c r="I3206" s="31">
        <f t="shared" si="184"/>
        <v>0</v>
      </c>
      <c r="J3206" s="41"/>
      <c r="K3206" s="81" t="s">
        <v>27</v>
      </c>
      <c r="L3206" s="81" t="s">
        <v>28</v>
      </c>
      <c r="M3206" s="81" t="s">
        <v>2289</v>
      </c>
      <c r="N3206" s="81"/>
      <c r="O3206" s="81" t="s">
        <v>2303</v>
      </c>
      <c r="P3206" s="81"/>
      <c r="Q3206" s="81"/>
      <c r="R3206" s="81">
        <v>345</v>
      </c>
      <c r="S3206" s="83">
        <v>9.6199999999999992</v>
      </c>
      <c r="T3206" s="81">
        <v>20</v>
      </c>
    </row>
    <row r="3207" spans="1:20" s="98" customFormat="1" ht="25.5" outlineLevel="1" x14ac:dyDescent="0.2">
      <c r="A3207" s="79" t="s">
        <v>2860</v>
      </c>
      <c r="B3207" s="80" t="s">
        <v>2861</v>
      </c>
      <c r="C3207" s="81">
        <v>3</v>
      </c>
      <c r="D3207" s="82" t="s">
        <v>63</v>
      </c>
      <c r="E3207" s="2">
        <v>7080</v>
      </c>
      <c r="F3207" s="31">
        <f t="shared" si="183"/>
        <v>4956</v>
      </c>
      <c r="G3207" s="41"/>
      <c r="H3207" s="30"/>
      <c r="I3207" s="31">
        <f t="shared" si="184"/>
        <v>0</v>
      </c>
      <c r="J3207" s="41"/>
      <c r="K3207" s="81" t="s">
        <v>27</v>
      </c>
      <c r="L3207" s="81" t="s">
        <v>28</v>
      </c>
      <c r="M3207" s="81" t="s">
        <v>2289</v>
      </c>
      <c r="N3207" s="81"/>
      <c r="O3207" s="81" t="s">
        <v>2303</v>
      </c>
      <c r="P3207" s="81"/>
      <c r="Q3207" s="81"/>
      <c r="R3207" s="81">
        <v>345</v>
      </c>
      <c r="S3207" s="83">
        <v>9.6199999999999992</v>
      </c>
      <c r="T3207" s="81">
        <v>20</v>
      </c>
    </row>
    <row r="3208" spans="1:20" s="98" customFormat="1" ht="31.5" outlineLevel="1" x14ac:dyDescent="0.2">
      <c r="A3208" s="158" t="s">
        <v>3019</v>
      </c>
      <c r="B3208" s="167" t="s">
        <v>3020</v>
      </c>
      <c r="C3208" s="160"/>
      <c r="D3208" s="161" t="s">
        <v>56</v>
      </c>
      <c r="E3208" s="162">
        <v>35520</v>
      </c>
      <c r="F3208" s="165">
        <f t="shared" si="183"/>
        <v>24864</v>
      </c>
      <c r="G3208" s="41"/>
      <c r="H3208" s="164"/>
      <c r="I3208" s="165">
        <f t="shared" si="184"/>
        <v>0</v>
      </c>
      <c r="J3208" s="41"/>
      <c r="K3208" s="160" t="s">
        <v>27</v>
      </c>
      <c r="L3208" s="160" t="s">
        <v>28</v>
      </c>
      <c r="M3208" s="160" t="s">
        <v>1582</v>
      </c>
      <c r="N3208" s="160"/>
      <c r="O3208" s="160" t="s">
        <v>2303</v>
      </c>
      <c r="P3208" s="160"/>
      <c r="Q3208" s="160"/>
      <c r="R3208" s="160">
        <v>345</v>
      </c>
      <c r="S3208" s="262">
        <v>9.7799999999999994</v>
      </c>
      <c r="T3208" s="160">
        <v>20</v>
      </c>
    </row>
    <row r="3209" spans="1:20" s="98" customFormat="1" ht="25.5" outlineLevel="1" x14ac:dyDescent="0.2">
      <c r="A3209" s="79" t="s">
        <v>2852</v>
      </c>
      <c r="B3209" s="80" t="s">
        <v>2853</v>
      </c>
      <c r="C3209" s="81">
        <v>1</v>
      </c>
      <c r="D3209" s="82" t="s">
        <v>63</v>
      </c>
      <c r="E3209" s="2">
        <v>17520</v>
      </c>
      <c r="F3209" s="31">
        <f t="shared" si="183"/>
        <v>12264</v>
      </c>
      <c r="G3209" s="41"/>
      <c r="H3209" s="30"/>
      <c r="I3209" s="31">
        <f t="shared" si="184"/>
        <v>0</v>
      </c>
      <c r="J3209" s="41"/>
      <c r="K3209" s="81" t="s">
        <v>27</v>
      </c>
      <c r="L3209" s="81" t="s">
        <v>28</v>
      </c>
      <c r="M3209" s="81" t="s">
        <v>1582</v>
      </c>
      <c r="N3209" s="81"/>
      <c r="O3209" s="81" t="s">
        <v>2303</v>
      </c>
      <c r="P3209" s="81"/>
      <c r="Q3209" s="81"/>
      <c r="R3209" s="81">
        <v>345</v>
      </c>
      <c r="S3209" s="83">
        <v>9.7799999999999994</v>
      </c>
      <c r="T3209" s="81">
        <v>20</v>
      </c>
    </row>
    <row r="3210" spans="1:20" s="98" customFormat="1" ht="25.5" outlineLevel="1" x14ac:dyDescent="0.2">
      <c r="A3210" s="79" t="s">
        <v>2239</v>
      </c>
      <c r="B3210" s="80" t="s">
        <v>2240</v>
      </c>
      <c r="C3210" s="81">
        <v>1</v>
      </c>
      <c r="D3210" s="82" t="s">
        <v>63</v>
      </c>
      <c r="E3210" s="2">
        <v>3600</v>
      </c>
      <c r="F3210" s="31">
        <f t="shared" si="183"/>
        <v>2520</v>
      </c>
      <c r="G3210" s="41"/>
      <c r="H3210" s="30"/>
      <c r="I3210" s="31">
        <f t="shared" si="184"/>
        <v>0</v>
      </c>
      <c r="J3210" s="41"/>
      <c r="K3210" s="81" t="s">
        <v>27</v>
      </c>
      <c r="L3210" s="81" t="s">
        <v>28</v>
      </c>
      <c r="M3210" s="81" t="s">
        <v>1582</v>
      </c>
      <c r="N3210" s="81"/>
      <c r="O3210" s="81" t="s">
        <v>2303</v>
      </c>
      <c r="P3210" s="81"/>
      <c r="Q3210" s="81"/>
      <c r="R3210" s="81">
        <v>345</v>
      </c>
      <c r="S3210" s="83">
        <v>9.7799999999999994</v>
      </c>
      <c r="T3210" s="81">
        <v>20</v>
      </c>
    </row>
    <row r="3211" spans="1:20" s="98" customFormat="1" ht="25.5" outlineLevel="1" x14ac:dyDescent="0.2">
      <c r="A3211" s="79" t="s">
        <v>2863</v>
      </c>
      <c r="B3211" s="80" t="s">
        <v>2864</v>
      </c>
      <c r="C3211" s="81">
        <v>2</v>
      </c>
      <c r="D3211" s="82" t="s">
        <v>63</v>
      </c>
      <c r="E3211" s="2">
        <v>7200</v>
      </c>
      <c r="F3211" s="31">
        <f t="shared" si="183"/>
        <v>5040</v>
      </c>
      <c r="G3211" s="41"/>
      <c r="H3211" s="30"/>
      <c r="I3211" s="31">
        <f t="shared" si="184"/>
        <v>0</v>
      </c>
      <c r="J3211" s="41"/>
      <c r="K3211" s="81" t="s">
        <v>27</v>
      </c>
      <c r="L3211" s="81" t="s">
        <v>28</v>
      </c>
      <c r="M3211" s="81" t="s">
        <v>1582</v>
      </c>
      <c r="N3211" s="81"/>
      <c r="O3211" s="81" t="s">
        <v>2303</v>
      </c>
      <c r="P3211" s="81"/>
      <c r="Q3211" s="81"/>
      <c r="R3211" s="81">
        <v>345</v>
      </c>
      <c r="S3211" s="83">
        <v>9.7799999999999994</v>
      </c>
      <c r="T3211" s="81">
        <v>20</v>
      </c>
    </row>
    <row r="3212" spans="1:20" s="98" customFormat="1" ht="31.5" outlineLevel="1" x14ac:dyDescent="0.2">
      <c r="A3212" s="158" t="s">
        <v>3021</v>
      </c>
      <c r="B3212" s="167" t="s">
        <v>3022</v>
      </c>
      <c r="C3212" s="160"/>
      <c r="D3212" s="161" t="s">
        <v>56</v>
      </c>
      <c r="E3212" s="162">
        <v>42600</v>
      </c>
      <c r="F3212" s="165">
        <f t="shared" si="183"/>
        <v>29820</v>
      </c>
      <c r="G3212" s="41"/>
      <c r="H3212" s="164"/>
      <c r="I3212" s="165">
        <f t="shared" si="184"/>
        <v>0</v>
      </c>
      <c r="J3212" s="41"/>
      <c r="K3212" s="160" t="s">
        <v>27</v>
      </c>
      <c r="L3212" s="160" t="s">
        <v>28</v>
      </c>
      <c r="M3212" s="160" t="s">
        <v>2298</v>
      </c>
      <c r="N3212" s="160"/>
      <c r="O3212" s="160" t="s">
        <v>2303</v>
      </c>
      <c r="P3212" s="160"/>
      <c r="Q3212" s="160"/>
      <c r="R3212" s="160">
        <v>345</v>
      </c>
      <c r="S3212" s="262">
        <v>10.739999999999998</v>
      </c>
      <c r="T3212" s="160">
        <v>20</v>
      </c>
    </row>
    <row r="3213" spans="1:20" s="98" customFormat="1" ht="25.5" outlineLevel="1" x14ac:dyDescent="0.2">
      <c r="A3213" s="79" t="s">
        <v>2856</v>
      </c>
      <c r="B3213" s="80" t="s">
        <v>2857</v>
      </c>
      <c r="C3213" s="81">
        <v>1</v>
      </c>
      <c r="D3213" s="82" t="s">
        <v>63</v>
      </c>
      <c r="E3213" s="2">
        <v>17640</v>
      </c>
      <c r="F3213" s="31">
        <f t="shared" si="183"/>
        <v>12348</v>
      </c>
      <c r="G3213" s="41"/>
      <c r="H3213" s="30"/>
      <c r="I3213" s="31">
        <f t="shared" si="184"/>
        <v>0</v>
      </c>
      <c r="J3213" s="41"/>
      <c r="K3213" s="81" t="s">
        <v>27</v>
      </c>
      <c r="L3213" s="81" t="s">
        <v>28</v>
      </c>
      <c r="M3213" s="81" t="s">
        <v>2298</v>
      </c>
      <c r="N3213" s="81"/>
      <c r="O3213" s="81" t="s">
        <v>2303</v>
      </c>
      <c r="P3213" s="81"/>
      <c r="Q3213" s="81"/>
      <c r="R3213" s="81">
        <v>345</v>
      </c>
      <c r="S3213" s="83">
        <v>10.739999999999998</v>
      </c>
      <c r="T3213" s="81">
        <v>20</v>
      </c>
    </row>
    <row r="3214" spans="1:20" s="98" customFormat="1" ht="25.5" outlineLevel="1" x14ac:dyDescent="0.2">
      <c r="A3214" s="79" t="s">
        <v>2239</v>
      </c>
      <c r="B3214" s="80" t="s">
        <v>2240</v>
      </c>
      <c r="C3214" s="81">
        <v>1</v>
      </c>
      <c r="D3214" s="82" t="s">
        <v>63</v>
      </c>
      <c r="E3214" s="2">
        <v>3600</v>
      </c>
      <c r="F3214" s="31">
        <f t="shared" si="183"/>
        <v>2520</v>
      </c>
      <c r="G3214" s="41"/>
      <c r="H3214" s="30"/>
      <c r="I3214" s="31">
        <f t="shared" si="184"/>
        <v>0</v>
      </c>
      <c r="J3214" s="41"/>
      <c r="K3214" s="81" t="s">
        <v>27</v>
      </c>
      <c r="L3214" s="81" t="s">
        <v>28</v>
      </c>
      <c r="M3214" s="81" t="s">
        <v>2298</v>
      </c>
      <c r="N3214" s="81"/>
      <c r="O3214" s="81" t="s">
        <v>2303</v>
      </c>
      <c r="P3214" s="81"/>
      <c r="Q3214" s="81"/>
      <c r="R3214" s="81">
        <v>345</v>
      </c>
      <c r="S3214" s="83">
        <v>10.739999999999998</v>
      </c>
      <c r="T3214" s="81">
        <v>20</v>
      </c>
    </row>
    <row r="3215" spans="1:20" s="98" customFormat="1" ht="25.5" outlineLevel="1" x14ac:dyDescent="0.2">
      <c r="A3215" s="79" t="s">
        <v>2860</v>
      </c>
      <c r="B3215" s="80" t="s">
        <v>2861</v>
      </c>
      <c r="C3215" s="81">
        <v>2</v>
      </c>
      <c r="D3215" s="82" t="s">
        <v>63</v>
      </c>
      <c r="E3215" s="2">
        <v>7080</v>
      </c>
      <c r="F3215" s="31">
        <f t="shared" si="183"/>
        <v>4956</v>
      </c>
      <c r="G3215" s="41"/>
      <c r="H3215" s="30"/>
      <c r="I3215" s="31">
        <f t="shared" si="184"/>
        <v>0</v>
      </c>
      <c r="J3215" s="41"/>
      <c r="K3215" s="81" t="s">
        <v>27</v>
      </c>
      <c r="L3215" s="81" t="s">
        <v>28</v>
      </c>
      <c r="M3215" s="81" t="s">
        <v>2298</v>
      </c>
      <c r="N3215" s="81"/>
      <c r="O3215" s="81" t="s">
        <v>2303</v>
      </c>
      <c r="P3215" s="81"/>
      <c r="Q3215" s="81"/>
      <c r="R3215" s="81">
        <v>345</v>
      </c>
      <c r="S3215" s="83">
        <v>10.739999999999998</v>
      </c>
      <c r="T3215" s="81">
        <v>20</v>
      </c>
    </row>
    <row r="3216" spans="1:20" s="98" customFormat="1" ht="26.25" outlineLevel="1" thickBot="1" x14ac:dyDescent="0.25">
      <c r="A3216" s="79" t="s">
        <v>2863</v>
      </c>
      <c r="B3216" s="80" t="s">
        <v>2864</v>
      </c>
      <c r="C3216" s="81">
        <v>1</v>
      </c>
      <c r="D3216" s="82" t="s">
        <v>63</v>
      </c>
      <c r="E3216" s="2">
        <v>7200</v>
      </c>
      <c r="F3216" s="31">
        <f t="shared" si="183"/>
        <v>5040</v>
      </c>
      <c r="G3216" s="41"/>
      <c r="H3216" s="30"/>
      <c r="I3216" s="31">
        <f t="shared" si="184"/>
        <v>0</v>
      </c>
      <c r="J3216" s="41"/>
      <c r="K3216" s="81" t="s">
        <v>27</v>
      </c>
      <c r="L3216" s="81" t="s">
        <v>28</v>
      </c>
      <c r="M3216" s="81" t="s">
        <v>2298</v>
      </c>
      <c r="N3216" s="81"/>
      <c r="O3216" s="81" t="s">
        <v>2303</v>
      </c>
      <c r="P3216" s="81"/>
      <c r="Q3216" s="81"/>
      <c r="R3216" s="81">
        <v>345</v>
      </c>
      <c r="S3216" s="83">
        <v>10.739999999999998</v>
      </c>
      <c r="T3216" s="81">
        <v>20</v>
      </c>
    </row>
    <row r="3217" spans="1:20" s="98" customFormat="1" ht="24.6" customHeight="1" thickTop="1" thickBot="1" x14ac:dyDescent="0.25">
      <c r="A3217" s="336" t="s">
        <v>27</v>
      </c>
      <c r="B3217" s="335" t="s">
        <v>3280</v>
      </c>
      <c r="C3217" s="89"/>
      <c r="D3217" s="90"/>
      <c r="E3217" s="15"/>
      <c r="F3217" s="16"/>
      <c r="G3217" s="41"/>
      <c r="H3217" s="17"/>
      <c r="I3217" s="91"/>
      <c r="J3217" s="41"/>
      <c r="K3217" s="92"/>
      <c r="L3217" s="92"/>
      <c r="M3217" s="92"/>
      <c r="N3217" s="92"/>
      <c r="O3217" s="92"/>
      <c r="P3217" s="92"/>
      <c r="Q3217" s="92"/>
      <c r="R3217" s="92"/>
      <c r="S3217" s="93"/>
      <c r="T3217" s="92"/>
    </row>
    <row r="3218" spans="1:20" s="98" customFormat="1" ht="32.25" outlineLevel="1" thickTop="1" x14ac:dyDescent="0.2">
      <c r="A3218" s="158" t="s">
        <v>3023</v>
      </c>
      <c r="B3218" s="167" t="s">
        <v>3024</v>
      </c>
      <c r="C3218" s="160"/>
      <c r="D3218" s="161" t="s">
        <v>56</v>
      </c>
      <c r="E3218" s="162">
        <v>27240</v>
      </c>
      <c r="F3218" s="165">
        <f t="shared" si="183"/>
        <v>19068</v>
      </c>
      <c r="G3218" s="41"/>
      <c r="H3218" s="164"/>
      <c r="I3218" s="165">
        <f t="shared" ref="I3218:I3249" si="185">IF(H3218*F3218&gt;0,H3218*F3218,0)</f>
        <v>0</v>
      </c>
      <c r="J3218" s="41"/>
      <c r="K3218" s="160" t="s">
        <v>27</v>
      </c>
      <c r="L3218" s="160" t="s">
        <v>28</v>
      </c>
      <c r="M3218" s="160" t="s">
        <v>2755</v>
      </c>
      <c r="N3218" s="160"/>
      <c r="O3218" s="160" t="s">
        <v>2236</v>
      </c>
      <c r="P3218" s="160"/>
      <c r="Q3218" s="160"/>
      <c r="R3218" s="160">
        <v>475</v>
      </c>
      <c r="S3218" s="262">
        <v>4.4899999999999993</v>
      </c>
      <c r="T3218" s="160">
        <v>20</v>
      </c>
    </row>
    <row r="3219" spans="1:20" s="98" customFormat="1" ht="25.5" outlineLevel="1" x14ac:dyDescent="0.2">
      <c r="A3219" s="79" t="s">
        <v>2867</v>
      </c>
      <c r="B3219" s="80" t="s">
        <v>2868</v>
      </c>
      <c r="C3219" s="81">
        <v>1</v>
      </c>
      <c r="D3219" s="82" t="s">
        <v>63</v>
      </c>
      <c r="E3219" s="2">
        <v>15840</v>
      </c>
      <c r="F3219" s="31">
        <f t="shared" si="183"/>
        <v>11088</v>
      </c>
      <c r="G3219" s="41"/>
      <c r="H3219" s="30"/>
      <c r="I3219" s="31">
        <f t="shared" si="185"/>
        <v>0</v>
      </c>
      <c r="J3219" s="41"/>
      <c r="K3219" s="81" t="s">
        <v>27</v>
      </c>
      <c r="L3219" s="81" t="s">
        <v>28</v>
      </c>
      <c r="M3219" s="81" t="s">
        <v>2755</v>
      </c>
      <c r="N3219" s="81"/>
      <c r="O3219" s="81" t="s">
        <v>2236</v>
      </c>
      <c r="P3219" s="81"/>
      <c r="Q3219" s="81"/>
      <c r="R3219" s="81">
        <v>475</v>
      </c>
      <c r="S3219" s="83">
        <v>4.4899999999999993</v>
      </c>
      <c r="T3219" s="81">
        <v>20</v>
      </c>
    </row>
    <row r="3220" spans="1:20" s="98" customFormat="1" ht="25.5" outlineLevel="1" x14ac:dyDescent="0.2">
      <c r="A3220" s="79" t="s">
        <v>2332</v>
      </c>
      <c r="B3220" s="80" t="s">
        <v>2333</v>
      </c>
      <c r="C3220" s="81">
        <v>1</v>
      </c>
      <c r="D3220" s="82" t="s">
        <v>63</v>
      </c>
      <c r="E3220" s="2">
        <v>4320</v>
      </c>
      <c r="F3220" s="31">
        <f t="shared" si="183"/>
        <v>3024</v>
      </c>
      <c r="G3220" s="41"/>
      <c r="H3220" s="30"/>
      <c r="I3220" s="31">
        <f t="shared" si="185"/>
        <v>0</v>
      </c>
      <c r="J3220" s="41"/>
      <c r="K3220" s="81" t="s">
        <v>27</v>
      </c>
      <c r="L3220" s="81" t="s">
        <v>28</v>
      </c>
      <c r="M3220" s="81" t="s">
        <v>2755</v>
      </c>
      <c r="N3220" s="81"/>
      <c r="O3220" s="81" t="s">
        <v>2236</v>
      </c>
      <c r="P3220" s="81"/>
      <c r="Q3220" s="81"/>
      <c r="R3220" s="81">
        <v>475</v>
      </c>
      <c r="S3220" s="83">
        <v>4.4899999999999993</v>
      </c>
      <c r="T3220" s="81">
        <v>20</v>
      </c>
    </row>
    <row r="3221" spans="1:20" s="98" customFormat="1" ht="25.5" outlineLevel="1" x14ac:dyDescent="0.2">
      <c r="A3221" s="79" t="s">
        <v>2860</v>
      </c>
      <c r="B3221" s="80" t="s">
        <v>2861</v>
      </c>
      <c r="C3221" s="81">
        <v>1</v>
      </c>
      <c r="D3221" s="82" t="s">
        <v>63</v>
      </c>
      <c r="E3221" s="2">
        <v>7080</v>
      </c>
      <c r="F3221" s="31">
        <f t="shared" si="183"/>
        <v>4956</v>
      </c>
      <c r="G3221" s="41"/>
      <c r="H3221" s="30"/>
      <c r="I3221" s="31">
        <f t="shared" si="185"/>
        <v>0</v>
      </c>
      <c r="J3221" s="41"/>
      <c r="K3221" s="81" t="s">
        <v>27</v>
      </c>
      <c r="L3221" s="81" t="s">
        <v>28</v>
      </c>
      <c r="M3221" s="81" t="s">
        <v>2755</v>
      </c>
      <c r="N3221" s="81"/>
      <c r="O3221" s="81" t="s">
        <v>2236</v>
      </c>
      <c r="P3221" s="81"/>
      <c r="Q3221" s="81"/>
      <c r="R3221" s="81">
        <v>475</v>
      </c>
      <c r="S3221" s="83">
        <v>4.4899999999999993</v>
      </c>
      <c r="T3221" s="81">
        <v>20</v>
      </c>
    </row>
    <row r="3222" spans="1:20" s="98" customFormat="1" ht="31.5" outlineLevel="1" x14ac:dyDescent="0.2">
      <c r="A3222" s="158" t="s">
        <v>3025</v>
      </c>
      <c r="B3222" s="167" t="s">
        <v>3026</v>
      </c>
      <c r="C3222" s="160"/>
      <c r="D3222" s="161" t="s">
        <v>56</v>
      </c>
      <c r="E3222" s="162">
        <v>27360</v>
      </c>
      <c r="F3222" s="165">
        <f t="shared" si="183"/>
        <v>19152</v>
      </c>
      <c r="G3222" s="41"/>
      <c r="H3222" s="164"/>
      <c r="I3222" s="165">
        <f t="shared" si="185"/>
        <v>0</v>
      </c>
      <c r="J3222" s="41"/>
      <c r="K3222" s="160" t="s">
        <v>27</v>
      </c>
      <c r="L3222" s="160" t="s">
        <v>28</v>
      </c>
      <c r="M3222" s="160" t="s">
        <v>2235</v>
      </c>
      <c r="N3222" s="160"/>
      <c r="O3222" s="160" t="s">
        <v>2236</v>
      </c>
      <c r="P3222" s="160"/>
      <c r="Q3222" s="160"/>
      <c r="R3222" s="160">
        <v>475</v>
      </c>
      <c r="S3222" s="262">
        <v>4.9800000000000004</v>
      </c>
      <c r="T3222" s="160">
        <v>20</v>
      </c>
    </row>
    <row r="3223" spans="1:20" s="98" customFormat="1" ht="25.5" outlineLevel="1" x14ac:dyDescent="0.2">
      <c r="A3223" s="79" t="s">
        <v>2873</v>
      </c>
      <c r="B3223" s="80" t="s">
        <v>2874</v>
      </c>
      <c r="C3223" s="81">
        <v>1</v>
      </c>
      <c r="D3223" s="82" t="s">
        <v>63</v>
      </c>
      <c r="E3223" s="2">
        <v>15960</v>
      </c>
      <c r="F3223" s="31">
        <f t="shared" si="183"/>
        <v>11172</v>
      </c>
      <c r="G3223" s="41"/>
      <c r="H3223" s="30"/>
      <c r="I3223" s="31">
        <f t="shared" si="185"/>
        <v>0</v>
      </c>
      <c r="J3223" s="41"/>
      <c r="K3223" s="81" t="s">
        <v>27</v>
      </c>
      <c r="L3223" s="81" t="s">
        <v>28</v>
      </c>
      <c r="M3223" s="81" t="s">
        <v>2235</v>
      </c>
      <c r="N3223" s="81"/>
      <c r="O3223" s="81" t="s">
        <v>2236</v>
      </c>
      <c r="P3223" s="81"/>
      <c r="Q3223" s="81"/>
      <c r="R3223" s="81">
        <v>475</v>
      </c>
      <c r="S3223" s="83">
        <v>4.9800000000000004</v>
      </c>
      <c r="T3223" s="81">
        <v>20</v>
      </c>
    </row>
    <row r="3224" spans="1:20" s="98" customFormat="1" ht="25.5" outlineLevel="1" x14ac:dyDescent="0.2">
      <c r="A3224" s="79" t="s">
        <v>2332</v>
      </c>
      <c r="B3224" s="80" t="s">
        <v>2333</v>
      </c>
      <c r="C3224" s="81">
        <v>1</v>
      </c>
      <c r="D3224" s="82" t="s">
        <v>63</v>
      </c>
      <c r="E3224" s="2">
        <v>4320</v>
      </c>
      <c r="F3224" s="31">
        <f t="shared" si="183"/>
        <v>3024</v>
      </c>
      <c r="G3224" s="41"/>
      <c r="H3224" s="30"/>
      <c r="I3224" s="31">
        <f t="shared" si="185"/>
        <v>0</v>
      </c>
      <c r="J3224" s="41"/>
      <c r="K3224" s="81" t="s">
        <v>27</v>
      </c>
      <c r="L3224" s="81" t="s">
        <v>28</v>
      </c>
      <c r="M3224" s="81" t="s">
        <v>2235</v>
      </c>
      <c r="N3224" s="81"/>
      <c r="O3224" s="81" t="s">
        <v>2236</v>
      </c>
      <c r="P3224" s="81"/>
      <c r="Q3224" s="81"/>
      <c r="R3224" s="81">
        <v>475</v>
      </c>
      <c r="S3224" s="83">
        <v>4.9800000000000004</v>
      </c>
      <c r="T3224" s="81">
        <v>20</v>
      </c>
    </row>
    <row r="3225" spans="1:20" s="98" customFormat="1" ht="25.5" outlineLevel="1" x14ac:dyDescent="0.2">
      <c r="A3225" s="79" t="s">
        <v>2860</v>
      </c>
      <c r="B3225" s="80" t="s">
        <v>2861</v>
      </c>
      <c r="C3225" s="81">
        <v>1</v>
      </c>
      <c r="D3225" s="82" t="s">
        <v>63</v>
      </c>
      <c r="E3225" s="2">
        <v>7080</v>
      </c>
      <c r="F3225" s="31">
        <f t="shared" si="183"/>
        <v>4956</v>
      </c>
      <c r="G3225" s="41"/>
      <c r="H3225" s="30"/>
      <c r="I3225" s="31">
        <f t="shared" si="185"/>
        <v>0</v>
      </c>
      <c r="J3225" s="41"/>
      <c r="K3225" s="81" t="s">
        <v>27</v>
      </c>
      <c r="L3225" s="81" t="s">
        <v>28</v>
      </c>
      <c r="M3225" s="81" t="s">
        <v>2235</v>
      </c>
      <c r="N3225" s="81"/>
      <c r="O3225" s="81" t="s">
        <v>2236</v>
      </c>
      <c r="P3225" s="81"/>
      <c r="Q3225" s="81"/>
      <c r="R3225" s="81">
        <v>475</v>
      </c>
      <c r="S3225" s="83">
        <v>4.9800000000000004</v>
      </c>
      <c r="T3225" s="81">
        <v>20</v>
      </c>
    </row>
    <row r="3226" spans="1:20" s="98" customFormat="1" ht="31.5" outlineLevel="1" x14ac:dyDescent="0.2">
      <c r="A3226" s="158" t="s">
        <v>3027</v>
      </c>
      <c r="B3226" s="167" t="s">
        <v>3028</v>
      </c>
      <c r="C3226" s="160"/>
      <c r="D3226" s="161" t="s">
        <v>56</v>
      </c>
      <c r="E3226" s="162">
        <v>27480</v>
      </c>
      <c r="F3226" s="165">
        <f t="shared" si="183"/>
        <v>19236</v>
      </c>
      <c r="G3226" s="41"/>
      <c r="H3226" s="164"/>
      <c r="I3226" s="165">
        <f t="shared" si="185"/>
        <v>0</v>
      </c>
      <c r="J3226" s="41"/>
      <c r="K3226" s="160" t="s">
        <v>27</v>
      </c>
      <c r="L3226" s="160" t="s">
        <v>28</v>
      </c>
      <c r="M3226" s="160" t="s">
        <v>2247</v>
      </c>
      <c r="N3226" s="160"/>
      <c r="O3226" s="160" t="s">
        <v>2236</v>
      </c>
      <c r="P3226" s="160"/>
      <c r="Q3226" s="160"/>
      <c r="R3226" s="160">
        <v>475</v>
      </c>
      <c r="S3226" s="262">
        <v>5.48</v>
      </c>
      <c r="T3226" s="160">
        <v>20</v>
      </c>
    </row>
    <row r="3227" spans="1:20" s="98" customFormat="1" ht="25.5" outlineLevel="1" x14ac:dyDescent="0.2">
      <c r="A3227" s="79" t="s">
        <v>2877</v>
      </c>
      <c r="B3227" s="80" t="s">
        <v>2878</v>
      </c>
      <c r="C3227" s="81">
        <v>1</v>
      </c>
      <c r="D3227" s="82" t="s">
        <v>63</v>
      </c>
      <c r="E3227" s="2">
        <v>16080</v>
      </c>
      <c r="F3227" s="31">
        <f t="shared" si="183"/>
        <v>11256</v>
      </c>
      <c r="G3227" s="41"/>
      <c r="H3227" s="30"/>
      <c r="I3227" s="31">
        <f t="shared" si="185"/>
        <v>0</v>
      </c>
      <c r="J3227" s="41"/>
      <c r="K3227" s="81" t="s">
        <v>27</v>
      </c>
      <c r="L3227" s="81" t="s">
        <v>28</v>
      </c>
      <c r="M3227" s="81" t="s">
        <v>2247</v>
      </c>
      <c r="N3227" s="81"/>
      <c r="O3227" s="81" t="s">
        <v>2236</v>
      </c>
      <c r="P3227" s="81"/>
      <c r="Q3227" s="81"/>
      <c r="R3227" s="81">
        <v>475</v>
      </c>
      <c r="S3227" s="83">
        <v>5.48</v>
      </c>
      <c r="T3227" s="81">
        <v>20</v>
      </c>
    </row>
    <row r="3228" spans="1:20" s="98" customFormat="1" ht="25.5" outlineLevel="1" x14ac:dyDescent="0.2">
      <c r="A3228" s="79" t="s">
        <v>2332</v>
      </c>
      <c r="B3228" s="80" t="s">
        <v>2333</v>
      </c>
      <c r="C3228" s="81">
        <v>1</v>
      </c>
      <c r="D3228" s="82" t="s">
        <v>63</v>
      </c>
      <c r="E3228" s="2">
        <v>4320</v>
      </c>
      <c r="F3228" s="31">
        <f t="shared" si="183"/>
        <v>3024</v>
      </c>
      <c r="G3228" s="41"/>
      <c r="H3228" s="30"/>
      <c r="I3228" s="31">
        <f t="shared" si="185"/>
        <v>0</v>
      </c>
      <c r="J3228" s="41"/>
      <c r="K3228" s="81" t="s">
        <v>27</v>
      </c>
      <c r="L3228" s="81" t="s">
        <v>28</v>
      </c>
      <c r="M3228" s="81" t="s">
        <v>2247</v>
      </c>
      <c r="N3228" s="81"/>
      <c r="O3228" s="81" t="s">
        <v>2236</v>
      </c>
      <c r="P3228" s="81"/>
      <c r="Q3228" s="81"/>
      <c r="R3228" s="81">
        <v>475</v>
      </c>
      <c r="S3228" s="83">
        <v>5.48</v>
      </c>
      <c r="T3228" s="81">
        <v>20</v>
      </c>
    </row>
    <row r="3229" spans="1:20" s="98" customFormat="1" ht="25.5" outlineLevel="1" x14ac:dyDescent="0.2">
      <c r="A3229" s="79" t="s">
        <v>2860</v>
      </c>
      <c r="B3229" s="80" t="s">
        <v>2861</v>
      </c>
      <c r="C3229" s="81">
        <v>1</v>
      </c>
      <c r="D3229" s="82" t="s">
        <v>63</v>
      </c>
      <c r="E3229" s="2">
        <v>7080</v>
      </c>
      <c r="F3229" s="31">
        <f t="shared" si="183"/>
        <v>4956</v>
      </c>
      <c r="G3229" s="41"/>
      <c r="H3229" s="30"/>
      <c r="I3229" s="31">
        <f t="shared" si="185"/>
        <v>0</v>
      </c>
      <c r="J3229" s="41"/>
      <c r="K3229" s="81" t="s">
        <v>27</v>
      </c>
      <c r="L3229" s="81" t="s">
        <v>28</v>
      </c>
      <c r="M3229" s="81" t="s">
        <v>2247</v>
      </c>
      <c r="N3229" s="81"/>
      <c r="O3229" s="81" t="s">
        <v>2236</v>
      </c>
      <c r="P3229" s="81"/>
      <c r="Q3229" s="81"/>
      <c r="R3229" s="81">
        <v>475</v>
      </c>
      <c r="S3229" s="83">
        <v>5.48</v>
      </c>
      <c r="T3229" s="81">
        <v>20</v>
      </c>
    </row>
    <row r="3230" spans="1:20" s="98" customFormat="1" ht="31.5" outlineLevel="1" x14ac:dyDescent="0.2">
      <c r="A3230" s="158" t="s">
        <v>3029</v>
      </c>
      <c r="B3230" s="167" t="s">
        <v>3030</v>
      </c>
      <c r="C3230" s="160"/>
      <c r="D3230" s="161" t="s">
        <v>56</v>
      </c>
      <c r="E3230" s="162">
        <v>27720</v>
      </c>
      <c r="F3230" s="165">
        <f t="shared" si="183"/>
        <v>19404</v>
      </c>
      <c r="G3230" s="41"/>
      <c r="H3230" s="164"/>
      <c r="I3230" s="165">
        <f t="shared" si="185"/>
        <v>0</v>
      </c>
      <c r="J3230" s="41"/>
      <c r="K3230" s="160" t="s">
        <v>27</v>
      </c>
      <c r="L3230" s="160" t="s">
        <v>28</v>
      </c>
      <c r="M3230" s="160" t="s">
        <v>2252</v>
      </c>
      <c r="N3230" s="160"/>
      <c r="O3230" s="160" t="s">
        <v>2236</v>
      </c>
      <c r="P3230" s="160"/>
      <c r="Q3230" s="160"/>
      <c r="R3230" s="160">
        <v>475</v>
      </c>
      <c r="S3230" s="262">
        <v>6.1000000000000005</v>
      </c>
      <c r="T3230" s="160">
        <v>20</v>
      </c>
    </row>
    <row r="3231" spans="1:20" s="98" customFormat="1" ht="25.5" outlineLevel="1" x14ac:dyDescent="0.2">
      <c r="A3231" s="79" t="s">
        <v>2881</v>
      </c>
      <c r="B3231" s="80" t="s">
        <v>2882</v>
      </c>
      <c r="C3231" s="81">
        <v>1</v>
      </c>
      <c r="D3231" s="82" t="s">
        <v>63</v>
      </c>
      <c r="E3231" s="2">
        <v>16200</v>
      </c>
      <c r="F3231" s="31">
        <f t="shared" si="183"/>
        <v>11340</v>
      </c>
      <c r="G3231" s="41"/>
      <c r="H3231" s="30"/>
      <c r="I3231" s="31">
        <f t="shared" si="185"/>
        <v>0</v>
      </c>
      <c r="J3231" s="41"/>
      <c r="K3231" s="81" t="s">
        <v>27</v>
      </c>
      <c r="L3231" s="81" t="s">
        <v>28</v>
      </c>
      <c r="M3231" s="81" t="s">
        <v>2252</v>
      </c>
      <c r="N3231" s="81"/>
      <c r="O3231" s="81" t="s">
        <v>2236</v>
      </c>
      <c r="P3231" s="81"/>
      <c r="Q3231" s="81"/>
      <c r="R3231" s="81">
        <v>475</v>
      </c>
      <c r="S3231" s="83">
        <v>6.1000000000000005</v>
      </c>
      <c r="T3231" s="81">
        <v>20</v>
      </c>
    </row>
    <row r="3232" spans="1:20" s="98" customFormat="1" ht="25.5" outlineLevel="1" x14ac:dyDescent="0.2">
      <c r="A3232" s="79" t="s">
        <v>2332</v>
      </c>
      <c r="B3232" s="80" t="s">
        <v>2333</v>
      </c>
      <c r="C3232" s="81">
        <v>1</v>
      </c>
      <c r="D3232" s="82" t="s">
        <v>63</v>
      </c>
      <c r="E3232" s="2">
        <v>4320</v>
      </c>
      <c r="F3232" s="31">
        <f t="shared" si="183"/>
        <v>3024</v>
      </c>
      <c r="G3232" s="41"/>
      <c r="H3232" s="30"/>
      <c r="I3232" s="31">
        <f t="shared" si="185"/>
        <v>0</v>
      </c>
      <c r="J3232" s="41"/>
      <c r="K3232" s="81" t="s">
        <v>27</v>
      </c>
      <c r="L3232" s="81" t="s">
        <v>28</v>
      </c>
      <c r="M3232" s="81" t="s">
        <v>2252</v>
      </c>
      <c r="N3232" s="81"/>
      <c r="O3232" s="81" t="s">
        <v>2236</v>
      </c>
      <c r="P3232" s="81"/>
      <c r="Q3232" s="81"/>
      <c r="R3232" s="81">
        <v>475</v>
      </c>
      <c r="S3232" s="83">
        <v>6.1000000000000005</v>
      </c>
      <c r="T3232" s="81">
        <v>20</v>
      </c>
    </row>
    <row r="3233" spans="1:20" s="98" customFormat="1" ht="25.5" outlineLevel="1" x14ac:dyDescent="0.2">
      <c r="A3233" s="79" t="s">
        <v>2863</v>
      </c>
      <c r="B3233" s="80" t="s">
        <v>2864</v>
      </c>
      <c r="C3233" s="81">
        <v>1</v>
      </c>
      <c r="D3233" s="82" t="s">
        <v>63</v>
      </c>
      <c r="E3233" s="2">
        <v>7200</v>
      </c>
      <c r="F3233" s="31">
        <f t="shared" si="183"/>
        <v>5040</v>
      </c>
      <c r="G3233" s="41"/>
      <c r="H3233" s="30"/>
      <c r="I3233" s="31">
        <f t="shared" si="185"/>
        <v>0</v>
      </c>
      <c r="J3233" s="41"/>
      <c r="K3233" s="81" t="s">
        <v>27</v>
      </c>
      <c r="L3233" s="81" t="s">
        <v>28</v>
      </c>
      <c r="M3233" s="81" t="s">
        <v>2252</v>
      </c>
      <c r="N3233" s="81"/>
      <c r="O3233" s="81" t="s">
        <v>2236</v>
      </c>
      <c r="P3233" s="81"/>
      <c r="Q3233" s="81"/>
      <c r="R3233" s="81">
        <v>475</v>
      </c>
      <c r="S3233" s="83">
        <v>6.1000000000000005</v>
      </c>
      <c r="T3233" s="81">
        <v>20</v>
      </c>
    </row>
    <row r="3234" spans="1:20" s="98" customFormat="1" ht="31.5" outlineLevel="1" x14ac:dyDescent="0.2">
      <c r="A3234" s="158" t="s">
        <v>3031</v>
      </c>
      <c r="B3234" s="167" t="s">
        <v>3032</v>
      </c>
      <c r="C3234" s="160"/>
      <c r="D3234" s="161" t="s">
        <v>56</v>
      </c>
      <c r="E3234" s="162">
        <v>34800</v>
      </c>
      <c r="F3234" s="165">
        <f t="shared" si="183"/>
        <v>24360</v>
      </c>
      <c r="G3234" s="41"/>
      <c r="H3234" s="164"/>
      <c r="I3234" s="165">
        <f t="shared" si="185"/>
        <v>0</v>
      </c>
      <c r="J3234" s="41"/>
      <c r="K3234" s="160" t="s">
        <v>27</v>
      </c>
      <c r="L3234" s="160" t="s">
        <v>28</v>
      </c>
      <c r="M3234" s="160" t="s">
        <v>2257</v>
      </c>
      <c r="N3234" s="160"/>
      <c r="O3234" s="160" t="s">
        <v>2236</v>
      </c>
      <c r="P3234" s="160"/>
      <c r="Q3234" s="160"/>
      <c r="R3234" s="160">
        <v>475</v>
      </c>
      <c r="S3234" s="262">
        <v>7.0600000000000005</v>
      </c>
      <c r="T3234" s="160">
        <v>20</v>
      </c>
    </row>
    <row r="3235" spans="1:20" s="98" customFormat="1" ht="25.5" outlineLevel="1" x14ac:dyDescent="0.2">
      <c r="A3235" s="79" t="s">
        <v>2885</v>
      </c>
      <c r="B3235" s="80" t="s">
        <v>2886</v>
      </c>
      <c r="C3235" s="81">
        <v>1</v>
      </c>
      <c r="D3235" s="82" t="s">
        <v>63</v>
      </c>
      <c r="E3235" s="2">
        <v>16320</v>
      </c>
      <c r="F3235" s="31">
        <f t="shared" si="183"/>
        <v>11424</v>
      </c>
      <c r="G3235" s="41"/>
      <c r="H3235" s="30"/>
      <c r="I3235" s="31">
        <f t="shared" si="185"/>
        <v>0</v>
      </c>
      <c r="J3235" s="41"/>
      <c r="K3235" s="81" t="s">
        <v>27</v>
      </c>
      <c r="L3235" s="81" t="s">
        <v>28</v>
      </c>
      <c r="M3235" s="81" t="s">
        <v>2257</v>
      </c>
      <c r="N3235" s="81"/>
      <c r="O3235" s="81" t="s">
        <v>2236</v>
      </c>
      <c r="P3235" s="81"/>
      <c r="Q3235" s="81"/>
      <c r="R3235" s="81">
        <v>475</v>
      </c>
      <c r="S3235" s="83">
        <v>7.0600000000000005</v>
      </c>
      <c r="T3235" s="81">
        <v>20</v>
      </c>
    </row>
    <row r="3236" spans="1:20" s="98" customFormat="1" ht="25.5" outlineLevel="1" x14ac:dyDescent="0.2">
      <c r="A3236" s="79" t="s">
        <v>2332</v>
      </c>
      <c r="B3236" s="80" t="s">
        <v>2333</v>
      </c>
      <c r="C3236" s="81">
        <v>1</v>
      </c>
      <c r="D3236" s="82" t="s">
        <v>63</v>
      </c>
      <c r="E3236" s="2">
        <v>4320</v>
      </c>
      <c r="F3236" s="31">
        <f t="shared" ref="F3236:F3299" si="186">E3236-E3236*$F$4</f>
        <v>3024</v>
      </c>
      <c r="G3236" s="41"/>
      <c r="H3236" s="30"/>
      <c r="I3236" s="31">
        <f t="shared" si="185"/>
        <v>0</v>
      </c>
      <c r="J3236" s="41"/>
      <c r="K3236" s="81" t="s">
        <v>27</v>
      </c>
      <c r="L3236" s="81" t="s">
        <v>28</v>
      </c>
      <c r="M3236" s="81" t="s">
        <v>2257</v>
      </c>
      <c r="N3236" s="81"/>
      <c r="O3236" s="81" t="s">
        <v>2236</v>
      </c>
      <c r="P3236" s="81"/>
      <c r="Q3236" s="81"/>
      <c r="R3236" s="81">
        <v>475</v>
      </c>
      <c r="S3236" s="83">
        <v>7.0600000000000005</v>
      </c>
      <c r="T3236" s="81">
        <v>20</v>
      </c>
    </row>
    <row r="3237" spans="1:20" s="98" customFormat="1" ht="25.5" outlineLevel="1" x14ac:dyDescent="0.2">
      <c r="A3237" s="79" t="s">
        <v>2860</v>
      </c>
      <c r="B3237" s="80" t="s">
        <v>2861</v>
      </c>
      <c r="C3237" s="81">
        <v>2</v>
      </c>
      <c r="D3237" s="82" t="s">
        <v>63</v>
      </c>
      <c r="E3237" s="2">
        <v>7080</v>
      </c>
      <c r="F3237" s="31">
        <f t="shared" si="186"/>
        <v>4956</v>
      </c>
      <c r="G3237" s="41"/>
      <c r="H3237" s="30"/>
      <c r="I3237" s="31">
        <f t="shared" si="185"/>
        <v>0</v>
      </c>
      <c r="J3237" s="41"/>
      <c r="K3237" s="81" t="s">
        <v>27</v>
      </c>
      <c r="L3237" s="81" t="s">
        <v>28</v>
      </c>
      <c r="M3237" s="81" t="s">
        <v>2257</v>
      </c>
      <c r="N3237" s="81"/>
      <c r="O3237" s="81" t="s">
        <v>2236</v>
      </c>
      <c r="P3237" s="81"/>
      <c r="Q3237" s="81"/>
      <c r="R3237" s="81">
        <v>475</v>
      </c>
      <c r="S3237" s="83">
        <v>7.0600000000000005</v>
      </c>
      <c r="T3237" s="81">
        <v>20</v>
      </c>
    </row>
    <row r="3238" spans="1:20" s="98" customFormat="1" ht="31.5" outlineLevel="1" x14ac:dyDescent="0.2">
      <c r="A3238" s="158" t="s">
        <v>3033</v>
      </c>
      <c r="B3238" s="167" t="s">
        <v>3034</v>
      </c>
      <c r="C3238" s="160"/>
      <c r="D3238" s="161" t="s">
        <v>56</v>
      </c>
      <c r="E3238" s="162">
        <v>34920</v>
      </c>
      <c r="F3238" s="165">
        <f t="shared" si="186"/>
        <v>24444</v>
      </c>
      <c r="G3238" s="41"/>
      <c r="H3238" s="164"/>
      <c r="I3238" s="165">
        <f t="shared" si="185"/>
        <v>0</v>
      </c>
      <c r="J3238" s="41"/>
      <c r="K3238" s="160" t="s">
        <v>27</v>
      </c>
      <c r="L3238" s="160" t="s">
        <v>28</v>
      </c>
      <c r="M3238" s="160" t="s">
        <v>2264</v>
      </c>
      <c r="N3238" s="160"/>
      <c r="O3238" s="160" t="s">
        <v>2236</v>
      </c>
      <c r="P3238" s="160"/>
      <c r="Q3238" s="160"/>
      <c r="R3238" s="160">
        <v>475</v>
      </c>
      <c r="S3238" s="262">
        <v>7.5600000000000005</v>
      </c>
      <c r="T3238" s="160">
        <v>20</v>
      </c>
    </row>
    <row r="3239" spans="1:20" s="98" customFormat="1" ht="25.5" outlineLevel="1" x14ac:dyDescent="0.2">
      <c r="A3239" s="79" t="s">
        <v>2889</v>
      </c>
      <c r="B3239" s="80" t="s">
        <v>2890</v>
      </c>
      <c r="C3239" s="81">
        <v>1</v>
      </c>
      <c r="D3239" s="82" t="s">
        <v>63</v>
      </c>
      <c r="E3239" s="2">
        <v>16440</v>
      </c>
      <c r="F3239" s="31">
        <f t="shared" si="186"/>
        <v>11508</v>
      </c>
      <c r="G3239" s="41"/>
      <c r="H3239" s="30"/>
      <c r="I3239" s="31">
        <f t="shared" si="185"/>
        <v>0</v>
      </c>
      <c r="J3239" s="41"/>
      <c r="K3239" s="81" t="s">
        <v>27</v>
      </c>
      <c r="L3239" s="81" t="s">
        <v>28</v>
      </c>
      <c r="M3239" s="81" t="s">
        <v>2264</v>
      </c>
      <c r="N3239" s="81"/>
      <c r="O3239" s="81" t="s">
        <v>2236</v>
      </c>
      <c r="P3239" s="81"/>
      <c r="Q3239" s="81"/>
      <c r="R3239" s="81">
        <v>475</v>
      </c>
      <c r="S3239" s="83">
        <v>7.5600000000000005</v>
      </c>
      <c r="T3239" s="81">
        <v>20</v>
      </c>
    </row>
    <row r="3240" spans="1:20" s="98" customFormat="1" ht="25.5" outlineLevel="1" x14ac:dyDescent="0.2">
      <c r="A3240" s="79" t="s">
        <v>2332</v>
      </c>
      <c r="B3240" s="80" t="s">
        <v>2333</v>
      </c>
      <c r="C3240" s="81">
        <v>1</v>
      </c>
      <c r="D3240" s="82" t="s">
        <v>63</v>
      </c>
      <c r="E3240" s="2">
        <v>4320</v>
      </c>
      <c r="F3240" s="31">
        <f t="shared" si="186"/>
        <v>3024</v>
      </c>
      <c r="G3240" s="41"/>
      <c r="H3240" s="30"/>
      <c r="I3240" s="31">
        <f t="shared" si="185"/>
        <v>0</v>
      </c>
      <c r="J3240" s="41"/>
      <c r="K3240" s="81" t="s">
        <v>27</v>
      </c>
      <c r="L3240" s="81" t="s">
        <v>28</v>
      </c>
      <c r="M3240" s="81" t="s">
        <v>2264</v>
      </c>
      <c r="N3240" s="81"/>
      <c r="O3240" s="81" t="s">
        <v>2236</v>
      </c>
      <c r="P3240" s="81"/>
      <c r="Q3240" s="81"/>
      <c r="R3240" s="81">
        <v>475</v>
      </c>
      <c r="S3240" s="83">
        <v>7.5600000000000005</v>
      </c>
      <c r="T3240" s="81">
        <v>20</v>
      </c>
    </row>
    <row r="3241" spans="1:20" s="98" customFormat="1" ht="25.5" outlineLevel="1" x14ac:dyDescent="0.2">
      <c r="A3241" s="79" t="s">
        <v>2860</v>
      </c>
      <c r="B3241" s="80" t="s">
        <v>2861</v>
      </c>
      <c r="C3241" s="81">
        <v>2</v>
      </c>
      <c r="D3241" s="82" t="s">
        <v>63</v>
      </c>
      <c r="E3241" s="2">
        <v>7080</v>
      </c>
      <c r="F3241" s="31">
        <f t="shared" si="186"/>
        <v>4956</v>
      </c>
      <c r="G3241" s="41"/>
      <c r="H3241" s="30"/>
      <c r="I3241" s="31">
        <f t="shared" si="185"/>
        <v>0</v>
      </c>
      <c r="J3241" s="41"/>
      <c r="K3241" s="81" t="s">
        <v>27</v>
      </c>
      <c r="L3241" s="81" t="s">
        <v>28</v>
      </c>
      <c r="M3241" s="81" t="s">
        <v>2264</v>
      </c>
      <c r="N3241" s="81"/>
      <c r="O3241" s="81" t="s">
        <v>2236</v>
      </c>
      <c r="P3241" s="81"/>
      <c r="Q3241" s="81"/>
      <c r="R3241" s="81">
        <v>475</v>
      </c>
      <c r="S3241" s="83">
        <v>7.5600000000000005</v>
      </c>
      <c r="T3241" s="81">
        <v>20</v>
      </c>
    </row>
    <row r="3242" spans="1:20" s="98" customFormat="1" ht="31.5" outlineLevel="1" x14ac:dyDescent="0.2">
      <c r="A3242" s="158" t="s">
        <v>3035</v>
      </c>
      <c r="B3242" s="167" t="s">
        <v>3036</v>
      </c>
      <c r="C3242" s="160"/>
      <c r="D3242" s="161" t="s">
        <v>56</v>
      </c>
      <c r="E3242" s="162">
        <v>31680</v>
      </c>
      <c r="F3242" s="165">
        <f t="shared" si="186"/>
        <v>22176</v>
      </c>
      <c r="G3242" s="41"/>
      <c r="H3242" s="164"/>
      <c r="I3242" s="165">
        <f t="shared" si="185"/>
        <v>0</v>
      </c>
      <c r="J3242" s="41"/>
      <c r="K3242" s="160" t="s">
        <v>27</v>
      </c>
      <c r="L3242" s="160" t="s">
        <v>28</v>
      </c>
      <c r="M3242" s="160" t="s">
        <v>2264</v>
      </c>
      <c r="N3242" s="160"/>
      <c r="O3242" s="160" t="s">
        <v>2236</v>
      </c>
      <c r="P3242" s="160"/>
      <c r="Q3242" s="160"/>
      <c r="R3242" s="160">
        <v>475</v>
      </c>
      <c r="S3242" s="262">
        <v>7.4600000000000009</v>
      </c>
      <c r="T3242" s="160">
        <v>20</v>
      </c>
    </row>
    <row r="3243" spans="1:20" s="98" customFormat="1" ht="25.5" outlineLevel="1" x14ac:dyDescent="0.2">
      <c r="A3243" s="79" t="s">
        <v>2889</v>
      </c>
      <c r="B3243" s="80" t="s">
        <v>2890</v>
      </c>
      <c r="C3243" s="81">
        <v>1</v>
      </c>
      <c r="D3243" s="82" t="s">
        <v>63</v>
      </c>
      <c r="E3243" s="2">
        <v>16440</v>
      </c>
      <c r="F3243" s="31">
        <f t="shared" si="186"/>
        <v>11508</v>
      </c>
      <c r="G3243" s="41"/>
      <c r="H3243" s="30"/>
      <c r="I3243" s="31">
        <f t="shared" si="185"/>
        <v>0</v>
      </c>
      <c r="J3243" s="41"/>
      <c r="K3243" s="81" t="s">
        <v>27</v>
      </c>
      <c r="L3243" s="81" t="s">
        <v>28</v>
      </c>
      <c r="M3243" s="81" t="s">
        <v>2264</v>
      </c>
      <c r="N3243" s="81"/>
      <c r="O3243" s="81" t="s">
        <v>2236</v>
      </c>
      <c r="P3243" s="81"/>
      <c r="Q3243" s="81"/>
      <c r="R3243" s="81">
        <v>475</v>
      </c>
      <c r="S3243" s="83">
        <v>7.4600000000000009</v>
      </c>
      <c r="T3243" s="81">
        <v>20</v>
      </c>
    </row>
    <row r="3244" spans="1:20" s="98" customFormat="1" ht="25.5" outlineLevel="1" x14ac:dyDescent="0.2">
      <c r="A3244" s="79" t="s">
        <v>2332</v>
      </c>
      <c r="B3244" s="80" t="s">
        <v>2333</v>
      </c>
      <c r="C3244" s="81">
        <v>1</v>
      </c>
      <c r="D3244" s="82" t="s">
        <v>63</v>
      </c>
      <c r="E3244" s="2">
        <v>4320</v>
      </c>
      <c r="F3244" s="31">
        <f t="shared" si="186"/>
        <v>3024</v>
      </c>
      <c r="G3244" s="41"/>
      <c r="H3244" s="30"/>
      <c r="I3244" s="31">
        <f t="shared" si="185"/>
        <v>0</v>
      </c>
      <c r="J3244" s="41"/>
      <c r="K3244" s="81" t="s">
        <v>27</v>
      </c>
      <c r="L3244" s="81" t="s">
        <v>28</v>
      </c>
      <c r="M3244" s="81" t="s">
        <v>2264</v>
      </c>
      <c r="N3244" s="81"/>
      <c r="O3244" s="81" t="s">
        <v>2236</v>
      </c>
      <c r="P3244" s="81"/>
      <c r="Q3244" s="81"/>
      <c r="R3244" s="81">
        <v>475</v>
      </c>
      <c r="S3244" s="83">
        <v>7.4600000000000009</v>
      </c>
      <c r="T3244" s="81">
        <v>20</v>
      </c>
    </row>
    <row r="3245" spans="1:20" s="98" customFormat="1" ht="25.5" outlineLevel="1" x14ac:dyDescent="0.2">
      <c r="A3245" s="79" t="s">
        <v>2860</v>
      </c>
      <c r="B3245" s="80" t="s">
        <v>2861</v>
      </c>
      <c r="C3245" s="81">
        <v>1</v>
      </c>
      <c r="D3245" s="82" t="s">
        <v>63</v>
      </c>
      <c r="E3245" s="2">
        <v>7080</v>
      </c>
      <c r="F3245" s="31">
        <f t="shared" si="186"/>
        <v>4956</v>
      </c>
      <c r="G3245" s="41"/>
      <c r="H3245" s="30"/>
      <c r="I3245" s="31">
        <f t="shared" si="185"/>
        <v>0</v>
      </c>
      <c r="J3245" s="41"/>
      <c r="K3245" s="81" t="s">
        <v>27</v>
      </c>
      <c r="L3245" s="81" t="s">
        <v>28</v>
      </c>
      <c r="M3245" s="81" t="s">
        <v>2264</v>
      </c>
      <c r="N3245" s="81"/>
      <c r="O3245" s="81" t="s">
        <v>2236</v>
      </c>
      <c r="P3245" s="81"/>
      <c r="Q3245" s="81"/>
      <c r="R3245" s="81">
        <v>475</v>
      </c>
      <c r="S3245" s="83">
        <v>7.4600000000000009</v>
      </c>
      <c r="T3245" s="81">
        <v>20</v>
      </c>
    </row>
    <row r="3246" spans="1:20" s="98" customFormat="1" ht="25.5" outlineLevel="1" x14ac:dyDescent="0.2">
      <c r="A3246" s="79" t="s">
        <v>2869</v>
      </c>
      <c r="B3246" s="80" t="s">
        <v>2870</v>
      </c>
      <c r="C3246" s="81">
        <v>4</v>
      </c>
      <c r="D3246" s="82" t="s">
        <v>63</v>
      </c>
      <c r="E3246" s="2">
        <v>960</v>
      </c>
      <c r="F3246" s="31">
        <f t="shared" si="186"/>
        <v>672</v>
      </c>
      <c r="G3246" s="41"/>
      <c r="H3246" s="30"/>
      <c r="I3246" s="31">
        <f t="shared" si="185"/>
        <v>0</v>
      </c>
      <c r="J3246" s="41"/>
      <c r="K3246" s="81" t="s">
        <v>27</v>
      </c>
      <c r="L3246" s="81" t="s">
        <v>28</v>
      </c>
      <c r="M3246" s="81" t="s">
        <v>2264</v>
      </c>
      <c r="N3246" s="81"/>
      <c r="O3246" s="81" t="s">
        <v>2236</v>
      </c>
      <c r="P3246" s="81"/>
      <c r="Q3246" s="81"/>
      <c r="R3246" s="81">
        <v>475</v>
      </c>
      <c r="S3246" s="83">
        <v>7.4600000000000009</v>
      </c>
      <c r="T3246" s="81">
        <v>20</v>
      </c>
    </row>
    <row r="3247" spans="1:20" s="98" customFormat="1" ht="31.5" outlineLevel="1" x14ac:dyDescent="0.2">
      <c r="A3247" s="158" t="s">
        <v>3037</v>
      </c>
      <c r="B3247" s="167" t="s">
        <v>3038</v>
      </c>
      <c r="C3247" s="160"/>
      <c r="D3247" s="161" t="s">
        <v>56</v>
      </c>
      <c r="E3247" s="162">
        <v>35160</v>
      </c>
      <c r="F3247" s="165">
        <f t="shared" si="186"/>
        <v>24612</v>
      </c>
      <c r="G3247" s="41"/>
      <c r="H3247" s="164"/>
      <c r="I3247" s="165">
        <f t="shared" si="185"/>
        <v>0</v>
      </c>
      <c r="J3247" s="41"/>
      <c r="K3247" s="160" t="s">
        <v>27</v>
      </c>
      <c r="L3247" s="160" t="s">
        <v>28</v>
      </c>
      <c r="M3247" s="160" t="s">
        <v>2271</v>
      </c>
      <c r="N3247" s="160"/>
      <c r="O3247" s="160" t="s">
        <v>2236</v>
      </c>
      <c r="P3247" s="160"/>
      <c r="Q3247" s="160"/>
      <c r="R3247" s="160">
        <v>475</v>
      </c>
      <c r="S3247" s="262">
        <v>8.06</v>
      </c>
      <c r="T3247" s="160">
        <v>20</v>
      </c>
    </row>
    <row r="3248" spans="1:20" s="98" customFormat="1" ht="25.5" outlineLevel="1" x14ac:dyDescent="0.2">
      <c r="A3248" s="79" t="s">
        <v>2893</v>
      </c>
      <c r="B3248" s="80" t="s">
        <v>2894</v>
      </c>
      <c r="C3248" s="81">
        <v>1</v>
      </c>
      <c r="D3248" s="82" t="s">
        <v>63</v>
      </c>
      <c r="E3248" s="2">
        <v>16680</v>
      </c>
      <c r="F3248" s="31">
        <f t="shared" si="186"/>
        <v>11676</v>
      </c>
      <c r="G3248" s="41"/>
      <c r="H3248" s="30"/>
      <c r="I3248" s="31">
        <f t="shared" si="185"/>
        <v>0</v>
      </c>
      <c r="J3248" s="41"/>
      <c r="K3248" s="81" t="s">
        <v>27</v>
      </c>
      <c r="L3248" s="81" t="s">
        <v>28</v>
      </c>
      <c r="M3248" s="81" t="s">
        <v>2271</v>
      </c>
      <c r="N3248" s="81"/>
      <c r="O3248" s="81" t="s">
        <v>2236</v>
      </c>
      <c r="P3248" s="81"/>
      <c r="Q3248" s="81"/>
      <c r="R3248" s="81">
        <v>475</v>
      </c>
      <c r="S3248" s="83">
        <v>8.06</v>
      </c>
      <c r="T3248" s="81">
        <v>20</v>
      </c>
    </row>
    <row r="3249" spans="1:20" s="98" customFormat="1" ht="25.5" outlineLevel="1" x14ac:dyDescent="0.2">
      <c r="A3249" s="79" t="s">
        <v>2332</v>
      </c>
      <c r="B3249" s="80" t="s">
        <v>2333</v>
      </c>
      <c r="C3249" s="81">
        <v>1</v>
      </c>
      <c r="D3249" s="82" t="s">
        <v>63</v>
      </c>
      <c r="E3249" s="2">
        <v>4320</v>
      </c>
      <c r="F3249" s="31">
        <f t="shared" si="186"/>
        <v>3024</v>
      </c>
      <c r="G3249" s="41"/>
      <c r="H3249" s="30"/>
      <c r="I3249" s="31">
        <f t="shared" si="185"/>
        <v>0</v>
      </c>
      <c r="J3249" s="41"/>
      <c r="K3249" s="81" t="s">
        <v>27</v>
      </c>
      <c r="L3249" s="81" t="s">
        <v>28</v>
      </c>
      <c r="M3249" s="81" t="s">
        <v>2271</v>
      </c>
      <c r="N3249" s="81"/>
      <c r="O3249" s="81" t="s">
        <v>2236</v>
      </c>
      <c r="P3249" s="81"/>
      <c r="Q3249" s="81"/>
      <c r="R3249" s="81">
        <v>475</v>
      </c>
      <c r="S3249" s="83">
        <v>8.06</v>
      </c>
      <c r="T3249" s="81">
        <v>20</v>
      </c>
    </row>
    <row r="3250" spans="1:20" s="98" customFormat="1" ht="25.5" outlineLevel="1" x14ac:dyDescent="0.2">
      <c r="A3250" s="79" t="s">
        <v>2860</v>
      </c>
      <c r="B3250" s="80" t="s">
        <v>2861</v>
      </c>
      <c r="C3250" s="81">
        <v>2</v>
      </c>
      <c r="D3250" s="82" t="s">
        <v>63</v>
      </c>
      <c r="E3250" s="2">
        <v>7080</v>
      </c>
      <c r="F3250" s="31">
        <f t="shared" si="186"/>
        <v>4956</v>
      </c>
      <c r="G3250" s="41"/>
      <c r="H3250" s="30"/>
      <c r="I3250" s="31">
        <f t="shared" ref="I3250:I3281" si="187">IF(H3250*F3250&gt;0,H3250*F3250,0)</f>
        <v>0</v>
      </c>
      <c r="J3250" s="41"/>
      <c r="K3250" s="81" t="s">
        <v>27</v>
      </c>
      <c r="L3250" s="81" t="s">
        <v>28</v>
      </c>
      <c r="M3250" s="81" t="s">
        <v>2271</v>
      </c>
      <c r="N3250" s="81"/>
      <c r="O3250" s="81" t="s">
        <v>2236</v>
      </c>
      <c r="P3250" s="81"/>
      <c r="Q3250" s="81"/>
      <c r="R3250" s="81">
        <v>475</v>
      </c>
      <c r="S3250" s="83">
        <v>8.06</v>
      </c>
      <c r="T3250" s="81">
        <v>20</v>
      </c>
    </row>
    <row r="3251" spans="1:20" s="98" customFormat="1" ht="31.5" outlineLevel="1" x14ac:dyDescent="0.2">
      <c r="A3251" s="158" t="s">
        <v>3039</v>
      </c>
      <c r="B3251" s="167" t="s">
        <v>3040</v>
      </c>
      <c r="C3251" s="160"/>
      <c r="D3251" s="161" t="s">
        <v>56</v>
      </c>
      <c r="E3251" s="162">
        <v>32880</v>
      </c>
      <c r="F3251" s="165">
        <f t="shared" si="186"/>
        <v>23016</v>
      </c>
      <c r="G3251" s="41"/>
      <c r="H3251" s="164"/>
      <c r="I3251" s="165">
        <f t="shared" si="187"/>
        <v>0</v>
      </c>
      <c r="J3251" s="41"/>
      <c r="K3251" s="160" t="s">
        <v>27</v>
      </c>
      <c r="L3251" s="160" t="s">
        <v>28</v>
      </c>
      <c r="M3251" s="160" t="s">
        <v>2271</v>
      </c>
      <c r="N3251" s="160"/>
      <c r="O3251" s="160" t="s">
        <v>2236</v>
      </c>
      <c r="P3251" s="160"/>
      <c r="Q3251" s="160"/>
      <c r="R3251" s="160">
        <v>475</v>
      </c>
      <c r="S3251" s="262">
        <v>8.08</v>
      </c>
      <c r="T3251" s="160">
        <v>20</v>
      </c>
    </row>
    <row r="3252" spans="1:20" s="98" customFormat="1" ht="25.5" outlineLevel="1" x14ac:dyDescent="0.2">
      <c r="A3252" s="79" t="s">
        <v>2893</v>
      </c>
      <c r="B3252" s="80" t="s">
        <v>2894</v>
      </c>
      <c r="C3252" s="81">
        <v>1</v>
      </c>
      <c r="D3252" s="82" t="s">
        <v>63</v>
      </c>
      <c r="E3252" s="2">
        <v>16680</v>
      </c>
      <c r="F3252" s="31">
        <f t="shared" si="186"/>
        <v>11676</v>
      </c>
      <c r="G3252" s="41"/>
      <c r="H3252" s="30"/>
      <c r="I3252" s="31">
        <f t="shared" si="187"/>
        <v>0</v>
      </c>
      <c r="J3252" s="41"/>
      <c r="K3252" s="81" t="s">
        <v>27</v>
      </c>
      <c r="L3252" s="81" t="s">
        <v>28</v>
      </c>
      <c r="M3252" s="81" t="s">
        <v>2271</v>
      </c>
      <c r="N3252" s="81"/>
      <c r="O3252" s="81" t="s">
        <v>2236</v>
      </c>
      <c r="P3252" s="81"/>
      <c r="Q3252" s="81"/>
      <c r="R3252" s="81">
        <v>475</v>
      </c>
      <c r="S3252" s="83">
        <v>8.08</v>
      </c>
      <c r="T3252" s="81">
        <v>20</v>
      </c>
    </row>
    <row r="3253" spans="1:20" s="98" customFormat="1" ht="25.5" outlineLevel="1" x14ac:dyDescent="0.2">
      <c r="A3253" s="79" t="s">
        <v>2332</v>
      </c>
      <c r="B3253" s="80" t="s">
        <v>2333</v>
      </c>
      <c r="C3253" s="81">
        <v>1</v>
      </c>
      <c r="D3253" s="82" t="s">
        <v>63</v>
      </c>
      <c r="E3253" s="2">
        <v>4320</v>
      </c>
      <c r="F3253" s="31">
        <f t="shared" si="186"/>
        <v>3024</v>
      </c>
      <c r="G3253" s="41"/>
      <c r="H3253" s="30"/>
      <c r="I3253" s="31">
        <f t="shared" si="187"/>
        <v>0</v>
      </c>
      <c r="J3253" s="41"/>
      <c r="K3253" s="81" t="s">
        <v>27</v>
      </c>
      <c r="L3253" s="81" t="s">
        <v>28</v>
      </c>
      <c r="M3253" s="81" t="s">
        <v>2271</v>
      </c>
      <c r="N3253" s="81"/>
      <c r="O3253" s="81" t="s">
        <v>2236</v>
      </c>
      <c r="P3253" s="81"/>
      <c r="Q3253" s="81"/>
      <c r="R3253" s="81">
        <v>475</v>
      </c>
      <c r="S3253" s="83">
        <v>8.08</v>
      </c>
      <c r="T3253" s="81">
        <v>20</v>
      </c>
    </row>
    <row r="3254" spans="1:20" s="98" customFormat="1" ht="25.5" outlineLevel="1" x14ac:dyDescent="0.2">
      <c r="A3254" s="79" t="s">
        <v>2860</v>
      </c>
      <c r="B3254" s="80" t="s">
        <v>2861</v>
      </c>
      <c r="C3254" s="81">
        <v>1</v>
      </c>
      <c r="D3254" s="82" t="s">
        <v>63</v>
      </c>
      <c r="E3254" s="2">
        <v>7080</v>
      </c>
      <c r="F3254" s="31">
        <f t="shared" si="186"/>
        <v>4956</v>
      </c>
      <c r="G3254" s="41"/>
      <c r="H3254" s="30"/>
      <c r="I3254" s="31">
        <f t="shared" si="187"/>
        <v>0</v>
      </c>
      <c r="J3254" s="41"/>
      <c r="K3254" s="81" t="s">
        <v>27</v>
      </c>
      <c r="L3254" s="81" t="s">
        <v>28</v>
      </c>
      <c r="M3254" s="81" t="s">
        <v>2271</v>
      </c>
      <c r="N3254" s="81"/>
      <c r="O3254" s="81" t="s">
        <v>2236</v>
      </c>
      <c r="P3254" s="81"/>
      <c r="Q3254" s="81"/>
      <c r="R3254" s="81">
        <v>475</v>
      </c>
      <c r="S3254" s="83">
        <v>8.08</v>
      </c>
      <c r="T3254" s="81">
        <v>20</v>
      </c>
    </row>
    <row r="3255" spans="1:20" s="98" customFormat="1" ht="25.5" outlineLevel="1" x14ac:dyDescent="0.2">
      <c r="A3255" s="79" t="s">
        <v>2869</v>
      </c>
      <c r="B3255" s="80" t="s">
        <v>2870</v>
      </c>
      <c r="C3255" s="81">
        <v>5</v>
      </c>
      <c r="D3255" s="82" t="s">
        <v>63</v>
      </c>
      <c r="E3255" s="2">
        <v>960</v>
      </c>
      <c r="F3255" s="31">
        <f t="shared" si="186"/>
        <v>672</v>
      </c>
      <c r="G3255" s="41"/>
      <c r="H3255" s="30"/>
      <c r="I3255" s="31">
        <f t="shared" si="187"/>
        <v>0</v>
      </c>
      <c r="J3255" s="41"/>
      <c r="K3255" s="81" t="s">
        <v>27</v>
      </c>
      <c r="L3255" s="81" t="s">
        <v>28</v>
      </c>
      <c r="M3255" s="81" t="s">
        <v>2271</v>
      </c>
      <c r="N3255" s="81"/>
      <c r="O3255" s="81" t="s">
        <v>2236</v>
      </c>
      <c r="P3255" s="81"/>
      <c r="Q3255" s="81"/>
      <c r="R3255" s="81">
        <v>475</v>
      </c>
      <c r="S3255" s="83">
        <v>8.08</v>
      </c>
      <c r="T3255" s="81">
        <v>20</v>
      </c>
    </row>
    <row r="3256" spans="1:20" s="98" customFormat="1" ht="31.5" outlineLevel="1" x14ac:dyDescent="0.2">
      <c r="A3256" s="158" t="s">
        <v>3041</v>
      </c>
      <c r="B3256" s="167" t="s">
        <v>3042</v>
      </c>
      <c r="C3256" s="160"/>
      <c r="D3256" s="161" t="s">
        <v>56</v>
      </c>
      <c r="E3256" s="162">
        <v>35760</v>
      </c>
      <c r="F3256" s="165">
        <f t="shared" si="186"/>
        <v>25032</v>
      </c>
      <c r="G3256" s="41"/>
      <c r="H3256" s="164"/>
      <c r="I3256" s="165">
        <f t="shared" si="187"/>
        <v>0</v>
      </c>
      <c r="J3256" s="41"/>
      <c r="K3256" s="160" t="s">
        <v>27</v>
      </c>
      <c r="L3256" s="160" t="s">
        <v>28</v>
      </c>
      <c r="M3256" s="160" t="s">
        <v>2274</v>
      </c>
      <c r="N3256" s="160"/>
      <c r="O3256" s="160" t="s">
        <v>2236</v>
      </c>
      <c r="P3256" s="160"/>
      <c r="Q3256" s="160"/>
      <c r="R3256" s="160">
        <v>475</v>
      </c>
      <c r="S3256" s="262">
        <v>8.84</v>
      </c>
      <c r="T3256" s="160">
        <v>20</v>
      </c>
    </row>
    <row r="3257" spans="1:20" s="98" customFormat="1" ht="25.5" outlineLevel="1" x14ac:dyDescent="0.2">
      <c r="A3257" s="79" t="s">
        <v>2897</v>
      </c>
      <c r="B3257" s="80" t="s">
        <v>2898</v>
      </c>
      <c r="C3257" s="81">
        <v>1</v>
      </c>
      <c r="D3257" s="82" t="s">
        <v>63</v>
      </c>
      <c r="E3257" s="2">
        <v>17160</v>
      </c>
      <c r="F3257" s="31">
        <f t="shared" si="186"/>
        <v>12012</v>
      </c>
      <c r="G3257" s="41"/>
      <c r="H3257" s="30"/>
      <c r="I3257" s="31">
        <f t="shared" si="187"/>
        <v>0</v>
      </c>
      <c r="J3257" s="41"/>
      <c r="K3257" s="81" t="s">
        <v>27</v>
      </c>
      <c r="L3257" s="81" t="s">
        <v>28</v>
      </c>
      <c r="M3257" s="81" t="s">
        <v>2274</v>
      </c>
      <c r="N3257" s="81"/>
      <c r="O3257" s="81" t="s">
        <v>2236</v>
      </c>
      <c r="P3257" s="81"/>
      <c r="Q3257" s="81"/>
      <c r="R3257" s="81">
        <v>475</v>
      </c>
      <c r="S3257" s="83">
        <v>8.84</v>
      </c>
      <c r="T3257" s="81">
        <v>20</v>
      </c>
    </row>
    <row r="3258" spans="1:20" s="98" customFormat="1" ht="25.5" outlineLevel="1" x14ac:dyDescent="0.2">
      <c r="A3258" s="79" t="s">
        <v>2332</v>
      </c>
      <c r="B3258" s="80" t="s">
        <v>2333</v>
      </c>
      <c r="C3258" s="81">
        <v>1</v>
      </c>
      <c r="D3258" s="82" t="s">
        <v>63</v>
      </c>
      <c r="E3258" s="2">
        <v>4320</v>
      </c>
      <c r="F3258" s="31">
        <f t="shared" si="186"/>
        <v>3024</v>
      </c>
      <c r="G3258" s="41"/>
      <c r="H3258" s="30"/>
      <c r="I3258" s="31">
        <f t="shared" si="187"/>
        <v>0</v>
      </c>
      <c r="J3258" s="41"/>
      <c r="K3258" s="81" t="s">
        <v>27</v>
      </c>
      <c r="L3258" s="81" t="s">
        <v>28</v>
      </c>
      <c r="M3258" s="81" t="s">
        <v>2274</v>
      </c>
      <c r="N3258" s="81"/>
      <c r="O3258" s="81" t="s">
        <v>2236</v>
      </c>
      <c r="P3258" s="81"/>
      <c r="Q3258" s="81"/>
      <c r="R3258" s="81">
        <v>475</v>
      </c>
      <c r="S3258" s="83">
        <v>8.84</v>
      </c>
      <c r="T3258" s="81">
        <v>20</v>
      </c>
    </row>
    <row r="3259" spans="1:20" s="98" customFormat="1" ht="25.5" outlineLevel="1" x14ac:dyDescent="0.2">
      <c r="A3259" s="79" t="s">
        <v>2860</v>
      </c>
      <c r="B3259" s="80" t="s">
        <v>2861</v>
      </c>
      <c r="C3259" s="81">
        <v>1</v>
      </c>
      <c r="D3259" s="82" t="s">
        <v>63</v>
      </c>
      <c r="E3259" s="2">
        <v>7080</v>
      </c>
      <c r="F3259" s="31">
        <f t="shared" si="186"/>
        <v>4956</v>
      </c>
      <c r="G3259" s="41"/>
      <c r="H3259" s="30"/>
      <c r="I3259" s="31">
        <f t="shared" si="187"/>
        <v>0</v>
      </c>
      <c r="J3259" s="41"/>
      <c r="K3259" s="81" t="s">
        <v>27</v>
      </c>
      <c r="L3259" s="81" t="s">
        <v>28</v>
      </c>
      <c r="M3259" s="81" t="s">
        <v>2274</v>
      </c>
      <c r="N3259" s="81"/>
      <c r="O3259" s="81" t="s">
        <v>2236</v>
      </c>
      <c r="P3259" s="81"/>
      <c r="Q3259" s="81"/>
      <c r="R3259" s="81">
        <v>475</v>
      </c>
      <c r="S3259" s="83">
        <v>8.84</v>
      </c>
      <c r="T3259" s="81">
        <v>20</v>
      </c>
    </row>
    <row r="3260" spans="1:20" s="98" customFormat="1" ht="25.5" outlineLevel="1" x14ac:dyDescent="0.2">
      <c r="A3260" s="79" t="s">
        <v>2863</v>
      </c>
      <c r="B3260" s="80" t="s">
        <v>2864</v>
      </c>
      <c r="C3260" s="81">
        <v>1</v>
      </c>
      <c r="D3260" s="82" t="s">
        <v>63</v>
      </c>
      <c r="E3260" s="2">
        <v>7200</v>
      </c>
      <c r="F3260" s="31">
        <f t="shared" si="186"/>
        <v>5040</v>
      </c>
      <c r="G3260" s="41"/>
      <c r="H3260" s="30"/>
      <c r="I3260" s="31">
        <f t="shared" si="187"/>
        <v>0</v>
      </c>
      <c r="J3260" s="41"/>
      <c r="K3260" s="81" t="s">
        <v>27</v>
      </c>
      <c r="L3260" s="81" t="s">
        <v>28</v>
      </c>
      <c r="M3260" s="81" t="s">
        <v>2274</v>
      </c>
      <c r="N3260" s="81"/>
      <c r="O3260" s="81" t="s">
        <v>2236</v>
      </c>
      <c r="P3260" s="81"/>
      <c r="Q3260" s="81"/>
      <c r="R3260" s="81">
        <v>475</v>
      </c>
      <c r="S3260" s="83">
        <v>8.84</v>
      </c>
      <c r="T3260" s="81">
        <v>20</v>
      </c>
    </row>
    <row r="3261" spans="1:20" s="98" customFormat="1" ht="31.5" outlineLevel="1" x14ac:dyDescent="0.2">
      <c r="A3261" s="158" t="s">
        <v>3043</v>
      </c>
      <c r="B3261" s="167" t="s">
        <v>3044</v>
      </c>
      <c r="C3261" s="160"/>
      <c r="D3261" s="161" t="s">
        <v>56</v>
      </c>
      <c r="E3261" s="162">
        <v>31560</v>
      </c>
      <c r="F3261" s="165">
        <f t="shared" si="186"/>
        <v>22092</v>
      </c>
      <c r="G3261" s="41"/>
      <c r="H3261" s="164"/>
      <c r="I3261" s="165">
        <f t="shared" si="187"/>
        <v>0</v>
      </c>
      <c r="J3261" s="41"/>
      <c r="K3261" s="160" t="s">
        <v>27</v>
      </c>
      <c r="L3261" s="160" t="s">
        <v>28</v>
      </c>
      <c r="M3261" s="160" t="s">
        <v>2274</v>
      </c>
      <c r="N3261" s="160"/>
      <c r="O3261" s="160" t="s">
        <v>2236</v>
      </c>
      <c r="P3261" s="160"/>
      <c r="Q3261" s="160"/>
      <c r="R3261" s="160">
        <v>475</v>
      </c>
      <c r="S3261" s="262">
        <v>8.6199999999999992</v>
      </c>
      <c r="T3261" s="160">
        <v>20</v>
      </c>
    </row>
    <row r="3262" spans="1:20" s="98" customFormat="1" ht="25.5" outlineLevel="1" x14ac:dyDescent="0.2">
      <c r="A3262" s="79" t="s">
        <v>2897</v>
      </c>
      <c r="B3262" s="80" t="s">
        <v>2898</v>
      </c>
      <c r="C3262" s="81">
        <v>1</v>
      </c>
      <c r="D3262" s="82" t="s">
        <v>63</v>
      </c>
      <c r="E3262" s="2">
        <v>17160</v>
      </c>
      <c r="F3262" s="31">
        <f t="shared" si="186"/>
        <v>12012</v>
      </c>
      <c r="G3262" s="41"/>
      <c r="H3262" s="30"/>
      <c r="I3262" s="31">
        <f t="shared" si="187"/>
        <v>0</v>
      </c>
      <c r="J3262" s="41"/>
      <c r="K3262" s="81" t="s">
        <v>27</v>
      </c>
      <c r="L3262" s="81" t="s">
        <v>28</v>
      </c>
      <c r="M3262" s="81" t="s">
        <v>2274</v>
      </c>
      <c r="N3262" s="81"/>
      <c r="O3262" s="81" t="s">
        <v>2236</v>
      </c>
      <c r="P3262" s="81"/>
      <c r="Q3262" s="81"/>
      <c r="R3262" s="81">
        <v>475</v>
      </c>
      <c r="S3262" s="83">
        <v>8.6199999999999992</v>
      </c>
      <c r="T3262" s="81">
        <v>20</v>
      </c>
    </row>
    <row r="3263" spans="1:20" s="98" customFormat="1" ht="25.5" outlineLevel="1" x14ac:dyDescent="0.2">
      <c r="A3263" s="79" t="s">
        <v>2332</v>
      </c>
      <c r="B3263" s="80" t="s">
        <v>2333</v>
      </c>
      <c r="C3263" s="81">
        <v>1</v>
      </c>
      <c r="D3263" s="82" t="s">
        <v>63</v>
      </c>
      <c r="E3263" s="2">
        <v>4320</v>
      </c>
      <c r="F3263" s="31">
        <f t="shared" si="186"/>
        <v>3024</v>
      </c>
      <c r="G3263" s="41"/>
      <c r="H3263" s="30"/>
      <c r="I3263" s="31">
        <f t="shared" si="187"/>
        <v>0</v>
      </c>
      <c r="J3263" s="41"/>
      <c r="K3263" s="81" t="s">
        <v>27</v>
      </c>
      <c r="L3263" s="81" t="s">
        <v>28</v>
      </c>
      <c r="M3263" s="81" t="s">
        <v>2274</v>
      </c>
      <c r="N3263" s="81"/>
      <c r="O3263" s="81" t="s">
        <v>2236</v>
      </c>
      <c r="P3263" s="81"/>
      <c r="Q3263" s="81"/>
      <c r="R3263" s="81">
        <v>475</v>
      </c>
      <c r="S3263" s="83">
        <v>8.6199999999999992</v>
      </c>
      <c r="T3263" s="81">
        <v>20</v>
      </c>
    </row>
    <row r="3264" spans="1:20" s="98" customFormat="1" ht="25.5" outlineLevel="1" x14ac:dyDescent="0.2">
      <c r="A3264" s="79" t="s">
        <v>2863</v>
      </c>
      <c r="B3264" s="80" t="s">
        <v>2864</v>
      </c>
      <c r="C3264" s="81">
        <v>1</v>
      </c>
      <c r="D3264" s="82" t="s">
        <v>63</v>
      </c>
      <c r="E3264" s="2">
        <v>7200</v>
      </c>
      <c r="F3264" s="31">
        <f t="shared" si="186"/>
        <v>5040</v>
      </c>
      <c r="G3264" s="41"/>
      <c r="H3264" s="30"/>
      <c r="I3264" s="31">
        <f t="shared" si="187"/>
        <v>0</v>
      </c>
      <c r="J3264" s="41"/>
      <c r="K3264" s="81" t="s">
        <v>27</v>
      </c>
      <c r="L3264" s="81" t="s">
        <v>28</v>
      </c>
      <c r="M3264" s="81" t="s">
        <v>2274</v>
      </c>
      <c r="N3264" s="81"/>
      <c r="O3264" s="81" t="s">
        <v>2236</v>
      </c>
      <c r="P3264" s="81"/>
      <c r="Q3264" s="81"/>
      <c r="R3264" s="81">
        <v>475</v>
      </c>
      <c r="S3264" s="83">
        <v>8.6199999999999992</v>
      </c>
      <c r="T3264" s="81">
        <v>20</v>
      </c>
    </row>
    <row r="3265" spans="1:20" s="98" customFormat="1" ht="25.5" outlineLevel="1" x14ac:dyDescent="0.2">
      <c r="A3265" s="79" t="s">
        <v>2869</v>
      </c>
      <c r="B3265" s="80" t="s">
        <v>2870</v>
      </c>
      <c r="C3265" s="81">
        <v>3</v>
      </c>
      <c r="D3265" s="82" t="s">
        <v>63</v>
      </c>
      <c r="E3265" s="2">
        <v>960</v>
      </c>
      <c r="F3265" s="31">
        <f t="shared" si="186"/>
        <v>672</v>
      </c>
      <c r="G3265" s="41"/>
      <c r="H3265" s="30"/>
      <c r="I3265" s="31">
        <f t="shared" si="187"/>
        <v>0</v>
      </c>
      <c r="J3265" s="41"/>
      <c r="K3265" s="81" t="s">
        <v>27</v>
      </c>
      <c r="L3265" s="81" t="s">
        <v>28</v>
      </c>
      <c r="M3265" s="81" t="s">
        <v>2274</v>
      </c>
      <c r="N3265" s="81"/>
      <c r="O3265" s="81" t="s">
        <v>2236</v>
      </c>
      <c r="P3265" s="81"/>
      <c r="Q3265" s="81"/>
      <c r="R3265" s="81">
        <v>475</v>
      </c>
      <c r="S3265" s="83">
        <v>8.6199999999999992</v>
      </c>
      <c r="T3265" s="81">
        <v>20</v>
      </c>
    </row>
    <row r="3266" spans="1:20" s="98" customFormat="1" ht="31.5" outlineLevel="1" x14ac:dyDescent="0.2">
      <c r="A3266" s="158" t="s">
        <v>3045</v>
      </c>
      <c r="B3266" s="167" t="s">
        <v>3046</v>
      </c>
      <c r="C3266" s="160"/>
      <c r="D3266" s="161" t="s">
        <v>56</v>
      </c>
      <c r="E3266" s="162">
        <v>35760</v>
      </c>
      <c r="F3266" s="165">
        <f t="shared" si="186"/>
        <v>25032</v>
      </c>
      <c r="G3266" s="41"/>
      <c r="H3266" s="164"/>
      <c r="I3266" s="165">
        <f t="shared" si="187"/>
        <v>0</v>
      </c>
      <c r="J3266" s="41"/>
      <c r="K3266" s="160" t="s">
        <v>27</v>
      </c>
      <c r="L3266" s="160" t="s">
        <v>28</v>
      </c>
      <c r="M3266" s="160" t="s">
        <v>2279</v>
      </c>
      <c r="N3266" s="160"/>
      <c r="O3266" s="160" t="s">
        <v>2236</v>
      </c>
      <c r="P3266" s="160"/>
      <c r="Q3266" s="160"/>
      <c r="R3266" s="160">
        <v>475</v>
      </c>
      <c r="S3266" s="262">
        <v>9.18</v>
      </c>
      <c r="T3266" s="160">
        <v>20</v>
      </c>
    </row>
    <row r="3267" spans="1:20" s="98" customFormat="1" ht="25.5" outlineLevel="1" x14ac:dyDescent="0.2">
      <c r="A3267" s="79" t="s">
        <v>2901</v>
      </c>
      <c r="B3267" s="80" t="s">
        <v>2902</v>
      </c>
      <c r="C3267" s="81">
        <v>1</v>
      </c>
      <c r="D3267" s="82" t="s">
        <v>63</v>
      </c>
      <c r="E3267" s="2">
        <v>17160</v>
      </c>
      <c r="F3267" s="31">
        <f t="shared" si="186"/>
        <v>12012</v>
      </c>
      <c r="G3267" s="41"/>
      <c r="H3267" s="30"/>
      <c r="I3267" s="31">
        <f t="shared" si="187"/>
        <v>0</v>
      </c>
      <c r="J3267" s="41"/>
      <c r="K3267" s="81" t="s">
        <v>27</v>
      </c>
      <c r="L3267" s="81" t="s">
        <v>28</v>
      </c>
      <c r="M3267" s="81" t="s">
        <v>2279</v>
      </c>
      <c r="N3267" s="81"/>
      <c r="O3267" s="81" t="s">
        <v>2236</v>
      </c>
      <c r="P3267" s="81"/>
      <c r="Q3267" s="81"/>
      <c r="R3267" s="81">
        <v>475</v>
      </c>
      <c r="S3267" s="83">
        <v>9.18</v>
      </c>
      <c r="T3267" s="81">
        <v>20</v>
      </c>
    </row>
    <row r="3268" spans="1:20" s="98" customFormat="1" ht="25.5" outlineLevel="1" x14ac:dyDescent="0.2">
      <c r="A3268" s="79" t="s">
        <v>2332</v>
      </c>
      <c r="B3268" s="80" t="s">
        <v>2333</v>
      </c>
      <c r="C3268" s="81">
        <v>1</v>
      </c>
      <c r="D3268" s="82" t="s">
        <v>63</v>
      </c>
      <c r="E3268" s="2">
        <v>4320</v>
      </c>
      <c r="F3268" s="31">
        <f t="shared" si="186"/>
        <v>3024</v>
      </c>
      <c r="G3268" s="41"/>
      <c r="H3268" s="30"/>
      <c r="I3268" s="31">
        <f t="shared" si="187"/>
        <v>0</v>
      </c>
      <c r="J3268" s="41"/>
      <c r="K3268" s="81" t="s">
        <v>27</v>
      </c>
      <c r="L3268" s="81" t="s">
        <v>28</v>
      </c>
      <c r="M3268" s="81" t="s">
        <v>2279</v>
      </c>
      <c r="N3268" s="81"/>
      <c r="O3268" s="81" t="s">
        <v>2236</v>
      </c>
      <c r="P3268" s="81"/>
      <c r="Q3268" s="81"/>
      <c r="R3268" s="81">
        <v>475</v>
      </c>
      <c r="S3268" s="83">
        <v>9.18</v>
      </c>
      <c r="T3268" s="81">
        <v>20</v>
      </c>
    </row>
    <row r="3269" spans="1:20" s="98" customFormat="1" ht="25.5" outlineLevel="1" x14ac:dyDescent="0.2">
      <c r="A3269" s="79" t="s">
        <v>2860</v>
      </c>
      <c r="B3269" s="80" t="s">
        <v>2861</v>
      </c>
      <c r="C3269" s="81">
        <v>1</v>
      </c>
      <c r="D3269" s="82" t="s">
        <v>63</v>
      </c>
      <c r="E3269" s="2">
        <v>7080</v>
      </c>
      <c r="F3269" s="31">
        <f t="shared" si="186"/>
        <v>4956</v>
      </c>
      <c r="G3269" s="41"/>
      <c r="H3269" s="30"/>
      <c r="I3269" s="31">
        <f t="shared" si="187"/>
        <v>0</v>
      </c>
      <c r="J3269" s="41"/>
      <c r="K3269" s="81" t="s">
        <v>27</v>
      </c>
      <c r="L3269" s="81" t="s">
        <v>28</v>
      </c>
      <c r="M3269" s="81" t="s">
        <v>2279</v>
      </c>
      <c r="N3269" s="81"/>
      <c r="O3269" s="81" t="s">
        <v>2236</v>
      </c>
      <c r="P3269" s="81"/>
      <c r="Q3269" s="81"/>
      <c r="R3269" s="81">
        <v>475</v>
      </c>
      <c r="S3269" s="83">
        <v>9.18</v>
      </c>
      <c r="T3269" s="81">
        <v>20</v>
      </c>
    </row>
    <row r="3270" spans="1:20" s="98" customFormat="1" ht="25.5" outlineLevel="1" x14ac:dyDescent="0.2">
      <c r="A3270" s="79" t="s">
        <v>2863</v>
      </c>
      <c r="B3270" s="80" t="s">
        <v>2864</v>
      </c>
      <c r="C3270" s="81">
        <v>1</v>
      </c>
      <c r="D3270" s="82" t="s">
        <v>63</v>
      </c>
      <c r="E3270" s="2">
        <v>7200</v>
      </c>
      <c r="F3270" s="31">
        <f t="shared" si="186"/>
        <v>5040</v>
      </c>
      <c r="G3270" s="41"/>
      <c r="H3270" s="30"/>
      <c r="I3270" s="31">
        <f t="shared" si="187"/>
        <v>0</v>
      </c>
      <c r="J3270" s="41"/>
      <c r="K3270" s="81" t="s">
        <v>27</v>
      </c>
      <c r="L3270" s="81" t="s">
        <v>28</v>
      </c>
      <c r="M3270" s="81" t="s">
        <v>2279</v>
      </c>
      <c r="N3270" s="81"/>
      <c r="O3270" s="81" t="s">
        <v>2236</v>
      </c>
      <c r="P3270" s="81"/>
      <c r="Q3270" s="81"/>
      <c r="R3270" s="81">
        <v>475</v>
      </c>
      <c r="S3270" s="83">
        <v>9.18</v>
      </c>
      <c r="T3270" s="81">
        <v>20</v>
      </c>
    </row>
    <row r="3271" spans="1:20" s="98" customFormat="1" ht="31.5" outlineLevel="1" x14ac:dyDescent="0.2">
      <c r="A3271" s="158" t="s">
        <v>3047</v>
      </c>
      <c r="B3271" s="167" t="s">
        <v>3048</v>
      </c>
      <c r="C3271" s="160"/>
      <c r="D3271" s="161" t="s">
        <v>56</v>
      </c>
      <c r="E3271" s="162">
        <v>32520</v>
      </c>
      <c r="F3271" s="165">
        <f t="shared" si="186"/>
        <v>22764</v>
      </c>
      <c r="G3271" s="41"/>
      <c r="H3271" s="164"/>
      <c r="I3271" s="165">
        <f t="shared" si="187"/>
        <v>0</v>
      </c>
      <c r="J3271" s="41"/>
      <c r="K3271" s="160" t="s">
        <v>27</v>
      </c>
      <c r="L3271" s="160" t="s">
        <v>28</v>
      </c>
      <c r="M3271" s="160" t="s">
        <v>2279</v>
      </c>
      <c r="N3271" s="160"/>
      <c r="O3271" s="160" t="s">
        <v>2236</v>
      </c>
      <c r="P3271" s="160"/>
      <c r="Q3271" s="160"/>
      <c r="R3271" s="160">
        <v>475</v>
      </c>
      <c r="S3271" s="262">
        <v>9.08</v>
      </c>
      <c r="T3271" s="160">
        <v>20</v>
      </c>
    </row>
    <row r="3272" spans="1:20" s="98" customFormat="1" ht="25.5" outlineLevel="1" x14ac:dyDescent="0.2">
      <c r="A3272" s="79" t="s">
        <v>2901</v>
      </c>
      <c r="B3272" s="80" t="s">
        <v>2902</v>
      </c>
      <c r="C3272" s="81">
        <v>1</v>
      </c>
      <c r="D3272" s="82" t="s">
        <v>63</v>
      </c>
      <c r="E3272" s="2">
        <v>17160</v>
      </c>
      <c r="F3272" s="31">
        <f t="shared" si="186"/>
        <v>12012</v>
      </c>
      <c r="G3272" s="41"/>
      <c r="H3272" s="30"/>
      <c r="I3272" s="31">
        <f t="shared" si="187"/>
        <v>0</v>
      </c>
      <c r="J3272" s="41"/>
      <c r="K3272" s="81" t="s">
        <v>27</v>
      </c>
      <c r="L3272" s="81" t="s">
        <v>28</v>
      </c>
      <c r="M3272" s="81" t="s">
        <v>2279</v>
      </c>
      <c r="N3272" s="81"/>
      <c r="O3272" s="81" t="s">
        <v>2236</v>
      </c>
      <c r="P3272" s="81"/>
      <c r="Q3272" s="81"/>
      <c r="R3272" s="81">
        <v>475</v>
      </c>
      <c r="S3272" s="83">
        <v>9.08</v>
      </c>
      <c r="T3272" s="81">
        <v>20</v>
      </c>
    </row>
    <row r="3273" spans="1:20" s="98" customFormat="1" ht="25.5" outlineLevel="1" x14ac:dyDescent="0.2">
      <c r="A3273" s="79" t="s">
        <v>2332</v>
      </c>
      <c r="B3273" s="80" t="s">
        <v>2333</v>
      </c>
      <c r="C3273" s="81">
        <v>1</v>
      </c>
      <c r="D3273" s="82" t="s">
        <v>63</v>
      </c>
      <c r="E3273" s="2">
        <v>4320</v>
      </c>
      <c r="F3273" s="31">
        <f t="shared" si="186"/>
        <v>3024</v>
      </c>
      <c r="G3273" s="41"/>
      <c r="H3273" s="30"/>
      <c r="I3273" s="31">
        <f t="shared" si="187"/>
        <v>0</v>
      </c>
      <c r="J3273" s="41"/>
      <c r="K3273" s="81" t="s">
        <v>27</v>
      </c>
      <c r="L3273" s="81" t="s">
        <v>28</v>
      </c>
      <c r="M3273" s="81" t="s">
        <v>2279</v>
      </c>
      <c r="N3273" s="81"/>
      <c r="O3273" s="81" t="s">
        <v>2236</v>
      </c>
      <c r="P3273" s="81"/>
      <c r="Q3273" s="81"/>
      <c r="R3273" s="81">
        <v>475</v>
      </c>
      <c r="S3273" s="83">
        <v>9.08</v>
      </c>
      <c r="T3273" s="81">
        <v>20</v>
      </c>
    </row>
    <row r="3274" spans="1:20" s="98" customFormat="1" ht="25.5" outlineLevel="1" x14ac:dyDescent="0.2">
      <c r="A3274" s="79" t="s">
        <v>2863</v>
      </c>
      <c r="B3274" s="80" t="s">
        <v>2864</v>
      </c>
      <c r="C3274" s="81">
        <v>1</v>
      </c>
      <c r="D3274" s="82" t="s">
        <v>63</v>
      </c>
      <c r="E3274" s="2">
        <v>7200</v>
      </c>
      <c r="F3274" s="31">
        <f t="shared" si="186"/>
        <v>5040</v>
      </c>
      <c r="G3274" s="41"/>
      <c r="H3274" s="30"/>
      <c r="I3274" s="31">
        <f t="shared" si="187"/>
        <v>0</v>
      </c>
      <c r="J3274" s="41"/>
      <c r="K3274" s="81" t="s">
        <v>27</v>
      </c>
      <c r="L3274" s="81" t="s">
        <v>28</v>
      </c>
      <c r="M3274" s="81" t="s">
        <v>2279</v>
      </c>
      <c r="N3274" s="81"/>
      <c r="O3274" s="81" t="s">
        <v>2236</v>
      </c>
      <c r="P3274" s="81"/>
      <c r="Q3274" s="81"/>
      <c r="R3274" s="81">
        <v>475</v>
      </c>
      <c r="S3274" s="83">
        <v>9.08</v>
      </c>
      <c r="T3274" s="81">
        <v>20</v>
      </c>
    </row>
    <row r="3275" spans="1:20" s="98" customFormat="1" ht="25.5" outlineLevel="1" x14ac:dyDescent="0.2">
      <c r="A3275" s="79" t="s">
        <v>2869</v>
      </c>
      <c r="B3275" s="80" t="s">
        <v>2870</v>
      </c>
      <c r="C3275" s="81">
        <v>4</v>
      </c>
      <c r="D3275" s="82" t="s">
        <v>63</v>
      </c>
      <c r="E3275" s="2">
        <v>960</v>
      </c>
      <c r="F3275" s="31">
        <f t="shared" si="186"/>
        <v>672</v>
      </c>
      <c r="G3275" s="41"/>
      <c r="H3275" s="30"/>
      <c r="I3275" s="31">
        <f t="shared" si="187"/>
        <v>0</v>
      </c>
      <c r="J3275" s="41"/>
      <c r="K3275" s="81" t="s">
        <v>27</v>
      </c>
      <c r="L3275" s="81" t="s">
        <v>28</v>
      </c>
      <c r="M3275" s="81" t="s">
        <v>2279</v>
      </c>
      <c r="N3275" s="81"/>
      <c r="O3275" s="81" t="s">
        <v>2236</v>
      </c>
      <c r="P3275" s="81"/>
      <c r="Q3275" s="81"/>
      <c r="R3275" s="81">
        <v>475</v>
      </c>
      <c r="S3275" s="83">
        <v>9.08</v>
      </c>
      <c r="T3275" s="81">
        <v>20</v>
      </c>
    </row>
    <row r="3276" spans="1:20" s="98" customFormat="1" ht="31.5" outlineLevel="1" x14ac:dyDescent="0.2">
      <c r="A3276" s="158" t="s">
        <v>3049</v>
      </c>
      <c r="B3276" s="167" t="s">
        <v>3050</v>
      </c>
      <c r="C3276" s="160"/>
      <c r="D3276" s="161" t="s">
        <v>56</v>
      </c>
      <c r="E3276" s="162">
        <v>42840</v>
      </c>
      <c r="F3276" s="165">
        <f t="shared" si="186"/>
        <v>29988</v>
      </c>
      <c r="G3276" s="41"/>
      <c r="H3276" s="164"/>
      <c r="I3276" s="165">
        <f t="shared" si="187"/>
        <v>0</v>
      </c>
      <c r="J3276" s="41"/>
      <c r="K3276" s="160" t="s">
        <v>27</v>
      </c>
      <c r="L3276" s="160" t="s">
        <v>28</v>
      </c>
      <c r="M3276" s="160" t="s">
        <v>2284</v>
      </c>
      <c r="N3276" s="160"/>
      <c r="O3276" s="160" t="s">
        <v>2236</v>
      </c>
      <c r="P3276" s="160"/>
      <c r="Q3276" s="160"/>
      <c r="R3276" s="160">
        <v>475</v>
      </c>
      <c r="S3276" s="262">
        <v>10.14</v>
      </c>
      <c r="T3276" s="160">
        <v>20</v>
      </c>
    </row>
    <row r="3277" spans="1:20" s="98" customFormat="1" ht="25.5" outlineLevel="1" x14ac:dyDescent="0.2">
      <c r="A3277" s="79" t="s">
        <v>2905</v>
      </c>
      <c r="B3277" s="80" t="s">
        <v>2906</v>
      </c>
      <c r="C3277" s="81">
        <v>1</v>
      </c>
      <c r="D3277" s="82" t="s">
        <v>63</v>
      </c>
      <c r="E3277" s="2">
        <v>17280</v>
      </c>
      <c r="F3277" s="31">
        <f t="shared" si="186"/>
        <v>12096</v>
      </c>
      <c r="G3277" s="41"/>
      <c r="H3277" s="30"/>
      <c r="I3277" s="31">
        <f t="shared" si="187"/>
        <v>0</v>
      </c>
      <c r="J3277" s="41"/>
      <c r="K3277" s="81" t="s">
        <v>27</v>
      </c>
      <c r="L3277" s="81" t="s">
        <v>28</v>
      </c>
      <c r="M3277" s="81" t="s">
        <v>2284</v>
      </c>
      <c r="N3277" s="81"/>
      <c r="O3277" s="81" t="s">
        <v>2236</v>
      </c>
      <c r="P3277" s="81"/>
      <c r="Q3277" s="81"/>
      <c r="R3277" s="81">
        <v>475</v>
      </c>
      <c r="S3277" s="83">
        <v>10.14</v>
      </c>
      <c r="T3277" s="81">
        <v>20</v>
      </c>
    </row>
    <row r="3278" spans="1:20" s="98" customFormat="1" ht="25.5" outlineLevel="1" x14ac:dyDescent="0.2">
      <c r="A3278" s="79" t="s">
        <v>2332</v>
      </c>
      <c r="B3278" s="80" t="s">
        <v>2333</v>
      </c>
      <c r="C3278" s="81">
        <v>1</v>
      </c>
      <c r="D3278" s="82" t="s">
        <v>63</v>
      </c>
      <c r="E3278" s="2">
        <v>4320</v>
      </c>
      <c r="F3278" s="31">
        <f t="shared" si="186"/>
        <v>3024</v>
      </c>
      <c r="G3278" s="41"/>
      <c r="H3278" s="30"/>
      <c r="I3278" s="31">
        <f t="shared" si="187"/>
        <v>0</v>
      </c>
      <c r="J3278" s="41"/>
      <c r="K3278" s="81" t="s">
        <v>27</v>
      </c>
      <c r="L3278" s="81" t="s">
        <v>28</v>
      </c>
      <c r="M3278" s="81" t="s">
        <v>2284</v>
      </c>
      <c r="N3278" s="81"/>
      <c r="O3278" s="81" t="s">
        <v>2236</v>
      </c>
      <c r="P3278" s="81"/>
      <c r="Q3278" s="81"/>
      <c r="R3278" s="81">
        <v>475</v>
      </c>
      <c r="S3278" s="83">
        <v>10.14</v>
      </c>
      <c r="T3278" s="81">
        <v>20</v>
      </c>
    </row>
    <row r="3279" spans="1:20" s="98" customFormat="1" ht="25.5" outlineLevel="1" x14ac:dyDescent="0.2">
      <c r="A3279" s="79" t="s">
        <v>2860</v>
      </c>
      <c r="B3279" s="80" t="s">
        <v>2861</v>
      </c>
      <c r="C3279" s="81">
        <v>3</v>
      </c>
      <c r="D3279" s="82" t="s">
        <v>63</v>
      </c>
      <c r="E3279" s="2">
        <v>7080</v>
      </c>
      <c r="F3279" s="31">
        <f t="shared" si="186"/>
        <v>4956</v>
      </c>
      <c r="G3279" s="41"/>
      <c r="H3279" s="30"/>
      <c r="I3279" s="31">
        <f t="shared" si="187"/>
        <v>0</v>
      </c>
      <c r="J3279" s="41"/>
      <c r="K3279" s="81" t="s">
        <v>27</v>
      </c>
      <c r="L3279" s="81" t="s">
        <v>28</v>
      </c>
      <c r="M3279" s="81" t="s">
        <v>2284</v>
      </c>
      <c r="N3279" s="81"/>
      <c r="O3279" s="81" t="s">
        <v>2236</v>
      </c>
      <c r="P3279" s="81"/>
      <c r="Q3279" s="81"/>
      <c r="R3279" s="81">
        <v>475</v>
      </c>
      <c r="S3279" s="83">
        <v>10.14</v>
      </c>
      <c r="T3279" s="81">
        <v>20</v>
      </c>
    </row>
    <row r="3280" spans="1:20" s="98" customFormat="1" ht="31.5" outlineLevel="1" x14ac:dyDescent="0.2">
      <c r="A3280" s="158" t="s">
        <v>3051</v>
      </c>
      <c r="B3280" s="167" t="s">
        <v>3052</v>
      </c>
      <c r="C3280" s="160"/>
      <c r="D3280" s="161" t="s">
        <v>56</v>
      </c>
      <c r="E3280" s="162">
        <v>33600</v>
      </c>
      <c r="F3280" s="165">
        <f t="shared" si="186"/>
        <v>23520</v>
      </c>
      <c r="G3280" s="41"/>
      <c r="H3280" s="164"/>
      <c r="I3280" s="165">
        <f t="shared" si="187"/>
        <v>0</v>
      </c>
      <c r="J3280" s="41"/>
      <c r="K3280" s="160" t="s">
        <v>27</v>
      </c>
      <c r="L3280" s="160" t="s">
        <v>28</v>
      </c>
      <c r="M3280" s="160" t="s">
        <v>2284</v>
      </c>
      <c r="N3280" s="160"/>
      <c r="O3280" s="160" t="s">
        <v>2236</v>
      </c>
      <c r="P3280" s="160"/>
      <c r="Q3280" s="160"/>
      <c r="R3280" s="160">
        <v>475</v>
      </c>
      <c r="S3280" s="262">
        <v>9.6999999999999993</v>
      </c>
      <c r="T3280" s="160">
        <v>20</v>
      </c>
    </row>
    <row r="3281" spans="1:20" s="98" customFormat="1" ht="25.5" outlineLevel="1" x14ac:dyDescent="0.2">
      <c r="A3281" s="79" t="s">
        <v>2905</v>
      </c>
      <c r="B3281" s="80" t="s">
        <v>2906</v>
      </c>
      <c r="C3281" s="81">
        <v>1</v>
      </c>
      <c r="D3281" s="82" t="s">
        <v>63</v>
      </c>
      <c r="E3281" s="2">
        <v>17280</v>
      </c>
      <c r="F3281" s="31">
        <f t="shared" si="186"/>
        <v>12096</v>
      </c>
      <c r="G3281" s="41"/>
      <c r="H3281" s="30"/>
      <c r="I3281" s="31">
        <f t="shared" si="187"/>
        <v>0</v>
      </c>
      <c r="J3281" s="41"/>
      <c r="K3281" s="81" t="s">
        <v>27</v>
      </c>
      <c r="L3281" s="81" t="s">
        <v>28</v>
      </c>
      <c r="M3281" s="81" t="s">
        <v>2284</v>
      </c>
      <c r="N3281" s="81"/>
      <c r="O3281" s="81" t="s">
        <v>2236</v>
      </c>
      <c r="P3281" s="81"/>
      <c r="Q3281" s="81"/>
      <c r="R3281" s="81">
        <v>475</v>
      </c>
      <c r="S3281" s="83">
        <v>9.6999999999999993</v>
      </c>
      <c r="T3281" s="81">
        <v>20</v>
      </c>
    </row>
    <row r="3282" spans="1:20" s="98" customFormat="1" ht="25.5" outlineLevel="1" x14ac:dyDescent="0.2">
      <c r="A3282" s="79" t="s">
        <v>2332</v>
      </c>
      <c r="B3282" s="80" t="s">
        <v>2333</v>
      </c>
      <c r="C3282" s="81">
        <v>1</v>
      </c>
      <c r="D3282" s="82" t="s">
        <v>63</v>
      </c>
      <c r="E3282" s="2">
        <v>4320</v>
      </c>
      <c r="F3282" s="31">
        <f t="shared" si="186"/>
        <v>3024</v>
      </c>
      <c r="G3282" s="41"/>
      <c r="H3282" s="30"/>
      <c r="I3282" s="31">
        <f t="shared" ref="I3282:I3313" si="188">IF(H3282*F3282&gt;0,H3282*F3282,0)</f>
        <v>0</v>
      </c>
      <c r="J3282" s="41"/>
      <c r="K3282" s="81" t="s">
        <v>27</v>
      </c>
      <c r="L3282" s="81" t="s">
        <v>28</v>
      </c>
      <c r="M3282" s="81" t="s">
        <v>2284</v>
      </c>
      <c r="N3282" s="81"/>
      <c r="O3282" s="81" t="s">
        <v>2236</v>
      </c>
      <c r="P3282" s="81"/>
      <c r="Q3282" s="81"/>
      <c r="R3282" s="81">
        <v>475</v>
      </c>
      <c r="S3282" s="83">
        <v>9.6999999999999993</v>
      </c>
      <c r="T3282" s="81">
        <v>20</v>
      </c>
    </row>
    <row r="3283" spans="1:20" s="98" customFormat="1" ht="25.5" outlineLevel="1" x14ac:dyDescent="0.2">
      <c r="A3283" s="79" t="s">
        <v>2863</v>
      </c>
      <c r="B3283" s="80" t="s">
        <v>2864</v>
      </c>
      <c r="C3283" s="81">
        <v>1</v>
      </c>
      <c r="D3283" s="82" t="s">
        <v>63</v>
      </c>
      <c r="E3283" s="2">
        <v>7200</v>
      </c>
      <c r="F3283" s="31">
        <f t="shared" si="186"/>
        <v>5040</v>
      </c>
      <c r="G3283" s="41"/>
      <c r="H3283" s="30"/>
      <c r="I3283" s="31">
        <f t="shared" si="188"/>
        <v>0</v>
      </c>
      <c r="J3283" s="41"/>
      <c r="K3283" s="81" t="s">
        <v>27</v>
      </c>
      <c r="L3283" s="81" t="s">
        <v>28</v>
      </c>
      <c r="M3283" s="81" t="s">
        <v>2284</v>
      </c>
      <c r="N3283" s="81"/>
      <c r="O3283" s="81" t="s">
        <v>2236</v>
      </c>
      <c r="P3283" s="81"/>
      <c r="Q3283" s="81"/>
      <c r="R3283" s="81">
        <v>475</v>
      </c>
      <c r="S3283" s="83">
        <v>9.6999999999999993</v>
      </c>
      <c r="T3283" s="81">
        <v>20</v>
      </c>
    </row>
    <row r="3284" spans="1:20" s="98" customFormat="1" ht="25.5" outlineLevel="1" x14ac:dyDescent="0.2">
      <c r="A3284" s="79" t="s">
        <v>2869</v>
      </c>
      <c r="B3284" s="80" t="s">
        <v>2870</v>
      </c>
      <c r="C3284" s="81">
        <v>5</v>
      </c>
      <c r="D3284" s="82" t="s">
        <v>63</v>
      </c>
      <c r="E3284" s="2">
        <v>960</v>
      </c>
      <c r="F3284" s="31">
        <f t="shared" si="186"/>
        <v>672</v>
      </c>
      <c r="G3284" s="41"/>
      <c r="H3284" s="30"/>
      <c r="I3284" s="31">
        <f t="shared" si="188"/>
        <v>0</v>
      </c>
      <c r="J3284" s="41"/>
      <c r="K3284" s="81" t="s">
        <v>27</v>
      </c>
      <c r="L3284" s="81" t="s">
        <v>28</v>
      </c>
      <c r="M3284" s="81" t="s">
        <v>2284</v>
      </c>
      <c r="N3284" s="81"/>
      <c r="O3284" s="81" t="s">
        <v>2236</v>
      </c>
      <c r="P3284" s="81"/>
      <c r="Q3284" s="81"/>
      <c r="R3284" s="81">
        <v>475</v>
      </c>
      <c r="S3284" s="83">
        <v>9.6999999999999993</v>
      </c>
      <c r="T3284" s="81">
        <v>20</v>
      </c>
    </row>
    <row r="3285" spans="1:20" s="98" customFormat="1" ht="31.5" outlineLevel="1" x14ac:dyDescent="0.2">
      <c r="A3285" s="158" t="s">
        <v>3053</v>
      </c>
      <c r="B3285" s="167" t="s">
        <v>3054</v>
      </c>
      <c r="C3285" s="160"/>
      <c r="D3285" s="161" t="s">
        <v>56</v>
      </c>
      <c r="E3285" s="162">
        <v>43080</v>
      </c>
      <c r="F3285" s="165">
        <f t="shared" si="186"/>
        <v>30156</v>
      </c>
      <c r="G3285" s="41"/>
      <c r="H3285" s="164"/>
      <c r="I3285" s="165">
        <f t="shared" si="188"/>
        <v>0</v>
      </c>
      <c r="J3285" s="41"/>
      <c r="K3285" s="160" t="s">
        <v>27</v>
      </c>
      <c r="L3285" s="160" t="s">
        <v>28</v>
      </c>
      <c r="M3285" s="160" t="s">
        <v>2289</v>
      </c>
      <c r="N3285" s="160"/>
      <c r="O3285" s="160" t="s">
        <v>2236</v>
      </c>
      <c r="P3285" s="160"/>
      <c r="Q3285" s="160"/>
      <c r="R3285" s="160">
        <v>475</v>
      </c>
      <c r="S3285" s="262">
        <v>10.64</v>
      </c>
      <c r="T3285" s="160">
        <v>20</v>
      </c>
    </row>
    <row r="3286" spans="1:20" s="98" customFormat="1" ht="25.5" outlineLevel="1" x14ac:dyDescent="0.2">
      <c r="A3286" s="79" t="s">
        <v>2909</v>
      </c>
      <c r="B3286" s="80" t="s">
        <v>2910</v>
      </c>
      <c r="C3286" s="81">
        <v>1</v>
      </c>
      <c r="D3286" s="82" t="s">
        <v>63</v>
      </c>
      <c r="E3286" s="2">
        <v>17520</v>
      </c>
      <c r="F3286" s="31">
        <f t="shared" si="186"/>
        <v>12264</v>
      </c>
      <c r="G3286" s="41"/>
      <c r="H3286" s="30"/>
      <c r="I3286" s="31">
        <f t="shared" si="188"/>
        <v>0</v>
      </c>
      <c r="J3286" s="41"/>
      <c r="K3286" s="81" t="s">
        <v>27</v>
      </c>
      <c r="L3286" s="81" t="s">
        <v>28</v>
      </c>
      <c r="M3286" s="81" t="s">
        <v>2289</v>
      </c>
      <c r="N3286" s="81"/>
      <c r="O3286" s="81" t="s">
        <v>2236</v>
      </c>
      <c r="P3286" s="81"/>
      <c r="Q3286" s="81"/>
      <c r="R3286" s="81">
        <v>475</v>
      </c>
      <c r="S3286" s="83">
        <v>10.64</v>
      </c>
      <c r="T3286" s="81">
        <v>20</v>
      </c>
    </row>
    <row r="3287" spans="1:20" s="98" customFormat="1" ht="25.5" outlineLevel="1" x14ac:dyDescent="0.2">
      <c r="A3287" s="79" t="s">
        <v>2332</v>
      </c>
      <c r="B3287" s="80" t="s">
        <v>2333</v>
      </c>
      <c r="C3287" s="81">
        <v>1</v>
      </c>
      <c r="D3287" s="82" t="s">
        <v>63</v>
      </c>
      <c r="E3287" s="2">
        <v>4320</v>
      </c>
      <c r="F3287" s="31">
        <f t="shared" si="186"/>
        <v>3024</v>
      </c>
      <c r="G3287" s="41"/>
      <c r="H3287" s="30"/>
      <c r="I3287" s="31">
        <f t="shared" si="188"/>
        <v>0</v>
      </c>
      <c r="J3287" s="41"/>
      <c r="K3287" s="81" t="s">
        <v>27</v>
      </c>
      <c r="L3287" s="81" t="s">
        <v>28</v>
      </c>
      <c r="M3287" s="81" t="s">
        <v>2289</v>
      </c>
      <c r="N3287" s="81"/>
      <c r="O3287" s="81" t="s">
        <v>2236</v>
      </c>
      <c r="P3287" s="81"/>
      <c r="Q3287" s="81"/>
      <c r="R3287" s="81">
        <v>475</v>
      </c>
      <c r="S3287" s="83">
        <v>10.64</v>
      </c>
      <c r="T3287" s="81">
        <v>20</v>
      </c>
    </row>
    <row r="3288" spans="1:20" s="98" customFormat="1" ht="25.5" outlineLevel="1" x14ac:dyDescent="0.2">
      <c r="A3288" s="79" t="s">
        <v>2860</v>
      </c>
      <c r="B3288" s="80" t="s">
        <v>2861</v>
      </c>
      <c r="C3288" s="81">
        <v>3</v>
      </c>
      <c r="D3288" s="82" t="s">
        <v>63</v>
      </c>
      <c r="E3288" s="2">
        <v>7080</v>
      </c>
      <c r="F3288" s="31">
        <f t="shared" si="186"/>
        <v>4956</v>
      </c>
      <c r="G3288" s="41"/>
      <c r="H3288" s="30"/>
      <c r="I3288" s="31">
        <f t="shared" si="188"/>
        <v>0</v>
      </c>
      <c r="J3288" s="41"/>
      <c r="K3288" s="81" t="s">
        <v>27</v>
      </c>
      <c r="L3288" s="81" t="s">
        <v>28</v>
      </c>
      <c r="M3288" s="81" t="s">
        <v>2289</v>
      </c>
      <c r="N3288" s="81"/>
      <c r="O3288" s="81" t="s">
        <v>2236</v>
      </c>
      <c r="P3288" s="81"/>
      <c r="Q3288" s="81"/>
      <c r="R3288" s="81">
        <v>475</v>
      </c>
      <c r="S3288" s="83">
        <v>10.64</v>
      </c>
      <c r="T3288" s="81">
        <v>20</v>
      </c>
    </row>
    <row r="3289" spans="1:20" s="98" customFormat="1" ht="31.5" outlineLevel="1" x14ac:dyDescent="0.2">
      <c r="A3289" s="158" t="s">
        <v>3055</v>
      </c>
      <c r="B3289" s="167" t="s">
        <v>3056</v>
      </c>
      <c r="C3289" s="160"/>
      <c r="D3289" s="161" t="s">
        <v>56</v>
      </c>
      <c r="E3289" s="162">
        <v>34800</v>
      </c>
      <c r="F3289" s="165">
        <f t="shared" si="186"/>
        <v>24360</v>
      </c>
      <c r="G3289" s="41"/>
      <c r="H3289" s="164"/>
      <c r="I3289" s="165">
        <f t="shared" si="188"/>
        <v>0</v>
      </c>
      <c r="J3289" s="41"/>
      <c r="K3289" s="160" t="s">
        <v>27</v>
      </c>
      <c r="L3289" s="160" t="s">
        <v>28</v>
      </c>
      <c r="M3289" s="160" t="s">
        <v>2289</v>
      </c>
      <c r="N3289" s="160"/>
      <c r="O3289" s="160" t="s">
        <v>2236</v>
      </c>
      <c r="P3289" s="160"/>
      <c r="Q3289" s="160"/>
      <c r="R3289" s="160">
        <v>475</v>
      </c>
      <c r="S3289" s="262">
        <v>10.32</v>
      </c>
      <c r="T3289" s="160">
        <v>20</v>
      </c>
    </row>
    <row r="3290" spans="1:20" s="98" customFormat="1" ht="25.5" outlineLevel="1" x14ac:dyDescent="0.2">
      <c r="A3290" s="79" t="s">
        <v>2909</v>
      </c>
      <c r="B3290" s="80" t="s">
        <v>2910</v>
      </c>
      <c r="C3290" s="81">
        <v>1</v>
      </c>
      <c r="D3290" s="82" t="s">
        <v>63</v>
      </c>
      <c r="E3290" s="2">
        <v>17520</v>
      </c>
      <c r="F3290" s="31">
        <f t="shared" si="186"/>
        <v>12264</v>
      </c>
      <c r="G3290" s="41"/>
      <c r="H3290" s="30"/>
      <c r="I3290" s="31">
        <f t="shared" si="188"/>
        <v>0</v>
      </c>
      <c r="J3290" s="41"/>
      <c r="K3290" s="81" t="s">
        <v>27</v>
      </c>
      <c r="L3290" s="81" t="s">
        <v>28</v>
      </c>
      <c r="M3290" s="81" t="s">
        <v>2289</v>
      </c>
      <c r="N3290" s="81"/>
      <c r="O3290" s="81" t="s">
        <v>2236</v>
      </c>
      <c r="P3290" s="81"/>
      <c r="Q3290" s="81"/>
      <c r="R3290" s="81">
        <v>475</v>
      </c>
      <c r="S3290" s="83">
        <v>10.32</v>
      </c>
      <c r="T3290" s="81">
        <v>20</v>
      </c>
    </row>
    <row r="3291" spans="1:20" s="98" customFormat="1" ht="25.5" outlineLevel="1" x14ac:dyDescent="0.2">
      <c r="A3291" s="79" t="s">
        <v>2332</v>
      </c>
      <c r="B3291" s="80" t="s">
        <v>2333</v>
      </c>
      <c r="C3291" s="81">
        <v>1</v>
      </c>
      <c r="D3291" s="82" t="s">
        <v>63</v>
      </c>
      <c r="E3291" s="2">
        <v>4320</v>
      </c>
      <c r="F3291" s="31">
        <f t="shared" si="186"/>
        <v>3024</v>
      </c>
      <c r="G3291" s="41"/>
      <c r="H3291" s="30"/>
      <c r="I3291" s="31">
        <f t="shared" si="188"/>
        <v>0</v>
      </c>
      <c r="J3291" s="41"/>
      <c r="K3291" s="81" t="s">
        <v>27</v>
      </c>
      <c r="L3291" s="81" t="s">
        <v>28</v>
      </c>
      <c r="M3291" s="81" t="s">
        <v>2289</v>
      </c>
      <c r="N3291" s="81"/>
      <c r="O3291" s="81" t="s">
        <v>2236</v>
      </c>
      <c r="P3291" s="81"/>
      <c r="Q3291" s="81"/>
      <c r="R3291" s="81">
        <v>475</v>
      </c>
      <c r="S3291" s="83">
        <v>10.32</v>
      </c>
      <c r="T3291" s="81">
        <v>20</v>
      </c>
    </row>
    <row r="3292" spans="1:20" s="98" customFormat="1" ht="25.5" outlineLevel="1" x14ac:dyDescent="0.2">
      <c r="A3292" s="79" t="s">
        <v>2863</v>
      </c>
      <c r="B3292" s="80" t="s">
        <v>2864</v>
      </c>
      <c r="C3292" s="81">
        <v>1</v>
      </c>
      <c r="D3292" s="82" t="s">
        <v>63</v>
      </c>
      <c r="E3292" s="2">
        <v>7200</v>
      </c>
      <c r="F3292" s="31">
        <f t="shared" si="186"/>
        <v>5040</v>
      </c>
      <c r="G3292" s="41"/>
      <c r="H3292" s="30"/>
      <c r="I3292" s="31">
        <f t="shared" si="188"/>
        <v>0</v>
      </c>
      <c r="J3292" s="41"/>
      <c r="K3292" s="81" t="s">
        <v>27</v>
      </c>
      <c r="L3292" s="81" t="s">
        <v>28</v>
      </c>
      <c r="M3292" s="81" t="s">
        <v>2289</v>
      </c>
      <c r="N3292" s="81"/>
      <c r="O3292" s="81" t="s">
        <v>2236</v>
      </c>
      <c r="P3292" s="81"/>
      <c r="Q3292" s="81"/>
      <c r="R3292" s="81">
        <v>475</v>
      </c>
      <c r="S3292" s="83">
        <v>10.32</v>
      </c>
      <c r="T3292" s="81">
        <v>20</v>
      </c>
    </row>
    <row r="3293" spans="1:20" s="98" customFormat="1" ht="25.5" outlineLevel="1" x14ac:dyDescent="0.2">
      <c r="A3293" s="79" t="s">
        <v>2869</v>
      </c>
      <c r="B3293" s="80" t="s">
        <v>2870</v>
      </c>
      <c r="C3293" s="81">
        <v>6</v>
      </c>
      <c r="D3293" s="82" t="s">
        <v>63</v>
      </c>
      <c r="E3293" s="2">
        <v>960</v>
      </c>
      <c r="F3293" s="31">
        <f t="shared" si="186"/>
        <v>672</v>
      </c>
      <c r="G3293" s="41"/>
      <c r="H3293" s="30"/>
      <c r="I3293" s="31">
        <f t="shared" si="188"/>
        <v>0</v>
      </c>
      <c r="J3293" s="41"/>
      <c r="K3293" s="81" t="s">
        <v>27</v>
      </c>
      <c r="L3293" s="81" t="s">
        <v>28</v>
      </c>
      <c r="M3293" s="81" t="s">
        <v>2289</v>
      </c>
      <c r="N3293" s="81"/>
      <c r="O3293" s="81" t="s">
        <v>2236</v>
      </c>
      <c r="P3293" s="81"/>
      <c r="Q3293" s="81"/>
      <c r="R3293" s="81">
        <v>475</v>
      </c>
      <c r="S3293" s="83">
        <v>10.32</v>
      </c>
      <c r="T3293" s="81">
        <v>20</v>
      </c>
    </row>
    <row r="3294" spans="1:20" s="98" customFormat="1" ht="31.5" outlineLevel="1" x14ac:dyDescent="0.2">
      <c r="A3294" s="158" t="s">
        <v>3057</v>
      </c>
      <c r="B3294" s="167" t="s">
        <v>3058</v>
      </c>
      <c r="C3294" s="160"/>
      <c r="D3294" s="161" t="s">
        <v>56</v>
      </c>
      <c r="E3294" s="162">
        <v>36480</v>
      </c>
      <c r="F3294" s="165">
        <f t="shared" si="186"/>
        <v>25536</v>
      </c>
      <c r="G3294" s="41"/>
      <c r="H3294" s="164"/>
      <c r="I3294" s="165">
        <f t="shared" si="188"/>
        <v>0</v>
      </c>
      <c r="J3294" s="41"/>
      <c r="K3294" s="160" t="s">
        <v>27</v>
      </c>
      <c r="L3294" s="160" t="s">
        <v>28</v>
      </c>
      <c r="M3294" s="160" t="s">
        <v>1582</v>
      </c>
      <c r="N3294" s="160"/>
      <c r="O3294" s="160" t="s">
        <v>2236</v>
      </c>
      <c r="P3294" s="160"/>
      <c r="Q3294" s="160"/>
      <c r="R3294" s="160">
        <v>475</v>
      </c>
      <c r="S3294" s="262">
        <v>10.8</v>
      </c>
      <c r="T3294" s="160">
        <v>20</v>
      </c>
    </row>
    <row r="3295" spans="1:20" s="98" customFormat="1" ht="25.5" outlineLevel="1" x14ac:dyDescent="0.2">
      <c r="A3295" s="79" t="s">
        <v>2913</v>
      </c>
      <c r="B3295" s="80" t="s">
        <v>2914</v>
      </c>
      <c r="C3295" s="81">
        <v>1</v>
      </c>
      <c r="D3295" s="82" t="s">
        <v>63</v>
      </c>
      <c r="E3295" s="2">
        <v>17760</v>
      </c>
      <c r="F3295" s="31">
        <f t="shared" si="186"/>
        <v>12432</v>
      </c>
      <c r="G3295" s="41"/>
      <c r="H3295" s="30"/>
      <c r="I3295" s="31">
        <f t="shared" si="188"/>
        <v>0</v>
      </c>
      <c r="J3295" s="41"/>
      <c r="K3295" s="81" t="s">
        <v>27</v>
      </c>
      <c r="L3295" s="81" t="s">
        <v>28</v>
      </c>
      <c r="M3295" s="81" t="s">
        <v>1582</v>
      </c>
      <c r="N3295" s="81"/>
      <c r="O3295" s="81" t="s">
        <v>2236</v>
      </c>
      <c r="P3295" s="81"/>
      <c r="Q3295" s="81"/>
      <c r="R3295" s="81">
        <v>475</v>
      </c>
      <c r="S3295" s="83">
        <v>10.8</v>
      </c>
      <c r="T3295" s="81">
        <v>20</v>
      </c>
    </row>
    <row r="3296" spans="1:20" s="98" customFormat="1" ht="25.5" outlineLevel="1" x14ac:dyDescent="0.2">
      <c r="A3296" s="79" t="s">
        <v>2332</v>
      </c>
      <c r="B3296" s="80" t="s">
        <v>2333</v>
      </c>
      <c r="C3296" s="81">
        <v>1</v>
      </c>
      <c r="D3296" s="82" t="s">
        <v>63</v>
      </c>
      <c r="E3296" s="2">
        <v>4320</v>
      </c>
      <c r="F3296" s="31">
        <f t="shared" si="186"/>
        <v>3024</v>
      </c>
      <c r="G3296" s="41"/>
      <c r="H3296" s="30"/>
      <c r="I3296" s="31">
        <f t="shared" si="188"/>
        <v>0</v>
      </c>
      <c r="J3296" s="41"/>
      <c r="K3296" s="81" t="s">
        <v>27</v>
      </c>
      <c r="L3296" s="81" t="s">
        <v>28</v>
      </c>
      <c r="M3296" s="81" t="s">
        <v>1582</v>
      </c>
      <c r="N3296" s="81"/>
      <c r="O3296" s="81" t="s">
        <v>2236</v>
      </c>
      <c r="P3296" s="81"/>
      <c r="Q3296" s="81"/>
      <c r="R3296" s="81">
        <v>475</v>
      </c>
      <c r="S3296" s="83">
        <v>10.8</v>
      </c>
      <c r="T3296" s="81">
        <v>20</v>
      </c>
    </row>
    <row r="3297" spans="1:20" s="98" customFormat="1" ht="25.5" outlineLevel="1" x14ac:dyDescent="0.2">
      <c r="A3297" s="79" t="s">
        <v>2863</v>
      </c>
      <c r="B3297" s="80" t="s">
        <v>2864</v>
      </c>
      <c r="C3297" s="81">
        <v>2</v>
      </c>
      <c r="D3297" s="82" t="s">
        <v>63</v>
      </c>
      <c r="E3297" s="2">
        <v>7200</v>
      </c>
      <c r="F3297" s="31">
        <f t="shared" si="186"/>
        <v>5040</v>
      </c>
      <c r="G3297" s="41"/>
      <c r="H3297" s="30"/>
      <c r="I3297" s="31">
        <f t="shared" si="188"/>
        <v>0</v>
      </c>
      <c r="J3297" s="41"/>
      <c r="K3297" s="81" t="s">
        <v>27</v>
      </c>
      <c r="L3297" s="81" t="s">
        <v>28</v>
      </c>
      <c r="M3297" s="81" t="s">
        <v>1582</v>
      </c>
      <c r="N3297" s="81"/>
      <c r="O3297" s="81" t="s">
        <v>2236</v>
      </c>
      <c r="P3297" s="81"/>
      <c r="Q3297" s="81"/>
      <c r="R3297" s="81">
        <v>475</v>
      </c>
      <c r="S3297" s="83">
        <v>10.8</v>
      </c>
      <c r="T3297" s="81">
        <v>20</v>
      </c>
    </row>
    <row r="3298" spans="1:20" s="98" customFormat="1" ht="31.5" outlineLevel="1" x14ac:dyDescent="0.2">
      <c r="A3298" s="158" t="s">
        <v>3059</v>
      </c>
      <c r="B3298" s="167" t="s">
        <v>3060</v>
      </c>
      <c r="C3298" s="160"/>
      <c r="D3298" s="161" t="s">
        <v>56</v>
      </c>
      <c r="E3298" s="162">
        <v>41040</v>
      </c>
      <c r="F3298" s="165">
        <f t="shared" si="186"/>
        <v>28728</v>
      </c>
      <c r="G3298" s="41"/>
      <c r="H3298" s="164"/>
      <c r="I3298" s="165">
        <f t="shared" si="188"/>
        <v>0</v>
      </c>
      <c r="J3298" s="41"/>
      <c r="K3298" s="160" t="s">
        <v>27</v>
      </c>
      <c r="L3298" s="160" t="s">
        <v>28</v>
      </c>
      <c r="M3298" s="160" t="s">
        <v>1582</v>
      </c>
      <c r="N3298" s="160"/>
      <c r="O3298" s="160" t="s">
        <v>2236</v>
      </c>
      <c r="P3298" s="160"/>
      <c r="Q3298" s="160"/>
      <c r="R3298" s="160">
        <v>475</v>
      </c>
      <c r="S3298" s="262">
        <v>11.16</v>
      </c>
      <c r="T3298" s="160">
        <v>20</v>
      </c>
    </row>
    <row r="3299" spans="1:20" s="98" customFormat="1" ht="25.5" outlineLevel="1" x14ac:dyDescent="0.2">
      <c r="A3299" s="79" t="s">
        <v>2913</v>
      </c>
      <c r="B3299" s="80" t="s">
        <v>2914</v>
      </c>
      <c r="C3299" s="81">
        <v>1</v>
      </c>
      <c r="D3299" s="82" t="s">
        <v>63</v>
      </c>
      <c r="E3299" s="2">
        <v>17760</v>
      </c>
      <c r="F3299" s="31">
        <f t="shared" si="186"/>
        <v>12432</v>
      </c>
      <c r="G3299" s="41"/>
      <c r="H3299" s="30"/>
      <c r="I3299" s="31">
        <f t="shared" si="188"/>
        <v>0</v>
      </c>
      <c r="J3299" s="41"/>
      <c r="K3299" s="81" t="s">
        <v>27</v>
      </c>
      <c r="L3299" s="81" t="s">
        <v>28</v>
      </c>
      <c r="M3299" s="81" t="s">
        <v>1582</v>
      </c>
      <c r="N3299" s="81"/>
      <c r="O3299" s="81" t="s">
        <v>2236</v>
      </c>
      <c r="P3299" s="81"/>
      <c r="Q3299" s="81"/>
      <c r="R3299" s="81">
        <v>475</v>
      </c>
      <c r="S3299" s="83">
        <v>11.16</v>
      </c>
      <c r="T3299" s="81">
        <v>20</v>
      </c>
    </row>
    <row r="3300" spans="1:20" s="98" customFormat="1" ht="25.5" outlineLevel="1" x14ac:dyDescent="0.2">
      <c r="A3300" s="79" t="s">
        <v>2332</v>
      </c>
      <c r="B3300" s="80" t="s">
        <v>2333</v>
      </c>
      <c r="C3300" s="81">
        <v>1</v>
      </c>
      <c r="D3300" s="82" t="s">
        <v>63</v>
      </c>
      <c r="E3300" s="2">
        <v>4320</v>
      </c>
      <c r="F3300" s="31">
        <f t="shared" ref="F3300:F3363" si="189">E3300-E3300*$F$4</f>
        <v>3024</v>
      </c>
      <c r="G3300" s="41"/>
      <c r="H3300" s="30"/>
      <c r="I3300" s="31">
        <f t="shared" si="188"/>
        <v>0</v>
      </c>
      <c r="J3300" s="41"/>
      <c r="K3300" s="81" t="s">
        <v>27</v>
      </c>
      <c r="L3300" s="81" t="s">
        <v>28</v>
      </c>
      <c r="M3300" s="81" t="s">
        <v>1582</v>
      </c>
      <c r="N3300" s="81"/>
      <c r="O3300" s="81" t="s">
        <v>2236</v>
      </c>
      <c r="P3300" s="81"/>
      <c r="Q3300" s="81"/>
      <c r="R3300" s="81">
        <v>475</v>
      </c>
      <c r="S3300" s="83">
        <v>11.16</v>
      </c>
      <c r="T3300" s="81">
        <v>20</v>
      </c>
    </row>
    <row r="3301" spans="1:20" s="98" customFormat="1" ht="25.5" outlineLevel="1" x14ac:dyDescent="0.2">
      <c r="A3301" s="79" t="s">
        <v>2860</v>
      </c>
      <c r="B3301" s="80" t="s">
        <v>2861</v>
      </c>
      <c r="C3301" s="81">
        <v>2</v>
      </c>
      <c r="D3301" s="82" t="s">
        <v>63</v>
      </c>
      <c r="E3301" s="2">
        <v>7080</v>
      </c>
      <c r="F3301" s="31">
        <f t="shared" si="189"/>
        <v>4956</v>
      </c>
      <c r="G3301" s="41"/>
      <c r="H3301" s="30"/>
      <c r="I3301" s="31">
        <f t="shared" si="188"/>
        <v>0</v>
      </c>
      <c r="J3301" s="41"/>
      <c r="K3301" s="81" t="s">
        <v>27</v>
      </c>
      <c r="L3301" s="81" t="s">
        <v>28</v>
      </c>
      <c r="M3301" s="81" t="s">
        <v>1582</v>
      </c>
      <c r="N3301" s="81"/>
      <c r="O3301" s="81" t="s">
        <v>2236</v>
      </c>
      <c r="P3301" s="81"/>
      <c r="Q3301" s="81"/>
      <c r="R3301" s="81">
        <v>475</v>
      </c>
      <c r="S3301" s="83">
        <v>11.16</v>
      </c>
      <c r="T3301" s="81">
        <v>20</v>
      </c>
    </row>
    <row r="3302" spans="1:20" s="98" customFormat="1" ht="25.5" outlineLevel="1" x14ac:dyDescent="0.2">
      <c r="A3302" s="79" t="s">
        <v>2869</v>
      </c>
      <c r="B3302" s="80" t="s">
        <v>2870</v>
      </c>
      <c r="C3302" s="81">
        <v>5</v>
      </c>
      <c r="D3302" s="82" t="s">
        <v>63</v>
      </c>
      <c r="E3302" s="2">
        <v>960</v>
      </c>
      <c r="F3302" s="31">
        <f t="shared" si="189"/>
        <v>672</v>
      </c>
      <c r="G3302" s="41"/>
      <c r="H3302" s="30"/>
      <c r="I3302" s="31">
        <f t="shared" si="188"/>
        <v>0</v>
      </c>
      <c r="J3302" s="41"/>
      <c r="K3302" s="81" t="s">
        <v>27</v>
      </c>
      <c r="L3302" s="81" t="s">
        <v>28</v>
      </c>
      <c r="M3302" s="81" t="s">
        <v>1582</v>
      </c>
      <c r="N3302" s="81"/>
      <c r="O3302" s="81" t="s">
        <v>2236</v>
      </c>
      <c r="P3302" s="81"/>
      <c r="Q3302" s="81"/>
      <c r="R3302" s="81">
        <v>475</v>
      </c>
      <c r="S3302" s="83">
        <v>11.16</v>
      </c>
      <c r="T3302" s="81">
        <v>20</v>
      </c>
    </row>
    <row r="3303" spans="1:20" s="98" customFormat="1" ht="31.5" outlineLevel="1" x14ac:dyDescent="0.2">
      <c r="A3303" s="158" t="s">
        <v>3061</v>
      </c>
      <c r="B3303" s="167" t="s">
        <v>3062</v>
      </c>
      <c r="C3303" s="160"/>
      <c r="D3303" s="161" t="s">
        <v>56</v>
      </c>
      <c r="E3303" s="162">
        <v>43680</v>
      </c>
      <c r="F3303" s="165">
        <f t="shared" si="189"/>
        <v>30576</v>
      </c>
      <c r="G3303" s="41"/>
      <c r="H3303" s="164"/>
      <c r="I3303" s="165">
        <f t="shared" si="188"/>
        <v>0</v>
      </c>
      <c r="J3303" s="41"/>
      <c r="K3303" s="160" t="s">
        <v>27</v>
      </c>
      <c r="L3303" s="160" t="s">
        <v>28</v>
      </c>
      <c r="M3303" s="160" t="s">
        <v>2298</v>
      </c>
      <c r="N3303" s="160"/>
      <c r="O3303" s="160" t="s">
        <v>2236</v>
      </c>
      <c r="P3303" s="160"/>
      <c r="Q3303" s="160"/>
      <c r="R3303" s="160">
        <v>475</v>
      </c>
      <c r="S3303" s="262">
        <v>11.76</v>
      </c>
      <c r="T3303" s="160">
        <v>20</v>
      </c>
    </row>
    <row r="3304" spans="1:20" s="98" customFormat="1" ht="25.5" outlineLevel="1" x14ac:dyDescent="0.2">
      <c r="A3304" s="79" t="s">
        <v>2917</v>
      </c>
      <c r="B3304" s="80" t="s">
        <v>2918</v>
      </c>
      <c r="C3304" s="81">
        <v>1</v>
      </c>
      <c r="D3304" s="82" t="s">
        <v>63</v>
      </c>
      <c r="E3304" s="2">
        <v>18000</v>
      </c>
      <c r="F3304" s="31">
        <f t="shared" si="189"/>
        <v>12600</v>
      </c>
      <c r="G3304" s="41"/>
      <c r="H3304" s="30"/>
      <c r="I3304" s="31">
        <f t="shared" si="188"/>
        <v>0</v>
      </c>
      <c r="J3304" s="41"/>
      <c r="K3304" s="81" t="s">
        <v>27</v>
      </c>
      <c r="L3304" s="81" t="s">
        <v>28</v>
      </c>
      <c r="M3304" s="81" t="s">
        <v>2298</v>
      </c>
      <c r="N3304" s="81"/>
      <c r="O3304" s="81" t="s">
        <v>2236</v>
      </c>
      <c r="P3304" s="81"/>
      <c r="Q3304" s="81"/>
      <c r="R3304" s="81">
        <v>475</v>
      </c>
      <c r="S3304" s="83">
        <v>11.76</v>
      </c>
      <c r="T3304" s="81">
        <v>20</v>
      </c>
    </row>
    <row r="3305" spans="1:20" s="98" customFormat="1" ht="25.5" outlineLevel="1" x14ac:dyDescent="0.2">
      <c r="A3305" s="79" t="s">
        <v>2332</v>
      </c>
      <c r="B3305" s="80" t="s">
        <v>2333</v>
      </c>
      <c r="C3305" s="81">
        <v>1</v>
      </c>
      <c r="D3305" s="82" t="s">
        <v>63</v>
      </c>
      <c r="E3305" s="2">
        <v>4320</v>
      </c>
      <c r="F3305" s="31">
        <f t="shared" si="189"/>
        <v>3024</v>
      </c>
      <c r="G3305" s="41"/>
      <c r="H3305" s="30"/>
      <c r="I3305" s="31">
        <f t="shared" si="188"/>
        <v>0</v>
      </c>
      <c r="J3305" s="41"/>
      <c r="K3305" s="81" t="s">
        <v>27</v>
      </c>
      <c r="L3305" s="81" t="s">
        <v>28</v>
      </c>
      <c r="M3305" s="81" t="s">
        <v>2298</v>
      </c>
      <c r="N3305" s="81"/>
      <c r="O3305" s="81" t="s">
        <v>2236</v>
      </c>
      <c r="P3305" s="81"/>
      <c r="Q3305" s="81"/>
      <c r="R3305" s="81">
        <v>475</v>
      </c>
      <c r="S3305" s="83">
        <v>11.76</v>
      </c>
      <c r="T3305" s="81">
        <v>20</v>
      </c>
    </row>
    <row r="3306" spans="1:20" s="98" customFormat="1" ht="25.5" outlineLevel="1" x14ac:dyDescent="0.2">
      <c r="A3306" s="79" t="s">
        <v>2860</v>
      </c>
      <c r="B3306" s="80" t="s">
        <v>2861</v>
      </c>
      <c r="C3306" s="81">
        <v>2</v>
      </c>
      <c r="D3306" s="82" t="s">
        <v>63</v>
      </c>
      <c r="E3306" s="2">
        <v>7080</v>
      </c>
      <c r="F3306" s="31">
        <f t="shared" si="189"/>
        <v>4956</v>
      </c>
      <c r="G3306" s="41"/>
      <c r="H3306" s="30"/>
      <c r="I3306" s="31">
        <f t="shared" si="188"/>
        <v>0</v>
      </c>
      <c r="J3306" s="41"/>
      <c r="K3306" s="81" t="s">
        <v>27</v>
      </c>
      <c r="L3306" s="81" t="s">
        <v>28</v>
      </c>
      <c r="M3306" s="81" t="s">
        <v>2298</v>
      </c>
      <c r="N3306" s="81"/>
      <c r="O3306" s="81" t="s">
        <v>2236</v>
      </c>
      <c r="P3306" s="81"/>
      <c r="Q3306" s="81"/>
      <c r="R3306" s="81">
        <v>475</v>
      </c>
      <c r="S3306" s="83">
        <v>11.76</v>
      </c>
      <c r="T3306" s="81">
        <v>20</v>
      </c>
    </row>
    <row r="3307" spans="1:20" s="98" customFormat="1" ht="25.5" outlineLevel="1" x14ac:dyDescent="0.2">
      <c r="A3307" s="79" t="s">
        <v>2863</v>
      </c>
      <c r="B3307" s="80" t="s">
        <v>2864</v>
      </c>
      <c r="C3307" s="81">
        <v>1</v>
      </c>
      <c r="D3307" s="82" t="s">
        <v>63</v>
      </c>
      <c r="E3307" s="2">
        <v>7200</v>
      </c>
      <c r="F3307" s="31">
        <f t="shared" si="189"/>
        <v>5040</v>
      </c>
      <c r="G3307" s="41"/>
      <c r="H3307" s="30"/>
      <c r="I3307" s="31">
        <f t="shared" si="188"/>
        <v>0</v>
      </c>
      <c r="J3307" s="41"/>
      <c r="K3307" s="81" t="s">
        <v>27</v>
      </c>
      <c r="L3307" s="81" t="s">
        <v>28</v>
      </c>
      <c r="M3307" s="81" t="s">
        <v>2298</v>
      </c>
      <c r="N3307" s="81"/>
      <c r="O3307" s="81" t="s">
        <v>2236</v>
      </c>
      <c r="P3307" s="81"/>
      <c r="Q3307" s="81"/>
      <c r="R3307" s="81">
        <v>475</v>
      </c>
      <c r="S3307" s="83">
        <v>11.76</v>
      </c>
      <c r="T3307" s="81">
        <v>20</v>
      </c>
    </row>
    <row r="3308" spans="1:20" s="98" customFormat="1" ht="31.5" outlineLevel="1" x14ac:dyDescent="0.2">
      <c r="A3308" s="158" t="s">
        <v>3063</v>
      </c>
      <c r="B3308" s="167" t="s">
        <v>3064</v>
      </c>
      <c r="C3308" s="160"/>
      <c r="D3308" s="161" t="s">
        <v>56</v>
      </c>
      <c r="E3308" s="162">
        <v>42240</v>
      </c>
      <c r="F3308" s="165">
        <f t="shared" si="189"/>
        <v>29568</v>
      </c>
      <c r="G3308" s="41"/>
      <c r="H3308" s="164"/>
      <c r="I3308" s="165">
        <f t="shared" si="188"/>
        <v>0</v>
      </c>
      <c r="J3308" s="41"/>
      <c r="K3308" s="160" t="s">
        <v>27</v>
      </c>
      <c r="L3308" s="160" t="s">
        <v>28</v>
      </c>
      <c r="M3308" s="160" t="s">
        <v>2298</v>
      </c>
      <c r="N3308" s="160"/>
      <c r="O3308" s="160" t="s">
        <v>2236</v>
      </c>
      <c r="P3308" s="160"/>
      <c r="Q3308" s="160"/>
      <c r="R3308" s="160">
        <v>475</v>
      </c>
      <c r="S3308" s="262">
        <v>11.780000000000001</v>
      </c>
      <c r="T3308" s="160">
        <v>20</v>
      </c>
    </row>
    <row r="3309" spans="1:20" s="98" customFormat="1" ht="25.5" outlineLevel="1" x14ac:dyDescent="0.2">
      <c r="A3309" s="79" t="s">
        <v>2917</v>
      </c>
      <c r="B3309" s="80" t="s">
        <v>2918</v>
      </c>
      <c r="C3309" s="81">
        <v>1</v>
      </c>
      <c r="D3309" s="82" t="s">
        <v>63</v>
      </c>
      <c r="E3309" s="2">
        <v>18000</v>
      </c>
      <c r="F3309" s="31">
        <f t="shared" si="189"/>
        <v>12600</v>
      </c>
      <c r="G3309" s="41"/>
      <c r="H3309" s="30"/>
      <c r="I3309" s="31">
        <f t="shared" si="188"/>
        <v>0</v>
      </c>
      <c r="J3309" s="41"/>
      <c r="K3309" s="81" t="s">
        <v>27</v>
      </c>
      <c r="L3309" s="81" t="s">
        <v>28</v>
      </c>
      <c r="M3309" s="81" t="s">
        <v>2298</v>
      </c>
      <c r="N3309" s="81"/>
      <c r="O3309" s="81" t="s">
        <v>2236</v>
      </c>
      <c r="P3309" s="81"/>
      <c r="Q3309" s="81"/>
      <c r="R3309" s="81">
        <v>475</v>
      </c>
      <c r="S3309" s="83">
        <v>11.780000000000001</v>
      </c>
      <c r="T3309" s="81">
        <v>20</v>
      </c>
    </row>
    <row r="3310" spans="1:20" s="98" customFormat="1" ht="25.5" outlineLevel="1" x14ac:dyDescent="0.2">
      <c r="A3310" s="79" t="s">
        <v>2332</v>
      </c>
      <c r="B3310" s="80" t="s">
        <v>2333</v>
      </c>
      <c r="C3310" s="81">
        <v>1</v>
      </c>
      <c r="D3310" s="82" t="s">
        <v>63</v>
      </c>
      <c r="E3310" s="2">
        <v>4320</v>
      </c>
      <c r="F3310" s="31">
        <f t="shared" si="189"/>
        <v>3024</v>
      </c>
      <c r="G3310" s="41"/>
      <c r="H3310" s="30"/>
      <c r="I3310" s="31">
        <f t="shared" si="188"/>
        <v>0</v>
      </c>
      <c r="J3310" s="41"/>
      <c r="K3310" s="81" t="s">
        <v>27</v>
      </c>
      <c r="L3310" s="81" t="s">
        <v>28</v>
      </c>
      <c r="M3310" s="81" t="s">
        <v>2298</v>
      </c>
      <c r="N3310" s="81"/>
      <c r="O3310" s="81" t="s">
        <v>2236</v>
      </c>
      <c r="P3310" s="81"/>
      <c r="Q3310" s="81"/>
      <c r="R3310" s="81">
        <v>475</v>
      </c>
      <c r="S3310" s="83">
        <v>11.780000000000001</v>
      </c>
      <c r="T3310" s="81">
        <v>20</v>
      </c>
    </row>
    <row r="3311" spans="1:20" s="98" customFormat="1" ht="25.5" outlineLevel="1" x14ac:dyDescent="0.2">
      <c r="A3311" s="79" t="s">
        <v>2860</v>
      </c>
      <c r="B3311" s="80" t="s">
        <v>2861</v>
      </c>
      <c r="C3311" s="81">
        <v>2</v>
      </c>
      <c r="D3311" s="82" t="s">
        <v>63</v>
      </c>
      <c r="E3311" s="2">
        <v>7080</v>
      </c>
      <c r="F3311" s="31">
        <f t="shared" si="189"/>
        <v>4956</v>
      </c>
      <c r="G3311" s="41"/>
      <c r="H3311" s="30"/>
      <c r="I3311" s="31">
        <f t="shared" si="188"/>
        <v>0</v>
      </c>
      <c r="J3311" s="41"/>
      <c r="K3311" s="81" t="s">
        <v>27</v>
      </c>
      <c r="L3311" s="81" t="s">
        <v>28</v>
      </c>
      <c r="M3311" s="81" t="s">
        <v>2298</v>
      </c>
      <c r="N3311" s="81"/>
      <c r="O3311" s="81" t="s">
        <v>2236</v>
      </c>
      <c r="P3311" s="81"/>
      <c r="Q3311" s="81"/>
      <c r="R3311" s="81">
        <v>475</v>
      </c>
      <c r="S3311" s="83">
        <v>11.780000000000001</v>
      </c>
      <c r="T3311" s="81">
        <v>20</v>
      </c>
    </row>
    <row r="3312" spans="1:20" s="98" customFormat="1" ht="26.25" outlineLevel="1" thickBot="1" x14ac:dyDescent="0.25">
      <c r="A3312" s="129" t="s">
        <v>2869</v>
      </c>
      <c r="B3312" s="142" t="s">
        <v>2870</v>
      </c>
      <c r="C3312" s="130">
        <v>6</v>
      </c>
      <c r="D3312" s="131" t="s">
        <v>63</v>
      </c>
      <c r="E3312" s="143">
        <v>960</v>
      </c>
      <c r="F3312" s="34">
        <f t="shared" si="189"/>
        <v>672</v>
      </c>
      <c r="G3312" s="41"/>
      <c r="H3312" s="144"/>
      <c r="I3312" s="34">
        <f t="shared" si="188"/>
        <v>0</v>
      </c>
      <c r="J3312" s="41"/>
      <c r="K3312" s="130" t="s">
        <v>27</v>
      </c>
      <c r="L3312" s="130" t="s">
        <v>28</v>
      </c>
      <c r="M3312" s="130" t="s">
        <v>2298</v>
      </c>
      <c r="N3312" s="130"/>
      <c r="O3312" s="130" t="s">
        <v>2236</v>
      </c>
      <c r="P3312" s="130"/>
      <c r="Q3312" s="130"/>
      <c r="R3312" s="130">
        <v>475</v>
      </c>
      <c r="S3312" s="145">
        <v>11.780000000000001</v>
      </c>
      <c r="T3312" s="130">
        <v>20</v>
      </c>
    </row>
    <row r="3313" spans="1:20" s="98" customFormat="1" ht="32.25" outlineLevel="1" thickTop="1" x14ac:dyDescent="0.2">
      <c r="A3313" s="176" t="s">
        <v>3065</v>
      </c>
      <c r="B3313" s="198" t="s">
        <v>3066</v>
      </c>
      <c r="C3313" s="178"/>
      <c r="D3313" s="179" t="s">
        <v>56</v>
      </c>
      <c r="E3313" s="162">
        <v>27240</v>
      </c>
      <c r="F3313" s="27">
        <f t="shared" si="189"/>
        <v>19068</v>
      </c>
      <c r="G3313" s="41"/>
      <c r="H3313" s="26"/>
      <c r="I3313" s="27">
        <f t="shared" si="188"/>
        <v>0</v>
      </c>
      <c r="J3313" s="41"/>
      <c r="K3313" s="178" t="s">
        <v>27</v>
      </c>
      <c r="L3313" s="178" t="s">
        <v>28</v>
      </c>
      <c r="M3313" s="178" t="s">
        <v>2755</v>
      </c>
      <c r="N3313" s="178"/>
      <c r="O3313" s="178" t="s">
        <v>2303</v>
      </c>
      <c r="P3313" s="178"/>
      <c r="Q3313" s="178"/>
      <c r="R3313" s="178">
        <v>475</v>
      </c>
      <c r="S3313" s="269">
        <v>4.4899999999999993</v>
      </c>
      <c r="T3313" s="178">
        <v>20</v>
      </c>
    </row>
    <row r="3314" spans="1:20" s="98" customFormat="1" ht="25.5" outlineLevel="1" x14ac:dyDescent="0.2">
      <c r="A3314" s="79" t="s">
        <v>2921</v>
      </c>
      <c r="B3314" s="80" t="s">
        <v>2922</v>
      </c>
      <c r="C3314" s="81">
        <v>1</v>
      </c>
      <c r="D3314" s="82" t="s">
        <v>63</v>
      </c>
      <c r="E3314" s="2">
        <v>15840</v>
      </c>
      <c r="F3314" s="31">
        <f t="shared" si="189"/>
        <v>11088</v>
      </c>
      <c r="G3314" s="41"/>
      <c r="H3314" s="30"/>
      <c r="I3314" s="31">
        <f t="shared" ref="I3314:I3345" si="190">IF(H3314*F3314&gt;0,H3314*F3314,0)</f>
        <v>0</v>
      </c>
      <c r="J3314" s="41"/>
      <c r="K3314" s="81" t="s">
        <v>27</v>
      </c>
      <c r="L3314" s="81" t="s">
        <v>28</v>
      </c>
      <c r="M3314" s="81" t="s">
        <v>2755</v>
      </c>
      <c r="N3314" s="81"/>
      <c r="O3314" s="81" t="s">
        <v>2303</v>
      </c>
      <c r="P3314" s="81"/>
      <c r="Q3314" s="81"/>
      <c r="R3314" s="81">
        <v>475</v>
      </c>
      <c r="S3314" s="83">
        <v>4.4899999999999993</v>
      </c>
      <c r="T3314" s="81">
        <v>20</v>
      </c>
    </row>
    <row r="3315" spans="1:20" s="98" customFormat="1" ht="25.5" outlineLevel="1" x14ac:dyDescent="0.2">
      <c r="A3315" s="79" t="s">
        <v>2332</v>
      </c>
      <c r="B3315" s="80" t="s">
        <v>2333</v>
      </c>
      <c r="C3315" s="81">
        <v>1</v>
      </c>
      <c r="D3315" s="82" t="s">
        <v>63</v>
      </c>
      <c r="E3315" s="2">
        <v>4320</v>
      </c>
      <c r="F3315" s="31">
        <f t="shared" si="189"/>
        <v>3024</v>
      </c>
      <c r="G3315" s="41"/>
      <c r="H3315" s="30"/>
      <c r="I3315" s="31">
        <f t="shared" si="190"/>
        <v>0</v>
      </c>
      <c r="J3315" s="41"/>
      <c r="K3315" s="81" t="s">
        <v>27</v>
      </c>
      <c r="L3315" s="81" t="s">
        <v>28</v>
      </c>
      <c r="M3315" s="81" t="s">
        <v>2755</v>
      </c>
      <c r="N3315" s="81"/>
      <c r="O3315" s="81" t="s">
        <v>2303</v>
      </c>
      <c r="P3315" s="81"/>
      <c r="Q3315" s="81"/>
      <c r="R3315" s="81">
        <v>475</v>
      </c>
      <c r="S3315" s="83">
        <v>4.4899999999999993</v>
      </c>
      <c r="T3315" s="81">
        <v>20</v>
      </c>
    </row>
    <row r="3316" spans="1:20" s="98" customFormat="1" ht="25.5" outlineLevel="1" x14ac:dyDescent="0.2">
      <c r="A3316" s="79" t="s">
        <v>2860</v>
      </c>
      <c r="B3316" s="80" t="s">
        <v>2861</v>
      </c>
      <c r="C3316" s="81">
        <v>1</v>
      </c>
      <c r="D3316" s="82" t="s">
        <v>63</v>
      </c>
      <c r="E3316" s="2">
        <v>7080</v>
      </c>
      <c r="F3316" s="31">
        <f t="shared" si="189"/>
        <v>4956</v>
      </c>
      <c r="G3316" s="41"/>
      <c r="H3316" s="30"/>
      <c r="I3316" s="31">
        <f t="shared" si="190"/>
        <v>0</v>
      </c>
      <c r="J3316" s="41"/>
      <c r="K3316" s="81" t="s">
        <v>27</v>
      </c>
      <c r="L3316" s="81" t="s">
        <v>28</v>
      </c>
      <c r="M3316" s="81" t="s">
        <v>2755</v>
      </c>
      <c r="N3316" s="81"/>
      <c r="O3316" s="81" t="s">
        <v>2303</v>
      </c>
      <c r="P3316" s="81"/>
      <c r="Q3316" s="81"/>
      <c r="R3316" s="81">
        <v>475</v>
      </c>
      <c r="S3316" s="83">
        <v>4.4899999999999993</v>
      </c>
      <c r="T3316" s="81">
        <v>20</v>
      </c>
    </row>
    <row r="3317" spans="1:20" s="98" customFormat="1" ht="31.5" outlineLevel="1" x14ac:dyDescent="0.2">
      <c r="A3317" s="158" t="s">
        <v>3067</v>
      </c>
      <c r="B3317" s="167" t="s">
        <v>3068</v>
      </c>
      <c r="C3317" s="160"/>
      <c r="D3317" s="161" t="s">
        <v>56</v>
      </c>
      <c r="E3317" s="162">
        <v>27360</v>
      </c>
      <c r="F3317" s="165">
        <f t="shared" si="189"/>
        <v>19152</v>
      </c>
      <c r="G3317" s="41"/>
      <c r="H3317" s="164"/>
      <c r="I3317" s="165">
        <f t="shared" si="190"/>
        <v>0</v>
      </c>
      <c r="J3317" s="41"/>
      <c r="K3317" s="160" t="s">
        <v>27</v>
      </c>
      <c r="L3317" s="160" t="s">
        <v>28</v>
      </c>
      <c r="M3317" s="160" t="s">
        <v>2235</v>
      </c>
      <c r="N3317" s="160"/>
      <c r="O3317" s="160" t="s">
        <v>2303</v>
      </c>
      <c r="P3317" s="160"/>
      <c r="Q3317" s="160"/>
      <c r="R3317" s="160">
        <v>475</v>
      </c>
      <c r="S3317" s="262">
        <v>4.9800000000000004</v>
      </c>
      <c r="T3317" s="160">
        <v>20</v>
      </c>
    </row>
    <row r="3318" spans="1:20" s="98" customFormat="1" ht="25.5" outlineLevel="1" x14ac:dyDescent="0.2">
      <c r="A3318" s="79" t="s">
        <v>2925</v>
      </c>
      <c r="B3318" s="80" t="s">
        <v>2926</v>
      </c>
      <c r="C3318" s="81">
        <v>1</v>
      </c>
      <c r="D3318" s="82" t="s">
        <v>63</v>
      </c>
      <c r="E3318" s="2">
        <v>15960</v>
      </c>
      <c r="F3318" s="31">
        <f t="shared" si="189"/>
        <v>11172</v>
      </c>
      <c r="G3318" s="41"/>
      <c r="H3318" s="30"/>
      <c r="I3318" s="31">
        <f t="shared" si="190"/>
        <v>0</v>
      </c>
      <c r="J3318" s="41"/>
      <c r="K3318" s="81" t="s">
        <v>27</v>
      </c>
      <c r="L3318" s="81" t="s">
        <v>28</v>
      </c>
      <c r="M3318" s="81" t="s">
        <v>2235</v>
      </c>
      <c r="N3318" s="81"/>
      <c r="O3318" s="81" t="s">
        <v>2303</v>
      </c>
      <c r="P3318" s="81"/>
      <c r="Q3318" s="81"/>
      <c r="R3318" s="81">
        <v>475</v>
      </c>
      <c r="S3318" s="83">
        <v>4.9800000000000004</v>
      </c>
      <c r="T3318" s="81">
        <v>20</v>
      </c>
    </row>
    <row r="3319" spans="1:20" s="98" customFormat="1" ht="25.5" outlineLevel="1" x14ac:dyDescent="0.2">
      <c r="A3319" s="79" t="s">
        <v>2332</v>
      </c>
      <c r="B3319" s="80" t="s">
        <v>2333</v>
      </c>
      <c r="C3319" s="81">
        <v>1</v>
      </c>
      <c r="D3319" s="82" t="s">
        <v>63</v>
      </c>
      <c r="E3319" s="2">
        <v>4320</v>
      </c>
      <c r="F3319" s="31">
        <f t="shared" si="189"/>
        <v>3024</v>
      </c>
      <c r="G3319" s="41"/>
      <c r="H3319" s="30"/>
      <c r="I3319" s="31">
        <f t="shared" si="190"/>
        <v>0</v>
      </c>
      <c r="J3319" s="41"/>
      <c r="K3319" s="81" t="s">
        <v>27</v>
      </c>
      <c r="L3319" s="81" t="s">
        <v>28</v>
      </c>
      <c r="M3319" s="81" t="s">
        <v>2235</v>
      </c>
      <c r="N3319" s="81"/>
      <c r="O3319" s="81" t="s">
        <v>2303</v>
      </c>
      <c r="P3319" s="81"/>
      <c r="Q3319" s="81"/>
      <c r="R3319" s="81">
        <v>475</v>
      </c>
      <c r="S3319" s="83">
        <v>4.9800000000000004</v>
      </c>
      <c r="T3319" s="81">
        <v>20</v>
      </c>
    </row>
    <row r="3320" spans="1:20" s="98" customFormat="1" ht="25.5" outlineLevel="1" x14ac:dyDescent="0.2">
      <c r="A3320" s="79" t="s">
        <v>2860</v>
      </c>
      <c r="B3320" s="80" t="s">
        <v>2861</v>
      </c>
      <c r="C3320" s="81">
        <v>1</v>
      </c>
      <c r="D3320" s="82" t="s">
        <v>63</v>
      </c>
      <c r="E3320" s="2">
        <v>7080</v>
      </c>
      <c r="F3320" s="31">
        <f t="shared" si="189"/>
        <v>4956</v>
      </c>
      <c r="G3320" s="41"/>
      <c r="H3320" s="30"/>
      <c r="I3320" s="31">
        <f t="shared" si="190"/>
        <v>0</v>
      </c>
      <c r="J3320" s="41"/>
      <c r="K3320" s="81" t="s">
        <v>27</v>
      </c>
      <c r="L3320" s="81" t="s">
        <v>28</v>
      </c>
      <c r="M3320" s="81" t="s">
        <v>2235</v>
      </c>
      <c r="N3320" s="81"/>
      <c r="O3320" s="81" t="s">
        <v>2303</v>
      </c>
      <c r="P3320" s="81"/>
      <c r="Q3320" s="81"/>
      <c r="R3320" s="81">
        <v>475</v>
      </c>
      <c r="S3320" s="83">
        <v>4.9800000000000004</v>
      </c>
      <c r="T3320" s="81">
        <v>20</v>
      </c>
    </row>
    <row r="3321" spans="1:20" s="98" customFormat="1" ht="31.5" outlineLevel="1" x14ac:dyDescent="0.2">
      <c r="A3321" s="158" t="s">
        <v>3069</v>
      </c>
      <c r="B3321" s="167" t="s">
        <v>3070</v>
      </c>
      <c r="C3321" s="160"/>
      <c r="D3321" s="161" t="s">
        <v>56</v>
      </c>
      <c r="E3321" s="162">
        <v>27480</v>
      </c>
      <c r="F3321" s="165">
        <f t="shared" si="189"/>
        <v>19236</v>
      </c>
      <c r="G3321" s="41"/>
      <c r="H3321" s="164"/>
      <c r="I3321" s="165">
        <f t="shared" si="190"/>
        <v>0</v>
      </c>
      <c r="J3321" s="41"/>
      <c r="K3321" s="160" t="s">
        <v>27</v>
      </c>
      <c r="L3321" s="160" t="s">
        <v>28</v>
      </c>
      <c r="M3321" s="160" t="s">
        <v>2247</v>
      </c>
      <c r="N3321" s="160"/>
      <c r="O3321" s="160" t="s">
        <v>2303</v>
      </c>
      <c r="P3321" s="160"/>
      <c r="Q3321" s="160"/>
      <c r="R3321" s="160">
        <v>475</v>
      </c>
      <c r="S3321" s="262">
        <v>5.48</v>
      </c>
      <c r="T3321" s="160">
        <v>20</v>
      </c>
    </row>
    <row r="3322" spans="1:20" s="98" customFormat="1" ht="25.5" outlineLevel="1" x14ac:dyDescent="0.2">
      <c r="A3322" s="79" t="s">
        <v>2929</v>
      </c>
      <c r="B3322" s="80" t="s">
        <v>2930</v>
      </c>
      <c r="C3322" s="81">
        <v>1</v>
      </c>
      <c r="D3322" s="82" t="s">
        <v>63</v>
      </c>
      <c r="E3322" s="2">
        <v>16080</v>
      </c>
      <c r="F3322" s="31">
        <f t="shared" si="189"/>
        <v>11256</v>
      </c>
      <c r="G3322" s="41"/>
      <c r="H3322" s="30"/>
      <c r="I3322" s="31">
        <f t="shared" si="190"/>
        <v>0</v>
      </c>
      <c r="J3322" s="41"/>
      <c r="K3322" s="81" t="s">
        <v>27</v>
      </c>
      <c r="L3322" s="81" t="s">
        <v>28</v>
      </c>
      <c r="M3322" s="81" t="s">
        <v>2247</v>
      </c>
      <c r="N3322" s="81"/>
      <c r="O3322" s="81" t="s">
        <v>2303</v>
      </c>
      <c r="P3322" s="81"/>
      <c r="Q3322" s="81"/>
      <c r="R3322" s="81">
        <v>475</v>
      </c>
      <c r="S3322" s="83">
        <v>5.48</v>
      </c>
      <c r="T3322" s="81">
        <v>20</v>
      </c>
    </row>
    <row r="3323" spans="1:20" s="98" customFormat="1" ht="25.5" outlineLevel="1" x14ac:dyDescent="0.2">
      <c r="A3323" s="79" t="s">
        <v>2332</v>
      </c>
      <c r="B3323" s="80" t="s">
        <v>2333</v>
      </c>
      <c r="C3323" s="81">
        <v>1</v>
      </c>
      <c r="D3323" s="82" t="s">
        <v>63</v>
      </c>
      <c r="E3323" s="2">
        <v>4320</v>
      </c>
      <c r="F3323" s="31">
        <f t="shared" si="189"/>
        <v>3024</v>
      </c>
      <c r="G3323" s="41"/>
      <c r="H3323" s="30"/>
      <c r="I3323" s="31">
        <f t="shared" si="190"/>
        <v>0</v>
      </c>
      <c r="J3323" s="41"/>
      <c r="K3323" s="81" t="s">
        <v>27</v>
      </c>
      <c r="L3323" s="81" t="s">
        <v>28</v>
      </c>
      <c r="M3323" s="81" t="s">
        <v>2247</v>
      </c>
      <c r="N3323" s="81"/>
      <c r="O3323" s="81" t="s">
        <v>2303</v>
      </c>
      <c r="P3323" s="81"/>
      <c r="Q3323" s="81"/>
      <c r="R3323" s="81">
        <v>475</v>
      </c>
      <c r="S3323" s="83">
        <v>5.48</v>
      </c>
      <c r="T3323" s="81">
        <v>20</v>
      </c>
    </row>
    <row r="3324" spans="1:20" s="98" customFormat="1" ht="25.5" outlineLevel="1" x14ac:dyDescent="0.2">
      <c r="A3324" s="79" t="s">
        <v>2860</v>
      </c>
      <c r="B3324" s="80" t="s">
        <v>2861</v>
      </c>
      <c r="C3324" s="81">
        <v>1</v>
      </c>
      <c r="D3324" s="82" t="s">
        <v>63</v>
      </c>
      <c r="E3324" s="2">
        <v>7080</v>
      </c>
      <c r="F3324" s="31">
        <f t="shared" si="189"/>
        <v>4956</v>
      </c>
      <c r="G3324" s="41"/>
      <c r="H3324" s="30"/>
      <c r="I3324" s="31">
        <f t="shared" si="190"/>
        <v>0</v>
      </c>
      <c r="J3324" s="41"/>
      <c r="K3324" s="81" t="s">
        <v>27</v>
      </c>
      <c r="L3324" s="81" t="s">
        <v>28</v>
      </c>
      <c r="M3324" s="81" t="s">
        <v>2247</v>
      </c>
      <c r="N3324" s="81"/>
      <c r="O3324" s="81" t="s">
        <v>2303</v>
      </c>
      <c r="P3324" s="81"/>
      <c r="Q3324" s="81"/>
      <c r="R3324" s="81">
        <v>475</v>
      </c>
      <c r="S3324" s="83">
        <v>5.48</v>
      </c>
      <c r="T3324" s="81">
        <v>20</v>
      </c>
    </row>
    <row r="3325" spans="1:20" s="98" customFormat="1" ht="31.5" outlineLevel="1" x14ac:dyDescent="0.2">
      <c r="A3325" s="158" t="s">
        <v>3071</v>
      </c>
      <c r="B3325" s="167" t="s">
        <v>3072</v>
      </c>
      <c r="C3325" s="160"/>
      <c r="D3325" s="161" t="s">
        <v>56</v>
      </c>
      <c r="E3325" s="162">
        <v>27720</v>
      </c>
      <c r="F3325" s="165">
        <f t="shared" si="189"/>
        <v>19404</v>
      </c>
      <c r="G3325" s="41"/>
      <c r="H3325" s="164"/>
      <c r="I3325" s="165">
        <f t="shared" si="190"/>
        <v>0</v>
      </c>
      <c r="J3325" s="41"/>
      <c r="K3325" s="160" t="s">
        <v>27</v>
      </c>
      <c r="L3325" s="160" t="s">
        <v>28</v>
      </c>
      <c r="M3325" s="160" t="s">
        <v>2252</v>
      </c>
      <c r="N3325" s="160"/>
      <c r="O3325" s="160" t="s">
        <v>2303</v>
      </c>
      <c r="P3325" s="160"/>
      <c r="Q3325" s="160"/>
      <c r="R3325" s="160">
        <v>475</v>
      </c>
      <c r="S3325" s="262">
        <v>6.1000000000000005</v>
      </c>
      <c r="T3325" s="160">
        <v>20</v>
      </c>
    </row>
    <row r="3326" spans="1:20" s="98" customFormat="1" ht="25.5" outlineLevel="1" x14ac:dyDescent="0.2">
      <c r="A3326" s="79" t="s">
        <v>2933</v>
      </c>
      <c r="B3326" s="80" t="s">
        <v>2934</v>
      </c>
      <c r="C3326" s="81">
        <v>1</v>
      </c>
      <c r="D3326" s="82" t="s">
        <v>63</v>
      </c>
      <c r="E3326" s="2">
        <v>16200</v>
      </c>
      <c r="F3326" s="31">
        <f t="shared" si="189"/>
        <v>11340</v>
      </c>
      <c r="G3326" s="41"/>
      <c r="H3326" s="30"/>
      <c r="I3326" s="31">
        <f t="shared" si="190"/>
        <v>0</v>
      </c>
      <c r="J3326" s="41"/>
      <c r="K3326" s="81" t="s">
        <v>27</v>
      </c>
      <c r="L3326" s="81" t="s">
        <v>28</v>
      </c>
      <c r="M3326" s="81" t="s">
        <v>2252</v>
      </c>
      <c r="N3326" s="81"/>
      <c r="O3326" s="81" t="s">
        <v>2303</v>
      </c>
      <c r="P3326" s="81"/>
      <c r="Q3326" s="81"/>
      <c r="R3326" s="81">
        <v>475</v>
      </c>
      <c r="S3326" s="83">
        <v>6.1000000000000005</v>
      </c>
      <c r="T3326" s="81">
        <v>20</v>
      </c>
    </row>
    <row r="3327" spans="1:20" s="98" customFormat="1" ht="25.5" outlineLevel="1" x14ac:dyDescent="0.2">
      <c r="A3327" s="79" t="s">
        <v>2332</v>
      </c>
      <c r="B3327" s="80" t="s">
        <v>2333</v>
      </c>
      <c r="C3327" s="81">
        <v>1</v>
      </c>
      <c r="D3327" s="82" t="s">
        <v>63</v>
      </c>
      <c r="E3327" s="2">
        <v>4320</v>
      </c>
      <c r="F3327" s="31">
        <f t="shared" si="189"/>
        <v>3024</v>
      </c>
      <c r="G3327" s="41"/>
      <c r="H3327" s="30"/>
      <c r="I3327" s="31">
        <f t="shared" si="190"/>
        <v>0</v>
      </c>
      <c r="J3327" s="41"/>
      <c r="K3327" s="81" t="s">
        <v>27</v>
      </c>
      <c r="L3327" s="81" t="s">
        <v>28</v>
      </c>
      <c r="M3327" s="81" t="s">
        <v>2252</v>
      </c>
      <c r="N3327" s="81"/>
      <c r="O3327" s="81" t="s">
        <v>2303</v>
      </c>
      <c r="P3327" s="81"/>
      <c r="Q3327" s="81"/>
      <c r="R3327" s="81">
        <v>475</v>
      </c>
      <c r="S3327" s="83">
        <v>6.1000000000000005</v>
      </c>
      <c r="T3327" s="81">
        <v>20</v>
      </c>
    </row>
    <row r="3328" spans="1:20" s="98" customFormat="1" ht="25.5" outlineLevel="1" x14ac:dyDescent="0.2">
      <c r="A3328" s="79" t="s">
        <v>2863</v>
      </c>
      <c r="B3328" s="80" t="s">
        <v>2864</v>
      </c>
      <c r="C3328" s="81">
        <v>1</v>
      </c>
      <c r="D3328" s="82" t="s">
        <v>63</v>
      </c>
      <c r="E3328" s="2">
        <v>7200</v>
      </c>
      <c r="F3328" s="31">
        <f t="shared" si="189"/>
        <v>5040</v>
      </c>
      <c r="G3328" s="41"/>
      <c r="H3328" s="30"/>
      <c r="I3328" s="31">
        <f t="shared" si="190"/>
        <v>0</v>
      </c>
      <c r="J3328" s="41"/>
      <c r="K3328" s="81" t="s">
        <v>27</v>
      </c>
      <c r="L3328" s="81" t="s">
        <v>28</v>
      </c>
      <c r="M3328" s="81" t="s">
        <v>2252</v>
      </c>
      <c r="N3328" s="81"/>
      <c r="O3328" s="81" t="s">
        <v>2303</v>
      </c>
      <c r="P3328" s="81"/>
      <c r="Q3328" s="81"/>
      <c r="R3328" s="81">
        <v>475</v>
      </c>
      <c r="S3328" s="83">
        <v>6.1000000000000005</v>
      </c>
      <c r="T3328" s="81">
        <v>20</v>
      </c>
    </row>
    <row r="3329" spans="1:20" s="98" customFormat="1" ht="31.5" outlineLevel="1" x14ac:dyDescent="0.2">
      <c r="A3329" s="158" t="s">
        <v>3073</v>
      </c>
      <c r="B3329" s="167" t="s">
        <v>3074</v>
      </c>
      <c r="C3329" s="160"/>
      <c r="D3329" s="161" t="s">
        <v>56</v>
      </c>
      <c r="E3329" s="162">
        <v>34800</v>
      </c>
      <c r="F3329" s="165">
        <f t="shared" si="189"/>
        <v>24360</v>
      </c>
      <c r="G3329" s="41"/>
      <c r="H3329" s="164"/>
      <c r="I3329" s="165">
        <f t="shared" si="190"/>
        <v>0</v>
      </c>
      <c r="J3329" s="41"/>
      <c r="K3329" s="160" t="s">
        <v>27</v>
      </c>
      <c r="L3329" s="160" t="s">
        <v>28</v>
      </c>
      <c r="M3329" s="160" t="s">
        <v>2257</v>
      </c>
      <c r="N3329" s="160"/>
      <c r="O3329" s="160" t="s">
        <v>2303</v>
      </c>
      <c r="P3329" s="160"/>
      <c r="Q3329" s="160"/>
      <c r="R3329" s="160">
        <v>475</v>
      </c>
      <c r="S3329" s="262">
        <v>7.0600000000000005</v>
      </c>
      <c r="T3329" s="160">
        <v>20</v>
      </c>
    </row>
    <row r="3330" spans="1:20" s="98" customFormat="1" ht="25.5" outlineLevel="1" x14ac:dyDescent="0.2">
      <c r="A3330" s="79" t="s">
        <v>2937</v>
      </c>
      <c r="B3330" s="80" t="s">
        <v>2938</v>
      </c>
      <c r="C3330" s="81">
        <v>1</v>
      </c>
      <c r="D3330" s="82" t="s">
        <v>63</v>
      </c>
      <c r="E3330" s="2">
        <v>16320</v>
      </c>
      <c r="F3330" s="31">
        <f t="shared" si="189"/>
        <v>11424</v>
      </c>
      <c r="G3330" s="41"/>
      <c r="H3330" s="30"/>
      <c r="I3330" s="31">
        <f t="shared" si="190"/>
        <v>0</v>
      </c>
      <c r="J3330" s="41"/>
      <c r="K3330" s="81" t="s">
        <v>27</v>
      </c>
      <c r="L3330" s="81" t="s">
        <v>28</v>
      </c>
      <c r="M3330" s="81" t="s">
        <v>2257</v>
      </c>
      <c r="N3330" s="81"/>
      <c r="O3330" s="81" t="s">
        <v>2303</v>
      </c>
      <c r="P3330" s="81"/>
      <c r="Q3330" s="81"/>
      <c r="R3330" s="81">
        <v>475</v>
      </c>
      <c r="S3330" s="83">
        <v>7.0600000000000005</v>
      </c>
      <c r="T3330" s="81">
        <v>20</v>
      </c>
    </row>
    <row r="3331" spans="1:20" s="98" customFormat="1" ht="25.5" outlineLevel="1" x14ac:dyDescent="0.2">
      <c r="A3331" s="79" t="s">
        <v>2332</v>
      </c>
      <c r="B3331" s="80" t="s">
        <v>2333</v>
      </c>
      <c r="C3331" s="81">
        <v>1</v>
      </c>
      <c r="D3331" s="82" t="s">
        <v>63</v>
      </c>
      <c r="E3331" s="2">
        <v>4320</v>
      </c>
      <c r="F3331" s="31">
        <f t="shared" si="189"/>
        <v>3024</v>
      </c>
      <c r="G3331" s="41"/>
      <c r="H3331" s="30"/>
      <c r="I3331" s="31">
        <f t="shared" si="190"/>
        <v>0</v>
      </c>
      <c r="J3331" s="41"/>
      <c r="K3331" s="81" t="s">
        <v>27</v>
      </c>
      <c r="L3331" s="81" t="s">
        <v>28</v>
      </c>
      <c r="M3331" s="81" t="s">
        <v>2257</v>
      </c>
      <c r="N3331" s="81"/>
      <c r="O3331" s="81" t="s">
        <v>2303</v>
      </c>
      <c r="P3331" s="81"/>
      <c r="Q3331" s="81"/>
      <c r="R3331" s="81">
        <v>475</v>
      </c>
      <c r="S3331" s="83">
        <v>7.0600000000000005</v>
      </c>
      <c r="T3331" s="81">
        <v>20</v>
      </c>
    </row>
    <row r="3332" spans="1:20" s="98" customFormat="1" ht="25.5" outlineLevel="1" x14ac:dyDescent="0.2">
      <c r="A3332" s="79" t="s">
        <v>2860</v>
      </c>
      <c r="B3332" s="80" t="s">
        <v>2861</v>
      </c>
      <c r="C3332" s="81">
        <v>2</v>
      </c>
      <c r="D3332" s="82" t="s">
        <v>63</v>
      </c>
      <c r="E3332" s="2">
        <v>7080</v>
      </c>
      <c r="F3332" s="31">
        <f t="shared" si="189"/>
        <v>4956</v>
      </c>
      <c r="G3332" s="41"/>
      <c r="H3332" s="30"/>
      <c r="I3332" s="31">
        <f t="shared" si="190"/>
        <v>0</v>
      </c>
      <c r="J3332" s="41"/>
      <c r="K3332" s="81" t="s">
        <v>27</v>
      </c>
      <c r="L3332" s="81" t="s">
        <v>28</v>
      </c>
      <c r="M3332" s="81" t="s">
        <v>2257</v>
      </c>
      <c r="N3332" s="81"/>
      <c r="O3332" s="81" t="s">
        <v>2303</v>
      </c>
      <c r="P3332" s="81"/>
      <c r="Q3332" s="81"/>
      <c r="R3332" s="81">
        <v>475</v>
      </c>
      <c r="S3332" s="83">
        <v>7.0600000000000005</v>
      </c>
      <c r="T3332" s="81">
        <v>20</v>
      </c>
    </row>
    <row r="3333" spans="1:20" s="98" customFormat="1" ht="31.5" outlineLevel="1" x14ac:dyDescent="0.2">
      <c r="A3333" s="158" t="s">
        <v>3075</v>
      </c>
      <c r="B3333" s="167" t="s">
        <v>3076</v>
      </c>
      <c r="C3333" s="160"/>
      <c r="D3333" s="161" t="s">
        <v>56</v>
      </c>
      <c r="E3333" s="162">
        <v>34920</v>
      </c>
      <c r="F3333" s="165">
        <f t="shared" si="189"/>
        <v>24444</v>
      </c>
      <c r="G3333" s="41"/>
      <c r="H3333" s="164"/>
      <c r="I3333" s="165">
        <f t="shared" si="190"/>
        <v>0</v>
      </c>
      <c r="J3333" s="41"/>
      <c r="K3333" s="160" t="s">
        <v>27</v>
      </c>
      <c r="L3333" s="160" t="s">
        <v>28</v>
      </c>
      <c r="M3333" s="160" t="s">
        <v>2264</v>
      </c>
      <c r="N3333" s="160"/>
      <c r="O3333" s="160" t="s">
        <v>2303</v>
      </c>
      <c r="P3333" s="160"/>
      <c r="Q3333" s="160"/>
      <c r="R3333" s="160">
        <v>475</v>
      </c>
      <c r="S3333" s="262">
        <v>7.5600000000000005</v>
      </c>
      <c r="T3333" s="160">
        <v>20</v>
      </c>
    </row>
    <row r="3334" spans="1:20" s="98" customFormat="1" ht="25.5" outlineLevel="1" x14ac:dyDescent="0.2">
      <c r="A3334" s="79" t="s">
        <v>2941</v>
      </c>
      <c r="B3334" s="80" t="s">
        <v>2942</v>
      </c>
      <c r="C3334" s="81">
        <v>1</v>
      </c>
      <c r="D3334" s="82" t="s">
        <v>63</v>
      </c>
      <c r="E3334" s="2">
        <v>16440</v>
      </c>
      <c r="F3334" s="31">
        <f t="shared" si="189"/>
        <v>11508</v>
      </c>
      <c r="G3334" s="41"/>
      <c r="H3334" s="30"/>
      <c r="I3334" s="31">
        <f t="shared" si="190"/>
        <v>0</v>
      </c>
      <c r="J3334" s="41"/>
      <c r="K3334" s="81" t="s">
        <v>27</v>
      </c>
      <c r="L3334" s="81" t="s">
        <v>28</v>
      </c>
      <c r="M3334" s="81" t="s">
        <v>2264</v>
      </c>
      <c r="N3334" s="81"/>
      <c r="O3334" s="81" t="s">
        <v>2303</v>
      </c>
      <c r="P3334" s="81"/>
      <c r="Q3334" s="81"/>
      <c r="R3334" s="81">
        <v>475</v>
      </c>
      <c r="S3334" s="83">
        <v>7.5600000000000005</v>
      </c>
      <c r="T3334" s="81">
        <v>20</v>
      </c>
    </row>
    <row r="3335" spans="1:20" s="98" customFormat="1" ht="25.5" outlineLevel="1" x14ac:dyDescent="0.2">
      <c r="A3335" s="79" t="s">
        <v>2332</v>
      </c>
      <c r="B3335" s="80" t="s">
        <v>2333</v>
      </c>
      <c r="C3335" s="81">
        <v>1</v>
      </c>
      <c r="D3335" s="82" t="s">
        <v>63</v>
      </c>
      <c r="E3335" s="2">
        <v>4320</v>
      </c>
      <c r="F3335" s="31">
        <f t="shared" si="189"/>
        <v>3024</v>
      </c>
      <c r="G3335" s="41"/>
      <c r="H3335" s="30"/>
      <c r="I3335" s="31">
        <f t="shared" si="190"/>
        <v>0</v>
      </c>
      <c r="J3335" s="41"/>
      <c r="K3335" s="81" t="s">
        <v>27</v>
      </c>
      <c r="L3335" s="81" t="s">
        <v>28</v>
      </c>
      <c r="M3335" s="81" t="s">
        <v>2264</v>
      </c>
      <c r="N3335" s="81"/>
      <c r="O3335" s="81" t="s">
        <v>2303</v>
      </c>
      <c r="P3335" s="81"/>
      <c r="Q3335" s="81"/>
      <c r="R3335" s="81">
        <v>475</v>
      </c>
      <c r="S3335" s="83">
        <v>7.5600000000000005</v>
      </c>
      <c r="T3335" s="81">
        <v>20</v>
      </c>
    </row>
    <row r="3336" spans="1:20" s="98" customFormat="1" ht="25.5" outlineLevel="1" x14ac:dyDescent="0.2">
      <c r="A3336" s="79" t="s">
        <v>2860</v>
      </c>
      <c r="B3336" s="80" t="s">
        <v>2861</v>
      </c>
      <c r="C3336" s="81">
        <v>2</v>
      </c>
      <c r="D3336" s="82" t="s">
        <v>63</v>
      </c>
      <c r="E3336" s="2">
        <v>7080</v>
      </c>
      <c r="F3336" s="31">
        <f t="shared" si="189"/>
        <v>4956</v>
      </c>
      <c r="G3336" s="41"/>
      <c r="H3336" s="30"/>
      <c r="I3336" s="31">
        <f t="shared" si="190"/>
        <v>0</v>
      </c>
      <c r="J3336" s="41"/>
      <c r="K3336" s="81" t="s">
        <v>27</v>
      </c>
      <c r="L3336" s="81" t="s">
        <v>28</v>
      </c>
      <c r="M3336" s="81" t="s">
        <v>2264</v>
      </c>
      <c r="N3336" s="81"/>
      <c r="O3336" s="81" t="s">
        <v>2303</v>
      </c>
      <c r="P3336" s="81"/>
      <c r="Q3336" s="81"/>
      <c r="R3336" s="81">
        <v>475</v>
      </c>
      <c r="S3336" s="83">
        <v>7.5600000000000005</v>
      </c>
      <c r="T3336" s="81">
        <v>20</v>
      </c>
    </row>
    <row r="3337" spans="1:20" s="98" customFormat="1" ht="31.5" outlineLevel="1" x14ac:dyDescent="0.2">
      <c r="A3337" s="158" t="s">
        <v>3077</v>
      </c>
      <c r="B3337" s="167" t="s">
        <v>3078</v>
      </c>
      <c r="C3337" s="160"/>
      <c r="D3337" s="161" t="s">
        <v>56</v>
      </c>
      <c r="E3337" s="162">
        <v>31680</v>
      </c>
      <c r="F3337" s="165">
        <f t="shared" si="189"/>
        <v>22176</v>
      </c>
      <c r="G3337" s="41"/>
      <c r="H3337" s="164"/>
      <c r="I3337" s="165">
        <f t="shared" si="190"/>
        <v>0</v>
      </c>
      <c r="J3337" s="41"/>
      <c r="K3337" s="160" t="s">
        <v>27</v>
      </c>
      <c r="L3337" s="160" t="s">
        <v>28</v>
      </c>
      <c r="M3337" s="160" t="s">
        <v>2264</v>
      </c>
      <c r="N3337" s="160"/>
      <c r="O3337" s="160" t="s">
        <v>2303</v>
      </c>
      <c r="P3337" s="160"/>
      <c r="Q3337" s="160"/>
      <c r="R3337" s="160">
        <v>475</v>
      </c>
      <c r="S3337" s="262">
        <v>7.4600000000000009</v>
      </c>
      <c r="T3337" s="160">
        <v>20</v>
      </c>
    </row>
    <row r="3338" spans="1:20" s="98" customFormat="1" ht="25.5" outlineLevel="1" x14ac:dyDescent="0.2">
      <c r="A3338" s="79" t="s">
        <v>2941</v>
      </c>
      <c r="B3338" s="80" t="s">
        <v>2942</v>
      </c>
      <c r="C3338" s="81">
        <v>1</v>
      </c>
      <c r="D3338" s="82" t="s">
        <v>63</v>
      </c>
      <c r="E3338" s="2">
        <v>16440</v>
      </c>
      <c r="F3338" s="31">
        <f t="shared" si="189"/>
        <v>11508</v>
      </c>
      <c r="G3338" s="41"/>
      <c r="H3338" s="30"/>
      <c r="I3338" s="31">
        <f t="shared" si="190"/>
        <v>0</v>
      </c>
      <c r="J3338" s="41"/>
      <c r="K3338" s="81" t="s">
        <v>27</v>
      </c>
      <c r="L3338" s="81" t="s">
        <v>28</v>
      </c>
      <c r="M3338" s="81" t="s">
        <v>2264</v>
      </c>
      <c r="N3338" s="81"/>
      <c r="O3338" s="81" t="s">
        <v>2303</v>
      </c>
      <c r="P3338" s="81"/>
      <c r="Q3338" s="81"/>
      <c r="R3338" s="81">
        <v>475</v>
      </c>
      <c r="S3338" s="83">
        <v>7.4600000000000009</v>
      </c>
      <c r="T3338" s="81">
        <v>20</v>
      </c>
    </row>
    <row r="3339" spans="1:20" s="98" customFormat="1" ht="25.5" outlineLevel="1" x14ac:dyDescent="0.2">
      <c r="A3339" s="79" t="s">
        <v>2332</v>
      </c>
      <c r="B3339" s="80" t="s">
        <v>2333</v>
      </c>
      <c r="C3339" s="81">
        <v>1</v>
      </c>
      <c r="D3339" s="82" t="s">
        <v>63</v>
      </c>
      <c r="E3339" s="2">
        <v>4320</v>
      </c>
      <c r="F3339" s="31">
        <f t="shared" si="189"/>
        <v>3024</v>
      </c>
      <c r="G3339" s="41"/>
      <c r="H3339" s="30"/>
      <c r="I3339" s="31">
        <f t="shared" si="190"/>
        <v>0</v>
      </c>
      <c r="J3339" s="41"/>
      <c r="K3339" s="81" t="s">
        <v>27</v>
      </c>
      <c r="L3339" s="81" t="s">
        <v>28</v>
      </c>
      <c r="M3339" s="81" t="s">
        <v>2264</v>
      </c>
      <c r="N3339" s="81"/>
      <c r="O3339" s="81" t="s">
        <v>2303</v>
      </c>
      <c r="P3339" s="81"/>
      <c r="Q3339" s="81"/>
      <c r="R3339" s="81">
        <v>475</v>
      </c>
      <c r="S3339" s="83">
        <v>7.4600000000000009</v>
      </c>
      <c r="T3339" s="81">
        <v>20</v>
      </c>
    </row>
    <row r="3340" spans="1:20" s="98" customFormat="1" ht="25.5" outlineLevel="1" x14ac:dyDescent="0.2">
      <c r="A3340" s="79" t="s">
        <v>2860</v>
      </c>
      <c r="B3340" s="80" t="s">
        <v>2861</v>
      </c>
      <c r="C3340" s="81">
        <v>1</v>
      </c>
      <c r="D3340" s="82" t="s">
        <v>63</v>
      </c>
      <c r="E3340" s="2">
        <v>7080</v>
      </c>
      <c r="F3340" s="31">
        <f t="shared" si="189"/>
        <v>4956</v>
      </c>
      <c r="G3340" s="41"/>
      <c r="H3340" s="30"/>
      <c r="I3340" s="31">
        <f t="shared" si="190"/>
        <v>0</v>
      </c>
      <c r="J3340" s="41"/>
      <c r="K3340" s="81" t="s">
        <v>27</v>
      </c>
      <c r="L3340" s="81" t="s">
        <v>28</v>
      </c>
      <c r="M3340" s="81" t="s">
        <v>2264</v>
      </c>
      <c r="N3340" s="81"/>
      <c r="O3340" s="81" t="s">
        <v>2303</v>
      </c>
      <c r="P3340" s="81"/>
      <c r="Q3340" s="81"/>
      <c r="R3340" s="81">
        <v>475</v>
      </c>
      <c r="S3340" s="83">
        <v>7.4600000000000009</v>
      </c>
      <c r="T3340" s="81">
        <v>20</v>
      </c>
    </row>
    <row r="3341" spans="1:20" s="98" customFormat="1" ht="25.5" outlineLevel="1" x14ac:dyDescent="0.2">
      <c r="A3341" s="79" t="s">
        <v>2869</v>
      </c>
      <c r="B3341" s="80" t="s">
        <v>2870</v>
      </c>
      <c r="C3341" s="81">
        <v>4</v>
      </c>
      <c r="D3341" s="82" t="s">
        <v>63</v>
      </c>
      <c r="E3341" s="2">
        <v>960</v>
      </c>
      <c r="F3341" s="31">
        <f t="shared" si="189"/>
        <v>672</v>
      </c>
      <c r="G3341" s="41"/>
      <c r="H3341" s="30"/>
      <c r="I3341" s="31">
        <f t="shared" si="190"/>
        <v>0</v>
      </c>
      <c r="J3341" s="41"/>
      <c r="K3341" s="81" t="s">
        <v>27</v>
      </c>
      <c r="L3341" s="81" t="s">
        <v>28</v>
      </c>
      <c r="M3341" s="81" t="s">
        <v>2264</v>
      </c>
      <c r="N3341" s="81"/>
      <c r="O3341" s="81" t="s">
        <v>2303</v>
      </c>
      <c r="P3341" s="81"/>
      <c r="Q3341" s="81"/>
      <c r="R3341" s="81">
        <v>475</v>
      </c>
      <c r="S3341" s="83">
        <v>7.4600000000000009</v>
      </c>
      <c r="T3341" s="81">
        <v>20</v>
      </c>
    </row>
    <row r="3342" spans="1:20" s="98" customFormat="1" ht="31.5" outlineLevel="1" x14ac:dyDescent="0.2">
      <c r="A3342" s="158" t="s">
        <v>3079</v>
      </c>
      <c r="B3342" s="167" t="s">
        <v>3080</v>
      </c>
      <c r="C3342" s="160"/>
      <c r="D3342" s="161" t="s">
        <v>56</v>
      </c>
      <c r="E3342" s="162">
        <v>35160</v>
      </c>
      <c r="F3342" s="165">
        <f t="shared" si="189"/>
        <v>24612</v>
      </c>
      <c r="G3342" s="41"/>
      <c r="H3342" s="164"/>
      <c r="I3342" s="165">
        <f t="shared" si="190"/>
        <v>0</v>
      </c>
      <c r="J3342" s="41"/>
      <c r="K3342" s="160" t="s">
        <v>27</v>
      </c>
      <c r="L3342" s="160" t="s">
        <v>28</v>
      </c>
      <c r="M3342" s="160" t="s">
        <v>2271</v>
      </c>
      <c r="N3342" s="160"/>
      <c r="O3342" s="160" t="s">
        <v>2303</v>
      </c>
      <c r="P3342" s="160"/>
      <c r="Q3342" s="160"/>
      <c r="R3342" s="160">
        <v>475</v>
      </c>
      <c r="S3342" s="262">
        <v>8.06</v>
      </c>
      <c r="T3342" s="160">
        <v>20</v>
      </c>
    </row>
    <row r="3343" spans="1:20" s="98" customFormat="1" ht="25.5" outlineLevel="1" x14ac:dyDescent="0.2">
      <c r="A3343" s="79" t="s">
        <v>2945</v>
      </c>
      <c r="B3343" s="80" t="s">
        <v>2946</v>
      </c>
      <c r="C3343" s="81">
        <v>1</v>
      </c>
      <c r="D3343" s="82" t="s">
        <v>63</v>
      </c>
      <c r="E3343" s="2">
        <v>16680</v>
      </c>
      <c r="F3343" s="31">
        <f t="shared" si="189"/>
        <v>11676</v>
      </c>
      <c r="G3343" s="41"/>
      <c r="H3343" s="30"/>
      <c r="I3343" s="31">
        <f t="shared" si="190"/>
        <v>0</v>
      </c>
      <c r="J3343" s="41"/>
      <c r="K3343" s="81" t="s">
        <v>27</v>
      </c>
      <c r="L3343" s="81" t="s">
        <v>28</v>
      </c>
      <c r="M3343" s="81" t="s">
        <v>2271</v>
      </c>
      <c r="N3343" s="81"/>
      <c r="O3343" s="81" t="s">
        <v>2303</v>
      </c>
      <c r="P3343" s="81"/>
      <c r="Q3343" s="81"/>
      <c r="R3343" s="81">
        <v>475</v>
      </c>
      <c r="S3343" s="83">
        <v>8.06</v>
      </c>
      <c r="T3343" s="81">
        <v>20</v>
      </c>
    </row>
    <row r="3344" spans="1:20" s="98" customFormat="1" ht="25.5" outlineLevel="1" x14ac:dyDescent="0.2">
      <c r="A3344" s="79" t="s">
        <v>2332</v>
      </c>
      <c r="B3344" s="80" t="s">
        <v>2333</v>
      </c>
      <c r="C3344" s="81">
        <v>1</v>
      </c>
      <c r="D3344" s="82" t="s">
        <v>63</v>
      </c>
      <c r="E3344" s="2">
        <v>4320</v>
      </c>
      <c r="F3344" s="31">
        <f t="shared" si="189"/>
        <v>3024</v>
      </c>
      <c r="G3344" s="41"/>
      <c r="H3344" s="30"/>
      <c r="I3344" s="31">
        <f t="shared" si="190"/>
        <v>0</v>
      </c>
      <c r="J3344" s="41"/>
      <c r="K3344" s="81" t="s">
        <v>27</v>
      </c>
      <c r="L3344" s="81" t="s">
        <v>28</v>
      </c>
      <c r="M3344" s="81" t="s">
        <v>2271</v>
      </c>
      <c r="N3344" s="81"/>
      <c r="O3344" s="81" t="s">
        <v>2303</v>
      </c>
      <c r="P3344" s="81"/>
      <c r="Q3344" s="81"/>
      <c r="R3344" s="81">
        <v>475</v>
      </c>
      <c r="S3344" s="83">
        <v>8.06</v>
      </c>
      <c r="T3344" s="81">
        <v>20</v>
      </c>
    </row>
    <row r="3345" spans="1:20" s="98" customFormat="1" ht="25.5" outlineLevel="1" x14ac:dyDescent="0.2">
      <c r="A3345" s="79" t="s">
        <v>2860</v>
      </c>
      <c r="B3345" s="80" t="s">
        <v>2861</v>
      </c>
      <c r="C3345" s="81">
        <v>2</v>
      </c>
      <c r="D3345" s="82" t="s">
        <v>63</v>
      </c>
      <c r="E3345" s="2">
        <v>7080</v>
      </c>
      <c r="F3345" s="31">
        <f t="shared" si="189"/>
        <v>4956</v>
      </c>
      <c r="G3345" s="41"/>
      <c r="H3345" s="30"/>
      <c r="I3345" s="31">
        <f t="shared" si="190"/>
        <v>0</v>
      </c>
      <c r="J3345" s="41"/>
      <c r="K3345" s="81" t="s">
        <v>27</v>
      </c>
      <c r="L3345" s="81" t="s">
        <v>28</v>
      </c>
      <c r="M3345" s="81" t="s">
        <v>2271</v>
      </c>
      <c r="N3345" s="81"/>
      <c r="O3345" s="81" t="s">
        <v>2303</v>
      </c>
      <c r="P3345" s="81"/>
      <c r="Q3345" s="81"/>
      <c r="R3345" s="81">
        <v>475</v>
      </c>
      <c r="S3345" s="83">
        <v>8.06</v>
      </c>
      <c r="T3345" s="81">
        <v>20</v>
      </c>
    </row>
    <row r="3346" spans="1:20" s="98" customFormat="1" ht="31.5" outlineLevel="1" x14ac:dyDescent="0.2">
      <c r="A3346" s="158" t="s">
        <v>3081</v>
      </c>
      <c r="B3346" s="167" t="s">
        <v>3082</v>
      </c>
      <c r="C3346" s="160"/>
      <c r="D3346" s="161" t="s">
        <v>56</v>
      </c>
      <c r="E3346" s="162">
        <v>32880</v>
      </c>
      <c r="F3346" s="165">
        <f t="shared" si="189"/>
        <v>23016</v>
      </c>
      <c r="G3346" s="41"/>
      <c r="H3346" s="164"/>
      <c r="I3346" s="165">
        <f t="shared" ref="I3346:I3377" si="191">IF(H3346*F3346&gt;0,H3346*F3346,0)</f>
        <v>0</v>
      </c>
      <c r="J3346" s="41"/>
      <c r="K3346" s="160" t="s">
        <v>27</v>
      </c>
      <c r="L3346" s="160" t="s">
        <v>28</v>
      </c>
      <c r="M3346" s="160" t="s">
        <v>2271</v>
      </c>
      <c r="N3346" s="160"/>
      <c r="O3346" s="160" t="s">
        <v>2303</v>
      </c>
      <c r="P3346" s="160"/>
      <c r="Q3346" s="160"/>
      <c r="R3346" s="160">
        <v>475</v>
      </c>
      <c r="S3346" s="262">
        <v>8.08</v>
      </c>
      <c r="T3346" s="160">
        <v>20</v>
      </c>
    </row>
    <row r="3347" spans="1:20" s="98" customFormat="1" ht="25.5" outlineLevel="1" x14ac:dyDescent="0.2">
      <c r="A3347" s="79" t="s">
        <v>2945</v>
      </c>
      <c r="B3347" s="80" t="s">
        <v>2946</v>
      </c>
      <c r="C3347" s="81">
        <v>1</v>
      </c>
      <c r="D3347" s="82" t="s">
        <v>63</v>
      </c>
      <c r="E3347" s="2">
        <v>16680</v>
      </c>
      <c r="F3347" s="31">
        <f t="shared" si="189"/>
        <v>11676</v>
      </c>
      <c r="G3347" s="41"/>
      <c r="H3347" s="30"/>
      <c r="I3347" s="31">
        <f t="shared" si="191"/>
        <v>0</v>
      </c>
      <c r="J3347" s="41"/>
      <c r="K3347" s="81" t="s">
        <v>27</v>
      </c>
      <c r="L3347" s="81" t="s">
        <v>28</v>
      </c>
      <c r="M3347" s="81" t="s">
        <v>2271</v>
      </c>
      <c r="N3347" s="81"/>
      <c r="O3347" s="81" t="s">
        <v>2303</v>
      </c>
      <c r="P3347" s="81"/>
      <c r="Q3347" s="81"/>
      <c r="R3347" s="81">
        <v>475</v>
      </c>
      <c r="S3347" s="83">
        <v>8.08</v>
      </c>
      <c r="T3347" s="81">
        <v>20</v>
      </c>
    </row>
    <row r="3348" spans="1:20" s="98" customFormat="1" ht="25.5" outlineLevel="1" x14ac:dyDescent="0.2">
      <c r="A3348" s="79" t="s">
        <v>2332</v>
      </c>
      <c r="B3348" s="80" t="s">
        <v>2333</v>
      </c>
      <c r="C3348" s="81">
        <v>1</v>
      </c>
      <c r="D3348" s="82" t="s">
        <v>63</v>
      </c>
      <c r="E3348" s="2">
        <v>4320</v>
      </c>
      <c r="F3348" s="31">
        <f t="shared" si="189"/>
        <v>3024</v>
      </c>
      <c r="G3348" s="41"/>
      <c r="H3348" s="30"/>
      <c r="I3348" s="31">
        <f t="shared" si="191"/>
        <v>0</v>
      </c>
      <c r="J3348" s="41"/>
      <c r="K3348" s="81" t="s">
        <v>27</v>
      </c>
      <c r="L3348" s="81" t="s">
        <v>28</v>
      </c>
      <c r="M3348" s="81" t="s">
        <v>2271</v>
      </c>
      <c r="N3348" s="81"/>
      <c r="O3348" s="81" t="s">
        <v>2303</v>
      </c>
      <c r="P3348" s="81"/>
      <c r="Q3348" s="81"/>
      <c r="R3348" s="81">
        <v>475</v>
      </c>
      <c r="S3348" s="83">
        <v>8.08</v>
      </c>
      <c r="T3348" s="81">
        <v>20</v>
      </c>
    </row>
    <row r="3349" spans="1:20" s="98" customFormat="1" ht="25.5" outlineLevel="1" x14ac:dyDescent="0.2">
      <c r="A3349" s="79" t="s">
        <v>2860</v>
      </c>
      <c r="B3349" s="80" t="s">
        <v>2861</v>
      </c>
      <c r="C3349" s="81">
        <v>1</v>
      </c>
      <c r="D3349" s="82" t="s">
        <v>63</v>
      </c>
      <c r="E3349" s="2">
        <v>7080</v>
      </c>
      <c r="F3349" s="31">
        <f t="shared" si="189"/>
        <v>4956</v>
      </c>
      <c r="G3349" s="41"/>
      <c r="H3349" s="30"/>
      <c r="I3349" s="31">
        <f t="shared" si="191"/>
        <v>0</v>
      </c>
      <c r="J3349" s="41"/>
      <c r="K3349" s="81" t="s">
        <v>27</v>
      </c>
      <c r="L3349" s="81" t="s">
        <v>28</v>
      </c>
      <c r="M3349" s="81" t="s">
        <v>2271</v>
      </c>
      <c r="N3349" s="81"/>
      <c r="O3349" s="81" t="s">
        <v>2303</v>
      </c>
      <c r="P3349" s="81"/>
      <c r="Q3349" s="81"/>
      <c r="R3349" s="81">
        <v>475</v>
      </c>
      <c r="S3349" s="83">
        <v>8.08</v>
      </c>
      <c r="T3349" s="81">
        <v>20</v>
      </c>
    </row>
    <row r="3350" spans="1:20" s="98" customFormat="1" ht="25.5" outlineLevel="1" x14ac:dyDescent="0.2">
      <c r="A3350" s="79" t="s">
        <v>2869</v>
      </c>
      <c r="B3350" s="80" t="s">
        <v>2870</v>
      </c>
      <c r="C3350" s="81">
        <v>5</v>
      </c>
      <c r="D3350" s="82" t="s">
        <v>63</v>
      </c>
      <c r="E3350" s="2">
        <v>960</v>
      </c>
      <c r="F3350" s="31">
        <f t="shared" si="189"/>
        <v>672</v>
      </c>
      <c r="G3350" s="41"/>
      <c r="H3350" s="30"/>
      <c r="I3350" s="31">
        <f t="shared" si="191"/>
        <v>0</v>
      </c>
      <c r="J3350" s="41"/>
      <c r="K3350" s="81" t="s">
        <v>27</v>
      </c>
      <c r="L3350" s="81" t="s">
        <v>28</v>
      </c>
      <c r="M3350" s="81" t="s">
        <v>2271</v>
      </c>
      <c r="N3350" s="81"/>
      <c r="O3350" s="81" t="s">
        <v>2303</v>
      </c>
      <c r="P3350" s="81"/>
      <c r="Q3350" s="81"/>
      <c r="R3350" s="81">
        <v>475</v>
      </c>
      <c r="S3350" s="83">
        <v>8.08</v>
      </c>
      <c r="T3350" s="81">
        <v>20</v>
      </c>
    </row>
    <row r="3351" spans="1:20" s="98" customFormat="1" ht="31.5" outlineLevel="1" x14ac:dyDescent="0.2">
      <c r="A3351" s="158" t="s">
        <v>3083</v>
      </c>
      <c r="B3351" s="167" t="s">
        <v>3084</v>
      </c>
      <c r="C3351" s="160"/>
      <c r="D3351" s="161" t="s">
        <v>56</v>
      </c>
      <c r="E3351" s="162">
        <v>35760</v>
      </c>
      <c r="F3351" s="165">
        <f t="shared" si="189"/>
        <v>25032</v>
      </c>
      <c r="G3351" s="41"/>
      <c r="H3351" s="164"/>
      <c r="I3351" s="165">
        <f t="shared" si="191"/>
        <v>0</v>
      </c>
      <c r="J3351" s="41"/>
      <c r="K3351" s="160" t="s">
        <v>27</v>
      </c>
      <c r="L3351" s="160" t="s">
        <v>28</v>
      </c>
      <c r="M3351" s="160" t="s">
        <v>2274</v>
      </c>
      <c r="N3351" s="160"/>
      <c r="O3351" s="160" t="s">
        <v>2303</v>
      </c>
      <c r="P3351" s="160"/>
      <c r="Q3351" s="160"/>
      <c r="R3351" s="160">
        <v>475</v>
      </c>
      <c r="S3351" s="262">
        <v>8.84</v>
      </c>
      <c r="T3351" s="160">
        <v>20</v>
      </c>
    </row>
    <row r="3352" spans="1:20" s="98" customFormat="1" ht="25.5" outlineLevel="1" x14ac:dyDescent="0.2">
      <c r="A3352" s="79" t="s">
        <v>2949</v>
      </c>
      <c r="B3352" s="80" t="s">
        <v>2950</v>
      </c>
      <c r="C3352" s="81">
        <v>1</v>
      </c>
      <c r="D3352" s="82" t="s">
        <v>63</v>
      </c>
      <c r="E3352" s="2">
        <v>17160</v>
      </c>
      <c r="F3352" s="31">
        <f t="shared" si="189"/>
        <v>12012</v>
      </c>
      <c r="G3352" s="41"/>
      <c r="H3352" s="30"/>
      <c r="I3352" s="31">
        <f t="shared" si="191"/>
        <v>0</v>
      </c>
      <c r="J3352" s="41"/>
      <c r="K3352" s="81" t="s">
        <v>27</v>
      </c>
      <c r="L3352" s="81" t="s">
        <v>28</v>
      </c>
      <c r="M3352" s="81" t="s">
        <v>2274</v>
      </c>
      <c r="N3352" s="81"/>
      <c r="O3352" s="81" t="s">
        <v>2303</v>
      </c>
      <c r="P3352" s="81"/>
      <c r="Q3352" s="81"/>
      <c r="R3352" s="81">
        <v>475</v>
      </c>
      <c r="S3352" s="83">
        <v>8.84</v>
      </c>
      <c r="T3352" s="81">
        <v>20</v>
      </c>
    </row>
    <row r="3353" spans="1:20" s="98" customFormat="1" ht="25.5" outlineLevel="1" x14ac:dyDescent="0.2">
      <c r="A3353" s="79" t="s">
        <v>2332</v>
      </c>
      <c r="B3353" s="80" t="s">
        <v>2333</v>
      </c>
      <c r="C3353" s="81">
        <v>1</v>
      </c>
      <c r="D3353" s="82" t="s">
        <v>63</v>
      </c>
      <c r="E3353" s="2">
        <v>4320</v>
      </c>
      <c r="F3353" s="31">
        <f t="shared" si="189"/>
        <v>3024</v>
      </c>
      <c r="G3353" s="41"/>
      <c r="H3353" s="30"/>
      <c r="I3353" s="31">
        <f t="shared" si="191"/>
        <v>0</v>
      </c>
      <c r="J3353" s="41"/>
      <c r="K3353" s="81" t="s">
        <v>27</v>
      </c>
      <c r="L3353" s="81" t="s">
        <v>28</v>
      </c>
      <c r="M3353" s="81" t="s">
        <v>2274</v>
      </c>
      <c r="N3353" s="81"/>
      <c r="O3353" s="81" t="s">
        <v>2303</v>
      </c>
      <c r="P3353" s="81"/>
      <c r="Q3353" s="81"/>
      <c r="R3353" s="81">
        <v>475</v>
      </c>
      <c r="S3353" s="83">
        <v>8.84</v>
      </c>
      <c r="T3353" s="81">
        <v>20</v>
      </c>
    </row>
    <row r="3354" spans="1:20" s="98" customFormat="1" ht="25.5" outlineLevel="1" x14ac:dyDescent="0.2">
      <c r="A3354" s="79" t="s">
        <v>2860</v>
      </c>
      <c r="B3354" s="80" t="s">
        <v>2861</v>
      </c>
      <c r="C3354" s="81">
        <v>1</v>
      </c>
      <c r="D3354" s="82" t="s">
        <v>63</v>
      </c>
      <c r="E3354" s="2">
        <v>7080</v>
      </c>
      <c r="F3354" s="31">
        <f t="shared" si="189"/>
        <v>4956</v>
      </c>
      <c r="G3354" s="41"/>
      <c r="H3354" s="30"/>
      <c r="I3354" s="31">
        <f t="shared" si="191"/>
        <v>0</v>
      </c>
      <c r="J3354" s="41"/>
      <c r="K3354" s="81" t="s">
        <v>27</v>
      </c>
      <c r="L3354" s="81" t="s">
        <v>28</v>
      </c>
      <c r="M3354" s="81" t="s">
        <v>2274</v>
      </c>
      <c r="N3354" s="81"/>
      <c r="O3354" s="81" t="s">
        <v>2303</v>
      </c>
      <c r="P3354" s="81"/>
      <c r="Q3354" s="81"/>
      <c r="R3354" s="81">
        <v>475</v>
      </c>
      <c r="S3354" s="83">
        <v>8.84</v>
      </c>
      <c r="T3354" s="81">
        <v>20</v>
      </c>
    </row>
    <row r="3355" spans="1:20" s="98" customFormat="1" ht="25.5" outlineLevel="1" x14ac:dyDescent="0.2">
      <c r="A3355" s="79" t="s">
        <v>2863</v>
      </c>
      <c r="B3355" s="80" t="s">
        <v>2864</v>
      </c>
      <c r="C3355" s="81">
        <v>1</v>
      </c>
      <c r="D3355" s="82" t="s">
        <v>63</v>
      </c>
      <c r="E3355" s="2">
        <v>7200</v>
      </c>
      <c r="F3355" s="31">
        <f t="shared" si="189"/>
        <v>5040</v>
      </c>
      <c r="G3355" s="41"/>
      <c r="H3355" s="30"/>
      <c r="I3355" s="31">
        <f t="shared" si="191"/>
        <v>0</v>
      </c>
      <c r="J3355" s="41"/>
      <c r="K3355" s="81" t="s">
        <v>27</v>
      </c>
      <c r="L3355" s="81" t="s">
        <v>28</v>
      </c>
      <c r="M3355" s="81" t="s">
        <v>2274</v>
      </c>
      <c r="N3355" s="81"/>
      <c r="O3355" s="81" t="s">
        <v>2303</v>
      </c>
      <c r="P3355" s="81"/>
      <c r="Q3355" s="81"/>
      <c r="R3355" s="81">
        <v>475</v>
      </c>
      <c r="S3355" s="83">
        <v>8.84</v>
      </c>
      <c r="T3355" s="81">
        <v>20</v>
      </c>
    </row>
    <row r="3356" spans="1:20" s="98" customFormat="1" ht="31.5" outlineLevel="1" x14ac:dyDescent="0.2">
      <c r="A3356" s="158" t="s">
        <v>3085</v>
      </c>
      <c r="B3356" s="167" t="s">
        <v>3086</v>
      </c>
      <c r="C3356" s="160"/>
      <c r="D3356" s="161" t="s">
        <v>56</v>
      </c>
      <c r="E3356" s="162">
        <v>31560</v>
      </c>
      <c r="F3356" s="165">
        <f t="shared" si="189"/>
        <v>22092</v>
      </c>
      <c r="G3356" s="41"/>
      <c r="H3356" s="164"/>
      <c r="I3356" s="165">
        <f t="shared" si="191"/>
        <v>0</v>
      </c>
      <c r="J3356" s="41"/>
      <c r="K3356" s="160" t="s">
        <v>27</v>
      </c>
      <c r="L3356" s="160" t="s">
        <v>28</v>
      </c>
      <c r="M3356" s="160" t="s">
        <v>2274</v>
      </c>
      <c r="N3356" s="160"/>
      <c r="O3356" s="160" t="s">
        <v>2303</v>
      </c>
      <c r="P3356" s="160"/>
      <c r="Q3356" s="160"/>
      <c r="R3356" s="160">
        <v>475</v>
      </c>
      <c r="S3356" s="262">
        <v>8.6199999999999992</v>
      </c>
      <c r="T3356" s="160">
        <v>20</v>
      </c>
    </row>
    <row r="3357" spans="1:20" s="98" customFormat="1" ht="25.5" outlineLevel="1" x14ac:dyDescent="0.2">
      <c r="A3357" s="79" t="s">
        <v>2949</v>
      </c>
      <c r="B3357" s="80" t="s">
        <v>2950</v>
      </c>
      <c r="C3357" s="81">
        <v>1</v>
      </c>
      <c r="D3357" s="82" t="s">
        <v>63</v>
      </c>
      <c r="E3357" s="2">
        <v>17160</v>
      </c>
      <c r="F3357" s="31">
        <f t="shared" si="189"/>
        <v>12012</v>
      </c>
      <c r="G3357" s="41"/>
      <c r="H3357" s="30"/>
      <c r="I3357" s="31">
        <f t="shared" si="191"/>
        <v>0</v>
      </c>
      <c r="J3357" s="41"/>
      <c r="K3357" s="81" t="s">
        <v>27</v>
      </c>
      <c r="L3357" s="81" t="s">
        <v>28</v>
      </c>
      <c r="M3357" s="81" t="s">
        <v>2274</v>
      </c>
      <c r="N3357" s="81"/>
      <c r="O3357" s="81" t="s">
        <v>2303</v>
      </c>
      <c r="P3357" s="81"/>
      <c r="Q3357" s="81"/>
      <c r="R3357" s="81">
        <v>475</v>
      </c>
      <c r="S3357" s="83">
        <v>8.6199999999999992</v>
      </c>
      <c r="T3357" s="81">
        <v>20</v>
      </c>
    </row>
    <row r="3358" spans="1:20" s="98" customFormat="1" ht="25.5" outlineLevel="1" x14ac:dyDescent="0.2">
      <c r="A3358" s="79" t="s">
        <v>2332</v>
      </c>
      <c r="B3358" s="80" t="s">
        <v>2333</v>
      </c>
      <c r="C3358" s="81">
        <v>1</v>
      </c>
      <c r="D3358" s="82" t="s">
        <v>63</v>
      </c>
      <c r="E3358" s="2">
        <v>4320</v>
      </c>
      <c r="F3358" s="31">
        <f t="shared" si="189"/>
        <v>3024</v>
      </c>
      <c r="G3358" s="41"/>
      <c r="H3358" s="30"/>
      <c r="I3358" s="31">
        <f t="shared" si="191"/>
        <v>0</v>
      </c>
      <c r="J3358" s="41"/>
      <c r="K3358" s="81" t="s">
        <v>27</v>
      </c>
      <c r="L3358" s="81" t="s">
        <v>28</v>
      </c>
      <c r="M3358" s="81" t="s">
        <v>2274</v>
      </c>
      <c r="N3358" s="81"/>
      <c r="O3358" s="81" t="s">
        <v>2303</v>
      </c>
      <c r="P3358" s="81"/>
      <c r="Q3358" s="81"/>
      <c r="R3358" s="81">
        <v>475</v>
      </c>
      <c r="S3358" s="83">
        <v>8.6199999999999992</v>
      </c>
      <c r="T3358" s="81">
        <v>20</v>
      </c>
    </row>
    <row r="3359" spans="1:20" s="98" customFormat="1" ht="25.5" outlineLevel="1" x14ac:dyDescent="0.2">
      <c r="A3359" s="79" t="s">
        <v>2863</v>
      </c>
      <c r="B3359" s="80" t="s">
        <v>2864</v>
      </c>
      <c r="C3359" s="81">
        <v>1</v>
      </c>
      <c r="D3359" s="82" t="s">
        <v>63</v>
      </c>
      <c r="E3359" s="2">
        <v>7200</v>
      </c>
      <c r="F3359" s="31">
        <f t="shared" si="189"/>
        <v>5040</v>
      </c>
      <c r="G3359" s="41"/>
      <c r="H3359" s="30"/>
      <c r="I3359" s="31">
        <f t="shared" si="191"/>
        <v>0</v>
      </c>
      <c r="J3359" s="41"/>
      <c r="K3359" s="81" t="s">
        <v>27</v>
      </c>
      <c r="L3359" s="81" t="s">
        <v>28</v>
      </c>
      <c r="M3359" s="81" t="s">
        <v>2274</v>
      </c>
      <c r="N3359" s="81"/>
      <c r="O3359" s="81" t="s">
        <v>2303</v>
      </c>
      <c r="P3359" s="81"/>
      <c r="Q3359" s="81"/>
      <c r="R3359" s="81">
        <v>475</v>
      </c>
      <c r="S3359" s="83">
        <v>8.6199999999999992</v>
      </c>
      <c r="T3359" s="81">
        <v>20</v>
      </c>
    </row>
    <row r="3360" spans="1:20" s="98" customFormat="1" ht="25.5" outlineLevel="1" x14ac:dyDescent="0.2">
      <c r="A3360" s="79" t="s">
        <v>2869</v>
      </c>
      <c r="B3360" s="80" t="s">
        <v>2870</v>
      </c>
      <c r="C3360" s="81">
        <v>3</v>
      </c>
      <c r="D3360" s="82" t="s">
        <v>63</v>
      </c>
      <c r="E3360" s="2">
        <v>960</v>
      </c>
      <c r="F3360" s="31">
        <f t="shared" si="189"/>
        <v>672</v>
      </c>
      <c r="G3360" s="41"/>
      <c r="H3360" s="30"/>
      <c r="I3360" s="31">
        <f t="shared" si="191"/>
        <v>0</v>
      </c>
      <c r="J3360" s="41"/>
      <c r="K3360" s="81" t="s">
        <v>27</v>
      </c>
      <c r="L3360" s="81" t="s">
        <v>28</v>
      </c>
      <c r="M3360" s="81" t="s">
        <v>2274</v>
      </c>
      <c r="N3360" s="81"/>
      <c r="O3360" s="81" t="s">
        <v>2303</v>
      </c>
      <c r="P3360" s="81"/>
      <c r="Q3360" s="81"/>
      <c r="R3360" s="81">
        <v>475</v>
      </c>
      <c r="S3360" s="83">
        <v>8.6199999999999992</v>
      </c>
      <c r="T3360" s="81">
        <v>20</v>
      </c>
    </row>
    <row r="3361" spans="1:20" s="98" customFormat="1" ht="31.5" outlineLevel="1" x14ac:dyDescent="0.2">
      <c r="A3361" s="158" t="s">
        <v>3087</v>
      </c>
      <c r="B3361" s="167" t="s">
        <v>3088</v>
      </c>
      <c r="C3361" s="160"/>
      <c r="D3361" s="161" t="s">
        <v>56</v>
      </c>
      <c r="E3361" s="162">
        <v>35760</v>
      </c>
      <c r="F3361" s="165">
        <f t="shared" si="189"/>
        <v>25032</v>
      </c>
      <c r="G3361" s="41"/>
      <c r="H3361" s="164"/>
      <c r="I3361" s="165">
        <f t="shared" si="191"/>
        <v>0</v>
      </c>
      <c r="J3361" s="41"/>
      <c r="K3361" s="160" t="s">
        <v>27</v>
      </c>
      <c r="L3361" s="160" t="s">
        <v>28</v>
      </c>
      <c r="M3361" s="160" t="s">
        <v>2279</v>
      </c>
      <c r="N3361" s="160"/>
      <c r="O3361" s="160" t="s">
        <v>2303</v>
      </c>
      <c r="P3361" s="160"/>
      <c r="Q3361" s="160"/>
      <c r="R3361" s="160">
        <v>475</v>
      </c>
      <c r="S3361" s="262">
        <v>9.18</v>
      </c>
      <c r="T3361" s="160">
        <v>20</v>
      </c>
    </row>
    <row r="3362" spans="1:20" s="98" customFormat="1" ht="25.5" outlineLevel="1" x14ac:dyDescent="0.2">
      <c r="A3362" s="79" t="s">
        <v>2953</v>
      </c>
      <c r="B3362" s="80" t="s">
        <v>2954</v>
      </c>
      <c r="C3362" s="81">
        <v>1</v>
      </c>
      <c r="D3362" s="82" t="s">
        <v>63</v>
      </c>
      <c r="E3362" s="2">
        <v>17160</v>
      </c>
      <c r="F3362" s="31">
        <f t="shared" si="189"/>
        <v>12012</v>
      </c>
      <c r="G3362" s="41"/>
      <c r="H3362" s="30"/>
      <c r="I3362" s="31">
        <f t="shared" si="191"/>
        <v>0</v>
      </c>
      <c r="J3362" s="41"/>
      <c r="K3362" s="81" t="s">
        <v>27</v>
      </c>
      <c r="L3362" s="81" t="s">
        <v>28</v>
      </c>
      <c r="M3362" s="81" t="s">
        <v>2279</v>
      </c>
      <c r="N3362" s="81"/>
      <c r="O3362" s="81" t="s">
        <v>2303</v>
      </c>
      <c r="P3362" s="81"/>
      <c r="Q3362" s="81"/>
      <c r="R3362" s="81">
        <v>475</v>
      </c>
      <c r="S3362" s="83">
        <v>9.18</v>
      </c>
      <c r="T3362" s="81">
        <v>20</v>
      </c>
    </row>
    <row r="3363" spans="1:20" s="98" customFormat="1" ht="25.5" outlineLevel="1" x14ac:dyDescent="0.2">
      <c r="A3363" s="79" t="s">
        <v>2332</v>
      </c>
      <c r="B3363" s="80" t="s">
        <v>2333</v>
      </c>
      <c r="C3363" s="81">
        <v>1</v>
      </c>
      <c r="D3363" s="82" t="s">
        <v>63</v>
      </c>
      <c r="E3363" s="2">
        <v>4320</v>
      </c>
      <c r="F3363" s="31">
        <f t="shared" si="189"/>
        <v>3024</v>
      </c>
      <c r="G3363" s="41"/>
      <c r="H3363" s="30"/>
      <c r="I3363" s="31">
        <f t="shared" si="191"/>
        <v>0</v>
      </c>
      <c r="J3363" s="41"/>
      <c r="K3363" s="81" t="s">
        <v>27</v>
      </c>
      <c r="L3363" s="81" t="s">
        <v>28</v>
      </c>
      <c r="M3363" s="81" t="s">
        <v>2279</v>
      </c>
      <c r="N3363" s="81"/>
      <c r="O3363" s="81" t="s">
        <v>2303</v>
      </c>
      <c r="P3363" s="81"/>
      <c r="Q3363" s="81"/>
      <c r="R3363" s="81">
        <v>475</v>
      </c>
      <c r="S3363" s="83">
        <v>9.18</v>
      </c>
      <c r="T3363" s="81">
        <v>20</v>
      </c>
    </row>
    <row r="3364" spans="1:20" s="98" customFormat="1" ht="25.5" outlineLevel="1" x14ac:dyDescent="0.2">
      <c r="A3364" s="79" t="s">
        <v>2860</v>
      </c>
      <c r="B3364" s="80" t="s">
        <v>2861</v>
      </c>
      <c r="C3364" s="81">
        <v>1</v>
      </c>
      <c r="D3364" s="82" t="s">
        <v>63</v>
      </c>
      <c r="E3364" s="2">
        <v>7080</v>
      </c>
      <c r="F3364" s="31">
        <f t="shared" ref="F3364:F3427" si="192">E3364-E3364*$F$4</f>
        <v>4956</v>
      </c>
      <c r="G3364" s="41"/>
      <c r="H3364" s="30"/>
      <c r="I3364" s="31">
        <f t="shared" si="191"/>
        <v>0</v>
      </c>
      <c r="J3364" s="41"/>
      <c r="K3364" s="81" t="s">
        <v>27</v>
      </c>
      <c r="L3364" s="81" t="s">
        <v>28</v>
      </c>
      <c r="M3364" s="81" t="s">
        <v>2279</v>
      </c>
      <c r="N3364" s="81"/>
      <c r="O3364" s="81" t="s">
        <v>2303</v>
      </c>
      <c r="P3364" s="81"/>
      <c r="Q3364" s="81"/>
      <c r="R3364" s="81">
        <v>475</v>
      </c>
      <c r="S3364" s="83">
        <v>9.18</v>
      </c>
      <c r="T3364" s="81">
        <v>20</v>
      </c>
    </row>
    <row r="3365" spans="1:20" s="98" customFormat="1" ht="25.5" outlineLevel="1" x14ac:dyDescent="0.2">
      <c r="A3365" s="79" t="s">
        <v>2863</v>
      </c>
      <c r="B3365" s="80" t="s">
        <v>2864</v>
      </c>
      <c r="C3365" s="81">
        <v>1</v>
      </c>
      <c r="D3365" s="82" t="s">
        <v>63</v>
      </c>
      <c r="E3365" s="2">
        <v>7200</v>
      </c>
      <c r="F3365" s="31">
        <f t="shared" si="192"/>
        <v>5040</v>
      </c>
      <c r="G3365" s="41"/>
      <c r="H3365" s="30"/>
      <c r="I3365" s="31">
        <f t="shared" si="191"/>
        <v>0</v>
      </c>
      <c r="J3365" s="41"/>
      <c r="K3365" s="81" t="s">
        <v>27</v>
      </c>
      <c r="L3365" s="81" t="s">
        <v>28</v>
      </c>
      <c r="M3365" s="81" t="s">
        <v>2279</v>
      </c>
      <c r="N3365" s="81"/>
      <c r="O3365" s="81" t="s">
        <v>2303</v>
      </c>
      <c r="P3365" s="81"/>
      <c r="Q3365" s="81"/>
      <c r="R3365" s="81">
        <v>475</v>
      </c>
      <c r="S3365" s="83">
        <v>9.18</v>
      </c>
      <c r="T3365" s="81">
        <v>20</v>
      </c>
    </row>
    <row r="3366" spans="1:20" s="98" customFormat="1" ht="31.5" outlineLevel="1" x14ac:dyDescent="0.2">
      <c r="A3366" s="158" t="s">
        <v>3089</v>
      </c>
      <c r="B3366" s="167" t="s">
        <v>3090</v>
      </c>
      <c r="C3366" s="160"/>
      <c r="D3366" s="161" t="s">
        <v>56</v>
      </c>
      <c r="E3366" s="162">
        <v>32520</v>
      </c>
      <c r="F3366" s="165">
        <f t="shared" si="192"/>
        <v>22764</v>
      </c>
      <c r="G3366" s="41"/>
      <c r="H3366" s="164"/>
      <c r="I3366" s="165">
        <f t="shared" si="191"/>
        <v>0</v>
      </c>
      <c r="J3366" s="41"/>
      <c r="K3366" s="160" t="s">
        <v>27</v>
      </c>
      <c r="L3366" s="160" t="s">
        <v>28</v>
      </c>
      <c r="M3366" s="160" t="s">
        <v>2279</v>
      </c>
      <c r="N3366" s="160"/>
      <c r="O3366" s="160" t="s">
        <v>2303</v>
      </c>
      <c r="P3366" s="160"/>
      <c r="Q3366" s="160"/>
      <c r="R3366" s="160">
        <v>475</v>
      </c>
      <c r="S3366" s="262">
        <v>9.08</v>
      </c>
      <c r="T3366" s="160">
        <v>20</v>
      </c>
    </row>
    <row r="3367" spans="1:20" s="98" customFormat="1" ht="25.5" outlineLevel="1" x14ac:dyDescent="0.2">
      <c r="A3367" s="79" t="s">
        <v>2953</v>
      </c>
      <c r="B3367" s="80" t="s">
        <v>2954</v>
      </c>
      <c r="C3367" s="81">
        <v>1</v>
      </c>
      <c r="D3367" s="82" t="s">
        <v>63</v>
      </c>
      <c r="E3367" s="2">
        <v>17160</v>
      </c>
      <c r="F3367" s="31">
        <f t="shared" si="192"/>
        <v>12012</v>
      </c>
      <c r="G3367" s="41"/>
      <c r="H3367" s="30"/>
      <c r="I3367" s="31">
        <f t="shared" si="191"/>
        <v>0</v>
      </c>
      <c r="J3367" s="41"/>
      <c r="K3367" s="81" t="s">
        <v>27</v>
      </c>
      <c r="L3367" s="81" t="s">
        <v>28</v>
      </c>
      <c r="M3367" s="81" t="s">
        <v>2279</v>
      </c>
      <c r="N3367" s="81"/>
      <c r="O3367" s="81" t="s">
        <v>2303</v>
      </c>
      <c r="P3367" s="81"/>
      <c r="Q3367" s="81"/>
      <c r="R3367" s="81">
        <v>475</v>
      </c>
      <c r="S3367" s="83">
        <v>9.08</v>
      </c>
      <c r="T3367" s="81">
        <v>20</v>
      </c>
    </row>
    <row r="3368" spans="1:20" s="98" customFormat="1" ht="25.5" outlineLevel="1" x14ac:dyDescent="0.2">
      <c r="A3368" s="79" t="s">
        <v>2332</v>
      </c>
      <c r="B3368" s="80" t="s">
        <v>2333</v>
      </c>
      <c r="C3368" s="81">
        <v>1</v>
      </c>
      <c r="D3368" s="82" t="s">
        <v>63</v>
      </c>
      <c r="E3368" s="2">
        <v>4320</v>
      </c>
      <c r="F3368" s="31">
        <f t="shared" si="192"/>
        <v>3024</v>
      </c>
      <c r="G3368" s="41"/>
      <c r="H3368" s="30"/>
      <c r="I3368" s="31">
        <f t="shared" si="191"/>
        <v>0</v>
      </c>
      <c r="J3368" s="41"/>
      <c r="K3368" s="81" t="s">
        <v>27</v>
      </c>
      <c r="L3368" s="81" t="s">
        <v>28</v>
      </c>
      <c r="M3368" s="81" t="s">
        <v>2279</v>
      </c>
      <c r="N3368" s="81"/>
      <c r="O3368" s="81" t="s">
        <v>2303</v>
      </c>
      <c r="P3368" s="81"/>
      <c r="Q3368" s="81"/>
      <c r="R3368" s="81">
        <v>475</v>
      </c>
      <c r="S3368" s="83">
        <v>9.08</v>
      </c>
      <c r="T3368" s="81">
        <v>20</v>
      </c>
    </row>
    <row r="3369" spans="1:20" s="98" customFormat="1" ht="25.5" outlineLevel="1" x14ac:dyDescent="0.2">
      <c r="A3369" s="79" t="s">
        <v>2863</v>
      </c>
      <c r="B3369" s="80" t="s">
        <v>2864</v>
      </c>
      <c r="C3369" s="81">
        <v>1</v>
      </c>
      <c r="D3369" s="82" t="s">
        <v>63</v>
      </c>
      <c r="E3369" s="2">
        <v>7200</v>
      </c>
      <c r="F3369" s="31">
        <f t="shared" si="192"/>
        <v>5040</v>
      </c>
      <c r="G3369" s="41"/>
      <c r="H3369" s="30"/>
      <c r="I3369" s="31">
        <f t="shared" si="191"/>
        <v>0</v>
      </c>
      <c r="J3369" s="41"/>
      <c r="K3369" s="81" t="s">
        <v>27</v>
      </c>
      <c r="L3369" s="81" t="s">
        <v>28</v>
      </c>
      <c r="M3369" s="81" t="s">
        <v>2279</v>
      </c>
      <c r="N3369" s="81"/>
      <c r="O3369" s="81" t="s">
        <v>2303</v>
      </c>
      <c r="P3369" s="81"/>
      <c r="Q3369" s="81"/>
      <c r="R3369" s="81">
        <v>475</v>
      </c>
      <c r="S3369" s="83">
        <v>9.08</v>
      </c>
      <c r="T3369" s="81">
        <v>20</v>
      </c>
    </row>
    <row r="3370" spans="1:20" s="98" customFormat="1" ht="25.5" outlineLevel="1" x14ac:dyDescent="0.2">
      <c r="A3370" s="79" t="s">
        <v>2869</v>
      </c>
      <c r="B3370" s="80" t="s">
        <v>2870</v>
      </c>
      <c r="C3370" s="81">
        <v>4</v>
      </c>
      <c r="D3370" s="82" t="s">
        <v>63</v>
      </c>
      <c r="E3370" s="2">
        <v>960</v>
      </c>
      <c r="F3370" s="31">
        <f t="shared" si="192"/>
        <v>672</v>
      </c>
      <c r="G3370" s="41"/>
      <c r="H3370" s="30"/>
      <c r="I3370" s="31">
        <f t="shared" si="191"/>
        <v>0</v>
      </c>
      <c r="J3370" s="41"/>
      <c r="K3370" s="81" t="s">
        <v>27</v>
      </c>
      <c r="L3370" s="81" t="s">
        <v>28</v>
      </c>
      <c r="M3370" s="81" t="s">
        <v>2279</v>
      </c>
      <c r="N3370" s="81"/>
      <c r="O3370" s="81" t="s">
        <v>2303</v>
      </c>
      <c r="P3370" s="81"/>
      <c r="Q3370" s="81"/>
      <c r="R3370" s="81">
        <v>475</v>
      </c>
      <c r="S3370" s="83">
        <v>9.08</v>
      </c>
      <c r="T3370" s="81">
        <v>20</v>
      </c>
    </row>
    <row r="3371" spans="1:20" s="98" customFormat="1" ht="31.5" outlineLevel="1" x14ac:dyDescent="0.2">
      <c r="A3371" s="158" t="s">
        <v>3091</v>
      </c>
      <c r="B3371" s="167" t="s">
        <v>3092</v>
      </c>
      <c r="C3371" s="160"/>
      <c r="D3371" s="161" t="s">
        <v>56</v>
      </c>
      <c r="E3371" s="162">
        <v>42840</v>
      </c>
      <c r="F3371" s="165">
        <f t="shared" si="192"/>
        <v>29988</v>
      </c>
      <c r="G3371" s="41"/>
      <c r="H3371" s="164"/>
      <c r="I3371" s="165">
        <f t="shared" si="191"/>
        <v>0</v>
      </c>
      <c r="J3371" s="41"/>
      <c r="K3371" s="160" t="s">
        <v>27</v>
      </c>
      <c r="L3371" s="160" t="s">
        <v>28</v>
      </c>
      <c r="M3371" s="160" t="s">
        <v>2284</v>
      </c>
      <c r="N3371" s="160"/>
      <c r="O3371" s="160" t="s">
        <v>2303</v>
      </c>
      <c r="P3371" s="160"/>
      <c r="Q3371" s="160"/>
      <c r="R3371" s="160">
        <v>475</v>
      </c>
      <c r="S3371" s="262">
        <v>10.14</v>
      </c>
      <c r="T3371" s="160">
        <v>20</v>
      </c>
    </row>
    <row r="3372" spans="1:20" s="98" customFormat="1" ht="25.5" outlineLevel="1" x14ac:dyDescent="0.2">
      <c r="A3372" s="79" t="s">
        <v>2957</v>
      </c>
      <c r="B3372" s="80" t="s">
        <v>2958</v>
      </c>
      <c r="C3372" s="81">
        <v>1</v>
      </c>
      <c r="D3372" s="82" t="s">
        <v>63</v>
      </c>
      <c r="E3372" s="2">
        <v>17280</v>
      </c>
      <c r="F3372" s="31">
        <f t="shared" si="192"/>
        <v>12096</v>
      </c>
      <c r="G3372" s="41"/>
      <c r="H3372" s="30"/>
      <c r="I3372" s="31">
        <f t="shared" si="191"/>
        <v>0</v>
      </c>
      <c r="J3372" s="41"/>
      <c r="K3372" s="81" t="s">
        <v>27</v>
      </c>
      <c r="L3372" s="81" t="s">
        <v>28</v>
      </c>
      <c r="M3372" s="81" t="s">
        <v>2284</v>
      </c>
      <c r="N3372" s="81"/>
      <c r="O3372" s="81" t="s">
        <v>2303</v>
      </c>
      <c r="P3372" s="81"/>
      <c r="Q3372" s="81"/>
      <c r="R3372" s="81">
        <v>475</v>
      </c>
      <c r="S3372" s="83">
        <v>10.14</v>
      </c>
      <c r="T3372" s="81">
        <v>20</v>
      </c>
    </row>
    <row r="3373" spans="1:20" s="98" customFormat="1" ht="25.5" outlineLevel="1" x14ac:dyDescent="0.2">
      <c r="A3373" s="79" t="s">
        <v>2332</v>
      </c>
      <c r="B3373" s="80" t="s">
        <v>2333</v>
      </c>
      <c r="C3373" s="81">
        <v>1</v>
      </c>
      <c r="D3373" s="82" t="s">
        <v>63</v>
      </c>
      <c r="E3373" s="2">
        <v>4320</v>
      </c>
      <c r="F3373" s="31">
        <f t="shared" si="192"/>
        <v>3024</v>
      </c>
      <c r="G3373" s="41"/>
      <c r="H3373" s="30"/>
      <c r="I3373" s="31">
        <f t="shared" si="191"/>
        <v>0</v>
      </c>
      <c r="J3373" s="41"/>
      <c r="K3373" s="81" t="s">
        <v>27</v>
      </c>
      <c r="L3373" s="81" t="s">
        <v>28</v>
      </c>
      <c r="M3373" s="81" t="s">
        <v>2284</v>
      </c>
      <c r="N3373" s="81"/>
      <c r="O3373" s="81" t="s">
        <v>2303</v>
      </c>
      <c r="P3373" s="81"/>
      <c r="Q3373" s="81"/>
      <c r="R3373" s="81">
        <v>475</v>
      </c>
      <c r="S3373" s="83">
        <v>10.14</v>
      </c>
      <c r="T3373" s="81">
        <v>20</v>
      </c>
    </row>
    <row r="3374" spans="1:20" s="98" customFormat="1" ht="25.5" outlineLevel="1" x14ac:dyDescent="0.2">
      <c r="A3374" s="79" t="s">
        <v>2860</v>
      </c>
      <c r="B3374" s="80" t="s">
        <v>2861</v>
      </c>
      <c r="C3374" s="81">
        <v>3</v>
      </c>
      <c r="D3374" s="82" t="s">
        <v>63</v>
      </c>
      <c r="E3374" s="2">
        <v>7080</v>
      </c>
      <c r="F3374" s="31">
        <f t="shared" si="192"/>
        <v>4956</v>
      </c>
      <c r="G3374" s="41"/>
      <c r="H3374" s="30"/>
      <c r="I3374" s="31">
        <f t="shared" si="191"/>
        <v>0</v>
      </c>
      <c r="J3374" s="41"/>
      <c r="K3374" s="81" t="s">
        <v>27</v>
      </c>
      <c r="L3374" s="81" t="s">
        <v>28</v>
      </c>
      <c r="M3374" s="81" t="s">
        <v>2284</v>
      </c>
      <c r="N3374" s="81"/>
      <c r="O3374" s="81" t="s">
        <v>2303</v>
      </c>
      <c r="P3374" s="81"/>
      <c r="Q3374" s="81"/>
      <c r="R3374" s="81">
        <v>475</v>
      </c>
      <c r="S3374" s="83">
        <v>10.14</v>
      </c>
      <c r="T3374" s="81">
        <v>20</v>
      </c>
    </row>
    <row r="3375" spans="1:20" s="98" customFormat="1" ht="31.5" outlineLevel="1" x14ac:dyDescent="0.2">
      <c r="A3375" s="158" t="s">
        <v>3093</v>
      </c>
      <c r="B3375" s="167" t="s">
        <v>3094</v>
      </c>
      <c r="C3375" s="160"/>
      <c r="D3375" s="161" t="s">
        <v>56</v>
      </c>
      <c r="E3375" s="162">
        <v>33600</v>
      </c>
      <c r="F3375" s="165">
        <f t="shared" si="192"/>
        <v>23520</v>
      </c>
      <c r="G3375" s="41"/>
      <c r="H3375" s="164"/>
      <c r="I3375" s="165">
        <f t="shared" si="191"/>
        <v>0</v>
      </c>
      <c r="J3375" s="41"/>
      <c r="K3375" s="160" t="s">
        <v>27</v>
      </c>
      <c r="L3375" s="160" t="s">
        <v>28</v>
      </c>
      <c r="M3375" s="160" t="s">
        <v>2284</v>
      </c>
      <c r="N3375" s="160"/>
      <c r="O3375" s="160" t="s">
        <v>2303</v>
      </c>
      <c r="P3375" s="160"/>
      <c r="Q3375" s="160"/>
      <c r="R3375" s="160">
        <v>475</v>
      </c>
      <c r="S3375" s="262">
        <v>9.6999999999999993</v>
      </c>
      <c r="T3375" s="160">
        <v>20</v>
      </c>
    </row>
    <row r="3376" spans="1:20" s="98" customFormat="1" ht="25.5" outlineLevel="1" x14ac:dyDescent="0.2">
      <c r="A3376" s="79" t="s">
        <v>2957</v>
      </c>
      <c r="B3376" s="80" t="s">
        <v>2958</v>
      </c>
      <c r="C3376" s="81">
        <v>1</v>
      </c>
      <c r="D3376" s="82" t="s">
        <v>63</v>
      </c>
      <c r="E3376" s="2">
        <v>17280</v>
      </c>
      <c r="F3376" s="31">
        <f t="shared" si="192"/>
        <v>12096</v>
      </c>
      <c r="G3376" s="41"/>
      <c r="H3376" s="30"/>
      <c r="I3376" s="31">
        <f t="shared" si="191"/>
        <v>0</v>
      </c>
      <c r="J3376" s="41"/>
      <c r="K3376" s="81" t="s">
        <v>27</v>
      </c>
      <c r="L3376" s="81" t="s">
        <v>28</v>
      </c>
      <c r="M3376" s="81" t="s">
        <v>2284</v>
      </c>
      <c r="N3376" s="81"/>
      <c r="O3376" s="81" t="s">
        <v>2303</v>
      </c>
      <c r="P3376" s="81"/>
      <c r="Q3376" s="81"/>
      <c r="R3376" s="81">
        <v>475</v>
      </c>
      <c r="S3376" s="83">
        <v>9.6999999999999993</v>
      </c>
      <c r="T3376" s="81">
        <v>20</v>
      </c>
    </row>
    <row r="3377" spans="1:20" s="98" customFormat="1" ht="25.5" outlineLevel="1" x14ac:dyDescent="0.2">
      <c r="A3377" s="79" t="s">
        <v>2332</v>
      </c>
      <c r="B3377" s="80" t="s">
        <v>2333</v>
      </c>
      <c r="C3377" s="81">
        <v>1</v>
      </c>
      <c r="D3377" s="82" t="s">
        <v>63</v>
      </c>
      <c r="E3377" s="2">
        <v>4320</v>
      </c>
      <c r="F3377" s="31">
        <f t="shared" si="192"/>
        <v>3024</v>
      </c>
      <c r="G3377" s="41"/>
      <c r="H3377" s="30"/>
      <c r="I3377" s="31">
        <f t="shared" si="191"/>
        <v>0</v>
      </c>
      <c r="J3377" s="41"/>
      <c r="K3377" s="81" t="s">
        <v>27</v>
      </c>
      <c r="L3377" s="81" t="s">
        <v>28</v>
      </c>
      <c r="M3377" s="81" t="s">
        <v>2284</v>
      </c>
      <c r="N3377" s="81"/>
      <c r="O3377" s="81" t="s">
        <v>2303</v>
      </c>
      <c r="P3377" s="81"/>
      <c r="Q3377" s="81"/>
      <c r="R3377" s="81">
        <v>475</v>
      </c>
      <c r="S3377" s="83">
        <v>9.6999999999999993</v>
      </c>
      <c r="T3377" s="81">
        <v>20</v>
      </c>
    </row>
    <row r="3378" spans="1:20" s="98" customFormat="1" ht="25.5" outlineLevel="1" x14ac:dyDescent="0.2">
      <c r="A3378" s="79" t="s">
        <v>2863</v>
      </c>
      <c r="B3378" s="80" t="s">
        <v>2864</v>
      </c>
      <c r="C3378" s="81">
        <v>1</v>
      </c>
      <c r="D3378" s="82" t="s">
        <v>63</v>
      </c>
      <c r="E3378" s="2">
        <v>7200</v>
      </c>
      <c r="F3378" s="31">
        <f t="shared" si="192"/>
        <v>5040</v>
      </c>
      <c r="G3378" s="41"/>
      <c r="H3378" s="30"/>
      <c r="I3378" s="31">
        <f t="shared" ref="I3378:I3407" si="193">IF(H3378*F3378&gt;0,H3378*F3378,0)</f>
        <v>0</v>
      </c>
      <c r="J3378" s="41"/>
      <c r="K3378" s="81" t="s">
        <v>27</v>
      </c>
      <c r="L3378" s="81" t="s">
        <v>28</v>
      </c>
      <c r="M3378" s="81" t="s">
        <v>2284</v>
      </c>
      <c r="N3378" s="81"/>
      <c r="O3378" s="81" t="s">
        <v>2303</v>
      </c>
      <c r="P3378" s="81"/>
      <c r="Q3378" s="81"/>
      <c r="R3378" s="81">
        <v>475</v>
      </c>
      <c r="S3378" s="83">
        <v>9.6999999999999993</v>
      </c>
      <c r="T3378" s="81">
        <v>20</v>
      </c>
    </row>
    <row r="3379" spans="1:20" s="98" customFormat="1" ht="25.5" outlineLevel="1" x14ac:dyDescent="0.2">
      <c r="A3379" s="79" t="s">
        <v>2869</v>
      </c>
      <c r="B3379" s="80" t="s">
        <v>2870</v>
      </c>
      <c r="C3379" s="81">
        <v>5</v>
      </c>
      <c r="D3379" s="82" t="s">
        <v>63</v>
      </c>
      <c r="E3379" s="2">
        <v>960</v>
      </c>
      <c r="F3379" s="31">
        <f t="shared" si="192"/>
        <v>672</v>
      </c>
      <c r="G3379" s="41"/>
      <c r="H3379" s="30"/>
      <c r="I3379" s="31">
        <f t="shared" si="193"/>
        <v>0</v>
      </c>
      <c r="J3379" s="41"/>
      <c r="K3379" s="81" t="s">
        <v>27</v>
      </c>
      <c r="L3379" s="81" t="s">
        <v>28</v>
      </c>
      <c r="M3379" s="81" t="s">
        <v>2284</v>
      </c>
      <c r="N3379" s="81"/>
      <c r="O3379" s="81" t="s">
        <v>2303</v>
      </c>
      <c r="P3379" s="81"/>
      <c r="Q3379" s="81"/>
      <c r="R3379" s="81">
        <v>475</v>
      </c>
      <c r="S3379" s="83">
        <v>9.6999999999999993</v>
      </c>
      <c r="T3379" s="81">
        <v>20</v>
      </c>
    </row>
    <row r="3380" spans="1:20" s="98" customFormat="1" ht="31.5" outlineLevel="1" x14ac:dyDescent="0.2">
      <c r="A3380" s="158" t="s">
        <v>3095</v>
      </c>
      <c r="B3380" s="167" t="s">
        <v>3096</v>
      </c>
      <c r="C3380" s="160"/>
      <c r="D3380" s="161" t="s">
        <v>56</v>
      </c>
      <c r="E3380" s="162">
        <v>43080</v>
      </c>
      <c r="F3380" s="165">
        <f t="shared" si="192"/>
        <v>30156</v>
      </c>
      <c r="G3380" s="41"/>
      <c r="H3380" s="164"/>
      <c r="I3380" s="165">
        <f t="shared" si="193"/>
        <v>0</v>
      </c>
      <c r="J3380" s="41"/>
      <c r="K3380" s="160" t="s">
        <v>27</v>
      </c>
      <c r="L3380" s="160" t="s">
        <v>28</v>
      </c>
      <c r="M3380" s="160" t="s">
        <v>2289</v>
      </c>
      <c r="N3380" s="160"/>
      <c r="O3380" s="160" t="s">
        <v>2303</v>
      </c>
      <c r="P3380" s="160"/>
      <c r="Q3380" s="160"/>
      <c r="R3380" s="160">
        <v>475</v>
      </c>
      <c r="S3380" s="262">
        <v>10.64</v>
      </c>
      <c r="T3380" s="160">
        <v>20</v>
      </c>
    </row>
    <row r="3381" spans="1:20" s="98" customFormat="1" ht="25.5" outlineLevel="1" x14ac:dyDescent="0.2">
      <c r="A3381" s="79" t="s">
        <v>2961</v>
      </c>
      <c r="B3381" s="80" t="s">
        <v>2962</v>
      </c>
      <c r="C3381" s="81">
        <v>1</v>
      </c>
      <c r="D3381" s="82" t="s">
        <v>63</v>
      </c>
      <c r="E3381" s="2">
        <v>17520</v>
      </c>
      <c r="F3381" s="31">
        <f t="shared" si="192"/>
        <v>12264</v>
      </c>
      <c r="G3381" s="41"/>
      <c r="H3381" s="30"/>
      <c r="I3381" s="31">
        <f t="shared" si="193"/>
        <v>0</v>
      </c>
      <c r="J3381" s="41"/>
      <c r="K3381" s="81" t="s">
        <v>27</v>
      </c>
      <c r="L3381" s="81" t="s">
        <v>28</v>
      </c>
      <c r="M3381" s="81" t="s">
        <v>2289</v>
      </c>
      <c r="N3381" s="81"/>
      <c r="O3381" s="81" t="s">
        <v>2303</v>
      </c>
      <c r="P3381" s="81"/>
      <c r="Q3381" s="81"/>
      <c r="R3381" s="81">
        <v>475</v>
      </c>
      <c r="S3381" s="83">
        <v>10.64</v>
      </c>
      <c r="T3381" s="81">
        <v>20</v>
      </c>
    </row>
    <row r="3382" spans="1:20" s="98" customFormat="1" ht="25.5" outlineLevel="1" x14ac:dyDescent="0.2">
      <c r="A3382" s="79" t="s">
        <v>2332</v>
      </c>
      <c r="B3382" s="80" t="s">
        <v>2333</v>
      </c>
      <c r="C3382" s="81">
        <v>1</v>
      </c>
      <c r="D3382" s="82" t="s">
        <v>63</v>
      </c>
      <c r="E3382" s="2">
        <v>4320</v>
      </c>
      <c r="F3382" s="31">
        <f t="shared" si="192"/>
        <v>3024</v>
      </c>
      <c r="G3382" s="41"/>
      <c r="H3382" s="30"/>
      <c r="I3382" s="31">
        <f t="shared" si="193"/>
        <v>0</v>
      </c>
      <c r="J3382" s="41"/>
      <c r="K3382" s="81" t="s">
        <v>27</v>
      </c>
      <c r="L3382" s="81" t="s">
        <v>28</v>
      </c>
      <c r="M3382" s="81" t="s">
        <v>2289</v>
      </c>
      <c r="N3382" s="81"/>
      <c r="O3382" s="81" t="s">
        <v>2303</v>
      </c>
      <c r="P3382" s="81"/>
      <c r="Q3382" s="81"/>
      <c r="R3382" s="81">
        <v>475</v>
      </c>
      <c r="S3382" s="83">
        <v>10.64</v>
      </c>
      <c r="T3382" s="81">
        <v>20</v>
      </c>
    </row>
    <row r="3383" spans="1:20" s="98" customFormat="1" ht="25.5" outlineLevel="1" x14ac:dyDescent="0.2">
      <c r="A3383" s="79" t="s">
        <v>2860</v>
      </c>
      <c r="B3383" s="80" t="s">
        <v>2861</v>
      </c>
      <c r="C3383" s="81">
        <v>3</v>
      </c>
      <c r="D3383" s="82" t="s">
        <v>63</v>
      </c>
      <c r="E3383" s="2">
        <v>7080</v>
      </c>
      <c r="F3383" s="31">
        <f t="shared" si="192"/>
        <v>4956</v>
      </c>
      <c r="G3383" s="41"/>
      <c r="H3383" s="30"/>
      <c r="I3383" s="31">
        <f t="shared" si="193"/>
        <v>0</v>
      </c>
      <c r="J3383" s="41"/>
      <c r="K3383" s="81" t="s">
        <v>27</v>
      </c>
      <c r="L3383" s="81" t="s">
        <v>28</v>
      </c>
      <c r="M3383" s="81" t="s">
        <v>2289</v>
      </c>
      <c r="N3383" s="81"/>
      <c r="O3383" s="81" t="s">
        <v>2303</v>
      </c>
      <c r="P3383" s="81"/>
      <c r="Q3383" s="81"/>
      <c r="R3383" s="81">
        <v>475</v>
      </c>
      <c r="S3383" s="83">
        <v>10.64</v>
      </c>
      <c r="T3383" s="81">
        <v>20</v>
      </c>
    </row>
    <row r="3384" spans="1:20" s="98" customFormat="1" ht="31.5" outlineLevel="1" x14ac:dyDescent="0.2">
      <c r="A3384" s="158" t="s">
        <v>3097</v>
      </c>
      <c r="B3384" s="167" t="s">
        <v>3098</v>
      </c>
      <c r="C3384" s="160"/>
      <c r="D3384" s="161" t="s">
        <v>56</v>
      </c>
      <c r="E3384" s="162">
        <v>34800</v>
      </c>
      <c r="F3384" s="165">
        <f t="shared" si="192"/>
        <v>24360</v>
      </c>
      <c r="G3384" s="41"/>
      <c r="H3384" s="164"/>
      <c r="I3384" s="165">
        <f t="shared" si="193"/>
        <v>0</v>
      </c>
      <c r="J3384" s="41"/>
      <c r="K3384" s="160" t="s">
        <v>27</v>
      </c>
      <c r="L3384" s="160" t="s">
        <v>28</v>
      </c>
      <c r="M3384" s="160" t="s">
        <v>2289</v>
      </c>
      <c r="N3384" s="160"/>
      <c r="O3384" s="160" t="s">
        <v>2303</v>
      </c>
      <c r="P3384" s="160"/>
      <c r="Q3384" s="160"/>
      <c r="R3384" s="160">
        <v>475</v>
      </c>
      <c r="S3384" s="262">
        <v>10.32</v>
      </c>
      <c r="T3384" s="160">
        <v>20</v>
      </c>
    </row>
    <row r="3385" spans="1:20" s="98" customFormat="1" ht="25.5" outlineLevel="1" x14ac:dyDescent="0.2">
      <c r="A3385" s="79" t="s">
        <v>2961</v>
      </c>
      <c r="B3385" s="80" t="s">
        <v>2962</v>
      </c>
      <c r="C3385" s="81">
        <v>1</v>
      </c>
      <c r="D3385" s="82" t="s">
        <v>63</v>
      </c>
      <c r="E3385" s="2">
        <v>17520</v>
      </c>
      <c r="F3385" s="31">
        <f t="shared" si="192"/>
        <v>12264</v>
      </c>
      <c r="G3385" s="41"/>
      <c r="H3385" s="30"/>
      <c r="I3385" s="31">
        <f t="shared" si="193"/>
        <v>0</v>
      </c>
      <c r="J3385" s="41"/>
      <c r="K3385" s="81" t="s">
        <v>27</v>
      </c>
      <c r="L3385" s="81" t="s">
        <v>28</v>
      </c>
      <c r="M3385" s="81" t="s">
        <v>2289</v>
      </c>
      <c r="N3385" s="81"/>
      <c r="O3385" s="81" t="s">
        <v>2303</v>
      </c>
      <c r="P3385" s="81"/>
      <c r="Q3385" s="81"/>
      <c r="R3385" s="81">
        <v>475</v>
      </c>
      <c r="S3385" s="83">
        <v>10.32</v>
      </c>
      <c r="T3385" s="81">
        <v>20</v>
      </c>
    </row>
    <row r="3386" spans="1:20" s="98" customFormat="1" ht="25.5" outlineLevel="1" x14ac:dyDescent="0.2">
      <c r="A3386" s="79" t="s">
        <v>2332</v>
      </c>
      <c r="B3386" s="80" t="s">
        <v>2333</v>
      </c>
      <c r="C3386" s="81">
        <v>1</v>
      </c>
      <c r="D3386" s="82" t="s">
        <v>63</v>
      </c>
      <c r="E3386" s="2">
        <v>4320</v>
      </c>
      <c r="F3386" s="31">
        <f t="shared" si="192"/>
        <v>3024</v>
      </c>
      <c r="G3386" s="41"/>
      <c r="H3386" s="30"/>
      <c r="I3386" s="31">
        <f t="shared" si="193"/>
        <v>0</v>
      </c>
      <c r="J3386" s="41"/>
      <c r="K3386" s="81" t="s">
        <v>27</v>
      </c>
      <c r="L3386" s="81" t="s">
        <v>28</v>
      </c>
      <c r="M3386" s="81" t="s">
        <v>2289</v>
      </c>
      <c r="N3386" s="81"/>
      <c r="O3386" s="81" t="s">
        <v>2303</v>
      </c>
      <c r="P3386" s="81"/>
      <c r="Q3386" s="81"/>
      <c r="R3386" s="81">
        <v>475</v>
      </c>
      <c r="S3386" s="83">
        <v>10.32</v>
      </c>
      <c r="T3386" s="81">
        <v>20</v>
      </c>
    </row>
    <row r="3387" spans="1:20" s="98" customFormat="1" ht="25.5" outlineLevel="1" x14ac:dyDescent="0.2">
      <c r="A3387" s="79" t="s">
        <v>2863</v>
      </c>
      <c r="B3387" s="80" t="s">
        <v>2864</v>
      </c>
      <c r="C3387" s="81">
        <v>1</v>
      </c>
      <c r="D3387" s="82" t="s">
        <v>63</v>
      </c>
      <c r="E3387" s="2">
        <v>7200</v>
      </c>
      <c r="F3387" s="31">
        <f t="shared" si="192"/>
        <v>5040</v>
      </c>
      <c r="G3387" s="41"/>
      <c r="H3387" s="30"/>
      <c r="I3387" s="31">
        <f t="shared" si="193"/>
        <v>0</v>
      </c>
      <c r="J3387" s="41"/>
      <c r="K3387" s="81" t="s">
        <v>27</v>
      </c>
      <c r="L3387" s="81" t="s">
        <v>28</v>
      </c>
      <c r="M3387" s="81" t="s">
        <v>2289</v>
      </c>
      <c r="N3387" s="81"/>
      <c r="O3387" s="81" t="s">
        <v>2303</v>
      </c>
      <c r="P3387" s="81"/>
      <c r="Q3387" s="81"/>
      <c r="R3387" s="81">
        <v>475</v>
      </c>
      <c r="S3387" s="83">
        <v>10.32</v>
      </c>
      <c r="T3387" s="81">
        <v>20</v>
      </c>
    </row>
    <row r="3388" spans="1:20" s="98" customFormat="1" ht="25.5" outlineLevel="1" x14ac:dyDescent="0.2">
      <c r="A3388" s="79" t="s">
        <v>2869</v>
      </c>
      <c r="B3388" s="80" t="s">
        <v>2870</v>
      </c>
      <c r="C3388" s="81">
        <v>6</v>
      </c>
      <c r="D3388" s="82" t="s">
        <v>63</v>
      </c>
      <c r="E3388" s="2">
        <v>960</v>
      </c>
      <c r="F3388" s="31">
        <f t="shared" si="192"/>
        <v>672</v>
      </c>
      <c r="G3388" s="41"/>
      <c r="H3388" s="30"/>
      <c r="I3388" s="31">
        <f t="shared" si="193"/>
        <v>0</v>
      </c>
      <c r="J3388" s="41"/>
      <c r="K3388" s="81" t="s">
        <v>27</v>
      </c>
      <c r="L3388" s="81" t="s">
        <v>28</v>
      </c>
      <c r="M3388" s="81" t="s">
        <v>2289</v>
      </c>
      <c r="N3388" s="81"/>
      <c r="O3388" s="81" t="s">
        <v>2303</v>
      </c>
      <c r="P3388" s="81"/>
      <c r="Q3388" s="81"/>
      <c r="R3388" s="81">
        <v>475</v>
      </c>
      <c r="S3388" s="83">
        <v>10.32</v>
      </c>
      <c r="T3388" s="81">
        <v>20</v>
      </c>
    </row>
    <row r="3389" spans="1:20" s="98" customFormat="1" ht="31.5" outlineLevel="1" x14ac:dyDescent="0.2">
      <c r="A3389" s="158" t="s">
        <v>3099</v>
      </c>
      <c r="B3389" s="167" t="s">
        <v>3100</v>
      </c>
      <c r="C3389" s="160"/>
      <c r="D3389" s="161" t="s">
        <v>56</v>
      </c>
      <c r="E3389" s="162">
        <v>36480</v>
      </c>
      <c r="F3389" s="165">
        <f t="shared" si="192"/>
        <v>25536</v>
      </c>
      <c r="G3389" s="41"/>
      <c r="H3389" s="164"/>
      <c r="I3389" s="165">
        <f t="shared" si="193"/>
        <v>0</v>
      </c>
      <c r="J3389" s="41"/>
      <c r="K3389" s="160" t="s">
        <v>27</v>
      </c>
      <c r="L3389" s="160" t="s">
        <v>28</v>
      </c>
      <c r="M3389" s="160" t="s">
        <v>1582</v>
      </c>
      <c r="N3389" s="160"/>
      <c r="O3389" s="160" t="s">
        <v>2303</v>
      </c>
      <c r="P3389" s="160"/>
      <c r="Q3389" s="160"/>
      <c r="R3389" s="160">
        <v>475</v>
      </c>
      <c r="S3389" s="262">
        <v>10.8</v>
      </c>
      <c r="T3389" s="160">
        <v>20</v>
      </c>
    </row>
    <row r="3390" spans="1:20" s="98" customFormat="1" ht="25.5" outlineLevel="1" x14ac:dyDescent="0.2">
      <c r="A3390" s="79" t="s">
        <v>2965</v>
      </c>
      <c r="B3390" s="80" t="s">
        <v>2966</v>
      </c>
      <c r="C3390" s="81">
        <v>1</v>
      </c>
      <c r="D3390" s="82" t="s">
        <v>63</v>
      </c>
      <c r="E3390" s="2">
        <v>17760</v>
      </c>
      <c r="F3390" s="31">
        <f t="shared" si="192"/>
        <v>12432</v>
      </c>
      <c r="G3390" s="41"/>
      <c r="H3390" s="30"/>
      <c r="I3390" s="31">
        <f t="shared" si="193"/>
        <v>0</v>
      </c>
      <c r="J3390" s="41"/>
      <c r="K3390" s="81" t="s">
        <v>27</v>
      </c>
      <c r="L3390" s="81" t="s">
        <v>28</v>
      </c>
      <c r="M3390" s="81" t="s">
        <v>1582</v>
      </c>
      <c r="N3390" s="81"/>
      <c r="O3390" s="81" t="s">
        <v>2303</v>
      </c>
      <c r="P3390" s="81"/>
      <c r="Q3390" s="81"/>
      <c r="R3390" s="81">
        <v>475</v>
      </c>
      <c r="S3390" s="83">
        <v>10.8</v>
      </c>
      <c r="T3390" s="81">
        <v>20</v>
      </c>
    </row>
    <row r="3391" spans="1:20" s="98" customFormat="1" ht="25.5" outlineLevel="1" x14ac:dyDescent="0.2">
      <c r="A3391" s="79" t="s">
        <v>2332</v>
      </c>
      <c r="B3391" s="80" t="s">
        <v>2333</v>
      </c>
      <c r="C3391" s="81">
        <v>1</v>
      </c>
      <c r="D3391" s="82" t="s">
        <v>63</v>
      </c>
      <c r="E3391" s="2">
        <v>4320</v>
      </c>
      <c r="F3391" s="31">
        <f t="shared" si="192"/>
        <v>3024</v>
      </c>
      <c r="G3391" s="41"/>
      <c r="H3391" s="30"/>
      <c r="I3391" s="31">
        <f t="shared" si="193"/>
        <v>0</v>
      </c>
      <c r="J3391" s="41"/>
      <c r="K3391" s="81" t="s">
        <v>27</v>
      </c>
      <c r="L3391" s="81" t="s">
        <v>28</v>
      </c>
      <c r="M3391" s="81" t="s">
        <v>1582</v>
      </c>
      <c r="N3391" s="81"/>
      <c r="O3391" s="81" t="s">
        <v>2303</v>
      </c>
      <c r="P3391" s="81"/>
      <c r="Q3391" s="81"/>
      <c r="R3391" s="81">
        <v>475</v>
      </c>
      <c r="S3391" s="83">
        <v>10.8</v>
      </c>
      <c r="T3391" s="81">
        <v>20</v>
      </c>
    </row>
    <row r="3392" spans="1:20" s="98" customFormat="1" ht="25.5" outlineLevel="1" x14ac:dyDescent="0.2">
      <c r="A3392" s="79" t="s">
        <v>2863</v>
      </c>
      <c r="B3392" s="80" t="s">
        <v>2864</v>
      </c>
      <c r="C3392" s="81">
        <v>2</v>
      </c>
      <c r="D3392" s="82" t="s">
        <v>63</v>
      </c>
      <c r="E3392" s="2">
        <v>7200</v>
      </c>
      <c r="F3392" s="31">
        <f t="shared" si="192"/>
        <v>5040</v>
      </c>
      <c r="G3392" s="41"/>
      <c r="H3392" s="30"/>
      <c r="I3392" s="31">
        <f t="shared" si="193"/>
        <v>0</v>
      </c>
      <c r="J3392" s="41"/>
      <c r="K3392" s="81" t="s">
        <v>27</v>
      </c>
      <c r="L3392" s="81" t="s">
        <v>28</v>
      </c>
      <c r="M3392" s="81" t="s">
        <v>1582</v>
      </c>
      <c r="N3392" s="81"/>
      <c r="O3392" s="81" t="s">
        <v>2303</v>
      </c>
      <c r="P3392" s="81"/>
      <c r="Q3392" s="81"/>
      <c r="R3392" s="81">
        <v>475</v>
      </c>
      <c r="S3392" s="83">
        <v>10.8</v>
      </c>
      <c r="T3392" s="81">
        <v>20</v>
      </c>
    </row>
    <row r="3393" spans="1:20" s="98" customFormat="1" ht="31.5" outlineLevel="1" x14ac:dyDescent="0.2">
      <c r="A3393" s="158" t="s">
        <v>3101</v>
      </c>
      <c r="B3393" s="167" t="s">
        <v>3102</v>
      </c>
      <c r="C3393" s="160"/>
      <c r="D3393" s="161" t="s">
        <v>56</v>
      </c>
      <c r="E3393" s="162">
        <v>41040</v>
      </c>
      <c r="F3393" s="165">
        <f t="shared" si="192"/>
        <v>28728</v>
      </c>
      <c r="G3393" s="41"/>
      <c r="H3393" s="164"/>
      <c r="I3393" s="165">
        <f t="shared" si="193"/>
        <v>0</v>
      </c>
      <c r="J3393" s="41"/>
      <c r="K3393" s="160" t="s">
        <v>27</v>
      </c>
      <c r="L3393" s="160" t="s">
        <v>28</v>
      </c>
      <c r="M3393" s="160" t="s">
        <v>1582</v>
      </c>
      <c r="N3393" s="160"/>
      <c r="O3393" s="160" t="s">
        <v>2303</v>
      </c>
      <c r="P3393" s="160"/>
      <c r="Q3393" s="160"/>
      <c r="R3393" s="160">
        <v>475</v>
      </c>
      <c r="S3393" s="262">
        <v>11.16</v>
      </c>
      <c r="T3393" s="160">
        <v>20</v>
      </c>
    </row>
    <row r="3394" spans="1:20" s="98" customFormat="1" ht="25.5" outlineLevel="1" x14ac:dyDescent="0.2">
      <c r="A3394" s="79" t="s">
        <v>2965</v>
      </c>
      <c r="B3394" s="80" t="s">
        <v>2966</v>
      </c>
      <c r="C3394" s="81">
        <v>1</v>
      </c>
      <c r="D3394" s="82" t="s">
        <v>63</v>
      </c>
      <c r="E3394" s="2">
        <v>17760</v>
      </c>
      <c r="F3394" s="31">
        <f t="shared" si="192"/>
        <v>12432</v>
      </c>
      <c r="G3394" s="41"/>
      <c r="H3394" s="30"/>
      <c r="I3394" s="31">
        <f t="shared" si="193"/>
        <v>0</v>
      </c>
      <c r="J3394" s="41"/>
      <c r="K3394" s="81" t="s">
        <v>27</v>
      </c>
      <c r="L3394" s="81" t="s">
        <v>28</v>
      </c>
      <c r="M3394" s="81" t="s">
        <v>1582</v>
      </c>
      <c r="N3394" s="81"/>
      <c r="O3394" s="81" t="s">
        <v>2303</v>
      </c>
      <c r="P3394" s="81"/>
      <c r="Q3394" s="81"/>
      <c r="R3394" s="81">
        <v>475</v>
      </c>
      <c r="S3394" s="83">
        <v>11.16</v>
      </c>
      <c r="T3394" s="81">
        <v>20</v>
      </c>
    </row>
    <row r="3395" spans="1:20" s="98" customFormat="1" ht="25.5" outlineLevel="1" x14ac:dyDescent="0.2">
      <c r="A3395" s="79" t="s">
        <v>2332</v>
      </c>
      <c r="B3395" s="80" t="s">
        <v>2333</v>
      </c>
      <c r="C3395" s="81">
        <v>1</v>
      </c>
      <c r="D3395" s="82" t="s">
        <v>63</v>
      </c>
      <c r="E3395" s="2">
        <v>4320</v>
      </c>
      <c r="F3395" s="31">
        <f t="shared" si="192"/>
        <v>3024</v>
      </c>
      <c r="G3395" s="41"/>
      <c r="H3395" s="30"/>
      <c r="I3395" s="31">
        <f t="shared" si="193"/>
        <v>0</v>
      </c>
      <c r="J3395" s="41"/>
      <c r="K3395" s="81" t="s">
        <v>27</v>
      </c>
      <c r="L3395" s="81" t="s">
        <v>28</v>
      </c>
      <c r="M3395" s="81" t="s">
        <v>1582</v>
      </c>
      <c r="N3395" s="81"/>
      <c r="O3395" s="81" t="s">
        <v>2303</v>
      </c>
      <c r="P3395" s="81"/>
      <c r="Q3395" s="81"/>
      <c r="R3395" s="81">
        <v>475</v>
      </c>
      <c r="S3395" s="83">
        <v>11.16</v>
      </c>
      <c r="T3395" s="81">
        <v>20</v>
      </c>
    </row>
    <row r="3396" spans="1:20" s="98" customFormat="1" ht="25.5" outlineLevel="1" x14ac:dyDescent="0.2">
      <c r="A3396" s="79" t="s">
        <v>2860</v>
      </c>
      <c r="B3396" s="80" t="s">
        <v>2861</v>
      </c>
      <c r="C3396" s="81">
        <v>2</v>
      </c>
      <c r="D3396" s="82" t="s">
        <v>63</v>
      </c>
      <c r="E3396" s="2">
        <v>7080</v>
      </c>
      <c r="F3396" s="31">
        <f t="shared" si="192"/>
        <v>4956</v>
      </c>
      <c r="G3396" s="41"/>
      <c r="H3396" s="30"/>
      <c r="I3396" s="31">
        <f t="shared" si="193"/>
        <v>0</v>
      </c>
      <c r="J3396" s="41"/>
      <c r="K3396" s="81" t="s">
        <v>27</v>
      </c>
      <c r="L3396" s="81" t="s">
        <v>28</v>
      </c>
      <c r="M3396" s="81" t="s">
        <v>1582</v>
      </c>
      <c r="N3396" s="81"/>
      <c r="O3396" s="81" t="s">
        <v>2303</v>
      </c>
      <c r="P3396" s="81"/>
      <c r="Q3396" s="81"/>
      <c r="R3396" s="81">
        <v>475</v>
      </c>
      <c r="S3396" s="83">
        <v>11.16</v>
      </c>
      <c r="T3396" s="81">
        <v>20</v>
      </c>
    </row>
    <row r="3397" spans="1:20" s="98" customFormat="1" ht="25.5" outlineLevel="1" x14ac:dyDescent="0.2">
      <c r="A3397" s="79" t="s">
        <v>2869</v>
      </c>
      <c r="B3397" s="80" t="s">
        <v>2870</v>
      </c>
      <c r="C3397" s="81">
        <v>5</v>
      </c>
      <c r="D3397" s="82" t="s">
        <v>63</v>
      </c>
      <c r="E3397" s="2">
        <v>960</v>
      </c>
      <c r="F3397" s="31">
        <f t="shared" si="192"/>
        <v>672</v>
      </c>
      <c r="G3397" s="41"/>
      <c r="H3397" s="30"/>
      <c r="I3397" s="31">
        <f t="shared" si="193"/>
        <v>0</v>
      </c>
      <c r="J3397" s="41"/>
      <c r="K3397" s="81" t="s">
        <v>27</v>
      </c>
      <c r="L3397" s="81" t="s">
        <v>28</v>
      </c>
      <c r="M3397" s="81" t="s">
        <v>1582</v>
      </c>
      <c r="N3397" s="81"/>
      <c r="O3397" s="81" t="s">
        <v>2303</v>
      </c>
      <c r="P3397" s="81"/>
      <c r="Q3397" s="81"/>
      <c r="R3397" s="81">
        <v>475</v>
      </c>
      <c r="S3397" s="83">
        <v>11.16</v>
      </c>
      <c r="T3397" s="81">
        <v>20</v>
      </c>
    </row>
    <row r="3398" spans="1:20" s="98" customFormat="1" ht="31.5" outlineLevel="1" x14ac:dyDescent="0.2">
      <c r="A3398" s="158" t="s">
        <v>3103</v>
      </c>
      <c r="B3398" s="167" t="s">
        <v>3104</v>
      </c>
      <c r="C3398" s="160"/>
      <c r="D3398" s="161" t="s">
        <v>56</v>
      </c>
      <c r="E3398" s="162">
        <v>43680</v>
      </c>
      <c r="F3398" s="165">
        <f t="shared" si="192"/>
        <v>30576</v>
      </c>
      <c r="G3398" s="41"/>
      <c r="H3398" s="164"/>
      <c r="I3398" s="165">
        <f t="shared" si="193"/>
        <v>0</v>
      </c>
      <c r="J3398" s="41"/>
      <c r="K3398" s="160" t="s">
        <v>27</v>
      </c>
      <c r="L3398" s="160" t="s">
        <v>28</v>
      </c>
      <c r="M3398" s="160" t="s">
        <v>2298</v>
      </c>
      <c r="N3398" s="160"/>
      <c r="O3398" s="160" t="s">
        <v>2303</v>
      </c>
      <c r="P3398" s="160"/>
      <c r="Q3398" s="160"/>
      <c r="R3398" s="160">
        <v>475</v>
      </c>
      <c r="S3398" s="262">
        <v>11.76</v>
      </c>
      <c r="T3398" s="160">
        <v>20</v>
      </c>
    </row>
    <row r="3399" spans="1:20" s="98" customFormat="1" ht="25.5" outlineLevel="1" x14ac:dyDescent="0.2">
      <c r="A3399" s="79" t="s">
        <v>2969</v>
      </c>
      <c r="B3399" s="80" t="s">
        <v>2970</v>
      </c>
      <c r="C3399" s="81">
        <v>1</v>
      </c>
      <c r="D3399" s="82" t="s">
        <v>63</v>
      </c>
      <c r="E3399" s="2">
        <v>18000</v>
      </c>
      <c r="F3399" s="31">
        <f t="shared" si="192"/>
        <v>12600</v>
      </c>
      <c r="G3399" s="41"/>
      <c r="H3399" s="30"/>
      <c r="I3399" s="31">
        <f t="shared" si="193"/>
        <v>0</v>
      </c>
      <c r="J3399" s="41"/>
      <c r="K3399" s="81" t="s">
        <v>27</v>
      </c>
      <c r="L3399" s="81" t="s">
        <v>28</v>
      </c>
      <c r="M3399" s="81" t="s">
        <v>2298</v>
      </c>
      <c r="N3399" s="81"/>
      <c r="O3399" s="81" t="s">
        <v>2303</v>
      </c>
      <c r="P3399" s="81"/>
      <c r="Q3399" s="81"/>
      <c r="R3399" s="81">
        <v>475</v>
      </c>
      <c r="S3399" s="83">
        <v>11.76</v>
      </c>
      <c r="T3399" s="81">
        <v>20</v>
      </c>
    </row>
    <row r="3400" spans="1:20" s="98" customFormat="1" ht="25.5" outlineLevel="1" x14ac:dyDescent="0.2">
      <c r="A3400" s="79" t="s">
        <v>2332</v>
      </c>
      <c r="B3400" s="80" t="s">
        <v>2333</v>
      </c>
      <c r="C3400" s="81">
        <v>1</v>
      </c>
      <c r="D3400" s="82" t="s">
        <v>63</v>
      </c>
      <c r="E3400" s="2">
        <v>4320</v>
      </c>
      <c r="F3400" s="31">
        <f t="shared" si="192"/>
        <v>3024</v>
      </c>
      <c r="G3400" s="41"/>
      <c r="H3400" s="30"/>
      <c r="I3400" s="31">
        <f t="shared" si="193"/>
        <v>0</v>
      </c>
      <c r="J3400" s="41"/>
      <c r="K3400" s="81" t="s">
        <v>27</v>
      </c>
      <c r="L3400" s="81" t="s">
        <v>28</v>
      </c>
      <c r="M3400" s="81" t="s">
        <v>2298</v>
      </c>
      <c r="N3400" s="81"/>
      <c r="O3400" s="81" t="s">
        <v>2303</v>
      </c>
      <c r="P3400" s="81"/>
      <c r="Q3400" s="81"/>
      <c r="R3400" s="81">
        <v>475</v>
      </c>
      <c r="S3400" s="83">
        <v>11.76</v>
      </c>
      <c r="T3400" s="81">
        <v>20</v>
      </c>
    </row>
    <row r="3401" spans="1:20" s="98" customFormat="1" ht="25.5" outlineLevel="1" x14ac:dyDescent="0.2">
      <c r="A3401" s="79" t="s">
        <v>2860</v>
      </c>
      <c r="B3401" s="80" t="s">
        <v>2861</v>
      </c>
      <c r="C3401" s="81">
        <v>2</v>
      </c>
      <c r="D3401" s="82" t="s">
        <v>63</v>
      </c>
      <c r="E3401" s="2">
        <v>7080</v>
      </c>
      <c r="F3401" s="31">
        <f t="shared" si="192"/>
        <v>4956</v>
      </c>
      <c r="G3401" s="41"/>
      <c r="H3401" s="30"/>
      <c r="I3401" s="31">
        <f t="shared" si="193"/>
        <v>0</v>
      </c>
      <c r="J3401" s="41"/>
      <c r="K3401" s="81" t="s">
        <v>27</v>
      </c>
      <c r="L3401" s="81" t="s">
        <v>28</v>
      </c>
      <c r="M3401" s="81" t="s">
        <v>2298</v>
      </c>
      <c r="N3401" s="81"/>
      <c r="O3401" s="81" t="s">
        <v>2303</v>
      </c>
      <c r="P3401" s="81"/>
      <c r="Q3401" s="81"/>
      <c r="R3401" s="81">
        <v>475</v>
      </c>
      <c r="S3401" s="83">
        <v>11.76</v>
      </c>
      <c r="T3401" s="81">
        <v>20</v>
      </c>
    </row>
    <row r="3402" spans="1:20" s="98" customFormat="1" ht="25.5" outlineLevel="1" x14ac:dyDescent="0.2">
      <c r="A3402" s="79" t="s">
        <v>2863</v>
      </c>
      <c r="B3402" s="80" t="s">
        <v>2864</v>
      </c>
      <c r="C3402" s="81">
        <v>1</v>
      </c>
      <c r="D3402" s="82" t="s">
        <v>63</v>
      </c>
      <c r="E3402" s="2">
        <v>7200</v>
      </c>
      <c r="F3402" s="31">
        <f t="shared" si="192"/>
        <v>5040</v>
      </c>
      <c r="G3402" s="41"/>
      <c r="H3402" s="30"/>
      <c r="I3402" s="31">
        <f t="shared" si="193"/>
        <v>0</v>
      </c>
      <c r="J3402" s="41"/>
      <c r="K3402" s="81" t="s">
        <v>27</v>
      </c>
      <c r="L3402" s="81" t="s">
        <v>28</v>
      </c>
      <c r="M3402" s="81" t="s">
        <v>2298</v>
      </c>
      <c r="N3402" s="81"/>
      <c r="O3402" s="81" t="s">
        <v>2303</v>
      </c>
      <c r="P3402" s="81"/>
      <c r="Q3402" s="81"/>
      <c r="R3402" s="81">
        <v>475</v>
      </c>
      <c r="S3402" s="83">
        <v>11.76</v>
      </c>
      <c r="T3402" s="81">
        <v>20</v>
      </c>
    </row>
    <row r="3403" spans="1:20" s="98" customFormat="1" ht="31.5" outlineLevel="1" x14ac:dyDescent="0.2">
      <c r="A3403" s="158" t="s">
        <v>3105</v>
      </c>
      <c r="B3403" s="167" t="s">
        <v>3106</v>
      </c>
      <c r="C3403" s="160"/>
      <c r="D3403" s="161" t="s">
        <v>56</v>
      </c>
      <c r="E3403" s="162">
        <v>42240</v>
      </c>
      <c r="F3403" s="165">
        <f t="shared" si="192"/>
        <v>29568</v>
      </c>
      <c r="G3403" s="41"/>
      <c r="H3403" s="164"/>
      <c r="I3403" s="165">
        <f t="shared" si="193"/>
        <v>0</v>
      </c>
      <c r="J3403" s="41"/>
      <c r="K3403" s="160" t="s">
        <v>27</v>
      </c>
      <c r="L3403" s="160" t="s">
        <v>28</v>
      </c>
      <c r="M3403" s="160" t="s">
        <v>2298</v>
      </c>
      <c r="N3403" s="160"/>
      <c r="O3403" s="160" t="s">
        <v>2303</v>
      </c>
      <c r="P3403" s="160"/>
      <c r="Q3403" s="160"/>
      <c r="R3403" s="160">
        <v>475</v>
      </c>
      <c r="S3403" s="262">
        <v>11.780000000000001</v>
      </c>
      <c r="T3403" s="160">
        <v>20</v>
      </c>
    </row>
    <row r="3404" spans="1:20" s="98" customFormat="1" ht="25.5" outlineLevel="1" x14ac:dyDescent="0.2">
      <c r="A3404" s="79" t="s">
        <v>2969</v>
      </c>
      <c r="B3404" s="80" t="s">
        <v>2970</v>
      </c>
      <c r="C3404" s="81">
        <v>1</v>
      </c>
      <c r="D3404" s="82" t="s">
        <v>63</v>
      </c>
      <c r="E3404" s="2">
        <v>18000</v>
      </c>
      <c r="F3404" s="31">
        <f t="shared" si="192"/>
        <v>12600</v>
      </c>
      <c r="G3404" s="41"/>
      <c r="H3404" s="30"/>
      <c r="I3404" s="31">
        <f t="shared" si="193"/>
        <v>0</v>
      </c>
      <c r="J3404" s="41"/>
      <c r="K3404" s="81" t="s">
        <v>27</v>
      </c>
      <c r="L3404" s="81" t="s">
        <v>28</v>
      </c>
      <c r="M3404" s="81" t="s">
        <v>2298</v>
      </c>
      <c r="N3404" s="81"/>
      <c r="O3404" s="81" t="s">
        <v>2303</v>
      </c>
      <c r="P3404" s="81"/>
      <c r="Q3404" s="81"/>
      <c r="R3404" s="81">
        <v>475</v>
      </c>
      <c r="S3404" s="83">
        <v>11.780000000000001</v>
      </c>
      <c r="T3404" s="81">
        <v>20</v>
      </c>
    </row>
    <row r="3405" spans="1:20" s="98" customFormat="1" ht="25.5" outlineLevel="1" x14ac:dyDescent="0.2">
      <c r="A3405" s="79" t="s">
        <v>2332</v>
      </c>
      <c r="B3405" s="80" t="s">
        <v>2333</v>
      </c>
      <c r="C3405" s="81">
        <v>1</v>
      </c>
      <c r="D3405" s="82" t="s">
        <v>63</v>
      </c>
      <c r="E3405" s="2">
        <v>4320</v>
      </c>
      <c r="F3405" s="31">
        <f t="shared" si="192"/>
        <v>3024</v>
      </c>
      <c r="G3405" s="41"/>
      <c r="H3405" s="30"/>
      <c r="I3405" s="31">
        <f t="shared" si="193"/>
        <v>0</v>
      </c>
      <c r="J3405" s="41"/>
      <c r="K3405" s="81" t="s">
        <v>27</v>
      </c>
      <c r="L3405" s="81" t="s">
        <v>28</v>
      </c>
      <c r="M3405" s="81" t="s">
        <v>2298</v>
      </c>
      <c r="N3405" s="81"/>
      <c r="O3405" s="81" t="s">
        <v>2303</v>
      </c>
      <c r="P3405" s="81"/>
      <c r="Q3405" s="81"/>
      <c r="R3405" s="81">
        <v>475</v>
      </c>
      <c r="S3405" s="83">
        <v>11.780000000000001</v>
      </c>
      <c r="T3405" s="81">
        <v>20</v>
      </c>
    </row>
    <row r="3406" spans="1:20" s="98" customFormat="1" ht="25.5" outlineLevel="1" x14ac:dyDescent="0.2">
      <c r="A3406" s="79" t="s">
        <v>2860</v>
      </c>
      <c r="B3406" s="80" t="s">
        <v>2861</v>
      </c>
      <c r="C3406" s="81">
        <v>2</v>
      </c>
      <c r="D3406" s="82" t="s">
        <v>63</v>
      </c>
      <c r="E3406" s="2">
        <v>7080</v>
      </c>
      <c r="F3406" s="31">
        <f t="shared" si="192"/>
        <v>4956</v>
      </c>
      <c r="G3406" s="41"/>
      <c r="H3406" s="30"/>
      <c r="I3406" s="31">
        <f t="shared" si="193"/>
        <v>0</v>
      </c>
      <c r="J3406" s="41"/>
      <c r="K3406" s="81" t="s">
        <v>27</v>
      </c>
      <c r="L3406" s="81" t="s">
        <v>28</v>
      </c>
      <c r="M3406" s="81" t="s">
        <v>2298</v>
      </c>
      <c r="N3406" s="81"/>
      <c r="O3406" s="81" t="s">
        <v>2303</v>
      </c>
      <c r="P3406" s="81"/>
      <c r="Q3406" s="81"/>
      <c r="R3406" s="81">
        <v>475</v>
      </c>
      <c r="S3406" s="83">
        <v>11.780000000000001</v>
      </c>
      <c r="T3406" s="81">
        <v>20</v>
      </c>
    </row>
    <row r="3407" spans="1:20" s="98" customFormat="1" ht="26.25" outlineLevel="1" thickBot="1" x14ac:dyDescent="0.25">
      <c r="A3407" s="79" t="s">
        <v>2869</v>
      </c>
      <c r="B3407" s="80" t="s">
        <v>2870</v>
      </c>
      <c r="C3407" s="81">
        <v>6</v>
      </c>
      <c r="D3407" s="82" t="s">
        <v>63</v>
      </c>
      <c r="E3407" s="2">
        <v>960</v>
      </c>
      <c r="F3407" s="31">
        <f t="shared" si="192"/>
        <v>672</v>
      </c>
      <c r="G3407" s="41"/>
      <c r="H3407" s="30"/>
      <c r="I3407" s="31">
        <f t="shared" si="193"/>
        <v>0</v>
      </c>
      <c r="J3407" s="41"/>
      <c r="K3407" s="81" t="s">
        <v>27</v>
      </c>
      <c r="L3407" s="81" t="s">
        <v>28</v>
      </c>
      <c r="M3407" s="81" t="s">
        <v>2298</v>
      </c>
      <c r="N3407" s="81"/>
      <c r="O3407" s="81" t="s">
        <v>2303</v>
      </c>
      <c r="P3407" s="81"/>
      <c r="Q3407" s="81"/>
      <c r="R3407" s="81">
        <v>475</v>
      </c>
      <c r="S3407" s="83">
        <v>11.780000000000001</v>
      </c>
      <c r="T3407" s="81">
        <v>20</v>
      </c>
    </row>
    <row r="3408" spans="1:20" s="98" customFormat="1" ht="25.15" customHeight="1" thickTop="1" thickBot="1" x14ac:dyDescent="0.25">
      <c r="A3408" s="336" t="s">
        <v>27</v>
      </c>
      <c r="B3408" s="335" t="s">
        <v>3281</v>
      </c>
      <c r="C3408" s="89"/>
      <c r="D3408" s="90"/>
      <c r="E3408" s="15"/>
      <c r="F3408" s="16"/>
      <c r="G3408" s="41"/>
      <c r="H3408" s="17"/>
      <c r="I3408" s="91"/>
      <c r="J3408" s="41"/>
      <c r="K3408" s="92"/>
      <c r="L3408" s="92"/>
      <c r="M3408" s="92"/>
      <c r="N3408" s="92"/>
      <c r="O3408" s="92"/>
      <c r="P3408" s="92"/>
      <c r="Q3408" s="92"/>
      <c r="R3408" s="92"/>
      <c r="S3408" s="93"/>
      <c r="T3408" s="92"/>
    </row>
    <row r="3409" spans="1:20" ht="32.25" outlineLevel="1" thickTop="1" x14ac:dyDescent="0.2">
      <c r="A3409" s="323" t="s">
        <v>3107</v>
      </c>
      <c r="B3409" s="338" t="s">
        <v>3108</v>
      </c>
      <c r="C3409" s="338"/>
      <c r="D3409" s="107" t="s">
        <v>56</v>
      </c>
      <c r="E3409" s="11">
        <v>21120</v>
      </c>
      <c r="F3409" s="187">
        <f t="shared" si="192"/>
        <v>14784</v>
      </c>
      <c r="G3409" s="41"/>
      <c r="H3409" s="22"/>
      <c r="I3409" s="23">
        <f>IF(H3409*F3409&gt;0,H3409*F3409,0)</f>
        <v>0</v>
      </c>
      <c r="J3409" s="41"/>
      <c r="K3409" s="108" t="s">
        <v>27</v>
      </c>
      <c r="L3409" s="108" t="s">
        <v>3109</v>
      </c>
      <c r="M3409" s="108"/>
      <c r="N3409" s="108"/>
      <c r="O3409" s="108" t="s">
        <v>2236</v>
      </c>
      <c r="P3409" s="108"/>
      <c r="Q3409" s="108"/>
      <c r="R3409" s="108">
        <v>475</v>
      </c>
      <c r="S3409" s="109">
        <v>2.86</v>
      </c>
      <c r="T3409" s="108">
        <v>10</v>
      </c>
    </row>
    <row r="3410" spans="1:20" ht="32.25" outlineLevel="1" thickBot="1" x14ac:dyDescent="0.25">
      <c r="A3410" s="325" t="s">
        <v>3110</v>
      </c>
      <c r="B3410" s="339" t="s">
        <v>3111</v>
      </c>
      <c r="C3410" s="339"/>
      <c r="D3410" s="230" t="s">
        <v>56</v>
      </c>
      <c r="E3410" s="231">
        <v>21120</v>
      </c>
      <c r="F3410" s="232">
        <f t="shared" si="192"/>
        <v>14784</v>
      </c>
      <c r="G3410" s="41"/>
      <c r="H3410" s="233"/>
      <c r="I3410" s="234">
        <f>IF(H3410*F3410&gt;0,H3410*F3410,0)</f>
        <v>0</v>
      </c>
      <c r="J3410" s="41"/>
      <c r="K3410" s="235" t="s">
        <v>27</v>
      </c>
      <c r="L3410" s="235" t="s">
        <v>3109</v>
      </c>
      <c r="M3410" s="235"/>
      <c r="N3410" s="235"/>
      <c r="O3410" s="235" t="s">
        <v>2303</v>
      </c>
      <c r="P3410" s="235"/>
      <c r="Q3410" s="235"/>
      <c r="R3410" s="235">
        <v>475</v>
      </c>
      <c r="S3410" s="264">
        <v>2.86</v>
      </c>
      <c r="T3410" s="235">
        <v>10</v>
      </c>
    </row>
    <row r="3411" spans="1:20" ht="47.25" outlineLevel="1" x14ac:dyDescent="0.2">
      <c r="A3411" s="317" t="s">
        <v>3112</v>
      </c>
      <c r="B3411" s="318" t="s">
        <v>3113</v>
      </c>
      <c r="C3411" s="318"/>
      <c r="D3411" s="119" t="s">
        <v>56</v>
      </c>
      <c r="E3411" s="13">
        <v>20520</v>
      </c>
      <c r="F3411" s="181">
        <f t="shared" si="192"/>
        <v>14364</v>
      </c>
      <c r="G3411" s="41"/>
      <c r="H3411" s="26"/>
      <c r="I3411" s="27">
        <f>IF(H3411*F3411&gt;0,H3411*F3411,0)</f>
        <v>0</v>
      </c>
      <c r="J3411" s="41"/>
      <c r="K3411" s="120" t="s">
        <v>27</v>
      </c>
      <c r="L3411" s="120" t="s">
        <v>3109</v>
      </c>
      <c r="M3411" s="120"/>
      <c r="N3411" s="120"/>
      <c r="O3411" s="120" t="s">
        <v>2236</v>
      </c>
      <c r="P3411" s="120"/>
      <c r="Q3411" s="120"/>
      <c r="R3411" s="120">
        <v>475</v>
      </c>
      <c r="S3411" s="121">
        <v>2.92</v>
      </c>
      <c r="T3411" s="120"/>
    </row>
    <row r="3412" spans="1:20" ht="48" outlineLevel="1" thickBot="1" x14ac:dyDescent="0.25">
      <c r="A3412" s="301" t="s">
        <v>3114</v>
      </c>
      <c r="B3412" s="302" t="s">
        <v>3115</v>
      </c>
      <c r="C3412" s="302"/>
      <c r="D3412" s="171" t="s">
        <v>56</v>
      </c>
      <c r="E3412" s="172">
        <v>20520</v>
      </c>
      <c r="F3412" s="163">
        <f t="shared" si="192"/>
        <v>14364</v>
      </c>
      <c r="G3412" s="41"/>
      <c r="H3412" s="164"/>
      <c r="I3412" s="165">
        <f>IF(H3412*F3412&gt;0,H3412*F3412,0)</f>
        <v>0</v>
      </c>
      <c r="J3412" s="41"/>
      <c r="K3412" s="173" t="s">
        <v>27</v>
      </c>
      <c r="L3412" s="173" t="s">
        <v>3109</v>
      </c>
      <c r="M3412" s="173"/>
      <c r="N3412" s="173"/>
      <c r="O3412" s="173" t="s">
        <v>2303</v>
      </c>
      <c r="P3412" s="173"/>
      <c r="Q3412" s="173"/>
      <c r="R3412" s="173">
        <v>475</v>
      </c>
      <c r="S3412" s="263">
        <v>2.92</v>
      </c>
      <c r="T3412" s="173"/>
    </row>
    <row r="3413" spans="1:20" s="98" customFormat="1" ht="24.6" customHeight="1" thickTop="1" thickBot="1" x14ac:dyDescent="0.25">
      <c r="A3413" s="336" t="s">
        <v>27</v>
      </c>
      <c r="B3413" s="335" t="s">
        <v>3282</v>
      </c>
      <c r="C3413" s="89"/>
      <c r="D3413" s="90"/>
      <c r="E3413" s="15"/>
      <c r="F3413" s="16"/>
      <c r="G3413" s="41"/>
      <c r="H3413" s="17"/>
      <c r="I3413" s="91"/>
      <c r="J3413" s="41"/>
      <c r="K3413" s="92"/>
      <c r="L3413" s="92"/>
      <c r="M3413" s="92"/>
      <c r="N3413" s="92"/>
      <c r="O3413" s="92"/>
      <c r="P3413" s="92"/>
      <c r="Q3413" s="92"/>
      <c r="R3413" s="92"/>
      <c r="S3413" s="93"/>
      <c r="T3413" s="92"/>
    </row>
    <row r="3414" spans="1:20" ht="32.25" outlineLevel="1" thickTop="1" x14ac:dyDescent="0.2">
      <c r="A3414" s="323" t="s">
        <v>3116</v>
      </c>
      <c r="B3414" s="338" t="s">
        <v>3117</v>
      </c>
      <c r="C3414" s="338"/>
      <c r="D3414" s="107" t="s">
        <v>63</v>
      </c>
      <c r="E3414" s="11">
        <v>7980</v>
      </c>
      <c r="F3414" s="187">
        <f t="shared" si="192"/>
        <v>5586</v>
      </c>
      <c r="G3414" s="41"/>
      <c r="H3414" s="22"/>
      <c r="I3414" s="23">
        <f t="shared" ref="I3414:I3421" si="194">IF(H3414*F3414&gt;0,H3414*F3414,0)</f>
        <v>0</v>
      </c>
      <c r="J3414" s="41"/>
      <c r="K3414" s="108" t="s">
        <v>27</v>
      </c>
      <c r="L3414" s="108" t="s">
        <v>29</v>
      </c>
      <c r="M3414" s="108">
        <v>762</v>
      </c>
      <c r="N3414" s="108"/>
      <c r="O3414" s="108" t="s">
        <v>2236</v>
      </c>
      <c r="P3414" s="108"/>
      <c r="Q3414" s="108"/>
      <c r="R3414" s="108"/>
      <c r="S3414" s="109"/>
      <c r="T3414" s="108"/>
    </row>
    <row r="3415" spans="1:20" ht="31.5" outlineLevel="1" x14ac:dyDescent="0.2">
      <c r="A3415" s="301" t="s">
        <v>3118</v>
      </c>
      <c r="B3415" s="302" t="s">
        <v>3119</v>
      </c>
      <c r="C3415" s="302"/>
      <c r="D3415" s="171" t="s">
        <v>63</v>
      </c>
      <c r="E3415" s="172">
        <v>7980</v>
      </c>
      <c r="F3415" s="163">
        <f t="shared" si="192"/>
        <v>5586</v>
      </c>
      <c r="G3415" s="41"/>
      <c r="H3415" s="164"/>
      <c r="I3415" s="165">
        <f t="shared" si="194"/>
        <v>0</v>
      </c>
      <c r="J3415" s="41"/>
      <c r="K3415" s="173" t="s">
        <v>27</v>
      </c>
      <c r="L3415" s="173" t="s">
        <v>29</v>
      </c>
      <c r="M3415" s="173">
        <v>762</v>
      </c>
      <c r="N3415" s="173"/>
      <c r="O3415" s="173" t="s">
        <v>2303</v>
      </c>
      <c r="P3415" s="173"/>
      <c r="Q3415" s="173"/>
      <c r="R3415" s="173"/>
      <c r="S3415" s="263"/>
      <c r="T3415" s="173"/>
    </row>
    <row r="3416" spans="1:20" ht="31.5" outlineLevel="1" x14ac:dyDescent="0.2">
      <c r="A3416" s="299" t="s">
        <v>3120</v>
      </c>
      <c r="B3416" s="300" t="s">
        <v>3121</v>
      </c>
      <c r="C3416" s="300"/>
      <c r="D3416" s="171" t="s">
        <v>63</v>
      </c>
      <c r="E3416" s="172">
        <v>8160</v>
      </c>
      <c r="F3416" s="163">
        <f t="shared" si="192"/>
        <v>5712</v>
      </c>
      <c r="G3416" s="41"/>
      <c r="H3416" s="164"/>
      <c r="I3416" s="165">
        <f t="shared" si="194"/>
        <v>0</v>
      </c>
      <c r="J3416" s="41"/>
      <c r="K3416" s="173" t="s">
        <v>27</v>
      </c>
      <c r="L3416" s="173" t="s">
        <v>29</v>
      </c>
      <c r="M3416" s="173">
        <v>1020</v>
      </c>
      <c r="N3416" s="173"/>
      <c r="O3416" s="173" t="s">
        <v>2236</v>
      </c>
      <c r="P3416" s="173"/>
      <c r="Q3416" s="173"/>
      <c r="R3416" s="173"/>
      <c r="S3416" s="263"/>
      <c r="T3416" s="173"/>
    </row>
    <row r="3417" spans="1:20" ht="32.25" outlineLevel="1" thickBot="1" x14ac:dyDescent="0.25">
      <c r="A3417" s="325" t="s">
        <v>3122</v>
      </c>
      <c r="B3417" s="339" t="s">
        <v>3123</v>
      </c>
      <c r="C3417" s="339"/>
      <c r="D3417" s="230" t="s">
        <v>63</v>
      </c>
      <c r="E3417" s="231">
        <v>8160</v>
      </c>
      <c r="F3417" s="232">
        <f t="shared" si="192"/>
        <v>5712</v>
      </c>
      <c r="G3417" s="41"/>
      <c r="H3417" s="233"/>
      <c r="I3417" s="234">
        <f t="shared" si="194"/>
        <v>0</v>
      </c>
      <c r="J3417" s="41"/>
      <c r="K3417" s="235" t="s">
        <v>27</v>
      </c>
      <c r="L3417" s="235" t="s">
        <v>29</v>
      </c>
      <c r="M3417" s="235">
        <v>1020</v>
      </c>
      <c r="N3417" s="235"/>
      <c r="O3417" s="235" t="s">
        <v>2303</v>
      </c>
      <c r="P3417" s="235"/>
      <c r="Q3417" s="235"/>
      <c r="R3417" s="235"/>
      <c r="S3417" s="264"/>
      <c r="T3417" s="235"/>
    </row>
    <row r="3418" spans="1:20" ht="31.5" outlineLevel="1" x14ac:dyDescent="0.2">
      <c r="A3418" s="317" t="s">
        <v>3124</v>
      </c>
      <c r="B3418" s="318" t="s">
        <v>3125</v>
      </c>
      <c r="C3418" s="318"/>
      <c r="D3418" s="119" t="s">
        <v>63</v>
      </c>
      <c r="E3418" s="13">
        <v>2280</v>
      </c>
      <c r="F3418" s="181">
        <f t="shared" si="192"/>
        <v>1596</v>
      </c>
      <c r="G3418" s="41"/>
      <c r="H3418" s="26"/>
      <c r="I3418" s="27">
        <f t="shared" si="194"/>
        <v>0</v>
      </c>
      <c r="J3418" s="41"/>
      <c r="K3418" s="120" t="s">
        <v>27</v>
      </c>
      <c r="L3418" s="120" t="s">
        <v>29</v>
      </c>
      <c r="M3418" s="120">
        <v>582</v>
      </c>
      <c r="N3418" s="120"/>
      <c r="O3418" s="120" t="s">
        <v>2236</v>
      </c>
      <c r="P3418" s="120"/>
      <c r="Q3418" s="120"/>
      <c r="R3418" s="120"/>
      <c r="S3418" s="121"/>
      <c r="T3418" s="120"/>
    </row>
    <row r="3419" spans="1:20" ht="31.5" outlineLevel="1" x14ac:dyDescent="0.2">
      <c r="A3419" s="301" t="s">
        <v>3126</v>
      </c>
      <c r="B3419" s="302" t="s">
        <v>3127</v>
      </c>
      <c r="C3419" s="302"/>
      <c r="D3419" s="171" t="s">
        <v>63</v>
      </c>
      <c r="E3419" s="172">
        <v>2280</v>
      </c>
      <c r="F3419" s="163">
        <f t="shared" si="192"/>
        <v>1596</v>
      </c>
      <c r="G3419" s="41"/>
      <c r="H3419" s="164"/>
      <c r="I3419" s="165">
        <f t="shared" si="194"/>
        <v>0</v>
      </c>
      <c r="J3419" s="41"/>
      <c r="K3419" s="173" t="s">
        <v>27</v>
      </c>
      <c r="L3419" s="173" t="s">
        <v>29</v>
      </c>
      <c r="M3419" s="173">
        <v>582</v>
      </c>
      <c r="N3419" s="173"/>
      <c r="O3419" s="173" t="s">
        <v>2303</v>
      </c>
      <c r="P3419" s="173"/>
      <c r="Q3419" s="173"/>
      <c r="R3419" s="173"/>
      <c r="S3419" s="263"/>
      <c r="T3419" s="173"/>
    </row>
    <row r="3420" spans="1:20" ht="31.5" outlineLevel="1" x14ac:dyDescent="0.2">
      <c r="A3420" s="299" t="s">
        <v>3128</v>
      </c>
      <c r="B3420" s="300" t="s">
        <v>3129</v>
      </c>
      <c r="C3420" s="300"/>
      <c r="D3420" s="171" t="s">
        <v>63</v>
      </c>
      <c r="E3420" s="172">
        <v>4320</v>
      </c>
      <c r="F3420" s="163">
        <f t="shared" si="192"/>
        <v>3024</v>
      </c>
      <c r="G3420" s="41"/>
      <c r="H3420" s="164"/>
      <c r="I3420" s="165">
        <f t="shared" si="194"/>
        <v>0</v>
      </c>
      <c r="J3420" s="41"/>
      <c r="K3420" s="173" t="s">
        <v>27</v>
      </c>
      <c r="L3420" s="173" t="s">
        <v>29</v>
      </c>
      <c r="M3420" s="173">
        <v>1114</v>
      </c>
      <c r="N3420" s="173"/>
      <c r="O3420" s="173" t="s">
        <v>2236</v>
      </c>
      <c r="P3420" s="173"/>
      <c r="Q3420" s="173"/>
      <c r="R3420" s="173"/>
      <c r="S3420" s="263"/>
      <c r="T3420" s="173"/>
    </row>
    <row r="3421" spans="1:20" ht="32.25" outlineLevel="1" thickBot="1" x14ac:dyDescent="0.25">
      <c r="A3421" s="301" t="s">
        <v>3130</v>
      </c>
      <c r="B3421" s="302" t="s">
        <v>3131</v>
      </c>
      <c r="C3421" s="302"/>
      <c r="D3421" s="171" t="s">
        <v>63</v>
      </c>
      <c r="E3421" s="172">
        <v>4320</v>
      </c>
      <c r="F3421" s="163">
        <f t="shared" si="192"/>
        <v>3024</v>
      </c>
      <c r="G3421" s="41"/>
      <c r="H3421" s="164"/>
      <c r="I3421" s="165">
        <f t="shared" si="194"/>
        <v>0</v>
      </c>
      <c r="J3421" s="41"/>
      <c r="K3421" s="173" t="s">
        <v>27</v>
      </c>
      <c r="L3421" s="173" t="s">
        <v>29</v>
      </c>
      <c r="M3421" s="173">
        <v>1114</v>
      </c>
      <c r="N3421" s="173"/>
      <c r="O3421" s="173" t="s">
        <v>2303</v>
      </c>
      <c r="P3421" s="173"/>
      <c r="Q3421" s="173"/>
      <c r="R3421" s="173"/>
      <c r="S3421" s="263"/>
      <c r="T3421" s="173"/>
    </row>
    <row r="3422" spans="1:20" s="98" customFormat="1" ht="29.45" customHeight="1" thickTop="1" thickBot="1" x14ac:dyDescent="0.25">
      <c r="A3422" s="336" t="s">
        <v>27</v>
      </c>
      <c r="B3422" s="335" t="s">
        <v>3283</v>
      </c>
      <c r="C3422" s="89"/>
      <c r="D3422" s="90"/>
      <c r="E3422" s="15"/>
      <c r="F3422" s="16"/>
      <c r="G3422" s="41"/>
      <c r="H3422" s="17"/>
      <c r="I3422" s="91"/>
      <c r="J3422" s="41"/>
      <c r="K3422" s="92"/>
      <c r="L3422" s="92"/>
      <c r="M3422" s="92"/>
      <c r="N3422" s="92"/>
      <c r="O3422" s="92"/>
      <c r="P3422" s="92"/>
      <c r="Q3422" s="92"/>
      <c r="R3422" s="92"/>
      <c r="S3422" s="93"/>
      <c r="T3422" s="92"/>
    </row>
    <row r="3423" spans="1:20" ht="32.25" outlineLevel="1" thickTop="1" x14ac:dyDescent="0.2">
      <c r="A3423" s="323" t="s">
        <v>3132</v>
      </c>
      <c r="B3423" s="338" t="s">
        <v>3133</v>
      </c>
      <c r="C3423" s="338"/>
      <c r="D3423" s="107" t="s">
        <v>63</v>
      </c>
      <c r="E3423" s="11">
        <v>6720</v>
      </c>
      <c r="F3423" s="187">
        <f t="shared" si="192"/>
        <v>4704</v>
      </c>
      <c r="G3423" s="41"/>
      <c r="H3423" s="22"/>
      <c r="I3423" s="23">
        <f t="shared" ref="I3423:I3432" si="195">IF(H3423*F3423&gt;0,H3423*F3423,0)</f>
        <v>0</v>
      </c>
      <c r="J3423" s="41"/>
      <c r="K3423" s="108" t="s">
        <v>27</v>
      </c>
      <c r="L3423" s="108" t="s">
        <v>30</v>
      </c>
      <c r="M3423" s="108"/>
      <c r="N3423" s="108"/>
      <c r="O3423" s="108" t="s">
        <v>2236</v>
      </c>
      <c r="P3423" s="108"/>
      <c r="Q3423" s="108"/>
      <c r="R3423" s="108">
        <v>345</v>
      </c>
      <c r="S3423" s="109">
        <v>1</v>
      </c>
      <c r="T3423" s="108"/>
    </row>
    <row r="3424" spans="1:20" ht="32.25" outlineLevel="1" thickBot="1" x14ac:dyDescent="0.25">
      <c r="A3424" s="325" t="s">
        <v>3134</v>
      </c>
      <c r="B3424" s="339" t="s">
        <v>3135</v>
      </c>
      <c r="C3424" s="339"/>
      <c r="D3424" s="230" t="s">
        <v>63</v>
      </c>
      <c r="E3424" s="231">
        <v>6720</v>
      </c>
      <c r="F3424" s="232">
        <f t="shared" si="192"/>
        <v>4704</v>
      </c>
      <c r="G3424" s="41"/>
      <c r="H3424" s="233"/>
      <c r="I3424" s="234">
        <f t="shared" si="195"/>
        <v>0</v>
      </c>
      <c r="J3424" s="41"/>
      <c r="K3424" s="235" t="s">
        <v>27</v>
      </c>
      <c r="L3424" s="235" t="s">
        <v>30</v>
      </c>
      <c r="M3424" s="235"/>
      <c r="N3424" s="235"/>
      <c r="O3424" s="235" t="s">
        <v>2303</v>
      </c>
      <c r="P3424" s="235"/>
      <c r="Q3424" s="235"/>
      <c r="R3424" s="235">
        <v>345</v>
      </c>
      <c r="S3424" s="264">
        <v>1</v>
      </c>
      <c r="T3424" s="235"/>
    </row>
    <row r="3425" spans="1:20" ht="31.5" outlineLevel="1" x14ac:dyDescent="0.2">
      <c r="A3425" s="321" t="s">
        <v>3136</v>
      </c>
      <c r="B3425" s="322" t="s">
        <v>3137</v>
      </c>
      <c r="C3425" s="322"/>
      <c r="D3425" s="125" t="s">
        <v>63</v>
      </c>
      <c r="E3425" s="14">
        <v>6720</v>
      </c>
      <c r="F3425" s="236">
        <f t="shared" si="192"/>
        <v>4704</v>
      </c>
      <c r="G3425" s="41"/>
      <c r="H3425" s="28"/>
      <c r="I3425" s="29">
        <f t="shared" si="195"/>
        <v>0</v>
      </c>
      <c r="J3425" s="41"/>
      <c r="K3425" s="126" t="s">
        <v>27</v>
      </c>
      <c r="L3425" s="126" t="s">
        <v>30</v>
      </c>
      <c r="M3425" s="126"/>
      <c r="N3425" s="126"/>
      <c r="O3425" s="126" t="s">
        <v>2236</v>
      </c>
      <c r="P3425" s="126"/>
      <c r="Q3425" s="126"/>
      <c r="R3425" s="126">
        <v>345</v>
      </c>
      <c r="S3425" s="127">
        <v>1</v>
      </c>
      <c r="T3425" s="126"/>
    </row>
    <row r="3426" spans="1:20" ht="32.25" outlineLevel="1" thickBot="1" x14ac:dyDescent="0.25">
      <c r="A3426" s="325" t="s">
        <v>3138</v>
      </c>
      <c r="B3426" s="339" t="s">
        <v>3139</v>
      </c>
      <c r="C3426" s="339"/>
      <c r="D3426" s="230" t="s">
        <v>63</v>
      </c>
      <c r="E3426" s="231">
        <v>6720</v>
      </c>
      <c r="F3426" s="232">
        <f t="shared" si="192"/>
        <v>4704</v>
      </c>
      <c r="G3426" s="41"/>
      <c r="H3426" s="233"/>
      <c r="I3426" s="234">
        <f t="shared" si="195"/>
        <v>0</v>
      </c>
      <c r="J3426" s="41"/>
      <c r="K3426" s="235" t="s">
        <v>27</v>
      </c>
      <c r="L3426" s="235" t="s">
        <v>30</v>
      </c>
      <c r="M3426" s="235"/>
      <c r="N3426" s="235"/>
      <c r="O3426" s="235" t="s">
        <v>2303</v>
      </c>
      <c r="P3426" s="235"/>
      <c r="Q3426" s="235"/>
      <c r="R3426" s="235">
        <v>345</v>
      </c>
      <c r="S3426" s="264">
        <v>1</v>
      </c>
      <c r="T3426" s="235"/>
    </row>
    <row r="3427" spans="1:20" ht="32.25" outlineLevel="1" thickBot="1" x14ac:dyDescent="0.25">
      <c r="A3427" s="326" t="s">
        <v>2382</v>
      </c>
      <c r="B3427" s="327" t="s">
        <v>2383</v>
      </c>
      <c r="C3427" s="327"/>
      <c r="D3427" s="150" t="s">
        <v>63</v>
      </c>
      <c r="E3427" s="151">
        <v>1200</v>
      </c>
      <c r="F3427" s="266">
        <f t="shared" si="192"/>
        <v>840</v>
      </c>
      <c r="G3427" s="41"/>
      <c r="H3427" s="152"/>
      <c r="I3427" s="153">
        <f t="shared" si="195"/>
        <v>0</v>
      </c>
      <c r="J3427" s="41"/>
      <c r="K3427" s="154" t="s">
        <v>27</v>
      </c>
      <c r="L3427" s="154" t="s">
        <v>30</v>
      </c>
      <c r="M3427" s="154"/>
      <c r="N3427" s="154"/>
      <c r="O3427" s="154" t="s">
        <v>2236</v>
      </c>
      <c r="P3427" s="154"/>
      <c r="Q3427" s="154"/>
      <c r="R3427" s="154">
        <v>345</v>
      </c>
      <c r="S3427" s="267">
        <v>0.16</v>
      </c>
      <c r="T3427" s="154"/>
    </row>
    <row r="3428" spans="1:20" ht="32.25" outlineLevel="1" thickTop="1" x14ac:dyDescent="0.2">
      <c r="A3428" s="323" t="s">
        <v>3140</v>
      </c>
      <c r="B3428" s="338" t="s">
        <v>3141</v>
      </c>
      <c r="C3428" s="338"/>
      <c r="D3428" s="107" t="s">
        <v>63</v>
      </c>
      <c r="E3428" s="11">
        <v>8160</v>
      </c>
      <c r="F3428" s="187">
        <f t="shared" ref="F3428:F3485" si="196">E3428-E3428*$F$4</f>
        <v>5712</v>
      </c>
      <c r="G3428" s="41"/>
      <c r="H3428" s="22"/>
      <c r="I3428" s="23">
        <f t="shared" si="195"/>
        <v>0</v>
      </c>
      <c r="J3428" s="41"/>
      <c r="K3428" s="108" t="s">
        <v>27</v>
      </c>
      <c r="L3428" s="108" t="s">
        <v>30</v>
      </c>
      <c r="M3428" s="108"/>
      <c r="N3428" s="108"/>
      <c r="O3428" s="108" t="s">
        <v>2236</v>
      </c>
      <c r="P3428" s="108"/>
      <c r="Q3428" s="108"/>
      <c r="R3428" s="108">
        <v>475</v>
      </c>
      <c r="S3428" s="109">
        <v>1.2</v>
      </c>
      <c r="T3428" s="120"/>
    </row>
    <row r="3429" spans="1:20" ht="32.25" outlineLevel="1" thickBot="1" x14ac:dyDescent="0.25">
      <c r="A3429" s="325" t="s">
        <v>3142</v>
      </c>
      <c r="B3429" s="339" t="s">
        <v>3143</v>
      </c>
      <c r="C3429" s="339"/>
      <c r="D3429" s="230" t="s">
        <v>63</v>
      </c>
      <c r="E3429" s="231">
        <v>8160</v>
      </c>
      <c r="F3429" s="232">
        <f t="shared" si="196"/>
        <v>5712</v>
      </c>
      <c r="G3429" s="41"/>
      <c r="H3429" s="233"/>
      <c r="I3429" s="234">
        <f t="shared" si="195"/>
        <v>0</v>
      </c>
      <c r="J3429" s="41"/>
      <c r="K3429" s="235" t="s">
        <v>27</v>
      </c>
      <c r="L3429" s="235" t="s">
        <v>30</v>
      </c>
      <c r="M3429" s="235"/>
      <c r="N3429" s="235"/>
      <c r="O3429" s="235" t="s">
        <v>2303</v>
      </c>
      <c r="P3429" s="235"/>
      <c r="Q3429" s="235"/>
      <c r="R3429" s="235">
        <v>475</v>
      </c>
      <c r="S3429" s="264">
        <v>1.2</v>
      </c>
      <c r="T3429" s="235"/>
    </row>
    <row r="3430" spans="1:20" ht="31.5" outlineLevel="1" x14ac:dyDescent="0.2">
      <c r="A3430" s="321" t="s">
        <v>3144</v>
      </c>
      <c r="B3430" s="322" t="s">
        <v>3145</v>
      </c>
      <c r="C3430" s="322"/>
      <c r="D3430" s="125" t="s">
        <v>63</v>
      </c>
      <c r="E3430" s="14">
        <v>7800</v>
      </c>
      <c r="F3430" s="236">
        <f t="shared" si="196"/>
        <v>5460</v>
      </c>
      <c r="G3430" s="41"/>
      <c r="H3430" s="28"/>
      <c r="I3430" s="29">
        <f t="shared" si="195"/>
        <v>0</v>
      </c>
      <c r="J3430" s="41"/>
      <c r="K3430" s="126" t="s">
        <v>27</v>
      </c>
      <c r="L3430" s="126" t="s">
        <v>30</v>
      </c>
      <c r="M3430" s="126"/>
      <c r="N3430" s="126"/>
      <c r="O3430" s="126" t="s">
        <v>2236</v>
      </c>
      <c r="P3430" s="126"/>
      <c r="Q3430" s="126"/>
      <c r="R3430" s="126">
        <v>475</v>
      </c>
      <c r="S3430" s="127">
        <v>1.1599999999999999</v>
      </c>
      <c r="T3430" s="126"/>
    </row>
    <row r="3431" spans="1:20" ht="32.25" outlineLevel="1" thickBot="1" x14ac:dyDescent="0.25">
      <c r="A3431" s="325" t="s">
        <v>3146</v>
      </c>
      <c r="B3431" s="339" t="s">
        <v>3147</v>
      </c>
      <c r="C3431" s="339"/>
      <c r="D3431" s="230" t="s">
        <v>63</v>
      </c>
      <c r="E3431" s="231">
        <v>7800</v>
      </c>
      <c r="F3431" s="232">
        <f t="shared" si="196"/>
        <v>5460</v>
      </c>
      <c r="G3431" s="41"/>
      <c r="H3431" s="233"/>
      <c r="I3431" s="234">
        <f t="shared" si="195"/>
        <v>0</v>
      </c>
      <c r="J3431" s="41"/>
      <c r="K3431" s="235" t="s">
        <v>27</v>
      </c>
      <c r="L3431" s="235" t="s">
        <v>30</v>
      </c>
      <c r="M3431" s="235"/>
      <c r="N3431" s="235"/>
      <c r="O3431" s="235" t="s">
        <v>2303</v>
      </c>
      <c r="P3431" s="235"/>
      <c r="Q3431" s="235"/>
      <c r="R3431" s="235">
        <v>475</v>
      </c>
      <c r="S3431" s="264">
        <v>1.1599999999999999</v>
      </c>
      <c r="T3431" s="235"/>
    </row>
    <row r="3432" spans="1:20" ht="32.25" outlineLevel="1" thickBot="1" x14ac:dyDescent="0.25">
      <c r="A3432" s="317" t="s">
        <v>2384</v>
      </c>
      <c r="B3432" s="318" t="s">
        <v>2385</v>
      </c>
      <c r="C3432" s="318"/>
      <c r="D3432" s="119" t="s">
        <v>63</v>
      </c>
      <c r="E3432" s="13">
        <v>1440</v>
      </c>
      <c r="F3432" s="181">
        <f t="shared" si="196"/>
        <v>1008</v>
      </c>
      <c r="G3432" s="41"/>
      <c r="H3432" s="26"/>
      <c r="I3432" s="27">
        <f t="shared" si="195"/>
        <v>0</v>
      </c>
      <c r="J3432" s="41"/>
      <c r="K3432" s="120" t="s">
        <v>27</v>
      </c>
      <c r="L3432" s="120" t="s">
        <v>30</v>
      </c>
      <c r="M3432" s="120"/>
      <c r="N3432" s="120"/>
      <c r="O3432" s="120" t="s">
        <v>2236</v>
      </c>
      <c r="P3432" s="120"/>
      <c r="Q3432" s="120"/>
      <c r="R3432" s="120">
        <v>475</v>
      </c>
      <c r="S3432" s="121">
        <v>0.23</v>
      </c>
      <c r="T3432" s="120"/>
    </row>
    <row r="3433" spans="1:20" s="98" customFormat="1" ht="25.15" customHeight="1" thickTop="1" thickBot="1" x14ac:dyDescent="0.25">
      <c r="A3433" s="336" t="s">
        <v>27</v>
      </c>
      <c r="B3433" s="335" t="s">
        <v>3284</v>
      </c>
      <c r="C3433" s="89"/>
      <c r="D3433" s="90"/>
      <c r="E3433" s="15"/>
      <c r="F3433" s="16"/>
      <c r="G3433" s="41"/>
      <c r="H3433" s="17"/>
      <c r="I3433" s="91"/>
      <c r="J3433" s="41"/>
      <c r="K3433" s="92"/>
      <c r="L3433" s="92"/>
      <c r="M3433" s="92"/>
      <c r="N3433" s="92"/>
      <c r="O3433" s="92"/>
      <c r="P3433" s="92"/>
      <c r="Q3433" s="92"/>
      <c r="R3433" s="92"/>
      <c r="S3433" s="93"/>
      <c r="T3433" s="92"/>
    </row>
    <row r="3434" spans="1:20" ht="32.25" outlineLevel="1" thickTop="1" x14ac:dyDescent="0.2">
      <c r="A3434" s="323" t="s">
        <v>3148</v>
      </c>
      <c r="B3434" s="338" t="s">
        <v>3149</v>
      </c>
      <c r="C3434" s="338"/>
      <c r="D3434" s="107" t="s">
        <v>63</v>
      </c>
      <c r="E3434" s="11">
        <v>5280</v>
      </c>
      <c r="F3434" s="187">
        <f t="shared" si="196"/>
        <v>3696</v>
      </c>
      <c r="G3434" s="41"/>
      <c r="H3434" s="22"/>
      <c r="I3434" s="23">
        <f t="shared" ref="I3434:I3441" si="197">IF(H3434*F3434&gt;0,H3434*F3434,0)</f>
        <v>0</v>
      </c>
      <c r="J3434" s="41"/>
      <c r="K3434" s="108" t="s">
        <v>27</v>
      </c>
      <c r="L3434" s="108" t="s">
        <v>30</v>
      </c>
      <c r="M3434" s="108"/>
      <c r="N3434" s="108"/>
      <c r="O3434" s="108" t="s">
        <v>2236</v>
      </c>
      <c r="P3434" s="108"/>
      <c r="Q3434" s="108"/>
      <c r="R3434" s="108">
        <v>345</v>
      </c>
      <c r="S3434" s="109">
        <v>1</v>
      </c>
      <c r="T3434" s="108"/>
    </row>
    <row r="3435" spans="1:20" ht="32.25" outlineLevel="1" thickBot="1" x14ac:dyDescent="0.25">
      <c r="A3435" s="325" t="s">
        <v>3150</v>
      </c>
      <c r="B3435" s="339" t="s">
        <v>3151</v>
      </c>
      <c r="C3435" s="339"/>
      <c r="D3435" s="230" t="s">
        <v>63</v>
      </c>
      <c r="E3435" s="231">
        <v>5280</v>
      </c>
      <c r="F3435" s="232">
        <f t="shared" si="196"/>
        <v>3696</v>
      </c>
      <c r="G3435" s="41"/>
      <c r="H3435" s="233"/>
      <c r="I3435" s="234">
        <f t="shared" si="197"/>
        <v>0</v>
      </c>
      <c r="J3435" s="41"/>
      <c r="K3435" s="235" t="s">
        <v>27</v>
      </c>
      <c r="L3435" s="235" t="s">
        <v>30</v>
      </c>
      <c r="M3435" s="235"/>
      <c r="N3435" s="235"/>
      <c r="O3435" s="235" t="s">
        <v>2303</v>
      </c>
      <c r="P3435" s="235"/>
      <c r="Q3435" s="235"/>
      <c r="R3435" s="235">
        <v>345</v>
      </c>
      <c r="S3435" s="264">
        <v>1</v>
      </c>
      <c r="T3435" s="235"/>
    </row>
    <row r="3436" spans="1:20" ht="31.5" outlineLevel="1" x14ac:dyDescent="0.2">
      <c r="A3436" s="317" t="s">
        <v>3152</v>
      </c>
      <c r="B3436" s="318" t="s">
        <v>3153</v>
      </c>
      <c r="C3436" s="318"/>
      <c r="D3436" s="119" t="s">
        <v>63</v>
      </c>
      <c r="E3436" s="13">
        <v>5280</v>
      </c>
      <c r="F3436" s="181">
        <f t="shared" si="196"/>
        <v>3696</v>
      </c>
      <c r="G3436" s="41"/>
      <c r="H3436" s="26"/>
      <c r="I3436" s="27">
        <f t="shared" si="197"/>
        <v>0</v>
      </c>
      <c r="J3436" s="41"/>
      <c r="K3436" s="120" t="s">
        <v>27</v>
      </c>
      <c r="L3436" s="120" t="s">
        <v>30</v>
      </c>
      <c r="M3436" s="120"/>
      <c r="N3436" s="120"/>
      <c r="O3436" s="120" t="s">
        <v>2236</v>
      </c>
      <c r="P3436" s="120"/>
      <c r="Q3436" s="120"/>
      <c r="R3436" s="120">
        <v>345</v>
      </c>
      <c r="S3436" s="121">
        <v>1</v>
      </c>
      <c r="T3436" s="120"/>
    </row>
    <row r="3437" spans="1:20" ht="32.25" outlineLevel="1" thickBot="1" x14ac:dyDescent="0.25">
      <c r="A3437" s="328" t="s">
        <v>3154</v>
      </c>
      <c r="B3437" s="340" t="s">
        <v>3155</v>
      </c>
      <c r="C3437" s="340"/>
      <c r="D3437" s="206" t="s">
        <v>63</v>
      </c>
      <c r="E3437" s="207">
        <v>5280</v>
      </c>
      <c r="F3437" s="208">
        <f t="shared" si="196"/>
        <v>3696</v>
      </c>
      <c r="G3437" s="41"/>
      <c r="H3437" s="209"/>
      <c r="I3437" s="210">
        <f t="shared" si="197"/>
        <v>0</v>
      </c>
      <c r="J3437" s="41"/>
      <c r="K3437" s="211" t="s">
        <v>27</v>
      </c>
      <c r="L3437" s="211" t="s">
        <v>30</v>
      </c>
      <c r="M3437" s="211"/>
      <c r="N3437" s="211"/>
      <c r="O3437" s="211" t="s">
        <v>2303</v>
      </c>
      <c r="P3437" s="211"/>
      <c r="Q3437" s="211"/>
      <c r="R3437" s="211">
        <v>345</v>
      </c>
      <c r="S3437" s="265">
        <v>1</v>
      </c>
      <c r="T3437" s="211"/>
    </row>
    <row r="3438" spans="1:20" ht="32.25" outlineLevel="1" thickTop="1" x14ac:dyDescent="0.2">
      <c r="A3438" s="323" t="s">
        <v>3156</v>
      </c>
      <c r="B3438" s="338" t="s">
        <v>3157</v>
      </c>
      <c r="C3438" s="338"/>
      <c r="D3438" s="107" t="s">
        <v>63</v>
      </c>
      <c r="E3438" s="11">
        <v>6240</v>
      </c>
      <c r="F3438" s="187">
        <f t="shared" si="196"/>
        <v>4368</v>
      </c>
      <c r="G3438" s="41"/>
      <c r="H3438" s="22"/>
      <c r="I3438" s="23">
        <f t="shared" si="197"/>
        <v>0</v>
      </c>
      <c r="J3438" s="41"/>
      <c r="K3438" s="108" t="s">
        <v>27</v>
      </c>
      <c r="L3438" s="108" t="s">
        <v>30</v>
      </c>
      <c r="M3438" s="108"/>
      <c r="N3438" s="108"/>
      <c r="O3438" s="108" t="s">
        <v>2236</v>
      </c>
      <c r="P3438" s="108"/>
      <c r="Q3438" s="108"/>
      <c r="R3438" s="108">
        <v>475</v>
      </c>
      <c r="S3438" s="109">
        <v>1.2</v>
      </c>
      <c r="T3438" s="108"/>
    </row>
    <row r="3439" spans="1:20" ht="32.25" outlineLevel="1" thickBot="1" x14ac:dyDescent="0.25">
      <c r="A3439" s="325" t="s">
        <v>3158</v>
      </c>
      <c r="B3439" s="339" t="s">
        <v>3159</v>
      </c>
      <c r="C3439" s="339"/>
      <c r="D3439" s="230" t="s">
        <v>63</v>
      </c>
      <c r="E3439" s="231">
        <v>6240</v>
      </c>
      <c r="F3439" s="232">
        <f t="shared" si="196"/>
        <v>4368</v>
      </c>
      <c r="G3439" s="41"/>
      <c r="H3439" s="233"/>
      <c r="I3439" s="234">
        <f t="shared" si="197"/>
        <v>0</v>
      </c>
      <c r="J3439" s="41"/>
      <c r="K3439" s="235" t="s">
        <v>27</v>
      </c>
      <c r="L3439" s="235" t="s">
        <v>30</v>
      </c>
      <c r="M3439" s="235"/>
      <c r="N3439" s="235"/>
      <c r="O3439" s="235" t="s">
        <v>2303</v>
      </c>
      <c r="P3439" s="235"/>
      <c r="Q3439" s="235"/>
      <c r="R3439" s="235">
        <v>475</v>
      </c>
      <c r="S3439" s="264">
        <v>1.2</v>
      </c>
      <c r="T3439" s="235"/>
    </row>
    <row r="3440" spans="1:20" ht="31.5" outlineLevel="1" x14ac:dyDescent="0.2">
      <c r="A3440" s="317" t="s">
        <v>3160</v>
      </c>
      <c r="B3440" s="318" t="s">
        <v>3161</v>
      </c>
      <c r="C3440" s="318"/>
      <c r="D3440" s="119" t="s">
        <v>63</v>
      </c>
      <c r="E3440" s="13">
        <v>6000</v>
      </c>
      <c r="F3440" s="181">
        <f t="shared" si="196"/>
        <v>4200</v>
      </c>
      <c r="G3440" s="41"/>
      <c r="H3440" s="26"/>
      <c r="I3440" s="27">
        <f t="shared" si="197"/>
        <v>0</v>
      </c>
      <c r="J3440" s="41"/>
      <c r="K3440" s="120" t="s">
        <v>27</v>
      </c>
      <c r="L3440" s="120" t="s">
        <v>30</v>
      </c>
      <c r="M3440" s="120"/>
      <c r="N3440" s="120"/>
      <c r="O3440" s="120" t="s">
        <v>2236</v>
      </c>
      <c r="P3440" s="120"/>
      <c r="Q3440" s="120"/>
      <c r="R3440" s="120">
        <v>475</v>
      </c>
      <c r="S3440" s="121">
        <v>1.1599999999999999</v>
      </c>
      <c r="T3440" s="120"/>
    </row>
    <row r="3441" spans="1:20" ht="32.25" outlineLevel="1" thickBot="1" x14ac:dyDescent="0.25">
      <c r="A3441" s="301" t="s">
        <v>3162</v>
      </c>
      <c r="B3441" s="302" t="s">
        <v>3163</v>
      </c>
      <c r="C3441" s="302"/>
      <c r="D3441" s="171" t="s">
        <v>63</v>
      </c>
      <c r="E3441" s="172">
        <v>6000</v>
      </c>
      <c r="F3441" s="163">
        <f t="shared" si="196"/>
        <v>4200</v>
      </c>
      <c r="G3441" s="41"/>
      <c r="H3441" s="164"/>
      <c r="I3441" s="165">
        <f t="shared" si="197"/>
        <v>0</v>
      </c>
      <c r="J3441" s="41"/>
      <c r="K3441" s="173" t="s">
        <v>27</v>
      </c>
      <c r="L3441" s="173" t="s">
        <v>30</v>
      </c>
      <c r="M3441" s="173"/>
      <c r="N3441" s="173"/>
      <c r="O3441" s="173" t="s">
        <v>2303</v>
      </c>
      <c r="P3441" s="173"/>
      <c r="Q3441" s="173"/>
      <c r="R3441" s="173">
        <v>475</v>
      </c>
      <c r="S3441" s="263">
        <v>1.1599999999999999</v>
      </c>
      <c r="T3441" s="173"/>
    </row>
    <row r="3442" spans="1:20" s="98" customFormat="1" ht="25.15" customHeight="1" thickTop="1" thickBot="1" x14ac:dyDescent="0.25">
      <c r="A3442" s="336" t="s">
        <v>27</v>
      </c>
      <c r="B3442" s="335" t="s">
        <v>3285</v>
      </c>
      <c r="C3442" s="89"/>
      <c r="D3442" s="90"/>
      <c r="E3442" s="15"/>
      <c r="F3442" s="16"/>
      <c r="G3442" s="41"/>
      <c r="H3442" s="17"/>
      <c r="I3442" s="91"/>
      <c r="J3442" s="41"/>
      <c r="K3442" s="92"/>
      <c r="L3442" s="92"/>
      <c r="M3442" s="92" t="s">
        <v>444</v>
      </c>
      <c r="N3442" s="92" t="s">
        <v>444</v>
      </c>
      <c r="O3442" s="92"/>
      <c r="P3442" s="92"/>
      <c r="Q3442" s="92"/>
      <c r="R3442" s="92"/>
      <c r="S3442" s="93"/>
      <c r="T3442" s="92" t="s">
        <v>444</v>
      </c>
    </row>
    <row r="3443" spans="1:20" s="98" customFormat="1" ht="32.25" outlineLevel="1" thickTop="1" x14ac:dyDescent="0.2">
      <c r="A3443" s="168" t="s">
        <v>3164</v>
      </c>
      <c r="B3443" s="169" t="s">
        <v>3165</v>
      </c>
      <c r="C3443" s="170"/>
      <c r="D3443" s="171" t="s">
        <v>63</v>
      </c>
      <c r="E3443" s="172">
        <v>11040</v>
      </c>
      <c r="F3443" s="163">
        <f t="shared" si="196"/>
        <v>7728</v>
      </c>
      <c r="G3443" s="41"/>
      <c r="H3443" s="164"/>
      <c r="I3443" s="165">
        <f t="shared" ref="I3443:I3483" si="198">IF(H3443*F3443&gt;0,H3443*F3443,0)</f>
        <v>0</v>
      </c>
      <c r="J3443" s="41"/>
      <c r="K3443" s="173" t="s">
        <v>27</v>
      </c>
      <c r="L3443" s="173" t="s">
        <v>3166</v>
      </c>
      <c r="M3443" s="173" t="s">
        <v>444</v>
      </c>
      <c r="N3443" s="173" t="s">
        <v>444</v>
      </c>
      <c r="O3443" s="173" t="s">
        <v>2236</v>
      </c>
      <c r="P3443" s="173" t="s">
        <v>444</v>
      </c>
      <c r="Q3443" s="173" t="s">
        <v>444</v>
      </c>
      <c r="R3443" s="173" t="s">
        <v>444</v>
      </c>
      <c r="S3443" s="263">
        <v>2.33</v>
      </c>
      <c r="T3443" s="173" t="s">
        <v>444</v>
      </c>
    </row>
    <row r="3444" spans="1:20" s="98" customFormat="1" ht="31.5" outlineLevel="1" x14ac:dyDescent="0.2">
      <c r="A3444" s="168" t="s">
        <v>3167</v>
      </c>
      <c r="B3444" s="169" t="s">
        <v>3168</v>
      </c>
      <c r="C3444" s="170"/>
      <c r="D3444" s="171" t="s">
        <v>63</v>
      </c>
      <c r="E3444" s="172">
        <v>12120</v>
      </c>
      <c r="F3444" s="163">
        <f t="shared" si="196"/>
        <v>8484</v>
      </c>
      <c r="G3444" s="41"/>
      <c r="H3444" s="164"/>
      <c r="I3444" s="165">
        <f t="shared" si="198"/>
        <v>0</v>
      </c>
      <c r="J3444" s="41"/>
      <c r="K3444" s="173" t="s">
        <v>27</v>
      </c>
      <c r="L3444" s="173" t="s">
        <v>3166</v>
      </c>
      <c r="M3444" s="173" t="s">
        <v>444</v>
      </c>
      <c r="N3444" s="173" t="s">
        <v>444</v>
      </c>
      <c r="O3444" s="173" t="s">
        <v>2236</v>
      </c>
      <c r="P3444" s="173" t="s">
        <v>444</v>
      </c>
      <c r="Q3444" s="173" t="s">
        <v>444</v>
      </c>
      <c r="R3444" s="173" t="s">
        <v>444</v>
      </c>
      <c r="S3444" s="263">
        <v>3.4</v>
      </c>
      <c r="T3444" s="173" t="s">
        <v>444</v>
      </c>
    </row>
    <row r="3445" spans="1:20" s="98" customFormat="1" ht="31.5" outlineLevel="1" x14ac:dyDescent="0.2">
      <c r="A3445" s="168" t="s">
        <v>3169</v>
      </c>
      <c r="B3445" s="169" t="s">
        <v>3170</v>
      </c>
      <c r="C3445" s="170"/>
      <c r="D3445" s="171" t="s">
        <v>63</v>
      </c>
      <c r="E3445" s="172">
        <v>14880</v>
      </c>
      <c r="F3445" s="163">
        <f t="shared" si="196"/>
        <v>10416</v>
      </c>
      <c r="G3445" s="41"/>
      <c r="H3445" s="164"/>
      <c r="I3445" s="165">
        <f t="shared" si="198"/>
        <v>0</v>
      </c>
      <c r="J3445" s="41"/>
      <c r="K3445" s="173" t="s">
        <v>27</v>
      </c>
      <c r="L3445" s="173" t="s">
        <v>3166</v>
      </c>
      <c r="M3445" s="173" t="s">
        <v>444</v>
      </c>
      <c r="N3445" s="173" t="s">
        <v>444</v>
      </c>
      <c r="O3445" s="173" t="s">
        <v>2236</v>
      </c>
      <c r="P3445" s="173" t="s">
        <v>444</v>
      </c>
      <c r="Q3445" s="173" t="s">
        <v>444</v>
      </c>
      <c r="R3445" s="173" t="s">
        <v>444</v>
      </c>
      <c r="S3445" s="263">
        <v>5.09</v>
      </c>
      <c r="T3445" s="173" t="s">
        <v>444</v>
      </c>
    </row>
    <row r="3446" spans="1:20" s="98" customFormat="1" ht="31.5" outlineLevel="1" x14ac:dyDescent="0.2">
      <c r="A3446" s="190" t="s">
        <v>3171</v>
      </c>
      <c r="B3446" s="191" t="s">
        <v>3172</v>
      </c>
      <c r="C3446" s="192"/>
      <c r="D3446" s="193" t="s">
        <v>63</v>
      </c>
      <c r="E3446" s="194">
        <v>19320</v>
      </c>
      <c r="F3446" s="195">
        <f t="shared" si="196"/>
        <v>13524</v>
      </c>
      <c r="G3446" s="41"/>
      <c r="H3446" s="196"/>
      <c r="I3446" s="197">
        <f t="shared" si="198"/>
        <v>0</v>
      </c>
      <c r="J3446" s="41"/>
      <c r="K3446" s="292" t="s">
        <v>27</v>
      </c>
      <c r="L3446" s="292" t="s">
        <v>3166</v>
      </c>
      <c r="M3446" s="292" t="s">
        <v>444</v>
      </c>
      <c r="N3446" s="292" t="s">
        <v>444</v>
      </c>
      <c r="O3446" s="292" t="s">
        <v>2236</v>
      </c>
      <c r="P3446" s="292" t="s">
        <v>444</v>
      </c>
      <c r="Q3446" s="292" t="s">
        <v>444</v>
      </c>
      <c r="R3446" s="292" t="s">
        <v>444</v>
      </c>
      <c r="S3446" s="293">
        <v>7.12</v>
      </c>
      <c r="T3446" s="292" t="s">
        <v>444</v>
      </c>
    </row>
    <row r="3447" spans="1:20" s="98" customFormat="1" ht="31.5" outlineLevel="1" x14ac:dyDescent="0.2">
      <c r="A3447" s="116" t="s">
        <v>3175</v>
      </c>
      <c r="B3447" s="117" t="s">
        <v>3176</v>
      </c>
      <c r="C3447" s="118"/>
      <c r="D3447" s="119" t="s">
        <v>63</v>
      </c>
      <c r="E3447" s="13">
        <v>11040</v>
      </c>
      <c r="F3447" s="181">
        <f t="shared" si="196"/>
        <v>7728</v>
      </c>
      <c r="G3447" s="41"/>
      <c r="H3447" s="26"/>
      <c r="I3447" s="27">
        <f t="shared" si="198"/>
        <v>0</v>
      </c>
      <c r="J3447" s="41"/>
      <c r="K3447" s="120" t="s">
        <v>27</v>
      </c>
      <c r="L3447" s="120" t="s">
        <v>3166</v>
      </c>
      <c r="M3447" s="120" t="s">
        <v>444</v>
      </c>
      <c r="N3447" s="120" t="s">
        <v>444</v>
      </c>
      <c r="O3447" s="120" t="s">
        <v>2236</v>
      </c>
      <c r="P3447" s="120" t="s">
        <v>444</v>
      </c>
      <c r="Q3447" s="120" t="s">
        <v>444</v>
      </c>
      <c r="R3447" s="120" t="s">
        <v>444</v>
      </c>
      <c r="S3447" s="121">
        <v>2.29</v>
      </c>
      <c r="T3447" s="120" t="s">
        <v>444</v>
      </c>
    </row>
    <row r="3448" spans="1:20" s="98" customFormat="1" ht="32.25" outlineLevel="1" thickBot="1" x14ac:dyDescent="0.25">
      <c r="A3448" s="203" t="s">
        <v>3177</v>
      </c>
      <c r="B3448" s="204" t="s">
        <v>3178</v>
      </c>
      <c r="C3448" s="205"/>
      <c r="D3448" s="206" t="s">
        <v>63</v>
      </c>
      <c r="E3448" s="207">
        <v>12720</v>
      </c>
      <c r="F3448" s="208">
        <f t="shared" si="196"/>
        <v>8904</v>
      </c>
      <c r="G3448" s="41"/>
      <c r="H3448" s="209"/>
      <c r="I3448" s="210">
        <f t="shared" si="198"/>
        <v>0</v>
      </c>
      <c r="J3448" s="41"/>
      <c r="K3448" s="211" t="s">
        <v>27</v>
      </c>
      <c r="L3448" s="211" t="s">
        <v>3166</v>
      </c>
      <c r="M3448" s="211" t="s">
        <v>444</v>
      </c>
      <c r="N3448" s="211" t="s">
        <v>444</v>
      </c>
      <c r="O3448" s="211" t="s">
        <v>2236</v>
      </c>
      <c r="P3448" s="211" t="s">
        <v>444</v>
      </c>
      <c r="Q3448" s="211" t="s">
        <v>444</v>
      </c>
      <c r="R3448" s="211" t="s">
        <v>444</v>
      </c>
      <c r="S3448" s="265">
        <v>2.89</v>
      </c>
      <c r="T3448" s="211" t="s">
        <v>444</v>
      </c>
    </row>
    <row r="3449" spans="1:20" ht="32.25" outlineLevel="1" thickTop="1" x14ac:dyDescent="0.2">
      <c r="A3449" s="100" t="s">
        <v>3173</v>
      </c>
      <c r="B3449" s="329" t="s">
        <v>3174</v>
      </c>
      <c r="C3449" s="101"/>
      <c r="D3449" s="119" t="s">
        <v>63</v>
      </c>
      <c r="E3449" s="10">
        <v>2520</v>
      </c>
      <c r="F3449" s="181">
        <f t="shared" si="196"/>
        <v>1764</v>
      </c>
      <c r="G3449" s="41"/>
      <c r="H3449" s="20"/>
      <c r="I3449" s="27">
        <f t="shared" si="198"/>
        <v>0</v>
      </c>
      <c r="J3449" s="41"/>
      <c r="K3449" s="103" t="s">
        <v>27</v>
      </c>
      <c r="L3449" s="103" t="s">
        <v>3166</v>
      </c>
      <c r="M3449" s="120" t="s">
        <v>444</v>
      </c>
      <c r="N3449" s="120" t="s">
        <v>444</v>
      </c>
      <c r="O3449" s="120" t="s">
        <v>2236</v>
      </c>
      <c r="P3449" s="120" t="s">
        <v>444</v>
      </c>
      <c r="Q3449" s="120" t="s">
        <v>444</v>
      </c>
      <c r="R3449" s="120" t="s">
        <v>444</v>
      </c>
      <c r="S3449" s="120">
        <v>9.5000000000000001E-2</v>
      </c>
      <c r="T3449" s="120" t="s">
        <v>444</v>
      </c>
    </row>
    <row r="3450" spans="1:20" ht="31.5" outlineLevel="1" x14ac:dyDescent="0.2">
      <c r="A3450" s="190" t="s">
        <v>3182</v>
      </c>
      <c r="B3450" s="191" t="s">
        <v>3183</v>
      </c>
      <c r="C3450" s="192"/>
      <c r="D3450" s="171" t="s">
        <v>63</v>
      </c>
      <c r="E3450" s="194">
        <v>3360</v>
      </c>
      <c r="F3450" s="163">
        <f t="shared" si="196"/>
        <v>2352</v>
      </c>
      <c r="G3450" s="41"/>
      <c r="H3450" s="196"/>
      <c r="I3450" s="165">
        <f t="shared" si="198"/>
        <v>0</v>
      </c>
      <c r="J3450" s="41"/>
      <c r="K3450" s="292" t="s">
        <v>27</v>
      </c>
      <c r="L3450" s="292" t="s">
        <v>3166</v>
      </c>
      <c r="M3450" s="173"/>
      <c r="N3450" s="173"/>
      <c r="O3450" s="173" t="s">
        <v>2236</v>
      </c>
      <c r="P3450" s="173"/>
      <c r="Q3450" s="173"/>
      <c r="R3450" s="173"/>
      <c r="S3450" s="173"/>
      <c r="T3450" s="173"/>
    </row>
    <row r="3451" spans="1:20" ht="21" customHeight="1" outlineLevel="1" x14ac:dyDescent="0.2">
      <c r="A3451" s="190" t="s">
        <v>3184</v>
      </c>
      <c r="B3451" s="191" t="s">
        <v>3185</v>
      </c>
      <c r="C3451" s="192"/>
      <c r="D3451" s="171" t="s">
        <v>63</v>
      </c>
      <c r="E3451" s="194">
        <v>4560</v>
      </c>
      <c r="F3451" s="163">
        <f t="shared" si="196"/>
        <v>3192</v>
      </c>
      <c r="G3451" s="225"/>
      <c r="H3451" s="196"/>
      <c r="I3451" s="165">
        <f t="shared" si="198"/>
        <v>0</v>
      </c>
      <c r="J3451" s="225"/>
      <c r="K3451" s="292"/>
      <c r="L3451" s="292"/>
      <c r="M3451" s="173"/>
      <c r="N3451" s="120"/>
      <c r="O3451" s="120" t="s">
        <v>2236</v>
      </c>
      <c r="P3451" s="120"/>
      <c r="Q3451" s="173"/>
      <c r="R3451" s="173">
        <v>200</v>
      </c>
      <c r="S3451" s="120"/>
      <c r="T3451" s="120"/>
    </row>
    <row r="3452" spans="1:20" ht="21" customHeight="1" outlineLevel="1" x14ac:dyDescent="0.2">
      <c r="A3452" s="190" t="s">
        <v>3186</v>
      </c>
      <c r="B3452" s="191" t="s">
        <v>3187</v>
      </c>
      <c r="C3452" s="192"/>
      <c r="D3452" s="171" t="s">
        <v>63</v>
      </c>
      <c r="E3452" s="194">
        <v>5640</v>
      </c>
      <c r="F3452" s="163">
        <f t="shared" si="196"/>
        <v>3948</v>
      </c>
      <c r="G3452" s="225"/>
      <c r="H3452" s="196"/>
      <c r="I3452" s="165">
        <f t="shared" si="198"/>
        <v>0</v>
      </c>
      <c r="J3452" s="225"/>
      <c r="K3452" s="292"/>
      <c r="L3452" s="292"/>
      <c r="M3452" s="173">
        <v>450</v>
      </c>
      <c r="N3452" s="120"/>
      <c r="O3452" s="120" t="s">
        <v>2236</v>
      </c>
      <c r="P3452" s="120"/>
      <c r="Q3452" s="173"/>
      <c r="R3452" s="173"/>
      <c r="S3452" s="120"/>
      <c r="T3452" s="120"/>
    </row>
    <row r="3453" spans="1:20" ht="21" customHeight="1" outlineLevel="1" x14ac:dyDescent="0.2">
      <c r="A3453" s="190" t="s">
        <v>3188</v>
      </c>
      <c r="B3453" s="191" t="s">
        <v>3189</v>
      </c>
      <c r="C3453" s="192"/>
      <c r="D3453" s="171" t="s">
        <v>63</v>
      </c>
      <c r="E3453" s="194">
        <v>6840</v>
      </c>
      <c r="F3453" s="163">
        <f t="shared" si="196"/>
        <v>4788</v>
      </c>
      <c r="G3453" s="225"/>
      <c r="H3453" s="196"/>
      <c r="I3453" s="165">
        <f t="shared" si="198"/>
        <v>0</v>
      </c>
      <c r="J3453" s="225"/>
      <c r="K3453" s="292"/>
      <c r="L3453" s="292"/>
      <c r="M3453" s="173">
        <v>600</v>
      </c>
      <c r="N3453" s="120"/>
      <c r="O3453" s="120" t="s">
        <v>2236</v>
      </c>
      <c r="P3453" s="120"/>
      <c r="Q3453" s="173"/>
      <c r="R3453" s="173"/>
      <c r="S3453" s="120"/>
      <c r="T3453" s="120"/>
    </row>
    <row r="3454" spans="1:20" ht="21" customHeight="1" outlineLevel="1" x14ac:dyDescent="0.2">
      <c r="A3454" s="190" t="s">
        <v>3190</v>
      </c>
      <c r="B3454" s="191" t="s">
        <v>3191</v>
      </c>
      <c r="C3454" s="192"/>
      <c r="D3454" s="171" t="s">
        <v>63</v>
      </c>
      <c r="E3454" s="194">
        <v>7800</v>
      </c>
      <c r="F3454" s="163">
        <f t="shared" si="196"/>
        <v>5460</v>
      </c>
      <c r="G3454" s="225"/>
      <c r="H3454" s="196"/>
      <c r="I3454" s="165">
        <f t="shared" si="198"/>
        <v>0</v>
      </c>
      <c r="J3454" s="225"/>
      <c r="K3454" s="292"/>
      <c r="L3454" s="292"/>
      <c r="M3454" s="173">
        <v>900</v>
      </c>
      <c r="N3454" s="120"/>
      <c r="O3454" s="120" t="s">
        <v>2236</v>
      </c>
      <c r="P3454" s="120"/>
      <c r="Q3454" s="173"/>
      <c r="R3454" s="173"/>
      <c r="S3454" s="120"/>
      <c r="T3454" s="120"/>
    </row>
    <row r="3455" spans="1:20" ht="21" customHeight="1" outlineLevel="1" x14ac:dyDescent="0.2">
      <c r="A3455" s="190" t="s">
        <v>3192</v>
      </c>
      <c r="B3455" s="191" t="s">
        <v>3193</v>
      </c>
      <c r="C3455" s="192"/>
      <c r="D3455" s="171" t="s">
        <v>63</v>
      </c>
      <c r="E3455" s="194">
        <v>9960</v>
      </c>
      <c r="F3455" s="163">
        <f t="shared" si="196"/>
        <v>6972</v>
      </c>
      <c r="G3455" s="225"/>
      <c r="H3455" s="196"/>
      <c r="I3455" s="165">
        <f t="shared" si="198"/>
        <v>0</v>
      </c>
      <c r="J3455" s="225"/>
      <c r="K3455" s="292"/>
      <c r="L3455" s="292"/>
      <c r="M3455" s="173">
        <v>1200</v>
      </c>
      <c r="N3455" s="120"/>
      <c r="O3455" s="120" t="s">
        <v>2236</v>
      </c>
      <c r="P3455" s="120"/>
      <c r="Q3455" s="173"/>
      <c r="R3455" s="173"/>
      <c r="S3455" s="120"/>
      <c r="T3455" s="120"/>
    </row>
    <row r="3456" spans="1:20" ht="20.45" customHeight="1" outlineLevel="1" x14ac:dyDescent="0.2">
      <c r="A3456" s="190" t="s">
        <v>3194</v>
      </c>
      <c r="B3456" s="191" t="s">
        <v>3195</v>
      </c>
      <c r="C3456" s="192"/>
      <c r="D3456" s="171" t="s">
        <v>63</v>
      </c>
      <c r="E3456" s="194">
        <v>5280</v>
      </c>
      <c r="F3456" s="163">
        <f t="shared" si="196"/>
        <v>3696</v>
      </c>
      <c r="G3456" s="225"/>
      <c r="H3456" s="196"/>
      <c r="I3456" s="165">
        <f t="shared" si="198"/>
        <v>0</v>
      </c>
      <c r="J3456" s="225"/>
      <c r="K3456" s="292"/>
      <c r="L3456" s="292"/>
      <c r="M3456" s="173"/>
      <c r="N3456" s="120"/>
      <c r="O3456" s="120" t="s">
        <v>2236</v>
      </c>
      <c r="P3456" s="120"/>
      <c r="Q3456" s="173">
        <v>1</v>
      </c>
      <c r="R3456" s="173">
        <v>200</v>
      </c>
      <c r="S3456" s="120"/>
      <c r="T3456" s="120"/>
    </row>
    <row r="3457" spans="1:20" ht="31.5" outlineLevel="1" x14ac:dyDescent="0.2">
      <c r="A3457" s="190" t="s">
        <v>3196</v>
      </c>
      <c r="B3457" s="191" t="s">
        <v>3197</v>
      </c>
      <c r="C3457" s="192"/>
      <c r="D3457" s="171" t="s">
        <v>63</v>
      </c>
      <c r="E3457" s="194">
        <v>6840</v>
      </c>
      <c r="F3457" s="163">
        <f t="shared" si="196"/>
        <v>4788</v>
      </c>
      <c r="G3457" s="225"/>
      <c r="H3457" s="196"/>
      <c r="I3457" s="165">
        <f t="shared" si="198"/>
        <v>0</v>
      </c>
      <c r="J3457" s="225"/>
      <c r="K3457" s="292"/>
      <c r="L3457" s="292"/>
      <c r="M3457" s="173"/>
      <c r="N3457" s="120"/>
      <c r="O3457" s="120" t="s">
        <v>59</v>
      </c>
      <c r="P3457" s="120"/>
      <c r="Q3457" s="173"/>
      <c r="R3457" s="173">
        <v>200</v>
      </c>
      <c r="S3457" s="120"/>
      <c r="T3457" s="120"/>
    </row>
    <row r="3458" spans="1:20" ht="31.5" outlineLevel="1" x14ac:dyDescent="0.2">
      <c r="A3458" s="190" t="s">
        <v>3198</v>
      </c>
      <c r="B3458" s="191" t="s">
        <v>3199</v>
      </c>
      <c r="C3458" s="192"/>
      <c r="D3458" s="171" t="s">
        <v>63</v>
      </c>
      <c r="E3458" s="194">
        <v>7320</v>
      </c>
      <c r="F3458" s="163">
        <f t="shared" si="196"/>
        <v>5124</v>
      </c>
      <c r="G3458" s="225"/>
      <c r="H3458" s="196"/>
      <c r="I3458" s="165">
        <f t="shared" si="198"/>
        <v>0</v>
      </c>
      <c r="J3458" s="225"/>
      <c r="K3458" s="292"/>
      <c r="L3458" s="292"/>
      <c r="M3458" s="173"/>
      <c r="N3458" s="120"/>
      <c r="O3458" s="120" t="s">
        <v>59</v>
      </c>
      <c r="P3458" s="120"/>
      <c r="Q3458" s="173"/>
      <c r="R3458" s="173">
        <v>200</v>
      </c>
      <c r="S3458" s="120"/>
      <c r="T3458" s="120"/>
    </row>
    <row r="3459" spans="1:20" ht="31.5" outlineLevel="1" x14ac:dyDescent="0.2">
      <c r="A3459" s="190" t="s">
        <v>3200</v>
      </c>
      <c r="B3459" s="191" t="s">
        <v>3201</v>
      </c>
      <c r="C3459" s="192"/>
      <c r="D3459" s="171" t="s">
        <v>63</v>
      </c>
      <c r="E3459" s="194">
        <v>6960</v>
      </c>
      <c r="F3459" s="163">
        <f t="shared" si="196"/>
        <v>4872</v>
      </c>
      <c r="G3459" s="225"/>
      <c r="H3459" s="196"/>
      <c r="I3459" s="165">
        <f t="shared" si="198"/>
        <v>0</v>
      </c>
      <c r="J3459" s="225"/>
      <c r="K3459" s="292"/>
      <c r="L3459" s="292"/>
      <c r="M3459" s="173"/>
      <c r="N3459" s="120"/>
      <c r="O3459" s="120" t="s">
        <v>2236</v>
      </c>
      <c r="P3459" s="120"/>
      <c r="Q3459" s="173"/>
      <c r="R3459" s="173">
        <v>200</v>
      </c>
      <c r="S3459" s="120"/>
      <c r="T3459" s="120"/>
    </row>
    <row r="3460" spans="1:20" ht="31.5" outlineLevel="1" x14ac:dyDescent="0.2">
      <c r="A3460" s="190" t="s">
        <v>3202</v>
      </c>
      <c r="B3460" s="191" t="s">
        <v>3203</v>
      </c>
      <c r="C3460" s="192"/>
      <c r="D3460" s="171" t="s">
        <v>63</v>
      </c>
      <c r="E3460" s="194">
        <v>5400</v>
      </c>
      <c r="F3460" s="163">
        <f t="shared" si="196"/>
        <v>3780</v>
      </c>
      <c r="G3460" s="225"/>
      <c r="H3460" s="196"/>
      <c r="I3460" s="165">
        <f t="shared" si="198"/>
        <v>0</v>
      </c>
      <c r="J3460" s="225"/>
      <c r="K3460" s="292"/>
      <c r="L3460" s="292"/>
      <c r="M3460" s="173"/>
      <c r="N3460" s="120"/>
      <c r="O3460" s="120" t="s">
        <v>2236</v>
      </c>
      <c r="P3460" s="120"/>
      <c r="Q3460" s="173"/>
      <c r="R3460" s="173">
        <v>200</v>
      </c>
      <c r="S3460" s="120"/>
      <c r="T3460" s="120"/>
    </row>
    <row r="3461" spans="1:20" ht="31.5" outlineLevel="1" x14ac:dyDescent="0.2">
      <c r="A3461" s="190" t="s">
        <v>3204</v>
      </c>
      <c r="B3461" s="191" t="s">
        <v>3205</v>
      </c>
      <c r="C3461" s="192"/>
      <c r="D3461" s="171" t="s">
        <v>63</v>
      </c>
      <c r="E3461" s="194">
        <v>9960</v>
      </c>
      <c r="F3461" s="163">
        <f t="shared" si="196"/>
        <v>6972</v>
      </c>
      <c r="G3461" s="225"/>
      <c r="H3461" s="196"/>
      <c r="I3461" s="165">
        <f t="shared" si="198"/>
        <v>0</v>
      </c>
      <c r="J3461" s="225"/>
      <c r="K3461" s="292"/>
      <c r="L3461" s="292"/>
      <c r="M3461" s="173">
        <v>600</v>
      </c>
      <c r="N3461" s="120"/>
      <c r="O3461" s="120" t="s">
        <v>2236</v>
      </c>
      <c r="P3461" s="120"/>
      <c r="Q3461" s="173"/>
      <c r="R3461" s="173"/>
      <c r="S3461" s="120"/>
      <c r="T3461" s="120"/>
    </row>
    <row r="3462" spans="1:20" ht="31.5" outlineLevel="1" x14ac:dyDescent="0.2">
      <c r="A3462" s="190" t="s">
        <v>3206</v>
      </c>
      <c r="B3462" s="191" t="s">
        <v>3207</v>
      </c>
      <c r="C3462" s="192"/>
      <c r="D3462" s="171" t="s">
        <v>63</v>
      </c>
      <c r="E3462" s="194">
        <v>11400</v>
      </c>
      <c r="F3462" s="163">
        <f t="shared" si="196"/>
        <v>7980</v>
      </c>
      <c r="G3462" s="225"/>
      <c r="H3462" s="196"/>
      <c r="I3462" s="165">
        <f t="shared" si="198"/>
        <v>0</v>
      </c>
      <c r="J3462" s="225"/>
      <c r="K3462" s="292"/>
      <c r="L3462" s="292"/>
      <c r="M3462" s="173">
        <v>900</v>
      </c>
      <c r="N3462" s="120"/>
      <c r="O3462" s="120" t="s">
        <v>2236</v>
      </c>
      <c r="P3462" s="120"/>
      <c r="Q3462" s="173"/>
      <c r="R3462" s="173"/>
      <c r="S3462" s="120"/>
      <c r="T3462" s="120"/>
    </row>
    <row r="3463" spans="1:20" ht="31.5" outlineLevel="1" x14ac:dyDescent="0.2">
      <c r="A3463" s="190" t="s">
        <v>3208</v>
      </c>
      <c r="B3463" s="191" t="s">
        <v>3209</v>
      </c>
      <c r="C3463" s="192"/>
      <c r="D3463" s="171" t="s">
        <v>63</v>
      </c>
      <c r="E3463" s="194">
        <v>14040</v>
      </c>
      <c r="F3463" s="163">
        <f t="shared" si="196"/>
        <v>9828</v>
      </c>
      <c r="G3463" s="225"/>
      <c r="H3463" s="196"/>
      <c r="I3463" s="165">
        <f t="shared" si="198"/>
        <v>0</v>
      </c>
      <c r="J3463" s="225"/>
      <c r="K3463" s="292"/>
      <c r="L3463" s="292"/>
      <c r="M3463" s="173">
        <v>1200</v>
      </c>
      <c r="N3463" s="120"/>
      <c r="O3463" s="120" t="s">
        <v>2236</v>
      </c>
      <c r="P3463" s="120"/>
      <c r="Q3463" s="173"/>
      <c r="R3463" s="173"/>
      <c r="S3463" s="120"/>
      <c r="T3463" s="120"/>
    </row>
    <row r="3464" spans="1:20" ht="31.5" outlineLevel="1" x14ac:dyDescent="0.2">
      <c r="A3464" s="190" t="s">
        <v>3210</v>
      </c>
      <c r="B3464" s="191" t="s">
        <v>3211</v>
      </c>
      <c r="C3464" s="192"/>
      <c r="D3464" s="171" t="s">
        <v>63</v>
      </c>
      <c r="E3464" s="194">
        <v>9000</v>
      </c>
      <c r="F3464" s="163">
        <f t="shared" si="196"/>
        <v>6300</v>
      </c>
      <c r="G3464" s="225"/>
      <c r="H3464" s="196"/>
      <c r="I3464" s="165">
        <f t="shared" si="198"/>
        <v>0</v>
      </c>
      <c r="J3464" s="225"/>
      <c r="K3464" s="292"/>
      <c r="L3464" s="292"/>
      <c r="M3464" s="173">
        <v>600</v>
      </c>
      <c r="N3464" s="120"/>
      <c r="O3464" s="120" t="s">
        <v>2236</v>
      </c>
      <c r="P3464" s="120"/>
      <c r="Q3464" s="173"/>
      <c r="R3464" s="173"/>
      <c r="S3464" s="120"/>
      <c r="T3464" s="120"/>
    </row>
    <row r="3465" spans="1:20" ht="31.5" outlineLevel="1" x14ac:dyDescent="0.2">
      <c r="A3465" s="190" t="s">
        <v>3212</v>
      </c>
      <c r="B3465" s="191" t="s">
        <v>3213</v>
      </c>
      <c r="C3465" s="192"/>
      <c r="D3465" s="171" t="s">
        <v>63</v>
      </c>
      <c r="E3465" s="194">
        <v>10560</v>
      </c>
      <c r="F3465" s="163">
        <f t="shared" si="196"/>
        <v>7392</v>
      </c>
      <c r="G3465" s="225"/>
      <c r="H3465" s="196"/>
      <c r="I3465" s="165">
        <f t="shared" si="198"/>
        <v>0</v>
      </c>
      <c r="J3465" s="225"/>
      <c r="K3465" s="292"/>
      <c r="L3465" s="292"/>
      <c r="M3465" s="173">
        <v>900</v>
      </c>
      <c r="N3465" s="120"/>
      <c r="O3465" s="120" t="s">
        <v>2236</v>
      </c>
      <c r="P3465" s="120"/>
      <c r="Q3465" s="173"/>
      <c r="R3465" s="173"/>
      <c r="S3465" s="120"/>
      <c r="T3465" s="120"/>
    </row>
    <row r="3466" spans="1:20" ht="31.5" outlineLevel="1" x14ac:dyDescent="0.2">
      <c r="A3466" s="190" t="s">
        <v>3214</v>
      </c>
      <c r="B3466" s="191" t="s">
        <v>3215</v>
      </c>
      <c r="C3466" s="192"/>
      <c r="D3466" s="171" t="s">
        <v>63</v>
      </c>
      <c r="E3466" s="194">
        <v>13080</v>
      </c>
      <c r="F3466" s="163">
        <f t="shared" si="196"/>
        <v>9156</v>
      </c>
      <c r="G3466" s="225"/>
      <c r="H3466" s="196"/>
      <c r="I3466" s="165">
        <f t="shared" si="198"/>
        <v>0</v>
      </c>
      <c r="J3466" s="225"/>
      <c r="K3466" s="292"/>
      <c r="L3466" s="292"/>
      <c r="M3466" s="173">
        <v>1200</v>
      </c>
      <c r="N3466" s="120"/>
      <c r="O3466" s="120" t="s">
        <v>2236</v>
      </c>
      <c r="P3466" s="120"/>
      <c r="Q3466" s="173"/>
      <c r="R3466" s="173"/>
      <c r="S3466" s="120"/>
      <c r="T3466" s="120"/>
    </row>
    <row r="3467" spans="1:20" ht="31.5" outlineLevel="1" x14ac:dyDescent="0.2">
      <c r="A3467" s="190" t="s">
        <v>3216</v>
      </c>
      <c r="B3467" s="191" t="s">
        <v>3217</v>
      </c>
      <c r="C3467" s="192"/>
      <c r="D3467" s="171" t="s">
        <v>63</v>
      </c>
      <c r="E3467" s="194">
        <v>6720</v>
      </c>
      <c r="F3467" s="163">
        <f t="shared" si="196"/>
        <v>4704</v>
      </c>
      <c r="G3467" s="225"/>
      <c r="H3467" s="196"/>
      <c r="I3467" s="165">
        <f t="shared" si="198"/>
        <v>0</v>
      </c>
      <c r="J3467" s="225"/>
      <c r="K3467" s="292"/>
      <c r="L3467" s="292"/>
      <c r="M3467" s="173"/>
      <c r="N3467" s="120"/>
      <c r="O3467" s="120" t="s">
        <v>2236</v>
      </c>
      <c r="P3467" s="120"/>
      <c r="Q3467" s="173"/>
      <c r="R3467" s="173">
        <v>320</v>
      </c>
      <c r="S3467" s="120"/>
      <c r="T3467" s="120"/>
    </row>
    <row r="3468" spans="1:20" outlineLevel="1" x14ac:dyDescent="0.2">
      <c r="A3468" s="190" t="s">
        <v>3218</v>
      </c>
      <c r="B3468" s="191" t="s">
        <v>3219</v>
      </c>
      <c r="C3468" s="192"/>
      <c r="D3468" s="171" t="s">
        <v>63</v>
      </c>
      <c r="E3468" s="194">
        <v>5880</v>
      </c>
      <c r="F3468" s="163">
        <f t="shared" si="196"/>
        <v>4116</v>
      </c>
      <c r="G3468" s="225"/>
      <c r="H3468" s="196"/>
      <c r="I3468" s="165">
        <f t="shared" si="198"/>
        <v>0</v>
      </c>
      <c r="J3468" s="225"/>
      <c r="K3468" s="292"/>
      <c r="L3468" s="292"/>
      <c r="M3468" s="173"/>
      <c r="N3468" s="120"/>
      <c r="O3468" s="120" t="s">
        <v>2236</v>
      </c>
      <c r="P3468" s="120"/>
      <c r="Q3468" s="173">
        <v>1</v>
      </c>
      <c r="R3468" s="173">
        <v>320</v>
      </c>
      <c r="S3468" s="120"/>
      <c r="T3468" s="120"/>
    </row>
    <row r="3469" spans="1:20" ht="31.5" outlineLevel="1" x14ac:dyDescent="0.2">
      <c r="A3469" s="190" t="s">
        <v>3220</v>
      </c>
      <c r="B3469" s="191" t="s">
        <v>3221</v>
      </c>
      <c r="C3469" s="192"/>
      <c r="D3469" s="171" t="s">
        <v>63</v>
      </c>
      <c r="E3469" s="194">
        <v>9240</v>
      </c>
      <c r="F3469" s="163">
        <f t="shared" si="196"/>
        <v>6468</v>
      </c>
      <c r="G3469" s="225"/>
      <c r="H3469" s="196"/>
      <c r="I3469" s="165">
        <f t="shared" si="198"/>
        <v>0</v>
      </c>
      <c r="J3469" s="225"/>
      <c r="K3469" s="292"/>
      <c r="L3469" s="292"/>
      <c r="M3469" s="173"/>
      <c r="N3469" s="120"/>
      <c r="O3469" s="120" t="s">
        <v>59</v>
      </c>
      <c r="P3469" s="120"/>
      <c r="Q3469" s="173"/>
      <c r="R3469" s="173">
        <v>320</v>
      </c>
      <c r="S3469" s="120"/>
      <c r="T3469" s="120"/>
    </row>
    <row r="3470" spans="1:20" ht="31.5" outlineLevel="1" x14ac:dyDescent="0.2">
      <c r="A3470" s="190" t="s">
        <v>3222</v>
      </c>
      <c r="B3470" s="191" t="s">
        <v>3223</v>
      </c>
      <c r="C3470" s="192"/>
      <c r="D3470" s="171" t="s">
        <v>63</v>
      </c>
      <c r="E3470" s="194">
        <v>9480</v>
      </c>
      <c r="F3470" s="163">
        <f t="shared" si="196"/>
        <v>6636</v>
      </c>
      <c r="G3470" s="225"/>
      <c r="H3470" s="196"/>
      <c r="I3470" s="165">
        <f t="shared" si="198"/>
        <v>0</v>
      </c>
      <c r="J3470" s="225"/>
      <c r="K3470" s="292"/>
      <c r="L3470" s="292"/>
      <c r="M3470" s="173"/>
      <c r="N3470" s="120"/>
      <c r="O3470" s="120" t="s">
        <v>59</v>
      </c>
      <c r="P3470" s="120"/>
      <c r="Q3470" s="173"/>
      <c r="R3470" s="173">
        <v>320</v>
      </c>
      <c r="S3470" s="120"/>
      <c r="T3470" s="120"/>
    </row>
    <row r="3471" spans="1:20" ht="31.5" outlineLevel="1" x14ac:dyDescent="0.2">
      <c r="A3471" s="190" t="s">
        <v>3224</v>
      </c>
      <c r="B3471" s="191" t="s">
        <v>3225</v>
      </c>
      <c r="C3471" s="192"/>
      <c r="D3471" s="171" t="s">
        <v>63</v>
      </c>
      <c r="E3471" s="194">
        <v>10680</v>
      </c>
      <c r="F3471" s="163">
        <f t="shared" si="196"/>
        <v>7476</v>
      </c>
      <c r="G3471" s="225"/>
      <c r="H3471" s="196"/>
      <c r="I3471" s="165">
        <f t="shared" si="198"/>
        <v>0</v>
      </c>
      <c r="J3471" s="225"/>
      <c r="K3471" s="292"/>
      <c r="L3471" s="292"/>
      <c r="M3471" s="173"/>
      <c r="N3471" s="120"/>
      <c r="O3471" s="120" t="s">
        <v>59</v>
      </c>
      <c r="P3471" s="120"/>
      <c r="Q3471" s="173"/>
      <c r="R3471" s="173">
        <v>320</v>
      </c>
      <c r="S3471" s="120"/>
      <c r="T3471" s="120"/>
    </row>
    <row r="3472" spans="1:20" ht="31.5" outlineLevel="1" x14ac:dyDescent="0.2">
      <c r="A3472" s="190" t="s">
        <v>3226</v>
      </c>
      <c r="B3472" s="191" t="s">
        <v>3227</v>
      </c>
      <c r="C3472" s="192"/>
      <c r="D3472" s="171" t="s">
        <v>63</v>
      </c>
      <c r="E3472" s="194">
        <v>7920</v>
      </c>
      <c r="F3472" s="163">
        <f t="shared" si="196"/>
        <v>5544</v>
      </c>
      <c r="G3472" s="225"/>
      <c r="H3472" s="196"/>
      <c r="I3472" s="165">
        <f t="shared" si="198"/>
        <v>0</v>
      </c>
      <c r="J3472" s="225"/>
      <c r="K3472" s="292"/>
      <c r="L3472" s="292"/>
      <c r="M3472" s="173"/>
      <c r="N3472" s="120"/>
      <c r="O3472" s="120" t="s">
        <v>2236</v>
      </c>
      <c r="P3472" s="120"/>
      <c r="Q3472" s="173"/>
      <c r="R3472" s="173">
        <v>320</v>
      </c>
      <c r="S3472" s="120"/>
      <c r="T3472" s="120"/>
    </row>
    <row r="3473" spans="1:20" ht="31.5" outlineLevel="1" x14ac:dyDescent="0.2">
      <c r="A3473" s="190" t="s">
        <v>3228</v>
      </c>
      <c r="B3473" s="191" t="s">
        <v>3229</v>
      </c>
      <c r="C3473" s="192"/>
      <c r="D3473" s="171" t="s">
        <v>63</v>
      </c>
      <c r="E3473" s="194">
        <v>5280</v>
      </c>
      <c r="F3473" s="163">
        <f t="shared" si="196"/>
        <v>3696</v>
      </c>
      <c r="G3473" s="225"/>
      <c r="H3473" s="196"/>
      <c r="I3473" s="165">
        <f t="shared" si="198"/>
        <v>0</v>
      </c>
      <c r="J3473" s="225"/>
      <c r="K3473" s="292"/>
      <c r="L3473" s="292"/>
      <c r="M3473" s="173"/>
      <c r="N3473" s="120"/>
      <c r="O3473" s="120" t="s">
        <v>2236</v>
      </c>
      <c r="P3473" s="120"/>
      <c r="Q3473" s="173"/>
      <c r="R3473" s="173">
        <v>320</v>
      </c>
      <c r="S3473" s="120"/>
      <c r="T3473" s="120"/>
    </row>
    <row r="3474" spans="1:20" outlineLevel="1" x14ac:dyDescent="0.2">
      <c r="A3474" s="190" t="s">
        <v>3230</v>
      </c>
      <c r="B3474" s="191" t="s">
        <v>3231</v>
      </c>
      <c r="C3474" s="192"/>
      <c r="D3474" s="171" t="s">
        <v>63</v>
      </c>
      <c r="E3474" s="194">
        <v>8760</v>
      </c>
      <c r="F3474" s="163">
        <f t="shared" si="196"/>
        <v>6132</v>
      </c>
      <c r="G3474" s="225"/>
      <c r="H3474" s="196"/>
      <c r="I3474" s="165">
        <f t="shared" si="198"/>
        <v>0</v>
      </c>
      <c r="J3474" s="225"/>
      <c r="K3474" s="292"/>
      <c r="L3474" s="292"/>
      <c r="M3474" s="173">
        <v>450</v>
      </c>
      <c r="N3474" s="120"/>
      <c r="O3474" s="120" t="s">
        <v>2236</v>
      </c>
      <c r="P3474" s="120"/>
      <c r="Q3474" s="173">
        <v>1</v>
      </c>
      <c r="R3474" s="173">
        <v>320</v>
      </c>
      <c r="S3474" s="120"/>
      <c r="T3474" s="120"/>
    </row>
    <row r="3475" spans="1:20" outlineLevel="1" x14ac:dyDescent="0.2">
      <c r="A3475" s="190" t="s">
        <v>3232</v>
      </c>
      <c r="B3475" s="191" t="s">
        <v>3233</v>
      </c>
      <c r="C3475" s="192"/>
      <c r="D3475" s="171" t="s">
        <v>63</v>
      </c>
      <c r="E3475" s="194">
        <v>9120</v>
      </c>
      <c r="F3475" s="163">
        <f t="shared" si="196"/>
        <v>6384</v>
      </c>
      <c r="G3475" s="225"/>
      <c r="H3475" s="196"/>
      <c r="I3475" s="165">
        <f t="shared" si="198"/>
        <v>0</v>
      </c>
      <c r="J3475" s="225"/>
      <c r="K3475" s="292"/>
      <c r="L3475" s="292"/>
      <c r="M3475" s="173">
        <v>600</v>
      </c>
      <c r="N3475" s="120"/>
      <c r="O3475" s="120" t="s">
        <v>2236</v>
      </c>
      <c r="P3475" s="120"/>
      <c r="Q3475" s="173">
        <v>1</v>
      </c>
      <c r="R3475" s="173">
        <v>320</v>
      </c>
      <c r="S3475" s="120"/>
      <c r="T3475" s="120"/>
    </row>
    <row r="3476" spans="1:20" outlineLevel="1" x14ac:dyDescent="0.2">
      <c r="A3476" s="190" t="s">
        <v>3234</v>
      </c>
      <c r="B3476" s="191" t="s">
        <v>3235</v>
      </c>
      <c r="C3476" s="192"/>
      <c r="D3476" s="171" t="s">
        <v>63</v>
      </c>
      <c r="E3476" s="194">
        <v>12600</v>
      </c>
      <c r="F3476" s="163">
        <f t="shared" si="196"/>
        <v>8820</v>
      </c>
      <c r="G3476" s="225"/>
      <c r="H3476" s="196"/>
      <c r="I3476" s="165">
        <f t="shared" si="198"/>
        <v>0</v>
      </c>
      <c r="J3476" s="225"/>
      <c r="K3476" s="292"/>
      <c r="L3476" s="292"/>
      <c r="M3476" s="173">
        <v>900</v>
      </c>
      <c r="N3476" s="120"/>
      <c r="O3476" s="120" t="s">
        <v>2236</v>
      </c>
      <c r="P3476" s="120"/>
      <c r="Q3476" s="173">
        <v>1</v>
      </c>
      <c r="R3476" s="173">
        <v>320</v>
      </c>
      <c r="S3476" s="120"/>
      <c r="T3476" s="120"/>
    </row>
    <row r="3477" spans="1:20" outlineLevel="1" x14ac:dyDescent="0.2">
      <c r="A3477" s="190" t="s">
        <v>3236</v>
      </c>
      <c r="B3477" s="191" t="s">
        <v>3237</v>
      </c>
      <c r="C3477" s="192"/>
      <c r="D3477" s="171" t="s">
        <v>63</v>
      </c>
      <c r="E3477" s="194">
        <v>15240</v>
      </c>
      <c r="F3477" s="163">
        <f t="shared" si="196"/>
        <v>10668</v>
      </c>
      <c r="G3477" s="225"/>
      <c r="H3477" s="196"/>
      <c r="I3477" s="165">
        <f t="shared" si="198"/>
        <v>0</v>
      </c>
      <c r="J3477" s="225"/>
      <c r="K3477" s="292"/>
      <c r="L3477" s="292"/>
      <c r="M3477" s="173">
        <v>1200</v>
      </c>
      <c r="N3477" s="120"/>
      <c r="O3477" s="120" t="s">
        <v>2236</v>
      </c>
      <c r="P3477" s="120"/>
      <c r="Q3477" s="173">
        <v>1</v>
      </c>
      <c r="R3477" s="173">
        <v>320</v>
      </c>
      <c r="S3477" s="120"/>
      <c r="T3477" s="120"/>
    </row>
    <row r="3478" spans="1:20" ht="22.15" customHeight="1" outlineLevel="1" x14ac:dyDescent="0.2">
      <c r="A3478" s="190" t="s">
        <v>3238</v>
      </c>
      <c r="B3478" s="191" t="s">
        <v>3239</v>
      </c>
      <c r="C3478" s="192"/>
      <c r="D3478" s="171" t="s">
        <v>63</v>
      </c>
      <c r="E3478" s="194">
        <v>7680</v>
      </c>
      <c r="F3478" s="163">
        <f t="shared" si="196"/>
        <v>5376</v>
      </c>
      <c r="G3478" s="225"/>
      <c r="H3478" s="196"/>
      <c r="I3478" s="165">
        <f t="shared" si="198"/>
        <v>0</v>
      </c>
      <c r="J3478" s="225"/>
      <c r="K3478" s="292"/>
      <c r="L3478" s="292"/>
      <c r="M3478" s="173">
        <v>450</v>
      </c>
      <c r="N3478" s="120"/>
      <c r="O3478" s="120" t="s">
        <v>2236</v>
      </c>
      <c r="P3478" s="120"/>
      <c r="Q3478" s="173">
        <v>1</v>
      </c>
      <c r="R3478" s="173"/>
      <c r="S3478" s="120"/>
      <c r="T3478" s="120"/>
    </row>
    <row r="3479" spans="1:20" ht="22.15" customHeight="1" outlineLevel="1" x14ac:dyDescent="0.2">
      <c r="A3479" s="190" t="s">
        <v>3240</v>
      </c>
      <c r="B3479" s="191" t="s">
        <v>3241</v>
      </c>
      <c r="C3479" s="192"/>
      <c r="D3479" s="171" t="s">
        <v>63</v>
      </c>
      <c r="E3479" s="194">
        <v>8880</v>
      </c>
      <c r="F3479" s="163">
        <f t="shared" si="196"/>
        <v>6216</v>
      </c>
      <c r="G3479" s="225"/>
      <c r="H3479" s="196"/>
      <c r="I3479" s="165">
        <f t="shared" si="198"/>
        <v>0</v>
      </c>
      <c r="J3479" s="225"/>
      <c r="K3479" s="292"/>
      <c r="L3479" s="292"/>
      <c r="M3479" s="173">
        <v>600</v>
      </c>
      <c r="N3479" s="120"/>
      <c r="O3479" s="120" t="s">
        <v>2236</v>
      </c>
      <c r="P3479" s="120"/>
      <c r="Q3479" s="173">
        <v>1</v>
      </c>
      <c r="R3479" s="173"/>
      <c r="S3479" s="120"/>
      <c r="T3479" s="120"/>
    </row>
    <row r="3480" spans="1:20" ht="22.15" customHeight="1" outlineLevel="1" x14ac:dyDescent="0.2">
      <c r="A3480" s="190" t="s">
        <v>3242</v>
      </c>
      <c r="B3480" s="191" t="s">
        <v>3243</v>
      </c>
      <c r="C3480" s="192"/>
      <c r="D3480" s="171" t="s">
        <v>63</v>
      </c>
      <c r="E3480" s="194">
        <v>11280</v>
      </c>
      <c r="F3480" s="163">
        <f t="shared" si="196"/>
        <v>7896</v>
      </c>
      <c r="G3480" s="225"/>
      <c r="H3480" s="196"/>
      <c r="I3480" s="165">
        <f t="shared" si="198"/>
        <v>0</v>
      </c>
      <c r="J3480" s="225"/>
      <c r="K3480" s="292"/>
      <c r="L3480" s="292"/>
      <c r="M3480" s="173">
        <v>900</v>
      </c>
      <c r="N3480" s="120"/>
      <c r="O3480" s="120" t="s">
        <v>2236</v>
      </c>
      <c r="P3480" s="120"/>
      <c r="Q3480" s="173">
        <v>1</v>
      </c>
      <c r="R3480" s="173"/>
      <c r="S3480" s="120"/>
      <c r="T3480" s="120"/>
    </row>
    <row r="3481" spans="1:20" ht="22.15" customHeight="1" outlineLevel="1" x14ac:dyDescent="0.2">
      <c r="A3481" s="190" t="s">
        <v>3244</v>
      </c>
      <c r="B3481" s="191" t="s">
        <v>3245</v>
      </c>
      <c r="C3481" s="192"/>
      <c r="D3481" s="171" t="s">
        <v>63</v>
      </c>
      <c r="E3481" s="194">
        <v>13800</v>
      </c>
      <c r="F3481" s="163">
        <f t="shared" si="196"/>
        <v>9660</v>
      </c>
      <c r="G3481" s="225"/>
      <c r="H3481" s="196"/>
      <c r="I3481" s="165">
        <f t="shared" si="198"/>
        <v>0</v>
      </c>
      <c r="J3481" s="225"/>
      <c r="K3481" s="292"/>
      <c r="L3481" s="292"/>
      <c r="M3481" s="173">
        <v>1200</v>
      </c>
      <c r="N3481" s="120"/>
      <c r="O3481" s="120" t="s">
        <v>2236</v>
      </c>
      <c r="P3481" s="120"/>
      <c r="Q3481" s="173">
        <v>1</v>
      </c>
      <c r="R3481" s="173"/>
      <c r="S3481" s="120"/>
      <c r="T3481" s="120"/>
    </row>
    <row r="3482" spans="1:20" ht="31.5" outlineLevel="1" x14ac:dyDescent="0.2">
      <c r="A3482" s="190" t="s">
        <v>3246</v>
      </c>
      <c r="B3482" s="191" t="s">
        <v>3247</v>
      </c>
      <c r="C3482" s="192"/>
      <c r="D3482" s="171" t="s">
        <v>63</v>
      </c>
      <c r="E3482" s="194">
        <v>12120</v>
      </c>
      <c r="F3482" s="163">
        <f t="shared" si="196"/>
        <v>8484</v>
      </c>
      <c r="G3482" s="225"/>
      <c r="H3482" s="196"/>
      <c r="I3482" s="165">
        <f t="shared" si="198"/>
        <v>0</v>
      </c>
      <c r="J3482" s="225"/>
      <c r="K3482" s="292"/>
      <c r="L3482" s="292"/>
      <c r="M3482" s="173"/>
      <c r="N3482" s="120"/>
      <c r="O3482" s="120" t="s">
        <v>2236</v>
      </c>
      <c r="P3482" s="120"/>
      <c r="Q3482" s="173"/>
      <c r="R3482" s="173">
        <v>320</v>
      </c>
      <c r="S3482" s="120"/>
      <c r="T3482" s="120"/>
    </row>
    <row r="3483" spans="1:20" ht="32.25" outlineLevel="1" thickBot="1" x14ac:dyDescent="0.25">
      <c r="A3483" s="168" t="s">
        <v>3248</v>
      </c>
      <c r="B3483" s="169" t="s">
        <v>3249</v>
      </c>
      <c r="C3483" s="170"/>
      <c r="D3483" s="171" t="s">
        <v>63</v>
      </c>
      <c r="E3483" s="172">
        <v>22200</v>
      </c>
      <c r="F3483" s="163">
        <f t="shared" si="196"/>
        <v>15540</v>
      </c>
      <c r="G3483" s="225"/>
      <c r="H3483" s="196"/>
      <c r="I3483" s="165">
        <f t="shared" si="198"/>
        <v>0</v>
      </c>
      <c r="J3483" s="225"/>
      <c r="K3483" s="173"/>
      <c r="L3483" s="173"/>
      <c r="M3483" s="173"/>
      <c r="N3483" s="120"/>
      <c r="O3483" s="120" t="s">
        <v>2236</v>
      </c>
      <c r="P3483" s="120"/>
      <c r="Q3483" s="173"/>
      <c r="R3483" s="173">
        <v>320</v>
      </c>
      <c r="S3483" s="120"/>
      <c r="T3483" s="120"/>
    </row>
    <row r="3484" spans="1:20" s="98" customFormat="1" ht="24.6" customHeight="1" thickTop="1" thickBot="1" x14ac:dyDescent="0.25">
      <c r="A3484" s="336" t="s">
        <v>27</v>
      </c>
      <c r="B3484" s="335" t="s">
        <v>3181</v>
      </c>
      <c r="C3484" s="89"/>
      <c r="D3484" s="90"/>
      <c r="E3484" s="15"/>
      <c r="F3484" s="16"/>
      <c r="G3484" s="41"/>
      <c r="H3484" s="17"/>
      <c r="I3484" s="91"/>
      <c r="J3484" s="41"/>
      <c r="K3484" s="92"/>
      <c r="L3484" s="92"/>
      <c r="M3484" s="92" t="s">
        <v>444</v>
      </c>
      <c r="N3484" s="92" t="s">
        <v>444</v>
      </c>
      <c r="O3484" s="92"/>
      <c r="P3484" s="92"/>
      <c r="Q3484" s="92"/>
      <c r="R3484" s="92"/>
      <c r="S3484" s="93"/>
      <c r="T3484" s="92" t="s">
        <v>444</v>
      </c>
    </row>
    <row r="3485" spans="1:20" s="98" customFormat="1" ht="33" outlineLevel="1" thickTop="1" thickBot="1" x14ac:dyDescent="0.25">
      <c r="A3485" s="116" t="s">
        <v>3179</v>
      </c>
      <c r="B3485" s="117" t="s">
        <v>3180</v>
      </c>
      <c r="C3485" s="118"/>
      <c r="D3485" s="119" t="s">
        <v>63</v>
      </c>
      <c r="E3485" s="13">
        <v>21840</v>
      </c>
      <c r="F3485" s="181">
        <f t="shared" si="196"/>
        <v>15288</v>
      </c>
      <c r="G3485" s="41"/>
      <c r="H3485" s="26"/>
      <c r="I3485" s="27">
        <f>IF(H3485*F3485&gt;0,H3485*F3485,0)</f>
        <v>0</v>
      </c>
      <c r="J3485" s="41"/>
      <c r="K3485" s="120" t="s">
        <v>23</v>
      </c>
      <c r="L3485" s="120" t="s">
        <v>3181</v>
      </c>
      <c r="M3485" s="120">
        <v>500</v>
      </c>
      <c r="N3485" s="120" t="s">
        <v>444</v>
      </c>
      <c r="O3485" s="120" t="s">
        <v>76</v>
      </c>
      <c r="P3485" s="120" t="s">
        <v>444</v>
      </c>
      <c r="Q3485" s="120" t="s">
        <v>444</v>
      </c>
      <c r="R3485" s="120">
        <v>505</v>
      </c>
      <c r="S3485" s="121">
        <v>4.0999999999999996</v>
      </c>
      <c r="T3485" s="120" t="s">
        <v>444</v>
      </c>
    </row>
    <row r="3486" spans="1:20" s="141" customFormat="1" ht="24.6" customHeight="1" thickTop="1" thickBot="1" x14ac:dyDescent="0.25">
      <c r="A3486" s="67" t="s">
        <v>3532</v>
      </c>
      <c r="B3486" s="334" t="s">
        <v>3531</v>
      </c>
      <c r="C3486" s="89"/>
      <c r="D3486" s="90"/>
      <c r="E3486" s="200"/>
      <c r="F3486" s="201"/>
      <c r="G3486" s="41"/>
      <c r="H3486" s="91"/>
      <c r="I3486" s="200"/>
      <c r="J3486" s="41"/>
      <c r="K3486" s="92"/>
      <c r="L3486" s="92"/>
      <c r="M3486" s="92"/>
      <c r="N3486" s="92"/>
      <c r="O3486" s="92"/>
      <c r="P3486" s="92"/>
      <c r="Q3486" s="92"/>
      <c r="R3486" s="92"/>
      <c r="S3486" s="92"/>
      <c r="T3486" s="92"/>
    </row>
    <row r="3487" spans="1:20" s="141" customFormat="1" ht="21" outlineLevel="1" thickTop="1" thickBot="1" x14ac:dyDescent="0.25">
      <c r="A3487" s="352"/>
      <c r="B3487" s="353" t="s">
        <v>216</v>
      </c>
      <c r="C3487" s="354"/>
      <c r="D3487" s="355"/>
      <c r="E3487" s="356"/>
      <c r="F3487" s="357"/>
      <c r="G3487" s="358"/>
      <c r="H3487" s="359"/>
      <c r="I3487" s="356"/>
      <c r="J3487" s="358"/>
      <c r="K3487" s="360"/>
      <c r="L3487" s="360"/>
      <c r="M3487" s="360"/>
      <c r="N3487" s="360"/>
      <c r="O3487" s="360"/>
      <c r="P3487" s="360"/>
      <c r="Q3487" s="360"/>
      <c r="R3487" s="360"/>
      <c r="S3487" s="360"/>
      <c r="T3487" s="360"/>
    </row>
    <row r="3488" spans="1:20" s="141" customFormat="1" ht="32.25" outlineLevel="1" thickTop="1" x14ac:dyDescent="0.2">
      <c r="A3488" s="184" t="s">
        <v>3296</v>
      </c>
      <c r="B3488" s="202" t="s">
        <v>3297</v>
      </c>
      <c r="C3488" s="184"/>
      <c r="D3488" s="185" t="s">
        <v>56</v>
      </c>
      <c r="E3488" s="186">
        <v>90120</v>
      </c>
      <c r="F3488" s="187">
        <f t="shared" ref="F3488:F3551" si="199">E3488-E3488*$G$4</f>
        <v>90120</v>
      </c>
      <c r="G3488" s="41"/>
      <c r="H3488" s="22"/>
      <c r="I3488" s="23">
        <f t="shared" ref="I3488:I3551" si="200">IF(H3488*F3488&gt;0,H3488*F3488,0)</f>
        <v>0</v>
      </c>
      <c r="J3488" s="41"/>
      <c r="K3488" s="242" t="s">
        <v>57</v>
      </c>
      <c r="L3488" s="242" t="s">
        <v>216</v>
      </c>
      <c r="M3488" s="242">
        <v>150</v>
      </c>
      <c r="N3488" s="242" t="s">
        <v>217</v>
      </c>
      <c r="O3488" s="242" t="s">
        <v>76</v>
      </c>
      <c r="P3488" s="242" t="s">
        <v>241</v>
      </c>
      <c r="Q3488" s="242">
        <v>4</v>
      </c>
      <c r="R3488" s="242">
        <v>500</v>
      </c>
      <c r="S3488" s="242">
        <v>13.971</v>
      </c>
      <c r="T3488" s="242">
        <v>80</v>
      </c>
    </row>
    <row r="3489" spans="1:20" s="141" customFormat="1" outlineLevel="1" x14ac:dyDescent="0.2">
      <c r="A3489" s="79" t="s">
        <v>251</v>
      </c>
      <c r="B3489" s="80" t="s">
        <v>252</v>
      </c>
      <c r="C3489" s="81">
        <v>1</v>
      </c>
      <c r="D3489" s="82" t="s">
        <v>63</v>
      </c>
      <c r="E3489" s="2">
        <v>17040</v>
      </c>
      <c r="F3489" s="166">
        <f t="shared" si="199"/>
        <v>17040</v>
      </c>
      <c r="G3489" s="41"/>
      <c r="H3489" s="30"/>
      <c r="I3489" s="31">
        <f t="shared" si="200"/>
        <v>0</v>
      </c>
      <c r="J3489" s="41"/>
      <c r="K3489" s="81" t="s">
        <v>57</v>
      </c>
      <c r="L3489" s="81" t="s">
        <v>216</v>
      </c>
      <c r="M3489" s="81">
        <v>150</v>
      </c>
      <c r="N3489" s="81" t="s">
        <v>217</v>
      </c>
      <c r="O3489" s="81" t="s">
        <v>76</v>
      </c>
      <c r="P3489" s="81" t="s">
        <v>241</v>
      </c>
      <c r="Q3489" s="81">
        <v>4</v>
      </c>
      <c r="R3489" s="81">
        <v>500</v>
      </c>
      <c r="S3489" s="81">
        <v>2.9249999999999998</v>
      </c>
      <c r="T3489" s="81">
        <v>80</v>
      </c>
    </row>
    <row r="3490" spans="1:20" s="141" customFormat="1" outlineLevel="1" x14ac:dyDescent="0.2">
      <c r="A3490" s="79" t="s">
        <v>253</v>
      </c>
      <c r="B3490" s="80" t="s">
        <v>254</v>
      </c>
      <c r="C3490" s="81">
        <v>1</v>
      </c>
      <c r="D3490" s="82" t="s">
        <v>63</v>
      </c>
      <c r="E3490" s="2">
        <v>16800</v>
      </c>
      <c r="F3490" s="166">
        <f t="shared" si="199"/>
        <v>16800</v>
      </c>
      <c r="G3490" s="41"/>
      <c r="H3490" s="30"/>
      <c r="I3490" s="31">
        <f t="shared" si="200"/>
        <v>0</v>
      </c>
      <c r="J3490" s="41"/>
      <c r="K3490" s="81" t="s">
        <v>57</v>
      </c>
      <c r="L3490" s="81" t="s">
        <v>216</v>
      </c>
      <c r="M3490" s="81">
        <v>150</v>
      </c>
      <c r="N3490" s="81" t="s">
        <v>217</v>
      </c>
      <c r="O3490" s="81" t="s">
        <v>76</v>
      </c>
      <c r="P3490" s="81" t="s">
        <v>241</v>
      </c>
      <c r="Q3490" s="81">
        <v>4</v>
      </c>
      <c r="R3490" s="81">
        <v>500</v>
      </c>
      <c r="S3490" s="81">
        <v>7.0439999999999996</v>
      </c>
      <c r="T3490" s="81">
        <v>80</v>
      </c>
    </row>
    <row r="3491" spans="1:20" s="141" customFormat="1" outlineLevel="1" x14ac:dyDescent="0.2">
      <c r="A3491" s="79" t="s">
        <v>255</v>
      </c>
      <c r="B3491" s="80" t="s">
        <v>256</v>
      </c>
      <c r="C3491" s="81">
        <v>1</v>
      </c>
      <c r="D3491" s="82" t="s">
        <v>63</v>
      </c>
      <c r="E3491" s="2">
        <v>4920</v>
      </c>
      <c r="F3491" s="166">
        <f t="shared" si="199"/>
        <v>4920</v>
      </c>
      <c r="G3491" s="41"/>
      <c r="H3491" s="30"/>
      <c r="I3491" s="31">
        <f t="shared" si="200"/>
        <v>0</v>
      </c>
      <c r="J3491" s="41"/>
      <c r="K3491" s="81" t="s">
        <v>57</v>
      </c>
      <c r="L3491" s="81" t="s">
        <v>216</v>
      </c>
      <c r="M3491" s="81">
        <v>150</v>
      </c>
      <c r="N3491" s="81" t="s">
        <v>217</v>
      </c>
      <c r="O3491" s="81" t="s">
        <v>76</v>
      </c>
      <c r="P3491" s="81" t="s">
        <v>241</v>
      </c>
      <c r="Q3491" s="81">
        <v>4</v>
      </c>
      <c r="R3491" s="81">
        <v>500</v>
      </c>
      <c r="S3491" s="81">
        <v>0.28399999999999997</v>
      </c>
      <c r="T3491" s="81">
        <v>80</v>
      </c>
    </row>
    <row r="3492" spans="1:20" s="141" customFormat="1" ht="25.5" outlineLevel="1" x14ac:dyDescent="0.2">
      <c r="A3492" s="79" t="s">
        <v>3298</v>
      </c>
      <c r="B3492" s="80" t="s">
        <v>3299</v>
      </c>
      <c r="C3492" s="81">
        <v>4</v>
      </c>
      <c r="D3492" s="82" t="s">
        <v>63</v>
      </c>
      <c r="E3492" s="2">
        <v>12000</v>
      </c>
      <c r="F3492" s="166">
        <f t="shared" si="199"/>
        <v>12000</v>
      </c>
      <c r="G3492" s="41"/>
      <c r="H3492" s="30"/>
      <c r="I3492" s="31">
        <f t="shared" si="200"/>
        <v>0</v>
      </c>
      <c r="J3492" s="41"/>
      <c r="K3492" s="81" t="s">
        <v>57</v>
      </c>
      <c r="L3492" s="81" t="s">
        <v>216</v>
      </c>
      <c r="M3492" s="81">
        <v>150</v>
      </c>
      <c r="N3492" s="81" t="s">
        <v>217</v>
      </c>
      <c r="O3492" s="81" t="s">
        <v>76</v>
      </c>
      <c r="P3492" s="81" t="s">
        <v>241</v>
      </c>
      <c r="Q3492" s="81">
        <v>4</v>
      </c>
      <c r="R3492" s="81">
        <v>500</v>
      </c>
      <c r="S3492" s="81">
        <v>0.91</v>
      </c>
      <c r="T3492" s="81">
        <v>80</v>
      </c>
    </row>
    <row r="3493" spans="1:20" s="141" customFormat="1" outlineLevel="1" x14ac:dyDescent="0.2">
      <c r="A3493" s="79" t="s">
        <v>227</v>
      </c>
      <c r="B3493" s="80" t="s">
        <v>228</v>
      </c>
      <c r="C3493" s="81">
        <v>1</v>
      </c>
      <c r="D3493" s="82" t="s">
        <v>63</v>
      </c>
      <c r="E3493" s="2">
        <v>3360</v>
      </c>
      <c r="F3493" s="166">
        <f t="shared" si="199"/>
        <v>3360</v>
      </c>
      <c r="G3493" s="41"/>
      <c r="H3493" s="30"/>
      <c r="I3493" s="31">
        <f t="shared" si="200"/>
        <v>0</v>
      </c>
      <c r="J3493" s="41"/>
      <c r="K3493" s="81" t="s">
        <v>57</v>
      </c>
      <c r="L3493" s="81" t="s">
        <v>216</v>
      </c>
      <c r="M3493" s="81">
        <v>150</v>
      </c>
      <c r="N3493" s="81" t="s">
        <v>217</v>
      </c>
      <c r="O3493" s="81" t="s">
        <v>76</v>
      </c>
      <c r="P3493" s="81" t="s">
        <v>241</v>
      </c>
      <c r="Q3493" s="81">
        <v>4</v>
      </c>
      <c r="R3493" s="81">
        <v>500</v>
      </c>
      <c r="S3493" s="81">
        <v>7.8E-2</v>
      </c>
      <c r="T3493" s="81">
        <v>80</v>
      </c>
    </row>
    <row r="3494" spans="1:20" s="141" customFormat="1" ht="31.5" outlineLevel="1" x14ac:dyDescent="0.2">
      <c r="A3494" s="160" t="s">
        <v>3300</v>
      </c>
      <c r="B3494" s="167" t="s">
        <v>3301</v>
      </c>
      <c r="C3494" s="160"/>
      <c r="D3494" s="161" t="s">
        <v>56</v>
      </c>
      <c r="E3494" s="162">
        <v>104040</v>
      </c>
      <c r="F3494" s="163">
        <f t="shared" si="199"/>
        <v>104040</v>
      </c>
      <c r="G3494" s="41"/>
      <c r="H3494" s="164"/>
      <c r="I3494" s="165">
        <f t="shared" si="200"/>
        <v>0</v>
      </c>
      <c r="J3494" s="41"/>
      <c r="K3494" s="174" t="s">
        <v>57</v>
      </c>
      <c r="L3494" s="174" t="s">
        <v>216</v>
      </c>
      <c r="M3494" s="174">
        <v>150</v>
      </c>
      <c r="N3494" s="174" t="s">
        <v>231</v>
      </c>
      <c r="O3494" s="174" t="s">
        <v>76</v>
      </c>
      <c r="P3494" s="174" t="s">
        <v>241</v>
      </c>
      <c r="Q3494" s="174">
        <v>5</v>
      </c>
      <c r="R3494" s="174">
        <v>500</v>
      </c>
      <c r="S3494" s="174">
        <v>16.158999999999999</v>
      </c>
      <c r="T3494" s="174">
        <v>80</v>
      </c>
    </row>
    <row r="3495" spans="1:20" s="141" customFormat="1" outlineLevel="1" x14ac:dyDescent="0.2">
      <c r="A3495" s="79" t="s">
        <v>251</v>
      </c>
      <c r="B3495" s="80" t="s">
        <v>252</v>
      </c>
      <c r="C3495" s="81">
        <v>1</v>
      </c>
      <c r="D3495" s="82" t="s">
        <v>63</v>
      </c>
      <c r="E3495" s="2">
        <v>17040</v>
      </c>
      <c r="F3495" s="166">
        <f t="shared" si="199"/>
        <v>17040</v>
      </c>
      <c r="G3495" s="41"/>
      <c r="H3495" s="30"/>
      <c r="I3495" s="31">
        <f t="shared" si="200"/>
        <v>0</v>
      </c>
      <c r="J3495" s="41"/>
      <c r="K3495" s="81" t="s">
        <v>57</v>
      </c>
      <c r="L3495" s="81" t="s">
        <v>216</v>
      </c>
      <c r="M3495" s="81">
        <v>150</v>
      </c>
      <c r="N3495" s="81" t="s">
        <v>231</v>
      </c>
      <c r="O3495" s="81" t="s">
        <v>76</v>
      </c>
      <c r="P3495" s="81" t="s">
        <v>241</v>
      </c>
      <c r="Q3495" s="81">
        <v>5</v>
      </c>
      <c r="R3495" s="81">
        <v>500</v>
      </c>
      <c r="S3495" s="81">
        <v>2.9249999999999998</v>
      </c>
      <c r="T3495" s="81">
        <v>80</v>
      </c>
    </row>
    <row r="3496" spans="1:20" s="141" customFormat="1" outlineLevel="1" x14ac:dyDescent="0.2">
      <c r="A3496" s="79" t="s">
        <v>261</v>
      </c>
      <c r="B3496" s="80" t="s">
        <v>262</v>
      </c>
      <c r="C3496" s="81">
        <v>1</v>
      </c>
      <c r="D3496" s="82" t="s">
        <v>63</v>
      </c>
      <c r="E3496" s="2">
        <v>18720</v>
      </c>
      <c r="F3496" s="166">
        <f t="shared" si="199"/>
        <v>18720</v>
      </c>
      <c r="G3496" s="41"/>
      <c r="H3496" s="30"/>
      <c r="I3496" s="31">
        <f t="shared" si="200"/>
        <v>0</v>
      </c>
      <c r="J3496" s="41"/>
      <c r="K3496" s="81" t="s">
        <v>57</v>
      </c>
      <c r="L3496" s="81" t="s">
        <v>216</v>
      </c>
      <c r="M3496" s="81">
        <v>150</v>
      </c>
      <c r="N3496" s="81" t="s">
        <v>231</v>
      </c>
      <c r="O3496" s="81" t="s">
        <v>76</v>
      </c>
      <c r="P3496" s="81" t="s">
        <v>241</v>
      </c>
      <c r="Q3496" s="81">
        <v>5</v>
      </c>
      <c r="R3496" s="81">
        <v>500</v>
      </c>
      <c r="S3496" s="81">
        <v>8.3219999999999992</v>
      </c>
      <c r="T3496" s="81">
        <v>80</v>
      </c>
    </row>
    <row r="3497" spans="1:20" s="141" customFormat="1" outlineLevel="1" x14ac:dyDescent="0.2">
      <c r="A3497" s="79" t="s">
        <v>255</v>
      </c>
      <c r="B3497" s="80" t="s">
        <v>256</v>
      </c>
      <c r="C3497" s="81">
        <v>1</v>
      </c>
      <c r="D3497" s="82" t="s">
        <v>63</v>
      </c>
      <c r="E3497" s="2">
        <v>4920</v>
      </c>
      <c r="F3497" s="166">
        <f t="shared" si="199"/>
        <v>4920</v>
      </c>
      <c r="G3497" s="41"/>
      <c r="H3497" s="30"/>
      <c r="I3497" s="31">
        <f t="shared" si="200"/>
        <v>0</v>
      </c>
      <c r="J3497" s="41"/>
      <c r="K3497" s="81" t="s">
        <v>57</v>
      </c>
      <c r="L3497" s="81" t="s">
        <v>216</v>
      </c>
      <c r="M3497" s="81">
        <v>150</v>
      </c>
      <c r="N3497" s="81" t="s">
        <v>231</v>
      </c>
      <c r="O3497" s="81" t="s">
        <v>76</v>
      </c>
      <c r="P3497" s="81" t="s">
        <v>241</v>
      </c>
      <c r="Q3497" s="81">
        <v>5</v>
      </c>
      <c r="R3497" s="81">
        <v>500</v>
      </c>
      <c r="S3497" s="81">
        <v>0.28399999999999997</v>
      </c>
      <c r="T3497" s="81">
        <v>80</v>
      </c>
    </row>
    <row r="3498" spans="1:20" s="141" customFormat="1" ht="25.5" outlineLevel="1" x14ac:dyDescent="0.2">
      <c r="A3498" s="79" t="s">
        <v>3298</v>
      </c>
      <c r="B3498" s="80" t="s">
        <v>3299</v>
      </c>
      <c r="C3498" s="81">
        <v>5</v>
      </c>
      <c r="D3498" s="82" t="s">
        <v>63</v>
      </c>
      <c r="E3498" s="2">
        <v>12000</v>
      </c>
      <c r="F3498" s="166">
        <f t="shared" si="199"/>
        <v>12000</v>
      </c>
      <c r="G3498" s="41"/>
      <c r="H3498" s="30"/>
      <c r="I3498" s="31">
        <f t="shared" si="200"/>
        <v>0</v>
      </c>
      <c r="J3498" s="41"/>
      <c r="K3498" s="81" t="s">
        <v>57</v>
      </c>
      <c r="L3498" s="81" t="s">
        <v>216</v>
      </c>
      <c r="M3498" s="81">
        <v>150</v>
      </c>
      <c r="N3498" s="81" t="s">
        <v>231</v>
      </c>
      <c r="O3498" s="81" t="s">
        <v>76</v>
      </c>
      <c r="P3498" s="81" t="s">
        <v>241</v>
      </c>
      <c r="Q3498" s="81">
        <v>5</v>
      </c>
      <c r="R3498" s="81">
        <v>500</v>
      </c>
      <c r="S3498" s="81">
        <v>0.91</v>
      </c>
      <c r="T3498" s="81">
        <v>80</v>
      </c>
    </row>
    <row r="3499" spans="1:20" s="141" customFormat="1" outlineLevel="1" x14ac:dyDescent="0.2">
      <c r="A3499" s="79" t="s">
        <v>227</v>
      </c>
      <c r="B3499" s="80" t="s">
        <v>228</v>
      </c>
      <c r="C3499" s="81">
        <v>1</v>
      </c>
      <c r="D3499" s="82" t="s">
        <v>63</v>
      </c>
      <c r="E3499" s="2">
        <v>3360</v>
      </c>
      <c r="F3499" s="166">
        <f t="shared" si="199"/>
        <v>3360</v>
      </c>
      <c r="G3499" s="41"/>
      <c r="H3499" s="30"/>
      <c r="I3499" s="31">
        <f t="shared" si="200"/>
        <v>0</v>
      </c>
      <c r="J3499" s="41"/>
      <c r="K3499" s="81" t="s">
        <v>57</v>
      </c>
      <c r="L3499" s="81" t="s">
        <v>216</v>
      </c>
      <c r="M3499" s="81">
        <v>150</v>
      </c>
      <c r="N3499" s="81" t="s">
        <v>231</v>
      </c>
      <c r="O3499" s="81" t="s">
        <v>76</v>
      </c>
      <c r="P3499" s="81" t="s">
        <v>241</v>
      </c>
      <c r="Q3499" s="81">
        <v>5</v>
      </c>
      <c r="R3499" s="81">
        <v>500</v>
      </c>
      <c r="S3499" s="81">
        <v>7.8E-2</v>
      </c>
      <c r="T3499" s="81">
        <v>80</v>
      </c>
    </row>
    <row r="3500" spans="1:20" s="141" customFormat="1" ht="31.5" outlineLevel="1" x14ac:dyDescent="0.2">
      <c r="A3500" s="160" t="s">
        <v>3302</v>
      </c>
      <c r="B3500" s="167" t="s">
        <v>3303</v>
      </c>
      <c r="C3500" s="160"/>
      <c r="D3500" s="161" t="s">
        <v>56</v>
      </c>
      <c r="E3500" s="162">
        <v>117960</v>
      </c>
      <c r="F3500" s="163">
        <f t="shared" si="199"/>
        <v>117960</v>
      </c>
      <c r="G3500" s="41"/>
      <c r="H3500" s="164"/>
      <c r="I3500" s="165">
        <f t="shared" si="200"/>
        <v>0</v>
      </c>
      <c r="J3500" s="41"/>
      <c r="K3500" s="174" t="s">
        <v>57</v>
      </c>
      <c r="L3500" s="174" t="s">
        <v>216</v>
      </c>
      <c r="M3500" s="174">
        <v>150</v>
      </c>
      <c r="N3500" s="174" t="s">
        <v>236</v>
      </c>
      <c r="O3500" s="174" t="s">
        <v>76</v>
      </c>
      <c r="P3500" s="174" t="s">
        <v>241</v>
      </c>
      <c r="Q3500" s="174">
        <v>6</v>
      </c>
      <c r="R3500" s="174">
        <v>500</v>
      </c>
      <c r="S3500" s="174">
        <v>18.446999999999999</v>
      </c>
      <c r="T3500" s="174">
        <v>80</v>
      </c>
    </row>
    <row r="3501" spans="1:20" s="141" customFormat="1" outlineLevel="1" x14ac:dyDescent="0.2">
      <c r="A3501" s="79" t="s">
        <v>251</v>
      </c>
      <c r="B3501" s="80" t="s">
        <v>252</v>
      </c>
      <c r="C3501" s="81">
        <v>1</v>
      </c>
      <c r="D3501" s="82" t="s">
        <v>63</v>
      </c>
      <c r="E3501" s="2">
        <v>17040</v>
      </c>
      <c r="F3501" s="166">
        <f t="shared" si="199"/>
        <v>17040</v>
      </c>
      <c r="G3501" s="41"/>
      <c r="H3501" s="30"/>
      <c r="I3501" s="31">
        <f t="shared" si="200"/>
        <v>0</v>
      </c>
      <c r="J3501" s="41"/>
      <c r="K3501" s="81" t="s">
        <v>57</v>
      </c>
      <c r="L3501" s="81" t="s">
        <v>216</v>
      </c>
      <c r="M3501" s="81">
        <v>150</v>
      </c>
      <c r="N3501" s="81" t="s">
        <v>236</v>
      </c>
      <c r="O3501" s="81" t="s">
        <v>76</v>
      </c>
      <c r="P3501" s="81" t="s">
        <v>241</v>
      </c>
      <c r="Q3501" s="81">
        <v>6</v>
      </c>
      <c r="R3501" s="81">
        <v>500</v>
      </c>
      <c r="S3501" s="81">
        <v>2.9249999999999998</v>
      </c>
      <c r="T3501" s="81">
        <v>80</v>
      </c>
    </row>
    <row r="3502" spans="1:20" s="141" customFormat="1" outlineLevel="1" x14ac:dyDescent="0.2">
      <c r="A3502" s="79" t="s">
        <v>265</v>
      </c>
      <c r="B3502" s="80" t="s">
        <v>266</v>
      </c>
      <c r="C3502" s="81">
        <v>1</v>
      </c>
      <c r="D3502" s="82" t="s">
        <v>63</v>
      </c>
      <c r="E3502" s="2">
        <v>20640</v>
      </c>
      <c r="F3502" s="166">
        <f t="shared" si="199"/>
        <v>20640</v>
      </c>
      <c r="G3502" s="41"/>
      <c r="H3502" s="30"/>
      <c r="I3502" s="31">
        <f t="shared" si="200"/>
        <v>0</v>
      </c>
      <c r="J3502" s="41"/>
      <c r="K3502" s="81" t="s">
        <v>57</v>
      </c>
      <c r="L3502" s="81" t="s">
        <v>216</v>
      </c>
      <c r="M3502" s="81">
        <v>150</v>
      </c>
      <c r="N3502" s="81" t="s">
        <v>236</v>
      </c>
      <c r="O3502" s="81" t="s">
        <v>76</v>
      </c>
      <c r="P3502" s="81" t="s">
        <v>241</v>
      </c>
      <c r="Q3502" s="81">
        <v>6</v>
      </c>
      <c r="R3502" s="81">
        <v>500</v>
      </c>
      <c r="S3502" s="81">
        <v>9.6999999999999993</v>
      </c>
      <c r="T3502" s="81">
        <v>80</v>
      </c>
    </row>
    <row r="3503" spans="1:20" s="141" customFormat="1" outlineLevel="1" x14ac:dyDescent="0.2">
      <c r="A3503" s="79" t="s">
        <v>255</v>
      </c>
      <c r="B3503" s="80" t="s">
        <v>256</v>
      </c>
      <c r="C3503" s="81">
        <v>1</v>
      </c>
      <c r="D3503" s="82" t="s">
        <v>63</v>
      </c>
      <c r="E3503" s="2">
        <v>4920</v>
      </c>
      <c r="F3503" s="166">
        <f t="shared" si="199"/>
        <v>4920</v>
      </c>
      <c r="G3503" s="41"/>
      <c r="H3503" s="30"/>
      <c r="I3503" s="31">
        <f t="shared" si="200"/>
        <v>0</v>
      </c>
      <c r="J3503" s="41"/>
      <c r="K3503" s="81" t="s">
        <v>57</v>
      </c>
      <c r="L3503" s="81" t="s">
        <v>216</v>
      </c>
      <c r="M3503" s="81">
        <v>150</v>
      </c>
      <c r="N3503" s="81" t="s">
        <v>236</v>
      </c>
      <c r="O3503" s="81" t="s">
        <v>76</v>
      </c>
      <c r="P3503" s="81" t="s">
        <v>241</v>
      </c>
      <c r="Q3503" s="81">
        <v>6</v>
      </c>
      <c r="R3503" s="81">
        <v>500</v>
      </c>
      <c r="S3503" s="81">
        <v>0.28399999999999997</v>
      </c>
      <c r="T3503" s="81">
        <v>80</v>
      </c>
    </row>
    <row r="3504" spans="1:20" s="141" customFormat="1" ht="25.5" outlineLevel="1" x14ac:dyDescent="0.2">
      <c r="A3504" s="79" t="s">
        <v>3298</v>
      </c>
      <c r="B3504" s="80" t="s">
        <v>3299</v>
      </c>
      <c r="C3504" s="81">
        <v>6</v>
      </c>
      <c r="D3504" s="82" t="s">
        <v>63</v>
      </c>
      <c r="E3504" s="2">
        <v>12000</v>
      </c>
      <c r="F3504" s="166">
        <f t="shared" si="199"/>
        <v>12000</v>
      </c>
      <c r="G3504" s="41"/>
      <c r="H3504" s="30"/>
      <c r="I3504" s="31">
        <f t="shared" si="200"/>
        <v>0</v>
      </c>
      <c r="J3504" s="41"/>
      <c r="K3504" s="81" t="s">
        <v>57</v>
      </c>
      <c r="L3504" s="81" t="s">
        <v>216</v>
      </c>
      <c r="M3504" s="81">
        <v>150</v>
      </c>
      <c r="N3504" s="81" t="s">
        <v>236</v>
      </c>
      <c r="O3504" s="81" t="s">
        <v>76</v>
      </c>
      <c r="P3504" s="81" t="s">
        <v>241</v>
      </c>
      <c r="Q3504" s="81">
        <v>6</v>
      </c>
      <c r="R3504" s="81">
        <v>500</v>
      </c>
      <c r="S3504" s="81">
        <v>0.91</v>
      </c>
      <c r="T3504" s="81">
        <v>80</v>
      </c>
    </row>
    <row r="3505" spans="1:20" s="141" customFormat="1" ht="16.5" outlineLevel="1" thickBot="1" x14ac:dyDescent="0.25">
      <c r="A3505" s="129" t="s">
        <v>227</v>
      </c>
      <c r="B3505" s="142" t="s">
        <v>228</v>
      </c>
      <c r="C3505" s="130">
        <v>1</v>
      </c>
      <c r="D3505" s="131" t="s">
        <v>63</v>
      </c>
      <c r="E3505" s="143">
        <v>3360</v>
      </c>
      <c r="F3505" s="188">
        <f t="shared" si="199"/>
        <v>3360</v>
      </c>
      <c r="G3505" s="41"/>
      <c r="H3505" s="144"/>
      <c r="I3505" s="34">
        <f t="shared" si="200"/>
        <v>0</v>
      </c>
      <c r="J3505" s="41"/>
      <c r="K3505" s="130" t="s">
        <v>57</v>
      </c>
      <c r="L3505" s="130" t="s">
        <v>216</v>
      </c>
      <c r="M3505" s="130">
        <v>150</v>
      </c>
      <c r="N3505" s="130" t="s">
        <v>236</v>
      </c>
      <c r="O3505" s="130" t="s">
        <v>76</v>
      </c>
      <c r="P3505" s="130" t="s">
        <v>241</v>
      </c>
      <c r="Q3505" s="130">
        <v>6</v>
      </c>
      <c r="R3505" s="130">
        <v>500</v>
      </c>
      <c r="S3505" s="130">
        <v>7.8E-2</v>
      </c>
      <c r="T3505" s="130">
        <v>80</v>
      </c>
    </row>
    <row r="3506" spans="1:20" s="141" customFormat="1" ht="32.25" outlineLevel="1" thickTop="1" x14ac:dyDescent="0.2">
      <c r="A3506" s="184" t="s">
        <v>3304</v>
      </c>
      <c r="B3506" s="202" t="s">
        <v>3305</v>
      </c>
      <c r="C3506" s="184"/>
      <c r="D3506" s="185" t="s">
        <v>56</v>
      </c>
      <c r="E3506" s="186">
        <v>101160</v>
      </c>
      <c r="F3506" s="187">
        <f t="shared" si="199"/>
        <v>101160</v>
      </c>
      <c r="G3506" s="41"/>
      <c r="H3506" s="22"/>
      <c r="I3506" s="23">
        <f t="shared" si="200"/>
        <v>0</v>
      </c>
      <c r="J3506" s="41"/>
      <c r="K3506" s="242" t="s">
        <v>57</v>
      </c>
      <c r="L3506" s="242" t="s">
        <v>216</v>
      </c>
      <c r="M3506" s="242">
        <v>250</v>
      </c>
      <c r="N3506" s="242" t="s">
        <v>217</v>
      </c>
      <c r="O3506" s="242" t="s">
        <v>76</v>
      </c>
      <c r="P3506" s="242" t="s">
        <v>241</v>
      </c>
      <c r="Q3506" s="242">
        <v>4</v>
      </c>
      <c r="R3506" s="242">
        <v>500</v>
      </c>
      <c r="S3506" s="242">
        <v>20.47</v>
      </c>
      <c r="T3506" s="242">
        <v>100</v>
      </c>
    </row>
    <row r="3507" spans="1:20" s="141" customFormat="1" ht="25.5" outlineLevel="1" x14ac:dyDescent="0.2">
      <c r="A3507" s="79" t="s">
        <v>343</v>
      </c>
      <c r="B3507" s="80" t="s">
        <v>344</v>
      </c>
      <c r="C3507" s="81">
        <v>1</v>
      </c>
      <c r="D3507" s="82" t="s">
        <v>63</v>
      </c>
      <c r="E3507" s="2">
        <v>29400</v>
      </c>
      <c r="F3507" s="166">
        <f t="shared" si="199"/>
        <v>29400</v>
      </c>
      <c r="G3507" s="41"/>
      <c r="H3507" s="30"/>
      <c r="I3507" s="31">
        <f t="shared" si="200"/>
        <v>0</v>
      </c>
      <c r="J3507" s="41"/>
      <c r="K3507" s="81" t="s">
        <v>57</v>
      </c>
      <c r="L3507" s="81" t="s">
        <v>216</v>
      </c>
      <c r="M3507" s="81">
        <v>250</v>
      </c>
      <c r="N3507" s="81" t="s">
        <v>217</v>
      </c>
      <c r="O3507" s="81" t="s">
        <v>76</v>
      </c>
      <c r="P3507" s="81" t="s">
        <v>241</v>
      </c>
      <c r="Q3507" s="81">
        <v>4</v>
      </c>
      <c r="R3507" s="81">
        <v>500</v>
      </c>
      <c r="S3507" s="81">
        <v>7.7919999999999998</v>
      </c>
      <c r="T3507" s="81">
        <v>100</v>
      </c>
    </row>
    <row r="3508" spans="1:20" s="141" customFormat="1" outlineLevel="1" x14ac:dyDescent="0.2">
      <c r="A3508" s="79" t="s">
        <v>253</v>
      </c>
      <c r="B3508" s="80" t="s">
        <v>254</v>
      </c>
      <c r="C3508" s="81">
        <v>1</v>
      </c>
      <c r="D3508" s="82" t="s">
        <v>63</v>
      </c>
      <c r="E3508" s="2">
        <v>16800</v>
      </c>
      <c r="F3508" s="166">
        <f t="shared" si="199"/>
        <v>16800</v>
      </c>
      <c r="G3508" s="41"/>
      <c r="H3508" s="30"/>
      <c r="I3508" s="31">
        <f t="shared" si="200"/>
        <v>0</v>
      </c>
      <c r="J3508" s="41"/>
      <c r="K3508" s="81" t="s">
        <v>57</v>
      </c>
      <c r="L3508" s="81" t="s">
        <v>216</v>
      </c>
      <c r="M3508" s="81">
        <v>250</v>
      </c>
      <c r="N3508" s="81" t="s">
        <v>217</v>
      </c>
      <c r="O3508" s="81" t="s">
        <v>76</v>
      </c>
      <c r="P3508" s="81" t="s">
        <v>241</v>
      </c>
      <c r="Q3508" s="81">
        <v>4</v>
      </c>
      <c r="R3508" s="81">
        <v>500</v>
      </c>
      <c r="S3508" s="81">
        <v>7.0439999999999996</v>
      </c>
      <c r="T3508" s="81">
        <v>100</v>
      </c>
    </row>
    <row r="3509" spans="1:20" s="141" customFormat="1" outlineLevel="1" x14ac:dyDescent="0.2">
      <c r="A3509" s="79" t="s">
        <v>345</v>
      </c>
      <c r="B3509" s="80" t="s">
        <v>346</v>
      </c>
      <c r="C3509" s="81">
        <v>1</v>
      </c>
      <c r="D3509" s="82" t="s">
        <v>63</v>
      </c>
      <c r="E3509" s="2">
        <v>3120</v>
      </c>
      <c r="F3509" s="166">
        <f t="shared" si="199"/>
        <v>3120</v>
      </c>
      <c r="G3509" s="41"/>
      <c r="H3509" s="30"/>
      <c r="I3509" s="31">
        <f t="shared" si="200"/>
        <v>0</v>
      </c>
      <c r="J3509" s="41"/>
      <c r="K3509" s="81" t="s">
        <v>57</v>
      </c>
      <c r="L3509" s="81" t="s">
        <v>216</v>
      </c>
      <c r="M3509" s="81">
        <v>250</v>
      </c>
      <c r="N3509" s="81" t="s">
        <v>217</v>
      </c>
      <c r="O3509" s="81" t="s">
        <v>76</v>
      </c>
      <c r="P3509" s="81" t="s">
        <v>241</v>
      </c>
      <c r="Q3509" s="81">
        <v>4</v>
      </c>
      <c r="R3509" s="81">
        <v>500</v>
      </c>
      <c r="S3509" s="81">
        <v>0.434</v>
      </c>
      <c r="T3509" s="81">
        <v>100</v>
      </c>
    </row>
    <row r="3510" spans="1:20" s="141" customFormat="1" ht="25.5" outlineLevel="1" x14ac:dyDescent="0.2">
      <c r="A3510" s="79" t="s">
        <v>3306</v>
      </c>
      <c r="B3510" s="80" t="s">
        <v>3307</v>
      </c>
      <c r="C3510" s="81">
        <v>4</v>
      </c>
      <c r="D3510" s="82" t="s">
        <v>63</v>
      </c>
      <c r="E3510" s="2">
        <v>12960</v>
      </c>
      <c r="F3510" s="166">
        <f t="shared" si="199"/>
        <v>12960</v>
      </c>
      <c r="G3510" s="41"/>
      <c r="H3510" s="30"/>
      <c r="I3510" s="31">
        <f t="shared" si="200"/>
        <v>0</v>
      </c>
      <c r="J3510" s="41"/>
      <c r="K3510" s="81" t="s">
        <v>57</v>
      </c>
      <c r="L3510" s="81" t="s">
        <v>216</v>
      </c>
      <c r="M3510" s="81">
        <v>250</v>
      </c>
      <c r="N3510" s="81" t="s">
        <v>217</v>
      </c>
      <c r="O3510" s="81" t="s">
        <v>76</v>
      </c>
      <c r="P3510" s="81" t="s">
        <v>241</v>
      </c>
      <c r="Q3510" s="81">
        <v>4</v>
      </c>
      <c r="R3510" s="81">
        <v>500</v>
      </c>
      <c r="S3510" s="81">
        <v>1.3</v>
      </c>
      <c r="T3510" s="81">
        <v>100</v>
      </c>
    </row>
    <row r="3511" spans="1:20" s="141" customFormat="1" ht="31.5" outlineLevel="1" x14ac:dyDescent="0.2">
      <c r="A3511" s="160" t="s">
        <v>3308</v>
      </c>
      <c r="B3511" s="167" t="s">
        <v>3309</v>
      </c>
      <c r="C3511" s="160"/>
      <c r="D3511" s="161" t="s">
        <v>56</v>
      </c>
      <c r="E3511" s="162">
        <v>102240</v>
      </c>
      <c r="F3511" s="163">
        <f t="shared" si="199"/>
        <v>102240</v>
      </c>
      <c r="G3511" s="41"/>
      <c r="H3511" s="164"/>
      <c r="I3511" s="165">
        <f t="shared" si="200"/>
        <v>0</v>
      </c>
      <c r="J3511" s="41"/>
      <c r="K3511" s="174" t="s">
        <v>57</v>
      </c>
      <c r="L3511" s="174" t="s">
        <v>216</v>
      </c>
      <c r="M3511" s="174">
        <v>300</v>
      </c>
      <c r="N3511" s="174" t="s">
        <v>217</v>
      </c>
      <c r="O3511" s="174" t="s">
        <v>76</v>
      </c>
      <c r="P3511" s="174" t="s">
        <v>241</v>
      </c>
      <c r="Q3511" s="174">
        <v>4</v>
      </c>
      <c r="R3511" s="174">
        <v>500</v>
      </c>
      <c r="S3511" s="174">
        <v>21.247999999999998</v>
      </c>
      <c r="T3511" s="174">
        <v>100</v>
      </c>
    </row>
    <row r="3512" spans="1:20" s="141" customFormat="1" ht="25.5" outlineLevel="1" x14ac:dyDescent="0.2">
      <c r="A3512" s="79" t="s">
        <v>343</v>
      </c>
      <c r="B3512" s="80" t="s">
        <v>344</v>
      </c>
      <c r="C3512" s="81">
        <v>1</v>
      </c>
      <c r="D3512" s="82" t="s">
        <v>63</v>
      </c>
      <c r="E3512" s="2">
        <v>29400</v>
      </c>
      <c r="F3512" s="166">
        <f t="shared" si="199"/>
        <v>29400</v>
      </c>
      <c r="G3512" s="41"/>
      <c r="H3512" s="30"/>
      <c r="I3512" s="31">
        <f t="shared" si="200"/>
        <v>0</v>
      </c>
      <c r="J3512" s="41"/>
      <c r="K3512" s="81" t="s">
        <v>57</v>
      </c>
      <c r="L3512" s="81" t="s">
        <v>216</v>
      </c>
      <c r="M3512" s="81">
        <v>300</v>
      </c>
      <c r="N3512" s="81" t="s">
        <v>217</v>
      </c>
      <c r="O3512" s="81" t="s">
        <v>76</v>
      </c>
      <c r="P3512" s="81" t="s">
        <v>241</v>
      </c>
      <c r="Q3512" s="81">
        <v>4</v>
      </c>
      <c r="R3512" s="81">
        <v>500</v>
      </c>
      <c r="S3512" s="81">
        <v>7.7919999999999998</v>
      </c>
      <c r="T3512" s="81">
        <v>100</v>
      </c>
    </row>
    <row r="3513" spans="1:20" s="141" customFormat="1" outlineLevel="1" x14ac:dyDescent="0.2">
      <c r="A3513" s="79" t="s">
        <v>253</v>
      </c>
      <c r="B3513" s="80" t="s">
        <v>254</v>
      </c>
      <c r="C3513" s="81">
        <v>1</v>
      </c>
      <c r="D3513" s="82" t="s">
        <v>63</v>
      </c>
      <c r="E3513" s="2">
        <v>16800</v>
      </c>
      <c r="F3513" s="166">
        <f t="shared" si="199"/>
        <v>16800</v>
      </c>
      <c r="G3513" s="41"/>
      <c r="H3513" s="30"/>
      <c r="I3513" s="31">
        <f t="shared" si="200"/>
        <v>0</v>
      </c>
      <c r="J3513" s="41"/>
      <c r="K3513" s="81" t="s">
        <v>57</v>
      </c>
      <c r="L3513" s="81" t="s">
        <v>216</v>
      </c>
      <c r="M3513" s="81">
        <v>300</v>
      </c>
      <c r="N3513" s="81" t="s">
        <v>217</v>
      </c>
      <c r="O3513" s="81" t="s">
        <v>76</v>
      </c>
      <c r="P3513" s="81" t="s">
        <v>241</v>
      </c>
      <c r="Q3513" s="81">
        <v>4</v>
      </c>
      <c r="R3513" s="81">
        <v>500</v>
      </c>
      <c r="S3513" s="81">
        <v>7.0439999999999996</v>
      </c>
      <c r="T3513" s="81">
        <v>100</v>
      </c>
    </row>
    <row r="3514" spans="1:20" s="141" customFormat="1" outlineLevel="1" x14ac:dyDescent="0.2">
      <c r="A3514" s="79" t="s">
        <v>351</v>
      </c>
      <c r="B3514" s="80" t="s">
        <v>352</v>
      </c>
      <c r="C3514" s="81">
        <v>1</v>
      </c>
      <c r="D3514" s="82" t="s">
        <v>63</v>
      </c>
      <c r="E3514" s="2">
        <v>3240</v>
      </c>
      <c r="F3514" s="166">
        <f t="shared" si="199"/>
        <v>3240</v>
      </c>
      <c r="G3514" s="41"/>
      <c r="H3514" s="30"/>
      <c r="I3514" s="31">
        <f t="shared" si="200"/>
        <v>0</v>
      </c>
      <c r="J3514" s="41"/>
      <c r="K3514" s="81" t="s">
        <v>57</v>
      </c>
      <c r="L3514" s="81" t="s">
        <v>216</v>
      </c>
      <c r="M3514" s="81">
        <v>300</v>
      </c>
      <c r="N3514" s="81" t="s">
        <v>217</v>
      </c>
      <c r="O3514" s="81" t="s">
        <v>76</v>
      </c>
      <c r="P3514" s="81" t="s">
        <v>241</v>
      </c>
      <c r="Q3514" s="81">
        <v>4</v>
      </c>
      <c r="R3514" s="81">
        <v>500</v>
      </c>
      <c r="S3514" s="81">
        <v>0.49199999999999999</v>
      </c>
      <c r="T3514" s="81">
        <v>100</v>
      </c>
    </row>
    <row r="3515" spans="1:20" s="141" customFormat="1" ht="25.5" outlineLevel="1" x14ac:dyDescent="0.2">
      <c r="A3515" s="79" t="s">
        <v>3310</v>
      </c>
      <c r="B3515" s="80" t="s">
        <v>3311</v>
      </c>
      <c r="C3515" s="81">
        <v>4</v>
      </c>
      <c r="D3515" s="82" t="s">
        <v>63</v>
      </c>
      <c r="E3515" s="2">
        <v>13200</v>
      </c>
      <c r="F3515" s="166">
        <f t="shared" si="199"/>
        <v>13200</v>
      </c>
      <c r="G3515" s="41"/>
      <c r="H3515" s="30"/>
      <c r="I3515" s="31">
        <f t="shared" si="200"/>
        <v>0</v>
      </c>
      <c r="J3515" s="41"/>
      <c r="K3515" s="81" t="s">
        <v>57</v>
      </c>
      <c r="L3515" s="81" t="s">
        <v>216</v>
      </c>
      <c r="M3515" s="81">
        <v>300</v>
      </c>
      <c r="N3515" s="81" t="s">
        <v>217</v>
      </c>
      <c r="O3515" s="81" t="s">
        <v>76</v>
      </c>
      <c r="P3515" s="81" t="s">
        <v>241</v>
      </c>
      <c r="Q3515" s="81">
        <v>4</v>
      </c>
      <c r="R3515" s="81">
        <v>500</v>
      </c>
      <c r="S3515" s="81">
        <v>1.48</v>
      </c>
      <c r="T3515" s="81">
        <v>100</v>
      </c>
    </row>
    <row r="3516" spans="1:20" s="141" customFormat="1" ht="31.5" outlineLevel="1" x14ac:dyDescent="0.2">
      <c r="A3516" s="160" t="s">
        <v>3312</v>
      </c>
      <c r="B3516" s="167" t="s">
        <v>3313</v>
      </c>
      <c r="C3516" s="160"/>
      <c r="D3516" s="161" t="s">
        <v>56</v>
      </c>
      <c r="E3516" s="162">
        <v>106680</v>
      </c>
      <c r="F3516" s="163">
        <f t="shared" si="199"/>
        <v>106680</v>
      </c>
      <c r="G3516" s="41"/>
      <c r="H3516" s="164"/>
      <c r="I3516" s="165">
        <f t="shared" si="200"/>
        <v>0</v>
      </c>
      <c r="J3516" s="41"/>
      <c r="K3516" s="174" t="s">
        <v>57</v>
      </c>
      <c r="L3516" s="174" t="s">
        <v>216</v>
      </c>
      <c r="M3516" s="174">
        <v>400</v>
      </c>
      <c r="N3516" s="174" t="s">
        <v>217</v>
      </c>
      <c r="O3516" s="174" t="s">
        <v>76</v>
      </c>
      <c r="P3516" s="174" t="s">
        <v>241</v>
      </c>
      <c r="Q3516" s="174">
        <v>4</v>
      </c>
      <c r="R3516" s="174">
        <v>500</v>
      </c>
      <c r="S3516" s="174">
        <v>23</v>
      </c>
      <c r="T3516" s="174">
        <v>100</v>
      </c>
    </row>
    <row r="3517" spans="1:20" s="141" customFormat="1" ht="25.5" outlineLevel="1" x14ac:dyDescent="0.2">
      <c r="A3517" s="79" t="s">
        <v>343</v>
      </c>
      <c r="B3517" s="80" t="s">
        <v>344</v>
      </c>
      <c r="C3517" s="81">
        <v>1</v>
      </c>
      <c r="D3517" s="82" t="s">
        <v>63</v>
      </c>
      <c r="E3517" s="2">
        <v>29400</v>
      </c>
      <c r="F3517" s="166">
        <f t="shared" si="199"/>
        <v>29400</v>
      </c>
      <c r="G3517" s="41"/>
      <c r="H3517" s="30"/>
      <c r="I3517" s="31">
        <f t="shared" si="200"/>
        <v>0</v>
      </c>
      <c r="J3517" s="41"/>
      <c r="K3517" s="81" t="s">
        <v>57</v>
      </c>
      <c r="L3517" s="81" t="s">
        <v>216</v>
      </c>
      <c r="M3517" s="81">
        <v>400</v>
      </c>
      <c r="N3517" s="81" t="s">
        <v>217</v>
      </c>
      <c r="O3517" s="81" t="s">
        <v>76</v>
      </c>
      <c r="P3517" s="81" t="s">
        <v>241</v>
      </c>
      <c r="Q3517" s="81">
        <v>4</v>
      </c>
      <c r="R3517" s="81">
        <v>500</v>
      </c>
      <c r="S3517" s="81">
        <v>7.7919999999999998</v>
      </c>
      <c r="T3517" s="81">
        <v>100</v>
      </c>
    </row>
    <row r="3518" spans="1:20" s="141" customFormat="1" outlineLevel="1" x14ac:dyDescent="0.2">
      <c r="A3518" s="79" t="s">
        <v>253</v>
      </c>
      <c r="B3518" s="80" t="s">
        <v>254</v>
      </c>
      <c r="C3518" s="81">
        <v>1</v>
      </c>
      <c r="D3518" s="82" t="s">
        <v>63</v>
      </c>
      <c r="E3518" s="2">
        <v>16800</v>
      </c>
      <c r="F3518" s="166">
        <f t="shared" si="199"/>
        <v>16800</v>
      </c>
      <c r="G3518" s="41"/>
      <c r="H3518" s="30"/>
      <c r="I3518" s="31">
        <f t="shared" si="200"/>
        <v>0</v>
      </c>
      <c r="J3518" s="41"/>
      <c r="K3518" s="81" t="s">
        <v>57</v>
      </c>
      <c r="L3518" s="81" t="s">
        <v>216</v>
      </c>
      <c r="M3518" s="81">
        <v>400</v>
      </c>
      <c r="N3518" s="81" t="s">
        <v>217</v>
      </c>
      <c r="O3518" s="81" t="s">
        <v>76</v>
      </c>
      <c r="P3518" s="81" t="s">
        <v>241</v>
      </c>
      <c r="Q3518" s="81">
        <v>4</v>
      </c>
      <c r="R3518" s="81">
        <v>500</v>
      </c>
      <c r="S3518" s="81">
        <v>7.0439999999999996</v>
      </c>
      <c r="T3518" s="81">
        <v>100</v>
      </c>
    </row>
    <row r="3519" spans="1:20" s="141" customFormat="1" outlineLevel="1" x14ac:dyDescent="0.2">
      <c r="A3519" s="79" t="s">
        <v>357</v>
      </c>
      <c r="B3519" s="80" t="s">
        <v>358</v>
      </c>
      <c r="C3519" s="81">
        <v>1</v>
      </c>
      <c r="D3519" s="82" t="s">
        <v>63</v>
      </c>
      <c r="E3519" s="2">
        <v>3360</v>
      </c>
      <c r="F3519" s="166">
        <f t="shared" si="199"/>
        <v>3360</v>
      </c>
      <c r="G3519" s="41"/>
      <c r="H3519" s="30"/>
      <c r="I3519" s="31">
        <f t="shared" si="200"/>
        <v>0</v>
      </c>
      <c r="J3519" s="41"/>
      <c r="K3519" s="81" t="s">
        <v>57</v>
      </c>
      <c r="L3519" s="81" t="s">
        <v>216</v>
      </c>
      <c r="M3519" s="81">
        <v>400</v>
      </c>
      <c r="N3519" s="81" t="s">
        <v>217</v>
      </c>
      <c r="O3519" s="81" t="s">
        <v>76</v>
      </c>
      <c r="P3519" s="81" t="s">
        <v>241</v>
      </c>
      <c r="Q3519" s="81">
        <v>4</v>
      </c>
      <c r="R3519" s="81">
        <v>500</v>
      </c>
      <c r="S3519" s="81">
        <v>0.61599999999999999</v>
      </c>
      <c r="T3519" s="81">
        <v>100</v>
      </c>
    </row>
    <row r="3520" spans="1:20" s="141" customFormat="1" ht="25.5" outlineLevel="1" x14ac:dyDescent="0.2">
      <c r="A3520" s="79" t="s">
        <v>3314</v>
      </c>
      <c r="B3520" s="80" t="s">
        <v>3315</v>
      </c>
      <c r="C3520" s="81">
        <v>4</v>
      </c>
      <c r="D3520" s="82" t="s">
        <v>63</v>
      </c>
      <c r="E3520" s="2">
        <v>14280</v>
      </c>
      <c r="F3520" s="166">
        <f t="shared" si="199"/>
        <v>14280</v>
      </c>
      <c r="G3520" s="41"/>
      <c r="H3520" s="30"/>
      <c r="I3520" s="31">
        <f t="shared" si="200"/>
        <v>0</v>
      </c>
      <c r="J3520" s="41"/>
      <c r="K3520" s="81" t="s">
        <v>57</v>
      </c>
      <c r="L3520" s="81" t="s">
        <v>216</v>
      </c>
      <c r="M3520" s="81">
        <v>400</v>
      </c>
      <c r="N3520" s="81" t="s">
        <v>217</v>
      </c>
      <c r="O3520" s="81" t="s">
        <v>76</v>
      </c>
      <c r="P3520" s="81" t="s">
        <v>241</v>
      </c>
      <c r="Q3520" s="81">
        <v>4</v>
      </c>
      <c r="R3520" s="81">
        <v>500</v>
      </c>
      <c r="S3520" s="81">
        <v>1.887</v>
      </c>
      <c r="T3520" s="81">
        <v>100</v>
      </c>
    </row>
    <row r="3521" spans="1:20" s="141" customFormat="1" ht="31.5" outlineLevel="1" x14ac:dyDescent="0.2">
      <c r="A3521" s="160" t="s">
        <v>3316</v>
      </c>
      <c r="B3521" s="167" t="s">
        <v>3317</v>
      </c>
      <c r="C3521" s="160"/>
      <c r="D3521" s="161" t="s">
        <v>56</v>
      </c>
      <c r="E3521" s="162">
        <v>111600</v>
      </c>
      <c r="F3521" s="163">
        <f t="shared" si="199"/>
        <v>111600</v>
      </c>
      <c r="G3521" s="41"/>
      <c r="H3521" s="164"/>
      <c r="I3521" s="165">
        <f t="shared" si="200"/>
        <v>0</v>
      </c>
      <c r="J3521" s="41"/>
      <c r="K3521" s="174" t="s">
        <v>57</v>
      </c>
      <c r="L3521" s="174" t="s">
        <v>216</v>
      </c>
      <c r="M3521" s="174">
        <v>450</v>
      </c>
      <c r="N3521" s="174" t="s">
        <v>217</v>
      </c>
      <c r="O3521" s="174" t="s">
        <v>76</v>
      </c>
      <c r="P3521" s="174" t="s">
        <v>241</v>
      </c>
      <c r="Q3521" s="174">
        <v>4</v>
      </c>
      <c r="R3521" s="174">
        <v>500</v>
      </c>
      <c r="S3521" s="174">
        <v>23.279999999999998</v>
      </c>
      <c r="T3521" s="174">
        <v>100</v>
      </c>
    </row>
    <row r="3522" spans="1:20" s="141" customFormat="1" ht="25.5" outlineLevel="1" x14ac:dyDescent="0.2">
      <c r="A3522" s="79" t="s">
        <v>343</v>
      </c>
      <c r="B3522" s="80" t="s">
        <v>344</v>
      </c>
      <c r="C3522" s="81">
        <v>1</v>
      </c>
      <c r="D3522" s="82" t="s">
        <v>63</v>
      </c>
      <c r="E3522" s="2">
        <v>29400</v>
      </c>
      <c r="F3522" s="166">
        <f t="shared" si="199"/>
        <v>29400</v>
      </c>
      <c r="G3522" s="41"/>
      <c r="H3522" s="30"/>
      <c r="I3522" s="31">
        <f t="shared" si="200"/>
        <v>0</v>
      </c>
      <c r="J3522" s="41"/>
      <c r="K3522" s="81" t="s">
        <v>57</v>
      </c>
      <c r="L3522" s="81" t="s">
        <v>216</v>
      </c>
      <c r="M3522" s="81">
        <v>450</v>
      </c>
      <c r="N3522" s="81" t="s">
        <v>217</v>
      </c>
      <c r="O3522" s="81" t="s">
        <v>76</v>
      </c>
      <c r="P3522" s="81" t="s">
        <v>241</v>
      </c>
      <c r="Q3522" s="81">
        <v>4</v>
      </c>
      <c r="R3522" s="81">
        <v>500</v>
      </c>
      <c r="S3522" s="81">
        <v>7.7919999999999998</v>
      </c>
      <c r="T3522" s="81">
        <v>100</v>
      </c>
    </row>
    <row r="3523" spans="1:20" s="141" customFormat="1" outlineLevel="1" x14ac:dyDescent="0.2">
      <c r="A3523" s="79" t="s">
        <v>253</v>
      </c>
      <c r="B3523" s="80" t="s">
        <v>254</v>
      </c>
      <c r="C3523" s="81">
        <v>1</v>
      </c>
      <c r="D3523" s="82" t="s">
        <v>63</v>
      </c>
      <c r="E3523" s="2">
        <v>16800</v>
      </c>
      <c r="F3523" s="166">
        <f t="shared" si="199"/>
        <v>16800</v>
      </c>
      <c r="G3523" s="41"/>
      <c r="H3523" s="30"/>
      <c r="I3523" s="31">
        <f t="shared" si="200"/>
        <v>0</v>
      </c>
      <c r="J3523" s="41"/>
      <c r="K3523" s="81" t="s">
        <v>57</v>
      </c>
      <c r="L3523" s="81" t="s">
        <v>216</v>
      </c>
      <c r="M3523" s="81">
        <v>450</v>
      </c>
      <c r="N3523" s="81" t="s">
        <v>217</v>
      </c>
      <c r="O3523" s="81" t="s">
        <v>76</v>
      </c>
      <c r="P3523" s="81" t="s">
        <v>241</v>
      </c>
      <c r="Q3523" s="81">
        <v>4</v>
      </c>
      <c r="R3523" s="81">
        <v>500</v>
      </c>
      <c r="S3523" s="81">
        <v>7.0439999999999996</v>
      </c>
      <c r="T3523" s="81">
        <v>100</v>
      </c>
    </row>
    <row r="3524" spans="1:20" s="141" customFormat="1" outlineLevel="1" x14ac:dyDescent="0.2">
      <c r="A3524" s="79" t="s">
        <v>363</v>
      </c>
      <c r="B3524" s="80" t="s">
        <v>364</v>
      </c>
      <c r="C3524" s="81">
        <v>1</v>
      </c>
      <c r="D3524" s="82" t="s">
        <v>63</v>
      </c>
      <c r="E3524" s="2">
        <v>3960</v>
      </c>
      <c r="F3524" s="166">
        <f t="shared" si="199"/>
        <v>3960</v>
      </c>
      <c r="G3524" s="41"/>
      <c r="H3524" s="30"/>
      <c r="I3524" s="31">
        <f t="shared" si="200"/>
        <v>0</v>
      </c>
      <c r="J3524" s="41"/>
      <c r="K3524" s="81" t="s">
        <v>57</v>
      </c>
      <c r="L3524" s="81" t="s">
        <v>216</v>
      </c>
      <c r="M3524" s="81">
        <v>450</v>
      </c>
      <c r="N3524" s="81" t="s">
        <v>217</v>
      </c>
      <c r="O3524" s="81" t="s">
        <v>76</v>
      </c>
      <c r="P3524" s="81" t="s">
        <v>241</v>
      </c>
      <c r="Q3524" s="81">
        <v>4</v>
      </c>
      <c r="R3524" s="81">
        <v>500</v>
      </c>
      <c r="S3524" s="81">
        <v>0.66</v>
      </c>
      <c r="T3524" s="81">
        <v>100</v>
      </c>
    </row>
    <row r="3525" spans="1:20" s="141" customFormat="1" ht="26.25" outlineLevel="1" thickBot="1" x14ac:dyDescent="0.25">
      <c r="A3525" s="132" t="s">
        <v>3318</v>
      </c>
      <c r="B3525" s="155" t="s">
        <v>3319</v>
      </c>
      <c r="C3525" s="133">
        <v>4</v>
      </c>
      <c r="D3525" s="88" t="s">
        <v>63</v>
      </c>
      <c r="E3525" s="7">
        <v>15360</v>
      </c>
      <c r="F3525" s="226">
        <f t="shared" si="199"/>
        <v>15360</v>
      </c>
      <c r="G3525" s="41"/>
      <c r="H3525" s="35"/>
      <c r="I3525" s="36">
        <f t="shared" si="200"/>
        <v>0</v>
      </c>
      <c r="J3525" s="41"/>
      <c r="K3525" s="133" t="s">
        <v>57</v>
      </c>
      <c r="L3525" s="133" t="s">
        <v>216</v>
      </c>
      <c r="M3525" s="133">
        <v>450</v>
      </c>
      <c r="N3525" s="133" t="s">
        <v>217</v>
      </c>
      <c r="O3525" s="133" t="s">
        <v>76</v>
      </c>
      <c r="P3525" s="133" t="s">
        <v>241</v>
      </c>
      <c r="Q3525" s="133">
        <v>4</v>
      </c>
      <c r="R3525" s="133">
        <v>500</v>
      </c>
      <c r="S3525" s="133">
        <v>1.946</v>
      </c>
      <c r="T3525" s="133">
        <v>100</v>
      </c>
    </row>
    <row r="3526" spans="1:20" s="141" customFormat="1" ht="31.5" outlineLevel="1" x14ac:dyDescent="0.2">
      <c r="A3526" s="239" t="s">
        <v>3320</v>
      </c>
      <c r="B3526" s="238" t="s">
        <v>3321</v>
      </c>
      <c r="C3526" s="239"/>
      <c r="D3526" s="240" t="s">
        <v>56</v>
      </c>
      <c r="E3526" s="241">
        <v>116040</v>
      </c>
      <c r="F3526" s="236">
        <f t="shared" si="199"/>
        <v>116040</v>
      </c>
      <c r="G3526" s="41"/>
      <c r="H3526" s="28"/>
      <c r="I3526" s="29">
        <f t="shared" si="200"/>
        <v>0</v>
      </c>
      <c r="J3526" s="41"/>
      <c r="K3526" s="342" t="s">
        <v>57</v>
      </c>
      <c r="L3526" s="342" t="s">
        <v>216</v>
      </c>
      <c r="M3526" s="342">
        <v>250</v>
      </c>
      <c r="N3526" s="342" t="s">
        <v>231</v>
      </c>
      <c r="O3526" s="342" t="s">
        <v>76</v>
      </c>
      <c r="P3526" s="342" t="s">
        <v>241</v>
      </c>
      <c r="Q3526" s="342">
        <v>5</v>
      </c>
      <c r="R3526" s="342">
        <v>500</v>
      </c>
      <c r="S3526" s="342">
        <v>23.047999999999998</v>
      </c>
      <c r="T3526" s="342">
        <v>100</v>
      </c>
    </row>
    <row r="3527" spans="1:20" s="141" customFormat="1" ht="25.5" outlineLevel="1" x14ac:dyDescent="0.2">
      <c r="A3527" s="79" t="s">
        <v>343</v>
      </c>
      <c r="B3527" s="80" t="s">
        <v>344</v>
      </c>
      <c r="C3527" s="81">
        <v>1</v>
      </c>
      <c r="D3527" s="82" t="s">
        <v>63</v>
      </c>
      <c r="E3527" s="2">
        <v>29400</v>
      </c>
      <c r="F3527" s="166">
        <f t="shared" si="199"/>
        <v>29400</v>
      </c>
      <c r="G3527" s="41"/>
      <c r="H3527" s="30"/>
      <c r="I3527" s="31">
        <f t="shared" si="200"/>
        <v>0</v>
      </c>
      <c r="J3527" s="41"/>
      <c r="K3527" s="81" t="s">
        <v>57</v>
      </c>
      <c r="L3527" s="81" t="s">
        <v>216</v>
      </c>
      <c r="M3527" s="81">
        <v>250</v>
      </c>
      <c r="N3527" s="81" t="s">
        <v>231</v>
      </c>
      <c r="O3527" s="81" t="s">
        <v>76</v>
      </c>
      <c r="P3527" s="81" t="s">
        <v>241</v>
      </c>
      <c r="Q3527" s="81">
        <v>6</v>
      </c>
      <c r="R3527" s="81">
        <v>501</v>
      </c>
      <c r="S3527" s="81">
        <v>7.7919999999999998</v>
      </c>
      <c r="T3527" s="81">
        <v>101</v>
      </c>
    </row>
    <row r="3528" spans="1:20" s="141" customFormat="1" outlineLevel="1" x14ac:dyDescent="0.2">
      <c r="A3528" s="79" t="s">
        <v>261</v>
      </c>
      <c r="B3528" s="80" t="s">
        <v>262</v>
      </c>
      <c r="C3528" s="81">
        <v>1</v>
      </c>
      <c r="D3528" s="82" t="s">
        <v>63</v>
      </c>
      <c r="E3528" s="2">
        <v>18720</v>
      </c>
      <c r="F3528" s="166">
        <f t="shared" si="199"/>
        <v>18720</v>
      </c>
      <c r="G3528" s="41"/>
      <c r="H3528" s="30"/>
      <c r="I3528" s="31">
        <f t="shared" si="200"/>
        <v>0</v>
      </c>
      <c r="J3528" s="41"/>
      <c r="K3528" s="81" t="s">
        <v>57</v>
      </c>
      <c r="L3528" s="81" t="s">
        <v>216</v>
      </c>
      <c r="M3528" s="81">
        <v>250</v>
      </c>
      <c r="N3528" s="81" t="s">
        <v>231</v>
      </c>
      <c r="O3528" s="81" t="s">
        <v>76</v>
      </c>
      <c r="P3528" s="81" t="s">
        <v>241</v>
      </c>
      <c r="Q3528" s="81">
        <v>7</v>
      </c>
      <c r="R3528" s="81">
        <v>502</v>
      </c>
      <c r="S3528" s="81">
        <v>8.3219999999999992</v>
      </c>
      <c r="T3528" s="81">
        <v>102</v>
      </c>
    </row>
    <row r="3529" spans="1:20" s="141" customFormat="1" outlineLevel="1" x14ac:dyDescent="0.2">
      <c r="A3529" s="79" t="s">
        <v>345</v>
      </c>
      <c r="B3529" s="80" t="s">
        <v>346</v>
      </c>
      <c r="C3529" s="81">
        <v>1</v>
      </c>
      <c r="D3529" s="82" t="s">
        <v>63</v>
      </c>
      <c r="E3529" s="2">
        <v>3120</v>
      </c>
      <c r="F3529" s="166">
        <f t="shared" si="199"/>
        <v>3120</v>
      </c>
      <c r="G3529" s="41"/>
      <c r="H3529" s="30"/>
      <c r="I3529" s="31">
        <f t="shared" si="200"/>
        <v>0</v>
      </c>
      <c r="J3529" s="41"/>
      <c r="K3529" s="81" t="s">
        <v>57</v>
      </c>
      <c r="L3529" s="81" t="s">
        <v>216</v>
      </c>
      <c r="M3529" s="81">
        <v>250</v>
      </c>
      <c r="N3529" s="81" t="s">
        <v>231</v>
      </c>
      <c r="O3529" s="81" t="s">
        <v>76</v>
      </c>
      <c r="P3529" s="81" t="s">
        <v>241</v>
      </c>
      <c r="Q3529" s="81">
        <v>8</v>
      </c>
      <c r="R3529" s="81">
        <v>503</v>
      </c>
      <c r="S3529" s="81">
        <v>0.434</v>
      </c>
      <c r="T3529" s="81">
        <v>103</v>
      </c>
    </row>
    <row r="3530" spans="1:20" s="141" customFormat="1" ht="25.5" outlineLevel="1" x14ac:dyDescent="0.2">
      <c r="A3530" s="79" t="s">
        <v>3306</v>
      </c>
      <c r="B3530" s="80" t="s">
        <v>3307</v>
      </c>
      <c r="C3530" s="81">
        <v>5</v>
      </c>
      <c r="D3530" s="82" t="s">
        <v>63</v>
      </c>
      <c r="E3530" s="2">
        <v>12960</v>
      </c>
      <c r="F3530" s="166">
        <f t="shared" si="199"/>
        <v>12960</v>
      </c>
      <c r="G3530" s="41"/>
      <c r="H3530" s="30"/>
      <c r="I3530" s="31">
        <f t="shared" si="200"/>
        <v>0</v>
      </c>
      <c r="J3530" s="41"/>
      <c r="K3530" s="81" t="s">
        <v>57</v>
      </c>
      <c r="L3530" s="81" t="s">
        <v>216</v>
      </c>
      <c r="M3530" s="81">
        <v>250</v>
      </c>
      <c r="N3530" s="81" t="s">
        <v>231</v>
      </c>
      <c r="O3530" s="81" t="s">
        <v>76</v>
      </c>
      <c r="P3530" s="81" t="s">
        <v>241</v>
      </c>
      <c r="Q3530" s="81">
        <v>9</v>
      </c>
      <c r="R3530" s="81">
        <v>504</v>
      </c>
      <c r="S3530" s="81">
        <v>1.3</v>
      </c>
      <c r="T3530" s="81">
        <v>104</v>
      </c>
    </row>
    <row r="3531" spans="1:20" s="141" customFormat="1" ht="31.5" outlineLevel="1" x14ac:dyDescent="0.2">
      <c r="A3531" s="160" t="s">
        <v>3322</v>
      </c>
      <c r="B3531" s="167" t="s">
        <v>3323</v>
      </c>
      <c r="C3531" s="160"/>
      <c r="D3531" s="161" t="s">
        <v>56</v>
      </c>
      <c r="E3531" s="162">
        <v>117360</v>
      </c>
      <c r="F3531" s="163">
        <f t="shared" si="199"/>
        <v>117360</v>
      </c>
      <c r="G3531" s="41"/>
      <c r="H3531" s="164"/>
      <c r="I3531" s="165">
        <f t="shared" si="200"/>
        <v>0</v>
      </c>
      <c r="J3531" s="41"/>
      <c r="K3531" s="174" t="s">
        <v>57</v>
      </c>
      <c r="L3531" s="174" t="s">
        <v>216</v>
      </c>
      <c r="M3531" s="174">
        <v>300</v>
      </c>
      <c r="N3531" s="174" t="s">
        <v>231</v>
      </c>
      <c r="O3531" s="174" t="s">
        <v>76</v>
      </c>
      <c r="P3531" s="174" t="s">
        <v>241</v>
      </c>
      <c r="Q3531" s="174">
        <v>10</v>
      </c>
      <c r="R3531" s="174">
        <v>505</v>
      </c>
      <c r="S3531" s="174">
        <v>24.006</v>
      </c>
      <c r="T3531" s="174">
        <v>105</v>
      </c>
    </row>
    <row r="3532" spans="1:20" s="141" customFormat="1" ht="25.5" outlineLevel="1" x14ac:dyDescent="0.2">
      <c r="A3532" s="79" t="s">
        <v>343</v>
      </c>
      <c r="B3532" s="80" t="s">
        <v>344</v>
      </c>
      <c r="C3532" s="81">
        <v>1</v>
      </c>
      <c r="D3532" s="82" t="s">
        <v>63</v>
      </c>
      <c r="E3532" s="2">
        <v>29400</v>
      </c>
      <c r="F3532" s="166">
        <f t="shared" si="199"/>
        <v>29400</v>
      </c>
      <c r="G3532" s="41"/>
      <c r="H3532" s="30"/>
      <c r="I3532" s="31">
        <f t="shared" si="200"/>
        <v>0</v>
      </c>
      <c r="J3532" s="41"/>
      <c r="K3532" s="81" t="s">
        <v>57</v>
      </c>
      <c r="L3532" s="81" t="s">
        <v>216</v>
      </c>
      <c r="M3532" s="81">
        <v>300</v>
      </c>
      <c r="N3532" s="81" t="s">
        <v>231</v>
      </c>
      <c r="O3532" s="81" t="s">
        <v>76</v>
      </c>
      <c r="P3532" s="81" t="s">
        <v>241</v>
      </c>
      <c r="Q3532" s="81">
        <v>11</v>
      </c>
      <c r="R3532" s="81">
        <v>506</v>
      </c>
      <c r="S3532" s="81">
        <v>7.7919999999999998</v>
      </c>
      <c r="T3532" s="81">
        <v>106</v>
      </c>
    </row>
    <row r="3533" spans="1:20" s="141" customFormat="1" outlineLevel="1" x14ac:dyDescent="0.2">
      <c r="A3533" s="79" t="s">
        <v>261</v>
      </c>
      <c r="B3533" s="80" t="s">
        <v>262</v>
      </c>
      <c r="C3533" s="81">
        <v>1</v>
      </c>
      <c r="D3533" s="82" t="s">
        <v>63</v>
      </c>
      <c r="E3533" s="2">
        <v>18720</v>
      </c>
      <c r="F3533" s="166">
        <f t="shared" si="199"/>
        <v>18720</v>
      </c>
      <c r="G3533" s="41"/>
      <c r="H3533" s="30"/>
      <c r="I3533" s="31">
        <f t="shared" si="200"/>
        <v>0</v>
      </c>
      <c r="J3533" s="41"/>
      <c r="K3533" s="81" t="s">
        <v>57</v>
      </c>
      <c r="L3533" s="81" t="s">
        <v>216</v>
      </c>
      <c r="M3533" s="81">
        <v>300</v>
      </c>
      <c r="N3533" s="81" t="s">
        <v>231</v>
      </c>
      <c r="O3533" s="81" t="s">
        <v>76</v>
      </c>
      <c r="P3533" s="81" t="s">
        <v>241</v>
      </c>
      <c r="Q3533" s="81">
        <v>12</v>
      </c>
      <c r="R3533" s="81">
        <v>507</v>
      </c>
      <c r="S3533" s="81">
        <v>8.3219999999999992</v>
      </c>
      <c r="T3533" s="81">
        <v>107</v>
      </c>
    </row>
    <row r="3534" spans="1:20" s="141" customFormat="1" outlineLevel="1" x14ac:dyDescent="0.2">
      <c r="A3534" s="79" t="s">
        <v>351</v>
      </c>
      <c r="B3534" s="80" t="s">
        <v>352</v>
      </c>
      <c r="C3534" s="81">
        <v>1</v>
      </c>
      <c r="D3534" s="82" t="s">
        <v>63</v>
      </c>
      <c r="E3534" s="2">
        <v>3240</v>
      </c>
      <c r="F3534" s="166">
        <f t="shared" si="199"/>
        <v>3240</v>
      </c>
      <c r="G3534" s="41"/>
      <c r="H3534" s="30"/>
      <c r="I3534" s="31">
        <f t="shared" si="200"/>
        <v>0</v>
      </c>
      <c r="J3534" s="41"/>
      <c r="K3534" s="81" t="s">
        <v>57</v>
      </c>
      <c r="L3534" s="81" t="s">
        <v>216</v>
      </c>
      <c r="M3534" s="81">
        <v>300</v>
      </c>
      <c r="N3534" s="81" t="s">
        <v>231</v>
      </c>
      <c r="O3534" s="81" t="s">
        <v>76</v>
      </c>
      <c r="P3534" s="81" t="s">
        <v>241</v>
      </c>
      <c r="Q3534" s="81">
        <v>13</v>
      </c>
      <c r="R3534" s="81">
        <v>508</v>
      </c>
      <c r="S3534" s="81">
        <v>0.49199999999999999</v>
      </c>
      <c r="T3534" s="81">
        <v>108</v>
      </c>
    </row>
    <row r="3535" spans="1:20" s="141" customFormat="1" ht="25.5" outlineLevel="1" x14ac:dyDescent="0.2">
      <c r="A3535" s="79" t="s">
        <v>3310</v>
      </c>
      <c r="B3535" s="80" t="s">
        <v>3311</v>
      </c>
      <c r="C3535" s="81">
        <v>5</v>
      </c>
      <c r="D3535" s="82" t="s">
        <v>63</v>
      </c>
      <c r="E3535" s="2">
        <v>13200</v>
      </c>
      <c r="F3535" s="166">
        <f t="shared" si="199"/>
        <v>13200</v>
      </c>
      <c r="G3535" s="41"/>
      <c r="H3535" s="30"/>
      <c r="I3535" s="31">
        <f t="shared" si="200"/>
        <v>0</v>
      </c>
      <c r="J3535" s="41"/>
      <c r="K3535" s="81" t="s">
        <v>57</v>
      </c>
      <c r="L3535" s="81" t="s">
        <v>216</v>
      </c>
      <c r="M3535" s="81">
        <v>300</v>
      </c>
      <c r="N3535" s="81" t="s">
        <v>231</v>
      </c>
      <c r="O3535" s="81" t="s">
        <v>76</v>
      </c>
      <c r="P3535" s="81" t="s">
        <v>241</v>
      </c>
      <c r="Q3535" s="81">
        <v>14</v>
      </c>
      <c r="R3535" s="81">
        <v>509</v>
      </c>
      <c r="S3535" s="81">
        <v>1.48</v>
      </c>
      <c r="T3535" s="81">
        <v>109</v>
      </c>
    </row>
    <row r="3536" spans="1:20" s="141" customFormat="1" ht="31.5" outlineLevel="1" x14ac:dyDescent="0.2">
      <c r="A3536" s="160" t="s">
        <v>3324</v>
      </c>
      <c r="B3536" s="167" t="s">
        <v>3325</v>
      </c>
      <c r="C3536" s="160"/>
      <c r="D3536" s="161" t="s">
        <v>56</v>
      </c>
      <c r="E3536" s="162">
        <v>122880</v>
      </c>
      <c r="F3536" s="163">
        <f t="shared" si="199"/>
        <v>122880</v>
      </c>
      <c r="G3536" s="41"/>
      <c r="H3536" s="164"/>
      <c r="I3536" s="165">
        <f t="shared" si="200"/>
        <v>0</v>
      </c>
      <c r="J3536" s="41"/>
      <c r="K3536" s="174" t="s">
        <v>57</v>
      </c>
      <c r="L3536" s="174" t="s">
        <v>216</v>
      </c>
      <c r="M3536" s="174">
        <v>400</v>
      </c>
      <c r="N3536" s="174" t="s">
        <v>231</v>
      </c>
      <c r="O3536" s="174" t="s">
        <v>76</v>
      </c>
      <c r="P3536" s="174" t="s">
        <v>241</v>
      </c>
      <c r="Q3536" s="174">
        <v>15</v>
      </c>
      <c r="R3536" s="174">
        <v>510</v>
      </c>
      <c r="S3536" s="174">
        <v>26.164999999999999</v>
      </c>
      <c r="T3536" s="174">
        <v>110</v>
      </c>
    </row>
    <row r="3537" spans="1:20" s="141" customFormat="1" ht="25.5" outlineLevel="1" x14ac:dyDescent="0.2">
      <c r="A3537" s="79" t="s">
        <v>343</v>
      </c>
      <c r="B3537" s="80" t="s">
        <v>344</v>
      </c>
      <c r="C3537" s="81">
        <v>1</v>
      </c>
      <c r="D3537" s="82" t="s">
        <v>63</v>
      </c>
      <c r="E3537" s="2">
        <v>29400</v>
      </c>
      <c r="F3537" s="166">
        <f t="shared" si="199"/>
        <v>29400</v>
      </c>
      <c r="G3537" s="41"/>
      <c r="H3537" s="30"/>
      <c r="I3537" s="31">
        <f t="shared" si="200"/>
        <v>0</v>
      </c>
      <c r="J3537" s="41"/>
      <c r="K3537" s="81" t="s">
        <v>57</v>
      </c>
      <c r="L3537" s="81" t="s">
        <v>216</v>
      </c>
      <c r="M3537" s="81">
        <v>400</v>
      </c>
      <c r="N3537" s="81" t="s">
        <v>231</v>
      </c>
      <c r="O3537" s="81" t="s">
        <v>76</v>
      </c>
      <c r="P3537" s="81" t="s">
        <v>241</v>
      </c>
      <c r="Q3537" s="81">
        <v>16</v>
      </c>
      <c r="R3537" s="81">
        <v>511</v>
      </c>
      <c r="S3537" s="81">
        <v>7.7919999999999998</v>
      </c>
      <c r="T3537" s="81">
        <v>111</v>
      </c>
    </row>
    <row r="3538" spans="1:20" s="141" customFormat="1" outlineLevel="1" x14ac:dyDescent="0.2">
      <c r="A3538" s="79" t="s">
        <v>261</v>
      </c>
      <c r="B3538" s="80" t="s">
        <v>262</v>
      </c>
      <c r="C3538" s="81">
        <v>1</v>
      </c>
      <c r="D3538" s="82" t="s">
        <v>63</v>
      </c>
      <c r="E3538" s="2">
        <v>18720</v>
      </c>
      <c r="F3538" s="166">
        <f t="shared" si="199"/>
        <v>18720</v>
      </c>
      <c r="G3538" s="41"/>
      <c r="H3538" s="30"/>
      <c r="I3538" s="31">
        <f t="shared" si="200"/>
        <v>0</v>
      </c>
      <c r="J3538" s="41"/>
      <c r="K3538" s="81" t="s">
        <v>57</v>
      </c>
      <c r="L3538" s="81" t="s">
        <v>216</v>
      </c>
      <c r="M3538" s="81">
        <v>400</v>
      </c>
      <c r="N3538" s="81" t="s">
        <v>231</v>
      </c>
      <c r="O3538" s="81" t="s">
        <v>76</v>
      </c>
      <c r="P3538" s="81" t="s">
        <v>241</v>
      </c>
      <c r="Q3538" s="81">
        <v>17</v>
      </c>
      <c r="R3538" s="81">
        <v>512</v>
      </c>
      <c r="S3538" s="81">
        <v>8.3219999999999992</v>
      </c>
      <c r="T3538" s="81">
        <v>112</v>
      </c>
    </row>
    <row r="3539" spans="1:20" s="141" customFormat="1" outlineLevel="1" x14ac:dyDescent="0.2">
      <c r="A3539" s="79" t="s">
        <v>357</v>
      </c>
      <c r="B3539" s="80" t="s">
        <v>358</v>
      </c>
      <c r="C3539" s="81">
        <v>1</v>
      </c>
      <c r="D3539" s="82" t="s">
        <v>63</v>
      </c>
      <c r="E3539" s="2">
        <v>3360</v>
      </c>
      <c r="F3539" s="166">
        <f t="shared" si="199"/>
        <v>3360</v>
      </c>
      <c r="G3539" s="41"/>
      <c r="H3539" s="30"/>
      <c r="I3539" s="31">
        <f t="shared" si="200"/>
        <v>0</v>
      </c>
      <c r="J3539" s="41"/>
      <c r="K3539" s="81" t="s">
        <v>57</v>
      </c>
      <c r="L3539" s="81" t="s">
        <v>216</v>
      </c>
      <c r="M3539" s="81">
        <v>400</v>
      </c>
      <c r="N3539" s="81" t="s">
        <v>231</v>
      </c>
      <c r="O3539" s="81" t="s">
        <v>76</v>
      </c>
      <c r="P3539" s="81" t="s">
        <v>241</v>
      </c>
      <c r="Q3539" s="81">
        <v>18</v>
      </c>
      <c r="R3539" s="81">
        <v>513</v>
      </c>
      <c r="S3539" s="81">
        <v>0.61599999999999999</v>
      </c>
      <c r="T3539" s="81">
        <v>113</v>
      </c>
    </row>
    <row r="3540" spans="1:20" s="141" customFormat="1" ht="25.5" outlineLevel="1" x14ac:dyDescent="0.2">
      <c r="A3540" s="79" t="s">
        <v>3314</v>
      </c>
      <c r="B3540" s="80" t="s">
        <v>3315</v>
      </c>
      <c r="C3540" s="81">
        <v>5</v>
      </c>
      <c r="D3540" s="82" t="s">
        <v>63</v>
      </c>
      <c r="E3540" s="2">
        <v>14280</v>
      </c>
      <c r="F3540" s="166">
        <f t="shared" si="199"/>
        <v>14280</v>
      </c>
      <c r="G3540" s="41"/>
      <c r="H3540" s="30"/>
      <c r="I3540" s="31">
        <f t="shared" si="200"/>
        <v>0</v>
      </c>
      <c r="J3540" s="41"/>
      <c r="K3540" s="81" t="s">
        <v>57</v>
      </c>
      <c r="L3540" s="81" t="s">
        <v>216</v>
      </c>
      <c r="M3540" s="81">
        <v>400</v>
      </c>
      <c r="N3540" s="81" t="s">
        <v>231</v>
      </c>
      <c r="O3540" s="81" t="s">
        <v>76</v>
      </c>
      <c r="P3540" s="81" t="s">
        <v>241</v>
      </c>
      <c r="Q3540" s="81">
        <v>19</v>
      </c>
      <c r="R3540" s="81">
        <v>514</v>
      </c>
      <c r="S3540" s="81">
        <v>1.887</v>
      </c>
      <c r="T3540" s="81">
        <v>114</v>
      </c>
    </row>
    <row r="3541" spans="1:20" s="141" customFormat="1" ht="31.5" outlineLevel="1" x14ac:dyDescent="0.2">
      <c r="A3541" s="160" t="s">
        <v>3326</v>
      </c>
      <c r="B3541" s="167" t="s">
        <v>3327</v>
      </c>
      <c r="C3541" s="160"/>
      <c r="D3541" s="161" t="s">
        <v>56</v>
      </c>
      <c r="E3541" s="162">
        <v>128880</v>
      </c>
      <c r="F3541" s="163">
        <f t="shared" si="199"/>
        <v>128880</v>
      </c>
      <c r="G3541" s="41"/>
      <c r="H3541" s="164"/>
      <c r="I3541" s="165">
        <f t="shared" si="200"/>
        <v>0</v>
      </c>
      <c r="J3541" s="41"/>
      <c r="K3541" s="174" t="s">
        <v>57</v>
      </c>
      <c r="L3541" s="174" t="s">
        <v>216</v>
      </c>
      <c r="M3541" s="174">
        <v>450</v>
      </c>
      <c r="N3541" s="174" t="s">
        <v>231</v>
      </c>
      <c r="O3541" s="174" t="s">
        <v>76</v>
      </c>
      <c r="P3541" s="174" t="s">
        <v>241</v>
      </c>
      <c r="Q3541" s="174">
        <v>20</v>
      </c>
      <c r="R3541" s="174">
        <v>515</v>
      </c>
      <c r="S3541" s="174">
        <v>26.503999999999998</v>
      </c>
      <c r="T3541" s="174">
        <v>115</v>
      </c>
    </row>
    <row r="3542" spans="1:20" s="141" customFormat="1" ht="25.5" outlineLevel="1" x14ac:dyDescent="0.2">
      <c r="A3542" s="79" t="s">
        <v>343</v>
      </c>
      <c r="B3542" s="80" t="s">
        <v>344</v>
      </c>
      <c r="C3542" s="81">
        <v>1</v>
      </c>
      <c r="D3542" s="82" t="s">
        <v>63</v>
      </c>
      <c r="E3542" s="2">
        <v>29400</v>
      </c>
      <c r="F3542" s="166">
        <f t="shared" si="199"/>
        <v>29400</v>
      </c>
      <c r="G3542" s="41"/>
      <c r="H3542" s="30"/>
      <c r="I3542" s="31">
        <f t="shared" si="200"/>
        <v>0</v>
      </c>
      <c r="J3542" s="41"/>
      <c r="K3542" s="81" t="s">
        <v>57</v>
      </c>
      <c r="L3542" s="81" t="s">
        <v>216</v>
      </c>
      <c r="M3542" s="81">
        <v>450</v>
      </c>
      <c r="N3542" s="81" t="s">
        <v>231</v>
      </c>
      <c r="O3542" s="81" t="s">
        <v>76</v>
      </c>
      <c r="P3542" s="81" t="s">
        <v>241</v>
      </c>
      <c r="Q3542" s="81">
        <v>21</v>
      </c>
      <c r="R3542" s="81">
        <v>516</v>
      </c>
      <c r="S3542" s="81">
        <v>7.7919999999999998</v>
      </c>
      <c r="T3542" s="81">
        <v>116</v>
      </c>
    </row>
    <row r="3543" spans="1:20" s="141" customFormat="1" outlineLevel="1" x14ac:dyDescent="0.2">
      <c r="A3543" s="79" t="s">
        <v>261</v>
      </c>
      <c r="B3543" s="80" t="s">
        <v>262</v>
      </c>
      <c r="C3543" s="81">
        <v>1</v>
      </c>
      <c r="D3543" s="82" t="s">
        <v>63</v>
      </c>
      <c r="E3543" s="2">
        <v>18720</v>
      </c>
      <c r="F3543" s="166">
        <f t="shared" si="199"/>
        <v>18720</v>
      </c>
      <c r="G3543" s="41"/>
      <c r="H3543" s="30"/>
      <c r="I3543" s="31">
        <f t="shared" si="200"/>
        <v>0</v>
      </c>
      <c r="J3543" s="41"/>
      <c r="K3543" s="81" t="s">
        <v>57</v>
      </c>
      <c r="L3543" s="81" t="s">
        <v>216</v>
      </c>
      <c r="M3543" s="81">
        <v>450</v>
      </c>
      <c r="N3543" s="81" t="s">
        <v>231</v>
      </c>
      <c r="O3543" s="81" t="s">
        <v>76</v>
      </c>
      <c r="P3543" s="81" t="s">
        <v>241</v>
      </c>
      <c r="Q3543" s="81">
        <v>22</v>
      </c>
      <c r="R3543" s="81">
        <v>517</v>
      </c>
      <c r="S3543" s="81">
        <v>8.3219999999999992</v>
      </c>
      <c r="T3543" s="81">
        <v>117</v>
      </c>
    </row>
    <row r="3544" spans="1:20" s="141" customFormat="1" outlineLevel="1" x14ac:dyDescent="0.2">
      <c r="A3544" s="79" t="s">
        <v>363</v>
      </c>
      <c r="B3544" s="80" t="s">
        <v>364</v>
      </c>
      <c r="C3544" s="81">
        <v>1</v>
      </c>
      <c r="D3544" s="82" t="s">
        <v>63</v>
      </c>
      <c r="E3544" s="2">
        <v>3960</v>
      </c>
      <c r="F3544" s="166">
        <f t="shared" si="199"/>
        <v>3960</v>
      </c>
      <c r="G3544" s="41"/>
      <c r="H3544" s="30"/>
      <c r="I3544" s="31">
        <f t="shared" si="200"/>
        <v>0</v>
      </c>
      <c r="J3544" s="41"/>
      <c r="K3544" s="81" t="s">
        <v>57</v>
      </c>
      <c r="L3544" s="81" t="s">
        <v>216</v>
      </c>
      <c r="M3544" s="81">
        <v>450</v>
      </c>
      <c r="N3544" s="81" t="s">
        <v>231</v>
      </c>
      <c r="O3544" s="81" t="s">
        <v>76</v>
      </c>
      <c r="P3544" s="81" t="s">
        <v>241</v>
      </c>
      <c r="Q3544" s="81">
        <v>23</v>
      </c>
      <c r="R3544" s="81">
        <v>518</v>
      </c>
      <c r="S3544" s="81">
        <v>0.66</v>
      </c>
      <c r="T3544" s="81">
        <v>118</v>
      </c>
    </row>
    <row r="3545" spans="1:20" s="141" customFormat="1" ht="26.25" outlineLevel="1" thickBot="1" x14ac:dyDescent="0.25">
      <c r="A3545" s="132" t="s">
        <v>3318</v>
      </c>
      <c r="B3545" s="155" t="s">
        <v>3319</v>
      </c>
      <c r="C3545" s="133">
        <v>5</v>
      </c>
      <c r="D3545" s="88" t="s">
        <v>63</v>
      </c>
      <c r="E3545" s="7">
        <v>15360</v>
      </c>
      <c r="F3545" s="226">
        <f t="shared" si="199"/>
        <v>15360</v>
      </c>
      <c r="G3545" s="41"/>
      <c r="H3545" s="35"/>
      <c r="I3545" s="36">
        <f t="shared" si="200"/>
        <v>0</v>
      </c>
      <c r="J3545" s="41"/>
      <c r="K3545" s="133" t="s">
        <v>57</v>
      </c>
      <c r="L3545" s="133" t="s">
        <v>216</v>
      </c>
      <c r="M3545" s="133">
        <v>450</v>
      </c>
      <c r="N3545" s="133" t="s">
        <v>231</v>
      </c>
      <c r="O3545" s="133" t="s">
        <v>76</v>
      </c>
      <c r="P3545" s="133" t="s">
        <v>241</v>
      </c>
      <c r="Q3545" s="133">
        <v>24</v>
      </c>
      <c r="R3545" s="133">
        <v>519</v>
      </c>
      <c r="S3545" s="133">
        <v>1.946</v>
      </c>
      <c r="T3545" s="133">
        <v>119</v>
      </c>
    </row>
    <row r="3546" spans="1:20" s="141" customFormat="1" ht="31.5" outlineLevel="1" x14ac:dyDescent="0.2">
      <c r="A3546" s="239" t="s">
        <v>3328</v>
      </c>
      <c r="B3546" s="238" t="s">
        <v>3329</v>
      </c>
      <c r="C3546" s="239"/>
      <c r="D3546" s="240" t="s">
        <v>56</v>
      </c>
      <c r="E3546" s="241">
        <v>130920</v>
      </c>
      <c r="F3546" s="236">
        <f t="shared" si="199"/>
        <v>130920</v>
      </c>
      <c r="G3546" s="41"/>
      <c r="H3546" s="28"/>
      <c r="I3546" s="29">
        <f t="shared" si="200"/>
        <v>0</v>
      </c>
      <c r="J3546" s="41"/>
      <c r="K3546" s="342" t="s">
        <v>57</v>
      </c>
      <c r="L3546" s="342" t="s">
        <v>216</v>
      </c>
      <c r="M3546" s="342">
        <v>250</v>
      </c>
      <c r="N3546" s="342" t="s">
        <v>236</v>
      </c>
      <c r="O3546" s="342" t="s">
        <v>76</v>
      </c>
      <c r="P3546" s="342" t="s">
        <v>241</v>
      </c>
      <c r="Q3546" s="342">
        <v>6</v>
      </c>
      <c r="R3546" s="342">
        <v>500</v>
      </c>
      <c r="S3546" s="342">
        <v>25.725999999999999</v>
      </c>
      <c r="T3546" s="342">
        <v>100</v>
      </c>
    </row>
    <row r="3547" spans="1:20" s="141" customFormat="1" ht="25.5" outlineLevel="1" x14ac:dyDescent="0.2">
      <c r="A3547" s="79" t="s">
        <v>343</v>
      </c>
      <c r="B3547" s="80" t="s">
        <v>344</v>
      </c>
      <c r="C3547" s="81">
        <v>1</v>
      </c>
      <c r="D3547" s="82" t="s">
        <v>63</v>
      </c>
      <c r="E3547" s="2">
        <v>29400</v>
      </c>
      <c r="F3547" s="166">
        <f t="shared" si="199"/>
        <v>29400</v>
      </c>
      <c r="G3547" s="41"/>
      <c r="H3547" s="30"/>
      <c r="I3547" s="31">
        <f t="shared" si="200"/>
        <v>0</v>
      </c>
      <c r="J3547" s="41"/>
      <c r="K3547" s="81" t="s">
        <v>57</v>
      </c>
      <c r="L3547" s="81" t="s">
        <v>216</v>
      </c>
      <c r="M3547" s="81">
        <v>250</v>
      </c>
      <c r="N3547" s="81" t="s">
        <v>236</v>
      </c>
      <c r="O3547" s="81" t="s">
        <v>76</v>
      </c>
      <c r="P3547" s="81" t="s">
        <v>241</v>
      </c>
      <c r="Q3547" s="81">
        <v>6</v>
      </c>
      <c r="R3547" s="81">
        <v>500</v>
      </c>
      <c r="S3547" s="81">
        <v>7.7919999999999998</v>
      </c>
      <c r="T3547" s="81">
        <v>100</v>
      </c>
    </row>
    <row r="3548" spans="1:20" s="141" customFormat="1" outlineLevel="1" x14ac:dyDescent="0.2">
      <c r="A3548" s="79" t="s">
        <v>265</v>
      </c>
      <c r="B3548" s="80" t="s">
        <v>266</v>
      </c>
      <c r="C3548" s="81">
        <v>1</v>
      </c>
      <c r="D3548" s="82" t="s">
        <v>63</v>
      </c>
      <c r="E3548" s="2">
        <v>20640</v>
      </c>
      <c r="F3548" s="166">
        <f t="shared" si="199"/>
        <v>20640</v>
      </c>
      <c r="G3548" s="41"/>
      <c r="H3548" s="30"/>
      <c r="I3548" s="31">
        <f t="shared" si="200"/>
        <v>0</v>
      </c>
      <c r="J3548" s="41"/>
      <c r="K3548" s="81" t="s">
        <v>57</v>
      </c>
      <c r="L3548" s="81" t="s">
        <v>216</v>
      </c>
      <c r="M3548" s="81">
        <v>250</v>
      </c>
      <c r="N3548" s="81" t="s">
        <v>236</v>
      </c>
      <c r="O3548" s="81" t="s">
        <v>76</v>
      </c>
      <c r="P3548" s="81" t="s">
        <v>241</v>
      </c>
      <c r="Q3548" s="81">
        <v>6</v>
      </c>
      <c r="R3548" s="81">
        <v>500</v>
      </c>
      <c r="S3548" s="81">
        <v>9.6999999999999993</v>
      </c>
      <c r="T3548" s="81">
        <v>100</v>
      </c>
    </row>
    <row r="3549" spans="1:20" s="141" customFormat="1" outlineLevel="1" x14ac:dyDescent="0.2">
      <c r="A3549" s="79" t="s">
        <v>345</v>
      </c>
      <c r="B3549" s="80" t="s">
        <v>346</v>
      </c>
      <c r="C3549" s="81">
        <v>1</v>
      </c>
      <c r="D3549" s="82" t="s">
        <v>63</v>
      </c>
      <c r="E3549" s="2">
        <v>3120</v>
      </c>
      <c r="F3549" s="166">
        <f t="shared" si="199"/>
        <v>3120</v>
      </c>
      <c r="G3549" s="41"/>
      <c r="H3549" s="30"/>
      <c r="I3549" s="31">
        <f t="shared" si="200"/>
        <v>0</v>
      </c>
      <c r="J3549" s="41"/>
      <c r="K3549" s="81" t="s">
        <v>57</v>
      </c>
      <c r="L3549" s="81" t="s">
        <v>216</v>
      </c>
      <c r="M3549" s="81">
        <v>250</v>
      </c>
      <c r="N3549" s="81" t="s">
        <v>236</v>
      </c>
      <c r="O3549" s="81" t="s">
        <v>76</v>
      </c>
      <c r="P3549" s="81" t="s">
        <v>241</v>
      </c>
      <c r="Q3549" s="81">
        <v>6</v>
      </c>
      <c r="R3549" s="81">
        <v>500</v>
      </c>
      <c r="S3549" s="81">
        <v>0.434</v>
      </c>
      <c r="T3549" s="81">
        <v>100</v>
      </c>
    </row>
    <row r="3550" spans="1:20" s="141" customFormat="1" ht="25.5" outlineLevel="1" x14ac:dyDescent="0.2">
      <c r="A3550" s="79" t="s">
        <v>3306</v>
      </c>
      <c r="B3550" s="80" t="s">
        <v>3307</v>
      </c>
      <c r="C3550" s="81">
        <v>6</v>
      </c>
      <c r="D3550" s="82" t="s">
        <v>63</v>
      </c>
      <c r="E3550" s="2">
        <v>12960</v>
      </c>
      <c r="F3550" s="166">
        <f t="shared" si="199"/>
        <v>12960</v>
      </c>
      <c r="G3550" s="41"/>
      <c r="H3550" s="30"/>
      <c r="I3550" s="31">
        <f t="shared" si="200"/>
        <v>0</v>
      </c>
      <c r="J3550" s="41"/>
      <c r="K3550" s="81" t="s">
        <v>57</v>
      </c>
      <c r="L3550" s="81" t="s">
        <v>216</v>
      </c>
      <c r="M3550" s="81">
        <v>250</v>
      </c>
      <c r="N3550" s="81" t="s">
        <v>236</v>
      </c>
      <c r="O3550" s="81" t="s">
        <v>76</v>
      </c>
      <c r="P3550" s="81" t="s">
        <v>241</v>
      </c>
      <c r="Q3550" s="81">
        <v>6</v>
      </c>
      <c r="R3550" s="81">
        <v>500</v>
      </c>
      <c r="S3550" s="81">
        <v>1.3</v>
      </c>
      <c r="T3550" s="81">
        <v>100</v>
      </c>
    </row>
    <row r="3551" spans="1:20" s="141" customFormat="1" ht="31.5" outlineLevel="1" x14ac:dyDescent="0.2">
      <c r="A3551" s="160" t="s">
        <v>3330</v>
      </c>
      <c r="B3551" s="167" t="s">
        <v>3331</v>
      </c>
      <c r="C3551" s="160"/>
      <c r="D3551" s="161" t="s">
        <v>56</v>
      </c>
      <c r="E3551" s="162">
        <v>132480</v>
      </c>
      <c r="F3551" s="163">
        <f t="shared" si="199"/>
        <v>132480</v>
      </c>
      <c r="G3551" s="41"/>
      <c r="H3551" s="164"/>
      <c r="I3551" s="165">
        <f t="shared" si="200"/>
        <v>0</v>
      </c>
      <c r="J3551" s="41"/>
      <c r="K3551" s="174" t="s">
        <v>57</v>
      </c>
      <c r="L3551" s="174" t="s">
        <v>216</v>
      </c>
      <c r="M3551" s="174">
        <v>300</v>
      </c>
      <c r="N3551" s="174" t="s">
        <v>236</v>
      </c>
      <c r="O3551" s="174" t="s">
        <v>76</v>
      </c>
      <c r="P3551" s="174" t="s">
        <v>241</v>
      </c>
      <c r="Q3551" s="174">
        <v>6</v>
      </c>
      <c r="R3551" s="174">
        <v>500</v>
      </c>
      <c r="S3551" s="174">
        <v>26.863999999999997</v>
      </c>
      <c r="T3551" s="174">
        <v>100</v>
      </c>
    </row>
    <row r="3552" spans="1:20" s="141" customFormat="1" ht="25.5" outlineLevel="1" x14ac:dyDescent="0.2">
      <c r="A3552" s="79" t="s">
        <v>343</v>
      </c>
      <c r="B3552" s="80" t="s">
        <v>344</v>
      </c>
      <c r="C3552" s="81">
        <v>1</v>
      </c>
      <c r="D3552" s="82" t="s">
        <v>63</v>
      </c>
      <c r="E3552" s="2">
        <v>29400</v>
      </c>
      <c r="F3552" s="166">
        <f t="shared" ref="F3552:F3565" si="201">E3552-E3552*$G$4</f>
        <v>29400</v>
      </c>
      <c r="G3552" s="41"/>
      <c r="H3552" s="30"/>
      <c r="I3552" s="31">
        <f t="shared" ref="I3552:I3565" si="202">IF(H3552*F3552&gt;0,H3552*F3552,0)</f>
        <v>0</v>
      </c>
      <c r="J3552" s="41"/>
      <c r="K3552" s="81" t="s">
        <v>57</v>
      </c>
      <c r="L3552" s="81" t="s">
        <v>216</v>
      </c>
      <c r="M3552" s="81">
        <v>300</v>
      </c>
      <c r="N3552" s="81" t="s">
        <v>236</v>
      </c>
      <c r="O3552" s="81" t="s">
        <v>76</v>
      </c>
      <c r="P3552" s="81" t="s">
        <v>241</v>
      </c>
      <c r="Q3552" s="81">
        <v>6</v>
      </c>
      <c r="R3552" s="81">
        <v>500</v>
      </c>
      <c r="S3552" s="81">
        <v>7.7919999999999998</v>
      </c>
      <c r="T3552" s="81">
        <v>100</v>
      </c>
    </row>
    <row r="3553" spans="1:20" s="141" customFormat="1" outlineLevel="1" x14ac:dyDescent="0.2">
      <c r="A3553" s="79" t="s">
        <v>265</v>
      </c>
      <c r="B3553" s="80" t="s">
        <v>266</v>
      </c>
      <c r="C3553" s="81">
        <v>1</v>
      </c>
      <c r="D3553" s="82" t="s">
        <v>63</v>
      </c>
      <c r="E3553" s="2">
        <v>20640</v>
      </c>
      <c r="F3553" s="166">
        <f t="shared" si="201"/>
        <v>20640</v>
      </c>
      <c r="G3553" s="41"/>
      <c r="H3553" s="30"/>
      <c r="I3553" s="31">
        <f t="shared" si="202"/>
        <v>0</v>
      </c>
      <c r="J3553" s="41"/>
      <c r="K3553" s="81" t="s">
        <v>57</v>
      </c>
      <c r="L3553" s="81" t="s">
        <v>216</v>
      </c>
      <c r="M3553" s="81">
        <v>300</v>
      </c>
      <c r="N3553" s="81" t="s">
        <v>236</v>
      </c>
      <c r="O3553" s="81" t="s">
        <v>76</v>
      </c>
      <c r="P3553" s="81" t="s">
        <v>241</v>
      </c>
      <c r="Q3553" s="81">
        <v>6</v>
      </c>
      <c r="R3553" s="81">
        <v>500</v>
      </c>
      <c r="S3553" s="81">
        <v>9.6999999999999993</v>
      </c>
      <c r="T3553" s="81">
        <v>100</v>
      </c>
    </row>
    <row r="3554" spans="1:20" s="141" customFormat="1" outlineLevel="1" x14ac:dyDescent="0.2">
      <c r="A3554" s="79" t="s">
        <v>351</v>
      </c>
      <c r="B3554" s="80" t="s">
        <v>352</v>
      </c>
      <c r="C3554" s="81">
        <v>1</v>
      </c>
      <c r="D3554" s="82" t="s">
        <v>63</v>
      </c>
      <c r="E3554" s="2">
        <v>3240</v>
      </c>
      <c r="F3554" s="166">
        <f t="shared" si="201"/>
        <v>3240</v>
      </c>
      <c r="G3554" s="41"/>
      <c r="H3554" s="30"/>
      <c r="I3554" s="31">
        <f t="shared" si="202"/>
        <v>0</v>
      </c>
      <c r="J3554" s="41"/>
      <c r="K3554" s="81" t="s">
        <v>57</v>
      </c>
      <c r="L3554" s="81" t="s">
        <v>216</v>
      </c>
      <c r="M3554" s="81">
        <v>300</v>
      </c>
      <c r="N3554" s="81" t="s">
        <v>236</v>
      </c>
      <c r="O3554" s="81" t="s">
        <v>76</v>
      </c>
      <c r="P3554" s="81" t="s">
        <v>241</v>
      </c>
      <c r="Q3554" s="81">
        <v>6</v>
      </c>
      <c r="R3554" s="81">
        <v>500</v>
      </c>
      <c r="S3554" s="81">
        <v>0.49199999999999999</v>
      </c>
      <c r="T3554" s="81">
        <v>100</v>
      </c>
    </row>
    <row r="3555" spans="1:20" s="141" customFormat="1" ht="25.5" outlineLevel="1" x14ac:dyDescent="0.2">
      <c r="A3555" s="79" t="s">
        <v>3310</v>
      </c>
      <c r="B3555" s="80" t="s">
        <v>3311</v>
      </c>
      <c r="C3555" s="81">
        <v>6</v>
      </c>
      <c r="D3555" s="82" t="s">
        <v>63</v>
      </c>
      <c r="E3555" s="2">
        <v>13200</v>
      </c>
      <c r="F3555" s="166">
        <f t="shared" si="201"/>
        <v>13200</v>
      </c>
      <c r="G3555" s="41"/>
      <c r="H3555" s="30"/>
      <c r="I3555" s="31">
        <f t="shared" si="202"/>
        <v>0</v>
      </c>
      <c r="J3555" s="41"/>
      <c r="K3555" s="81" t="s">
        <v>57</v>
      </c>
      <c r="L3555" s="81" t="s">
        <v>216</v>
      </c>
      <c r="M3555" s="81">
        <v>300</v>
      </c>
      <c r="N3555" s="81" t="s">
        <v>236</v>
      </c>
      <c r="O3555" s="81" t="s">
        <v>76</v>
      </c>
      <c r="P3555" s="81" t="s">
        <v>241</v>
      </c>
      <c r="Q3555" s="81">
        <v>6</v>
      </c>
      <c r="R3555" s="81">
        <v>500</v>
      </c>
      <c r="S3555" s="81">
        <v>1.48</v>
      </c>
      <c r="T3555" s="81">
        <v>100</v>
      </c>
    </row>
    <row r="3556" spans="1:20" s="141" customFormat="1" ht="31.5" outlineLevel="1" x14ac:dyDescent="0.2">
      <c r="A3556" s="160" t="s">
        <v>3332</v>
      </c>
      <c r="B3556" s="167" t="s">
        <v>3333</v>
      </c>
      <c r="C3556" s="160"/>
      <c r="D3556" s="161" t="s">
        <v>56</v>
      </c>
      <c r="E3556" s="162">
        <v>139080</v>
      </c>
      <c r="F3556" s="163">
        <f t="shared" si="201"/>
        <v>139080</v>
      </c>
      <c r="G3556" s="41"/>
      <c r="H3556" s="164"/>
      <c r="I3556" s="165">
        <f t="shared" si="202"/>
        <v>0</v>
      </c>
      <c r="J3556" s="41"/>
      <c r="K3556" s="174" t="s">
        <v>57</v>
      </c>
      <c r="L3556" s="174" t="s">
        <v>216</v>
      </c>
      <c r="M3556" s="174">
        <v>400</v>
      </c>
      <c r="N3556" s="174" t="s">
        <v>236</v>
      </c>
      <c r="O3556" s="174" t="s">
        <v>76</v>
      </c>
      <c r="P3556" s="174" t="s">
        <v>241</v>
      </c>
      <c r="Q3556" s="174">
        <v>6</v>
      </c>
      <c r="R3556" s="174">
        <v>500</v>
      </c>
      <c r="S3556" s="174">
        <v>29.429999999999996</v>
      </c>
      <c r="T3556" s="174">
        <v>100</v>
      </c>
    </row>
    <row r="3557" spans="1:20" s="141" customFormat="1" ht="25.5" outlineLevel="1" x14ac:dyDescent="0.2">
      <c r="A3557" s="79" t="s">
        <v>343</v>
      </c>
      <c r="B3557" s="80" t="s">
        <v>344</v>
      </c>
      <c r="C3557" s="81">
        <v>1</v>
      </c>
      <c r="D3557" s="82" t="s">
        <v>63</v>
      </c>
      <c r="E3557" s="2">
        <v>29400</v>
      </c>
      <c r="F3557" s="166">
        <f t="shared" si="201"/>
        <v>29400</v>
      </c>
      <c r="G3557" s="41"/>
      <c r="H3557" s="30"/>
      <c r="I3557" s="31">
        <f t="shared" si="202"/>
        <v>0</v>
      </c>
      <c r="J3557" s="41"/>
      <c r="K3557" s="81" t="s">
        <v>57</v>
      </c>
      <c r="L3557" s="81" t="s">
        <v>216</v>
      </c>
      <c r="M3557" s="81">
        <v>400</v>
      </c>
      <c r="N3557" s="81" t="s">
        <v>236</v>
      </c>
      <c r="O3557" s="81" t="s">
        <v>76</v>
      </c>
      <c r="P3557" s="81" t="s">
        <v>241</v>
      </c>
      <c r="Q3557" s="81">
        <v>6</v>
      </c>
      <c r="R3557" s="81">
        <v>500</v>
      </c>
      <c r="S3557" s="81">
        <v>7.7919999999999998</v>
      </c>
      <c r="T3557" s="81">
        <v>100</v>
      </c>
    </row>
    <row r="3558" spans="1:20" s="141" customFormat="1" outlineLevel="1" x14ac:dyDescent="0.2">
      <c r="A3558" s="79" t="s">
        <v>265</v>
      </c>
      <c r="B3558" s="80" t="s">
        <v>266</v>
      </c>
      <c r="C3558" s="81">
        <v>1</v>
      </c>
      <c r="D3558" s="82" t="s">
        <v>63</v>
      </c>
      <c r="E3558" s="2">
        <v>20640</v>
      </c>
      <c r="F3558" s="166">
        <f t="shared" si="201"/>
        <v>20640</v>
      </c>
      <c r="G3558" s="41"/>
      <c r="H3558" s="30"/>
      <c r="I3558" s="31">
        <f t="shared" si="202"/>
        <v>0</v>
      </c>
      <c r="J3558" s="41"/>
      <c r="K3558" s="81" t="s">
        <v>57</v>
      </c>
      <c r="L3558" s="81" t="s">
        <v>216</v>
      </c>
      <c r="M3558" s="81">
        <v>400</v>
      </c>
      <c r="N3558" s="81" t="s">
        <v>236</v>
      </c>
      <c r="O3558" s="81" t="s">
        <v>76</v>
      </c>
      <c r="P3558" s="81" t="s">
        <v>241</v>
      </c>
      <c r="Q3558" s="81">
        <v>6</v>
      </c>
      <c r="R3558" s="81">
        <v>500</v>
      </c>
      <c r="S3558" s="81">
        <v>9.6999999999999993</v>
      </c>
      <c r="T3558" s="81">
        <v>100</v>
      </c>
    </row>
    <row r="3559" spans="1:20" s="141" customFormat="1" outlineLevel="1" x14ac:dyDescent="0.2">
      <c r="A3559" s="79" t="s">
        <v>357</v>
      </c>
      <c r="B3559" s="80" t="s">
        <v>358</v>
      </c>
      <c r="C3559" s="81">
        <v>1</v>
      </c>
      <c r="D3559" s="82" t="s">
        <v>63</v>
      </c>
      <c r="E3559" s="2">
        <v>3360</v>
      </c>
      <c r="F3559" s="166">
        <f t="shared" si="201"/>
        <v>3360</v>
      </c>
      <c r="G3559" s="41"/>
      <c r="H3559" s="30"/>
      <c r="I3559" s="31">
        <f t="shared" si="202"/>
        <v>0</v>
      </c>
      <c r="J3559" s="41"/>
      <c r="K3559" s="81" t="s">
        <v>57</v>
      </c>
      <c r="L3559" s="81" t="s">
        <v>216</v>
      </c>
      <c r="M3559" s="81">
        <v>400</v>
      </c>
      <c r="N3559" s="81" t="s">
        <v>236</v>
      </c>
      <c r="O3559" s="81" t="s">
        <v>76</v>
      </c>
      <c r="P3559" s="81" t="s">
        <v>241</v>
      </c>
      <c r="Q3559" s="81">
        <v>6</v>
      </c>
      <c r="R3559" s="81">
        <v>500</v>
      </c>
      <c r="S3559" s="81">
        <v>0.61599999999999999</v>
      </c>
      <c r="T3559" s="81">
        <v>100</v>
      </c>
    </row>
    <row r="3560" spans="1:20" s="141" customFormat="1" ht="25.5" outlineLevel="1" x14ac:dyDescent="0.2">
      <c r="A3560" s="79" t="s">
        <v>3314</v>
      </c>
      <c r="B3560" s="80" t="s">
        <v>3315</v>
      </c>
      <c r="C3560" s="81">
        <v>6</v>
      </c>
      <c r="D3560" s="82" t="s">
        <v>63</v>
      </c>
      <c r="E3560" s="2">
        <v>14280</v>
      </c>
      <c r="F3560" s="166">
        <f t="shared" si="201"/>
        <v>14280</v>
      </c>
      <c r="G3560" s="41"/>
      <c r="H3560" s="30"/>
      <c r="I3560" s="31">
        <f t="shared" si="202"/>
        <v>0</v>
      </c>
      <c r="J3560" s="41"/>
      <c r="K3560" s="81" t="s">
        <v>57</v>
      </c>
      <c r="L3560" s="81" t="s">
        <v>216</v>
      </c>
      <c r="M3560" s="81">
        <v>400</v>
      </c>
      <c r="N3560" s="81" t="s">
        <v>236</v>
      </c>
      <c r="O3560" s="81" t="s">
        <v>76</v>
      </c>
      <c r="P3560" s="81" t="s">
        <v>241</v>
      </c>
      <c r="Q3560" s="81">
        <v>6</v>
      </c>
      <c r="R3560" s="81">
        <v>500</v>
      </c>
      <c r="S3560" s="81">
        <v>1.887</v>
      </c>
      <c r="T3560" s="81">
        <v>100</v>
      </c>
    </row>
    <row r="3561" spans="1:20" s="141" customFormat="1" ht="31.5" outlineLevel="1" x14ac:dyDescent="0.2">
      <c r="A3561" s="160" t="s">
        <v>3334</v>
      </c>
      <c r="B3561" s="167" t="s">
        <v>3335</v>
      </c>
      <c r="C3561" s="160"/>
      <c r="D3561" s="161" t="s">
        <v>56</v>
      </c>
      <c r="E3561" s="162">
        <v>146160</v>
      </c>
      <c r="F3561" s="163">
        <f t="shared" si="201"/>
        <v>146160</v>
      </c>
      <c r="G3561" s="41"/>
      <c r="H3561" s="164"/>
      <c r="I3561" s="165">
        <f t="shared" si="202"/>
        <v>0</v>
      </c>
      <c r="J3561" s="41"/>
      <c r="K3561" s="174" t="s">
        <v>57</v>
      </c>
      <c r="L3561" s="174" t="s">
        <v>216</v>
      </c>
      <c r="M3561" s="174">
        <v>450</v>
      </c>
      <c r="N3561" s="174" t="s">
        <v>236</v>
      </c>
      <c r="O3561" s="174" t="s">
        <v>76</v>
      </c>
      <c r="P3561" s="174" t="s">
        <v>241</v>
      </c>
      <c r="Q3561" s="174">
        <v>6</v>
      </c>
      <c r="R3561" s="174">
        <v>500</v>
      </c>
      <c r="S3561" s="174">
        <v>29.827999999999996</v>
      </c>
      <c r="T3561" s="174">
        <v>100</v>
      </c>
    </row>
    <row r="3562" spans="1:20" s="141" customFormat="1" ht="25.5" outlineLevel="1" x14ac:dyDescent="0.2">
      <c r="A3562" s="79" t="s">
        <v>343</v>
      </c>
      <c r="B3562" s="80" t="s">
        <v>344</v>
      </c>
      <c r="C3562" s="81">
        <v>1</v>
      </c>
      <c r="D3562" s="82" t="s">
        <v>63</v>
      </c>
      <c r="E3562" s="2">
        <v>29400</v>
      </c>
      <c r="F3562" s="166">
        <f t="shared" si="201"/>
        <v>29400</v>
      </c>
      <c r="G3562" s="41"/>
      <c r="H3562" s="30"/>
      <c r="I3562" s="31">
        <f t="shared" si="202"/>
        <v>0</v>
      </c>
      <c r="J3562" s="41"/>
      <c r="K3562" s="81" t="s">
        <v>57</v>
      </c>
      <c r="L3562" s="81" t="s">
        <v>216</v>
      </c>
      <c r="M3562" s="81">
        <v>450</v>
      </c>
      <c r="N3562" s="81" t="s">
        <v>236</v>
      </c>
      <c r="O3562" s="81" t="s">
        <v>76</v>
      </c>
      <c r="P3562" s="81" t="s">
        <v>241</v>
      </c>
      <c r="Q3562" s="81">
        <v>6</v>
      </c>
      <c r="R3562" s="81">
        <v>500</v>
      </c>
      <c r="S3562" s="81">
        <v>7.7919999999999998</v>
      </c>
      <c r="T3562" s="81">
        <v>100</v>
      </c>
    </row>
    <row r="3563" spans="1:20" s="141" customFormat="1" outlineLevel="1" x14ac:dyDescent="0.2">
      <c r="A3563" s="79" t="s">
        <v>265</v>
      </c>
      <c r="B3563" s="80" t="s">
        <v>266</v>
      </c>
      <c r="C3563" s="81">
        <v>1</v>
      </c>
      <c r="D3563" s="82" t="s">
        <v>63</v>
      </c>
      <c r="E3563" s="2">
        <v>20640</v>
      </c>
      <c r="F3563" s="166">
        <f t="shared" si="201"/>
        <v>20640</v>
      </c>
      <c r="G3563" s="41"/>
      <c r="H3563" s="30"/>
      <c r="I3563" s="31">
        <f t="shared" si="202"/>
        <v>0</v>
      </c>
      <c r="J3563" s="41"/>
      <c r="K3563" s="81" t="s">
        <v>57</v>
      </c>
      <c r="L3563" s="81" t="s">
        <v>216</v>
      </c>
      <c r="M3563" s="81">
        <v>450</v>
      </c>
      <c r="N3563" s="81" t="s">
        <v>236</v>
      </c>
      <c r="O3563" s="81" t="s">
        <v>76</v>
      </c>
      <c r="P3563" s="81" t="s">
        <v>241</v>
      </c>
      <c r="Q3563" s="81">
        <v>6</v>
      </c>
      <c r="R3563" s="81">
        <v>500</v>
      </c>
      <c r="S3563" s="81">
        <v>9.6999999999999993</v>
      </c>
      <c r="T3563" s="81">
        <v>100</v>
      </c>
    </row>
    <row r="3564" spans="1:20" s="141" customFormat="1" outlineLevel="1" x14ac:dyDescent="0.2">
      <c r="A3564" s="79" t="s">
        <v>363</v>
      </c>
      <c r="B3564" s="80" t="s">
        <v>364</v>
      </c>
      <c r="C3564" s="81">
        <v>1</v>
      </c>
      <c r="D3564" s="82" t="s">
        <v>63</v>
      </c>
      <c r="E3564" s="2">
        <v>3960</v>
      </c>
      <c r="F3564" s="166">
        <f t="shared" si="201"/>
        <v>3960</v>
      </c>
      <c r="G3564" s="41"/>
      <c r="H3564" s="30"/>
      <c r="I3564" s="31">
        <f t="shared" si="202"/>
        <v>0</v>
      </c>
      <c r="J3564" s="41"/>
      <c r="K3564" s="81" t="s">
        <v>57</v>
      </c>
      <c r="L3564" s="81" t="s">
        <v>216</v>
      </c>
      <c r="M3564" s="81">
        <v>450</v>
      </c>
      <c r="N3564" s="81" t="s">
        <v>236</v>
      </c>
      <c r="O3564" s="81" t="s">
        <v>76</v>
      </c>
      <c r="P3564" s="81" t="s">
        <v>241</v>
      </c>
      <c r="Q3564" s="81">
        <v>6</v>
      </c>
      <c r="R3564" s="81">
        <v>500</v>
      </c>
      <c r="S3564" s="81">
        <v>0.66</v>
      </c>
      <c r="T3564" s="81">
        <v>100</v>
      </c>
    </row>
    <row r="3565" spans="1:20" s="141" customFormat="1" ht="26.25" outlineLevel="1" thickBot="1" x14ac:dyDescent="0.25">
      <c r="A3565" s="132" t="s">
        <v>3318</v>
      </c>
      <c r="B3565" s="155" t="s">
        <v>3319</v>
      </c>
      <c r="C3565" s="133">
        <v>6</v>
      </c>
      <c r="D3565" s="88" t="s">
        <v>63</v>
      </c>
      <c r="E3565" s="7">
        <v>15360</v>
      </c>
      <c r="F3565" s="226">
        <f t="shared" si="201"/>
        <v>15360</v>
      </c>
      <c r="G3565" s="41"/>
      <c r="H3565" s="35"/>
      <c r="I3565" s="36">
        <f t="shared" si="202"/>
        <v>0</v>
      </c>
      <c r="J3565" s="41"/>
      <c r="K3565" s="133" t="s">
        <v>57</v>
      </c>
      <c r="L3565" s="133" t="s">
        <v>216</v>
      </c>
      <c r="M3565" s="133">
        <v>450</v>
      </c>
      <c r="N3565" s="133" t="s">
        <v>236</v>
      </c>
      <c r="O3565" s="133" t="s">
        <v>76</v>
      </c>
      <c r="P3565" s="133" t="s">
        <v>241</v>
      </c>
      <c r="Q3565" s="133">
        <v>6</v>
      </c>
      <c r="R3565" s="133">
        <v>500</v>
      </c>
      <c r="S3565" s="133">
        <v>1.946</v>
      </c>
      <c r="T3565" s="133">
        <v>100</v>
      </c>
    </row>
    <row r="3566" spans="1:20" s="141" customFormat="1" ht="20.25" outlineLevel="1" thickBot="1" x14ac:dyDescent="0.25">
      <c r="A3566" s="361"/>
      <c r="B3566" s="362" t="s">
        <v>427</v>
      </c>
      <c r="C3566" s="363"/>
      <c r="D3566" s="364"/>
      <c r="E3566" s="365"/>
      <c r="F3566" s="366"/>
      <c r="G3566" s="358"/>
      <c r="H3566" s="367"/>
      <c r="I3566" s="365"/>
      <c r="J3566" s="358"/>
      <c r="K3566" s="368"/>
      <c r="L3566" s="368"/>
      <c r="M3566" s="368"/>
      <c r="N3566" s="368"/>
      <c r="O3566" s="368"/>
      <c r="P3566" s="368"/>
      <c r="Q3566" s="368"/>
      <c r="R3566" s="368"/>
      <c r="S3566" s="368"/>
      <c r="T3566" s="368"/>
    </row>
    <row r="3567" spans="1:20" s="141" customFormat="1" ht="32.25" outlineLevel="1" thickTop="1" x14ac:dyDescent="0.2">
      <c r="A3567" s="182" t="s">
        <v>3336</v>
      </c>
      <c r="B3567" s="202" t="s">
        <v>3337</v>
      </c>
      <c r="C3567" s="184"/>
      <c r="D3567" s="185" t="s">
        <v>56</v>
      </c>
      <c r="E3567" s="186">
        <v>99360</v>
      </c>
      <c r="F3567" s="187">
        <f t="shared" ref="F3567:F3585" si="203">E3567-E3567*$G$4</f>
        <v>99360</v>
      </c>
      <c r="G3567" s="41"/>
      <c r="H3567" s="22"/>
      <c r="I3567" s="23">
        <f t="shared" ref="I3567:I3585" si="204">IF(H3567*F3567&gt;0,H3567*F3567,0)</f>
        <v>0</v>
      </c>
      <c r="J3567" s="41"/>
      <c r="K3567" s="242" t="s">
        <v>57</v>
      </c>
      <c r="L3567" s="242" t="s">
        <v>216</v>
      </c>
      <c r="M3567" s="242">
        <v>300</v>
      </c>
      <c r="N3567" s="242" t="s">
        <v>217</v>
      </c>
      <c r="O3567" s="242" t="s">
        <v>76</v>
      </c>
      <c r="P3567" s="242" t="s">
        <v>241</v>
      </c>
      <c r="Q3567" s="242">
        <v>4</v>
      </c>
      <c r="R3567" s="242">
        <v>500</v>
      </c>
      <c r="S3567" s="242">
        <v>21.231999999999999</v>
      </c>
      <c r="T3567" s="242">
        <v>100</v>
      </c>
    </row>
    <row r="3568" spans="1:20" s="141" customFormat="1" ht="25.5" outlineLevel="1" x14ac:dyDescent="0.2">
      <c r="A3568" s="79" t="s">
        <v>343</v>
      </c>
      <c r="B3568" s="80" t="s">
        <v>344</v>
      </c>
      <c r="C3568" s="81">
        <v>1</v>
      </c>
      <c r="D3568" s="82" t="s">
        <v>63</v>
      </c>
      <c r="E3568" s="2">
        <v>29400</v>
      </c>
      <c r="F3568" s="166">
        <f t="shared" si="203"/>
        <v>29400</v>
      </c>
      <c r="G3568" s="41"/>
      <c r="H3568" s="30"/>
      <c r="I3568" s="31">
        <f t="shared" si="204"/>
        <v>0</v>
      </c>
      <c r="J3568" s="41"/>
      <c r="K3568" s="81" t="s">
        <v>57</v>
      </c>
      <c r="L3568" s="81" t="s">
        <v>216</v>
      </c>
      <c r="M3568" s="81">
        <v>300</v>
      </c>
      <c r="N3568" s="81" t="s">
        <v>217</v>
      </c>
      <c r="O3568" s="81" t="s">
        <v>76</v>
      </c>
      <c r="P3568" s="81" t="s">
        <v>241</v>
      </c>
      <c r="Q3568" s="81">
        <v>4</v>
      </c>
      <c r="R3568" s="81">
        <v>500</v>
      </c>
      <c r="S3568" s="81">
        <v>7.72</v>
      </c>
      <c r="T3568" s="81">
        <v>100</v>
      </c>
    </row>
    <row r="3569" spans="1:20" s="141" customFormat="1" outlineLevel="1" x14ac:dyDescent="0.2">
      <c r="A3569" s="79" t="s">
        <v>253</v>
      </c>
      <c r="B3569" s="80" t="s">
        <v>254</v>
      </c>
      <c r="C3569" s="81">
        <v>1</v>
      </c>
      <c r="D3569" s="82" t="s">
        <v>63</v>
      </c>
      <c r="E3569" s="2">
        <v>16800</v>
      </c>
      <c r="F3569" s="166">
        <f t="shared" si="203"/>
        <v>16800</v>
      </c>
      <c r="G3569" s="41"/>
      <c r="H3569" s="30"/>
      <c r="I3569" s="31">
        <f t="shared" si="204"/>
        <v>0</v>
      </c>
      <c r="J3569" s="41"/>
      <c r="K3569" s="81" t="s">
        <v>57</v>
      </c>
      <c r="L3569" s="81" t="s">
        <v>216</v>
      </c>
      <c r="M3569" s="81">
        <v>300</v>
      </c>
      <c r="N3569" s="81" t="s">
        <v>217</v>
      </c>
      <c r="O3569" s="81" t="s">
        <v>76</v>
      </c>
      <c r="P3569" s="81" t="s">
        <v>241</v>
      </c>
      <c r="Q3569" s="81">
        <v>4</v>
      </c>
      <c r="R3569" s="81">
        <v>500</v>
      </c>
      <c r="S3569" s="81">
        <v>7.0439999999999996</v>
      </c>
      <c r="T3569" s="81">
        <v>100</v>
      </c>
    </row>
    <row r="3570" spans="1:20" s="141" customFormat="1" outlineLevel="1" x14ac:dyDescent="0.2">
      <c r="A3570" s="79" t="s">
        <v>351</v>
      </c>
      <c r="B3570" s="80" t="s">
        <v>352</v>
      </c>
      <c r="C3570" s="81">
        <v>1</v>
      </c>
      <c r="D3570" s="82" t="s">
        <v>63</v>
      </c>
      <c r="E3570" s="2">
        <v>3240</v>
      </c>
      <c r="F3570" s="166">
        <f t="shared" si="203"/>
        <v>3240</v>
      </c>
      <c r="G3570" s="41"/>
      <c r="H3570" s="30"/>
      <c r="I3570" s="31">
        <f t="shared" si="204"/>
        <v>0</v>
      </c>
      <c r="J3570" s="41"/>
      <c r="K3570" s="81" t="s">
        <v>57</v>
      </c>
      <c r="L3570" s="81" t="s">
        <v>216</v>
      </c>
      <c r="M3570" s="81">
        <v>300</v>
      </c>
      <c r="N3570" s="81" t="s">
        <v>217</v>
      </c>
      <c r="O3570" s="81" t="s">
        <v>76</v>
      </c>
      <c r="P3570" s="81" t="s">
        <v>241</v>
      </c>
      <c r="Q3570" s="81">
        <v>4</v>
      </c>
      <c r="R3570" s="81">
        <v>500</v>
      </c>
      <c r="S3570" s="81">
        <v>0.49199999999999999</v>
      </c>
      <c r="T3570" s="81">
        <v>100</v>
      </c>
    </row>
    <row r="3571" spans="1:20" s="141" customFormat="1" ht="25.5" outlineLevel="1" x14ac:dyDescent="0.2">
      <c r="A3571" s="79" t="s">
        <v>3310</v>
      </c>
      <c r="B3571" s="80" t="s">
        <v>3311</v>
      </c>
      <c r="C3571" s="81">
        <v>3</v>
      </c>
      <c r="D3571" s="82" t="s">
        <v>63</v>
      </c>
      <c r="E3571" s="2">
        <v>13200</v>
      </c>
      <c r="F3571" s="166">
        <f t="shared" si="203"/>
        <v>13200</v>
      </c>
      <c r="G3571" s="41"/>
      <c r="H3571" s="30"/>
      <c r="I3571" s="31">
        <f t="shared" si="204"/>
        <v>0</v>
      </c>
      <c r="J3571" s="41"/>
      <c r="K3571" s="81" t="s">
        <v>57</v>
      </c>
      <c r="L3571" s="81" t="s">
        <v>216</v>
      </c>
      <c r="M3571" s="81">
        <v>300</v>
      </c>
      <c r="N3571" s="81" t="s">
        <v>217</v>
      </c>
      <c r="O3571" s="81" t="s">
        <v>76</v>
      </c>
      <c r="P3571" s="81" t="s">
        <v>241</v>
      </c>
      <c r="Q3571" s="81">
        <v>4</v>
      </c>
      <c r="R3571" s="81">
        <v>500</v>
      </c>
      <c r="S3571" s="81">
        <v>1.36</v>
      </c>
      <c r="T3571" s="81">
        <v>100</v>
      </c>
    </row>
    <row r="3572" spans="1:20" s="141" customFormat="1" ht="26.25" outlineLevel="1" thickBot="1" x14ac:dyDescent="0.25">
      <c r="A3572" s="132" t="s">
        <v>434</v>
      </c>
      <c r="B3572" s="155" t="s">
        <v>435</v>
      </c>
      <c r="C3572" s="133">
        <v>1</v>
      </c>
      <c r="D3572" s="88" t="s">
        <v>63</v>
      </c>
      <c r="E3572" s="7">
        <v>10320</v>
      </c>
      <c r="F3572" s="226">
        <f t="shared" si="203"/>
        <v>10320</v>
      </c>
      <c r="G3572" s="41"/>
      <c r="H3572" s="35"/>
      <c r="I3572" s="36">
        <f t="shared" si="204"/>
        <v>0</v>
      </c>
      <c r="J3572" s="41"/>
      <c r="K3572" s="133" t="s">
        <v>57</v>
      </c>
      <c r="L3572" s="81" t="s">
        <v>216</v>
      </c>
      <c r="M3572" s="81">
        <v>300</v>
      </c>
      <c r="N3572" s="81" t="s">
        <v>217</v>
      </c>
      <c r="O3572" s="81" t="s">
        <v>445</v>
      </c>
      <c r="P3572" s="81" t="s">
        <v>241</v>
      </c>
      <c r="Q3572" s="81">
        <v>4</v>
      </c>
      <c r="R3572" s="81">
        <v>500</v>
      </c>
      <c r="S3572" s="81">
        <v>1.8959999999999999</v>
      </c>
      <c r="T3572" s="81">
        <v>100</v>
      </c>
    </row>
    <row r="3573" spans="1:20" s="141" customFormat="1" ht="31.5" outlineLevel="1" x14ac:dyDescent="0.2">
      <c r="A3573" s="176" t="s">
        <v>3338</v>
      </c>
      <c r="B3573" s="198" t="s">
        <v>3339</v>
      </c>
      <c r="C3573" s="178"/>
      <c r="D3573" s="179" t="s">
        <v>56</v>
      </c>
      <c r="E3573" s="180">
        <v>114480</v>
      </c>
      <c r="F3573" s="181">
        <f t="shared" si="203"/>
        <v>114480</v>
      </c>
      <c r="G3573" s="41"/>
      <c r="H3573" s="26"/>
      <c r="I3573" s="27">
        <f t="shared" si="204"/>
        <v>0</v>
      </c>
      <c r="J3573" s="41"/>
      <c r="K3573" s="199" t="s">
        <v>57</v>
      </c>
      <c r="L3573" s="199" t="s">
        <v>216</v>
      </c>
      <c r="M3573" s="199">
        <v>300</v>
      </c>
      <c r="N3573" s="199" t="s">
        <v>231</v>
      </c>
      <c r="O3573" s="199" t="s">
        <v>76</v>
      </c>
      <c r="P3573" s="199" t="s">
        <v>241</v>
      </c>
      <c r="Q3573" s="199">
        <v>5</v>
      </c>
      <c r="R3573" s="199">
        <v>500</v>
      </c>
      <c r="S3573" s="199">
        <v>23.87</v>
      </c>
      <c r="T3573" s="199">
        <v>100</v>
      </c>
    </row>
    <row r="3574" spans="1:20" s="141" customFormat="1" ht="25.5" outlineLevel="1" x14ac:dyDescent="0.2">
      <c r="A3574" s="79" t="s">
        <v>343</v>
      </c>
      <c r="B3574" s="80" t="s">
        <v>344</v>
      </c>
      <c r="C3574" s="81">
        <v>1</v>
      </c>
      <c r="D3574" s="82" t="s">
        <v>63</v>
      </c>
      <c r="E3574" s="2">
        <v>29400</v>
      </c>
      <c r="F3574" s="166">
        <f t="shared" si="203"/>
        <v>29400</v>
      </c>
      <c r="G3574" s="41"/>
      <c r="H3574" s="30"/>
      <c r="I3574" s="31">
        <f t="shared" si="204"/>
        <v>0</v>
      </c>
      <c r="J3574" s="41"/>
      <c r="K3574" s="81" t="s">
        <v>57</v>
      </c>
      <c r="L3574" s="81" t="s">
        <v>216</v>
      </c>
      <c r="M3574" s="81">
        <v>300</v>
      </c>
      <c r="N3574" s="81" t="s">
        <v>231</v>
      </c>
      <c r="O3574" s="81" t="s">
        <v>76</v>
      </c>
      <c r="P3574" s="81" t="s">
        <v>241</v>
      </c>
      <c r="Q3574" s="81">
        <v>5</v>
      </c>
      <c r="R3574" s="81">
        <v>500</v>
      </c>
      <c r="S3574" s="81">
        <v>7.72</v>
      </c>
      <c r="T3574" s="81">
        <v>100</v>
      </c>
    </row>
    <row r="3575" spans="1:20" s="141" customFormat="1" outlineLevel="1" x14ac:dyDescent="0.2">
      <c r="A3575" s="79" t="s">
        <v>261</v>
      </c>
      <c r="B3575" s="80" t="s">
        <v>262</v>
      </c>
      <c r="C3575" s="81">
        <v>1</v>
      </c>
      <c r="D3575" s="82" t="s">
        <v>63</v>
      </c>
      <c r="E3575" s="2">
        <v>18720</v>
      </c>
      <c r="F3575" s="166">
        <f t="shared" si="203"/>
        <v>18720</v>
      </c>
      <c r="G3575" s="41"/>
      <c r="H3575" s="30"/>
      <c r="I3575" s="31">
        <f t="shared" si="204"/>
        <v>0</v>
      </c>
      <c r="J3575" s="41"/>
      <c r="K3575" s="81" t="s">
        <v>57</v>
      </c>
      <c r="L3575" s="81" t="s">
        <v>216</v>
      </c>
      <c r="M3575" s="81">
        <v>300</v>
      </c>
      <c r="N3575" s="81" t="s">
        <v>231</v>
      </c>
      <c r="O3575" s="81" t="s">
        <v>76</v>
      </c>
      <c r="P3575" s="81" t="s">
        <v>241</v>
      </c>
      <c r="Q3575" s="81">
        <v>5</v>
      </c>
      <c r="R3575" s="81">
        <v>500</v>
      </c>
      <c r="S3575" s="81">
        <v>8.3219999999999992</v>
      </c>
      <c r="T3575" s="81">
        <v>100</v>
      </c>
    </row>
    <row r="3576" spans="1:20" s="141" customFormat="1" outlineLevel="1" x14ac:dyDescent="0.2">
      <c r="A3576" s="79" t="s">
        <v>351</v>
      </c>
      <c r="B3576" s="80" t="s">
        <v>352</v>
      </c>
      <c r="C3576" s="81">
        <v>1</v>
      </c>
      <c r="D3576" s="82" t="s">
        <v>63</v>
      </c>
      <c r="E3576" s="2">
        <v>3240</v>
      </c>
      <c r="F3576" s="166">
        <f t="shared" si="203"/>
        <v>3240</v>
      </c>
      <c r="G3576" s="41"/>
      <c r="H3576" s="30"/>
      <c r="I3576" s="31">
        <f t="shared" si="204"/>
        <v>0</v>
      </c>
      <c r="J3576" s="41"/>
      <c r="K3576" s="81" t="s">
        <v>57</v>
      </c>
      <c r="L3576" s="81" t="s">
        <v>216</v>
      </c>
      <c r="M3576" s="81">
        <v>300</v>
      </c>
      <c r="N3576" s="81" t="s">
        <v>231</v>
      </c>
      <c r="O3576" s="81" t="s">
        <v>76</v>
      </c>
      <c r="P3576" s="81" t="s">
        <v>241</v>
      </c>
      <c r="Q3576" s="81">
        <v>5</v>
      </c>
      <c r="R3576" s="81">
        <v>500</v>
      </c>
      <c r="S3576" s="81">
        <v>0.49199999999999999</v>
      </c>
      <c r="T3576" s="81">
        <v>100</v>
      </c>
    </row>
    <row r="3577" spans="1:20" s="141" customFormat="1" ht="25.5" outlineLevel="1" x14ac:dyDescent="0.2">
      <c r="A3577" s="79" t="s">
        <v>3310</v>
      </c>
      <c r="B3577" s="80" t="s">
        <v>3311</v>
      </c>
      <c r="C3577" s="81">
        <v>4</v>
      </c>
      <c r="D3577" s="82" t="s">
        <v>63</v>
      </c>
      <c r="E3577" s="2">
        <v>13200</v>
      </c>
      <c r="F3577" s="166">
        <f t="shared" si="203"/>
        <v>13200</v>
      </c>
      <c r="G3577" s="41"/>
      <c r="H3577" s="30"/>
      <c r="I3577" s="31">
        <f t="shared" si="204"/>
        <v>0</v>
      </c>
      <c r="J3577" s="41"/>
      <c r="K3577" s="81" t="s">
        <v>57</v>
      </c>
      <c r="L3577" s="81" t="s">
        <v>216</v>
      </c>
      <c r="M3577" s="81">
        <v>300</v>
      </c>
      <c r="N3577" s="81" t="s">
        <v>231</v>
      </c>
      <c r="O3577" s="81" t="s">
        <v>76</v>
      </c>
      <c r="P3577" s="81" t="s">
        <v>241</v>
      </c>
      <c r="Q3577" s="81">
        <v>5</v>
      </c>
      <c r="R3577" s="81">
        <v>500</v>
      </c>
      <c r="S3577" s="81">
        <v>1.36</v>
      </c>
      <c r="T3577" s="81">
        <v>100</v>
      </c>
    </row>
    <row r="3578" spans="1:20" s="141" customFormat="1" ht="26.25" outlineLevel="1" thickBot="1" x14ac:dyDescent="0.25">
      <c r="A3578" s="132" t="s">
        <v>434</v>
      </c>
      <c r="B3578" s="155" t="s">
        <v>435</v>
      </c>
      <c r="C3578" s="133">
        <v>1</v>
      </c>
      <c r="D3578" s="88" t="s">
        <v>63</v>
      </c>
      <c r="E3578" s="7">
        <v>10320</v>
      </c>
      <c r="F3578" s="226">
        <f t="shared" si="203"/>
        <v>10320</v>
      </c>
      <c r="G3578" s="41"/>
      <c r="H3578" s="35"/>
      <c r="I3578" s="36">
        <f t="shared" si="204"/>
        <v>0</v>
      </c>
      <c r="J3578" s="41"/>
      <c r="K3578" s="133" t="s">
        <v>57</v>
      </c>
      <c r="L3578" s="81" t="s">
        <v>216</v>
      </c>
      <c r="M3578" s="81">
        <v>300</v>
      </c>
      <c r="N3578" s="81" t="s">
        <v>231</v>
      </c>
      <c r="O3578" s="81" t="s">
        <v>445</v>
      </c>
      <c r="P3578" s="81" t="s">
        <v>241</v>
      </c>
      <c r="Q3578" s="81">
        <v>5</v>
      </c>
      <c r="R3578" s="81">
        <v>500</v>
      </c>
      <c r="S3578" s="81">
        <v>1.8959999999999999</v>
      </c>
      <c r="T3578" s="81">
        <v>100</v>
      </c>
    </row>
    <row r="3579" spans="1:20" s="141" customFormat="1" ht="31.5" outlineLevel="1" x14ac:dyDescent="0.2">
      <c r="A3579" s="176" t="s">
        <v>3340</v>
      </c>
      <c r="B3579" s="198" t="s">
        <v>3341</v>
      </c>
      <c r="C3579" s="178"/>
      <c r="D3579" s="179" t="s">
        <v>56</v>
      </c>
      <c r="E3579" s="180">
        <v>130800</v>
      </c>
      <c r="F3579" s="181">
        <f t="shared" si="203"/>
        <v>130800</v>
      </c>
      <c r="G3579" s="41"/>
      <c r="H3579" s="26"/>
      <c r="I3579" s="27">
        <f t="shared" si="204"/>
        <v>0</v>
      </c>
      <c r="J3579" s="41"/>
      <c r="K3579" s="199" t="s">
        <v>57</v>
      </c>
      <c r="L3579" s="199" t="s">
        <v>216</v>
      </c>
      <c r="M3579" s="199">
        <v>300</v>
      </c>
      <c r="N3579" s="199" t="s">
        <v>236</v>
      </c>
      <c r="O3579" s="199" t="s">
        <v>76</v>
      </c>
      <c r="P3579" s="199" t="s">
        <v>241</v>
      </c>
      <c r="Q3579" s="199">
        <v>6</v>
      </c>
      <c r="R3579" s="199">
        <v>500</v>
      </c>
      <c r="S3579" s="199">
        <v>29.185000000000002</v>
      </c>
      <c r="T3579" s="199">
        <v>100</v>
      </c>
    </row>
    <row r="3580" spans="1:20" s="141" customFormat="1" ht="26.25" customHeight="1" outlineLevel="1" x14ac:dyDescent="0.2">
      <c r="A3580" s="79" t="s">
        <v>343</v>
      </c>
      <c r="B3580" s="80" t="s">
        <v>344</v>
      </c>
      <c r="C3580" s="81">
        <v>1</v>
      </c>
      <c r="D3580" s="82" t="s">
        <v>63</v>
      </c>
      <c r="E3580" s="2">
        <v>29400</v>
      </c>
      <c r="F3580" s="166">
        <f t="shared" si="203"/>
        <v>29400</v>
      </c>
      <c r="G3580" s="41"/>
      <c r="H3580" s="30"/>
      <c r="I3580" s="31">
        <f t="shared" si="204"/>
        <v>0</v>
      </c>
      <c r="J3580" s="41"/>
      <c r="K3580" s="81" t="s">
        <v>57</v>
      </c>
      <c r="L3580" s="81" t="s">
        <v>216</v>
      </c>
      <c r="M3580" s="81">
        <v>300</v>
      </c>
      <c r="N3580" s="81" t="s">
        <v>236</v>
      </c>
      <c r="O3580" s="81" t="s">
        <v>76</v>
      </c>
      <c r="P3580" s="81" t="s">
        <v>241</v>
      </c>
      <c r="Q3580" s="81">
        <v>6</v>
      </c>
      <c r="R3580" s="81">
        <v>500</v>
      </c>
      <c r="S3580" s="81">
        <v>7.72</v>
      </c>
      <c r="T3580" s="81">
        <v>100</v>
      </c>
    </row>
    <row r="3581" spans="1:20" s="141" customFormat="1" ht="26.25" customHeight="1" outlineLevel="1" x14ac:dyDescent="0.2">
      <c r="A3581" s="79" t="s">
        <v>265</v>
      </c>
      <c r="B3581" s="80" t="s">
        <v>266</v>
      </c>
      <c r="C3581" s="81">
        <v>1</v>
      </c>
      <c r="D3581" s="82" t="s">
        <v>63</v>
      </c>
      <c r="E3581" s="2">
        <v>20640</v>
      </c>
      <c r="F3581" s="166">
        <f t="shared" si="203"/>
        <v>20640</v>
      </c>
      <c r="G3581" s="41"/>
      <c r="H3581" s="30"/>
      <c r="I3581" s="31">
        <f t="shared" si="204"/>
        <v>0</v>
      </c>
      <c r="J3581" s="41"/>
      <c r="K3581" s="81" t="s">
        <v>57</v>
      </c>
      <c r="L3581" s="81" t="s">
        <v>216</v>
      </c>
      <c r="M3581" s="81">
        <v>300</v>
      </c>
      <c r="N3581" s="81" t="s">
        <v>236</v>
      </c>
      <c r="O3581" s="81" t="s">
        <v>76</v>
      </c>
      <c r="P3581" s="81" t="s">
        <v>241</v>
      </c>
      <c r="Q3581" s="81">
        <v>6</v>
      </c>
      <c r="R3581" s="81">
        <v>500</v>
      </c>
      <c r="S3581" s="81">
        <v>9.6999999999999993</v>
      </c>
      <c r="T3581" s="81">
        <v>100</v>
      </c>
    </row>
    <row r="3582" spans="1:20" s="141" customFormat="1" ht="26.25" customHeight="1" outlineLevel="1" x14ac:dyDescent="0.2">
      <c r="A3582" s="79" t="s">
        <v>351</v>
      </c>
      <c r="B3582" s="80" t="s">
        <v>352</v>
      </c>
      <c r="C3582" s="81">
        <v>1</v>
      </c>
      <c r="D3582" s="82" t="s">
        <v>63</v>
      </c>
      <c r="E3582" s="2">
        <v>3240</v>
      </c>
      <c r="F3582" s="166">
        <f t="shared" si="203"/>
        <v>3240</v>
      </c>
      <c r="G3582" s="41"/>
      <c r="H3582" s="30"/>
      <c r="I3582" s="31">
        <f t="shared" si="204"/>
        <v>0</v>
      </c>
      <c r="J3582" s="41"/>
      <c r="K3582" s="81" t="s">
        <v>57</v>
      </c>
      <c r="L3582" s="81" t="s">
        <v>216</v>
      </c>
      <c r="M3582" s="81">
        <v>300</v>
      </c>
      <c r="N3582" s="81" t="s">
        <v>236</v>
      </c>
      <c r="O3582" s="81" t="s">
        <v>76</v>
      </c>
      <c r="P3582" s="81" t="s">
        <v>241</v>
      </c>
      <c r="Q3582" s="81">
        <v>6</v>
      </c>
      <c r="R3582" s="81">
        <v>500</v>
      </c>
      <c r="S3582" s="81">
        <v>0.49199999999999999</v>
      </c>
      <c r="T3582" s="81">
        <v>100</v>
      </c>
    </row>
    <row r="3583" spans="1:20" s="141" customFormat="1" ht="25.5" outlineLevel="1" x14ac:dyDescent="0.2">
      <c r="A3583" s="79" t="s">
        <v>3310</v>
      </c>
      <c r="B3583" s="80" t="s">
        <v>3311</v>
      </c>
      <c r="C3583" s="81">
        <v>4</v>
      </c>
      <c r="D3583" s="82" t="s">
        <v>63</v>
      </c>
      <c r="E3583" s="2">
        <v>13200</v>
      </c>
      <c r="F3583" s="166">
        <f t="shared" si="203"/>
        <v>13200</v>
      </c>
      <c r="G3583" s="41"/>
      <c r="H3583" s="30"/>
      <c r="I3583" s="31">
        <f t="shared" si="204"/>
        <v>0</v>
      </c>
      <c r="J3583" s="41"/>
      <c r="K3583" s="81" t="s">
        <v>57</v>
      </c>
      <c r="L3583" s="81" t="s">
        <v>216</v>
      </c>
      <c r="M3583" s="81">
        <v>300</v>
      </c>
      <c r="N3583" s="81" t="s">
        <v>236</v>
      </c>
      <c r="O3583" s="81" t="s">
        <v>76</v>
      </c>
      <c r="P3583" s="81" t="s">
        <v>241</v>
      </c>
      <c r="Q3583" s="81">
        <v>6</v>
      </c>
      <c r="R3583" s="81">
        <v>500</v>
      </c>
      <c r="S3583" s="81">
        <v>1.36</v>
      </c>
      <c r="T3583" s="81">
        <v>100</v>
      </c>
    </row>
    <row r="3584" spans="1:20" s="141" customFormat="1" ht="25.5" outlineLevel="1" x14ac:dyDescent="0.2">
      <c r="A3584" s="79" t="s">
        <v>434</v>
      </c>
      <c r="B3584" s="80" t="s">
        <v>435</v>
      </c>
      <c r="C3584" s="81">
        <v>1</v>
      </c>
      <c r="D3584" s="82" t="s">
        <v>63</v>
      </c>
      <c r="E3584" s="2">
        <v>10320</v>
      </c>
      <c r="F3584" s="166">
        <f t="shared" si="203"/>
        <v>10320</v>
      </c>
      <c r="G3584" s="41"/>
      <c r="H3584" s="30"/>
      <c r="I3584" s="31">
        <f t="shared" si="204"/>
        <v>0</v>
      </c>
      <c r="J3584" s="41"/>
      <c r="K3584" s="81" t="s">
        <v>57</v>
      </c>
      <c r="L3584" s="81" t="s">
        <v>216</v>
      </c>
      <c r="M3584" s="81">
        <v>300</v>
      </c>
      <c r="N3584" s="81" t="s">
        <v>236</v>
      </c>
      <c r="O3584" s="81" t="s">
        <v>445</v>
      </c>
      <c r="P3584" s="81" t="s">
        <v>241</v>
      </c>
      <c r="Q3584" s="81">
        <v>6</v>
      </c>
      <c r="R3584" s="81">
        <v>500</v>
      </c>
      <c r="S3584" s="81">
        <v>1.8959999999999999</v>
      </c>
      <c r="T3584" s="81">
        <v>100</v>
      </c>
    </row>
    <row r="3585" spans="1:20" s="141" customFormat="1" ht="26.25" outlineLevel="1" thickBot="1" x14ac:dyDescent="0.25">
      <c r="A3585" s="79" t="s">
        <v>440</v>
      </c>
      <c r="B3585" s="80" t="s">
        <v>441</v>
      </c>
      <c r="C3585" s="81">
        <v>1</v>
      </c>
      <c r="D3585" s="82" t="s">
        <v>63</v>
      </c>
      <c r="E3585" s="2">
        <v>14400</v>
      </c>
      <c r="F3585" s="166">
        <f t="shared" si="203"/>
        <v>14400</v>
      </c>
      <c r="G3585" s="41"/>
      <c r="H3585" s="30"/>
      <c r="I3585" s="31">
        <f t="shared" si="204"/>
        <v>0</v>
      </c>
      <c r="J3585" s="41"/>
      <c r="K3585" s="81" t="s">
        <v>57</v>
      </c>
      <c r="L3585" s="81" t="s">
        <v>216</v>
      </c>
      <c r="M3585" s="81">
        <v>300</v>
      </c>
      <c r="N3585" s="81" t="s">
        <v>236</v>
      </c>
      <c r="O3585" s="81" t="s">
        <v>445</v>
      </c>
      <c r="P3585" s="81" t="s">
        <v>241</v>
      </c>
      <c r="Q3585" s="81">
        <v>6</v>
      </c>
      <c r="R3585" s="81">
        <v>500</v>
      </c>
      <c r="S3585" s="81">
        <v>2.577</v>
      </c>
      <c r="T3585" s="81">
        <v>100</v>
      </c>
    </row>
    <row r="3586" spans="1:20" s="141" customFormat="1" ht="21" outlineLevel="1" thickTop="1" thickBot="1" x14ac:dyDescent="0.25">
      <c r="A3586" s="352"/>
      <c r="B3586" s="353" t="s">
        <v>3</v>
      </c>
      <c r="C3586" s="354"/>
      <c r="D3586" s="355"/>
      <c r="E3586" s="356"/>
      <c r="F3586" s="357"/>
      <c r="G3586" s="358"/>
      <c r="H3586" s="359"/>
      <c r="I3586" s="356"/>
      <c r="J3586" s="358"/>
      <c r="K3586" s="360"/>
      <c r="L3586" s="360"/>
      <c r="M3586" s="360"/>
      <c r="N3586" s="360"/>
      <c r="O3586" s="360"/>
      <c r="P3586" s="360"/>
      <c r="Q3586" s="360"/>
      <c r="R3586" s="360"/>
      <c r="S3586" s="360"/>
      <c r="T3586" s="360"/>
    </row>
    <row r="3587" spans="1:20" s="141" customFormat="1" ht="32.25" outlineLevel="1" thickTop="1" x14ac:dyDescent="0.2">
      <c r="A3587" s="160" t="s">
        <v>3342</v>
      </c>
      <c r="B3587" s="167" t="s">
        <v>3343</v>
      </c>
      <c r="C3587" s="160"/>
      <c r="D3587" s="161" t="s">
        <v>56</v>
      </c>
      <c r="E3587" s="162">
        <v>115320</v>
      </c>
      <c r="F3587" s="163">
        <f t="shared" ref="F3587:F3592" si="205">E3587-E3587*$G$4</f>
        <v>115320</v>
      </c>
      <c r="G3587" s="41"/>
      <c r="H3587" s="164"/>
      <c r="I3587" s="165">
        <f t="shared" ref="I3587:I3592" si="206">IF(H3587*F3587&gt;0,H3587*F3587,0)</f>
        <v>0</v>
      </c>
      <c r="J3587" s="41"/>
      <c r="K3587" s="174" t="s">
        <v>57</v>
      </c>
      <c r="L3587" s="174" t="s">
        <v>3</v>
      </c>
      <c r="M3587" s="174">
        <v>600</v>
      </c>
      <c r="N3587" s="174">
        <v>1300</v>
      </c>
      <c r="O3587" s="174" t="s">
        <v>76</v>
      </c>
      <c r="P3587" s="174" t="s">
        <v>241</v>
      </c>
      <c r="Q3587" s="174">
        <v>4</v>
      </c>
      <c r="R3587" s="174">
        <v>480</v>
      </c>
      <c r="S3587" s="174">
        <v>16.18</v>
      </c>
      <c r="T3587" s="174">
        <v>100</v>
      </c>
    </row>
    <row r="3588" spans="1:20" s="141" customFormat="1" ht="25.5" outlineLevel="1" x14ac:dyDescent="0.2">
      <c r="A3588" s="79" t="s">
        <v>508</v>
      </c>
      <c r="B3588" s="80" t="s">
        <v>509</v>
      </c>
      <c r="C3588" s="81">
        <v>1</v>
      </c>
      <c r="D3588" s="82" t="s">
        <v>63</v>
      </c>
      <c r="E3588" s="2">
        <v>46680</v>
      </c>
      <c r="F3588" s="166">
        <f t="shared" si="205"/>
        <v>46680</v>
      </c>
      <c r="G3588" s="41"/>
      <c r="H3588" s="30"/>
      <c r="I3588" s="31">
        <f t="shared" si="206"/>
        <v>0</v>
      </c>
      <c r="J3588" s="41"/>
      <c r="K3588" s="81" t="s">
        <v>57</v>
      </c>
      <c r="L3588" s="81" t="s">
        <v>3</v>
      </c>
      <c r="M3588" s="81">
        <v>600</v>
      </c>
      <c r="N3588" s="81">
        <v>1300</v>
      </c>
      <c r="O3588" s="81" t="s">
        <v>76</v>
      </c>
      <c r="P3588" s="81" t="s">
        <v>241</v>
      </c>
      <c r="Q3588" s="81">
        <v>4</v>
      </c>
      <c r="R3588" s="81">
        <v>480</v>
      </c>
      <c r="S3588" s="81">
        <v>7.38</v>
      </c>
      <c r="T3588" s="81">
        <v>100</v>
      </c>
    </row>
    <row r="3589" spans="1:20" s="141" customFormat="1" ht="25.5" outlineLevel="1" x14ac:dyDescent="0.2">
      <c r="A3589" s="79" t="s">
        <v>3344</v>
      </c>
      <c r="B3589" s="80" t="s">
        <v>3345</v>
      </c>
      <c r="C3589" s="81">
        <v>4</v>
      </c>
      <c r="D3589" s="82" t="s">
        <v>63</v>
      </c>
      <c r="E3589" s="2">
        <v>17160</v>
      </c>
      <c r="F3589" s="166">
        <f t="shared" si="205"/>
        <v>17160</v>
      </c>
      <c r="G3589" s="41"/>
      <c r="H3589" s="30"/>
      <c r="I3589" s="31">
        <f t="shared" si="206"/>
        <v>0</v>
      </c>
      <c r="J3589" s="41"/>
      <c r="K3589" s="81" t="s">
        <v>57</v>
      </c>
      <c r="L3589" s="81" t="s">
        <v>3</v>
      </c>
      <c r="M3589" s="81">
        <v>600</v>
      </c>
      <c r="N3589" s="81">
        <v>1300</v>
      </c>
      <c r="O3589" s="81" t="s">
        <v>76</v>
      </c>
      <c r="P3589" s="81" t="s">
        <v>241</v>
      </c>
      <c r="Q3589" s="81">
        <v>4</v>
      </c>
      <c r="R3589" s="81">
        <v>480</v>
      </c>
      <c r="S3589" s="81">
        <v>2.2000000000000002</v>
      </c>
      <c r="T3589" s="81">
        <v>100</v>
      </c>
    </row>
    <row r="3590" spans="1:20" s="141" customFormat="1" ht="31.5" outlineLevel="1" x14ac:dyDescent="0.2">
      <c r="A3590" s="160" t="s">
        <v>3346</v>
      </c>
      <c r="B3590" s="167" t="s">
        <v>3347</v>
      </c>
      <c r="C3590" s="160"/>
      <c r="D3590" s="161" t="s">
        <v>56</v>
      </c>
      <c r="E3590" s="162">
        <v>150120</v>
      </c>
      <c r="F3590" s="163">
        <f t="shared" si="205"/>
        <v>150120</v>
      </c>
      <c r="G3590" s="41"/>
      <c r="H3590" s="164"/>
      <c r="I3590" s="165">
        <f t="shared" si="206"/>
        <v>0</v>
      </c>
      <c r="J3590" s="41"/>
      <c r="K3590" s="174" t="s">
        <v>57</v>
      </c>
      <c r="L3590" s="174" t="s">
        <v>3</v>
      </c>
      <c r="M3590" s="174">
        <v>600</v>
      </c>
      <c r="N3590" s="174">
        <v>1800</v>
      </c>
      <c r="O3590" s="174" t="s">
        <v>76</v>
      </c>
      <c r="P3590" s="174" t="s">
        <v>241</v>
      </c>
      <c r="Q3590" s="174">
        <v>6</v>
      </c>
      <c r="R3590" s="174">
        <v>480</v>
      </c>
      <c r="S3590" s="174">
        <v>30.300000000000004</v>
      </c>
      <c r="T3590" s="174">
        <v>100</v>
      </c>
    </row>
    <row r="3591" spans="1:20" s="141" customFormat="1" ht="25.5" outlineLevel="1" x14ac:dyDescent="0.2">
      <c r="A3591" s="79" t="s">
        <v>514</v>
      </c>
      <c r="B3591" s="80" t="s">
        <v>515</v>
      </c>
      <c r="C3591" s="81">
        <v>1</v>
      </c>
      <c r="D3591" s="82" t="s">
        <v>63</v>
      </c>
      <c r="E3591" s="2">
        <v>47160</v>
      </c>
      <c r="F3591" s="166">
        <f t="shared" si="205"/>
        <v>47160</v>
      </c>
      <c r="G3591" s="41"/>
      <c r="H3591" s="30"/>
      <c r="I3591" s="31">
        <f t="shared" si="206"/>
        <v>0</v>
      </c>
      <c r="J3591" s="41"/>
      <c r="K3591" s="81" t="s">
        <v>57</v>
      </c>
      <c r="L3591" s="81" t="s">
        <v>3</v>
      </c>
      <c r="M3591" s="81">
        <v>0</v>
      </c>
      <c r="N3591" s="81">
        <v>1800</v>
      </c>
      <c r="O3591" s="81" t="s">
        <v>76</v>
      </c>
      <c r="P3591" s="81" t="s">
        <v>241</v>
      </c>
      <c r="Q3591" s="81">
        <v>6</v>
      </c>
      <c r="R3591" s="81">
        <v>480</v>
      </c>
      <c r="S3591" s="81">
        <v>17.100000000000001</v>
      </c>
      <c r="T3591" s="81">
        <v>100</v>
      </c>
    </row>
    <row r="3592" spans="1:20" s="141" customFormat="1" ht="31.5" customHeight="1" outlineLevel="1" thickBot="1" x14ac:dyDescent="0.25">
      <c r="A3592" s="79" t="s">
        <v>3344</v>
      </c>
      <c r="B3592" s="80" t="s">
        <v>3345</v>
      </c>
      <c r="C3592" s="81">
        <v>6</v>
      </c>
      <c r="D3592" s="82" t="s">
        <v>63</v>
      </c>
      <c r="E3592" s="2">
        <v>17160</v>
      </c>
      <c r="F3592" s="166">
        <f t="shared" si="205"/>
        <v>17160</v>
      </c>
      <c r="G3592" s="41"/>
      <c r="H3592" s="30"/>
      <c r="I3592" s="31">
        <f t="shared" si="206"/>
        <v>0</v>
      </c>
      <c r="J3592" s="41"/>
      <c r="K3592" s="81" t="s">
        <v>57</v>
      </c>
      <c r="L3592" s="81" t="s">
        <v>3</v>
      </c>
      <c r="M3592" s="81">
        <v>600</v>
      </c>
      <c r="N3592" s="81">
        <v>0</v>
      </c>
      <c r="O3592" s="81" t="s">
        <v>76</v>
      </c>
      <c r="P3592" s="81" t="s">
        <v>241</v>
      </c>
      <c r="Q3592" s="81">
        <v>6</v>
      </c>
      <c r="R3592" s="81">
        <v>480</v>
      </c>
      <c r="S3592" s="81">
        <v>2.2000000000000002</v>
      </c>
      <c r="T3592" s="81">
        <v>100</v>
      </c>
    </row>
    <row r="3593" spans="1:20" s="141" customFormat="1" ht="21" outlineLevel="1" thickTop="1" thickBot="1" x14ac:dyDescent="0.25">
      <c r="A3593" s="352"/>
      <c r="B3593" s="353" t="s">
        <v>4</v>
      </c>
      <c r="C3593" s="354"/>
      <c r="D3593" s="355"/>
      <c r="E3593" s="356"/>
      <c r="F3593" s="357"/>
      <c r="G3593" s="358"/>
      <c r="H3593" s="359"/>
      <c r="I3593" s="356"/>
      <c r="J3593" s="358"/>
      <c r="K3593" s="360"/>
      <c r="L3593" s="360"/>
      <c r="M3593" s="360"/>
      <c r="N3593" s="360"/>
      <c r="O3593" s="360"/>
      <c r="P3593" s="360"/>
      <c r="Q3593" s="360"/>
      <c r="R3593" s="360"/>
      <c r="S3593" s="360"/>
      <c r="T3593" s="360"/>
    </row>
    <row r="3594" spans="1:20" s="141" customFormat="1" ht="32.25" outlineLevel="1" thickTop="1" x14ac:dyDescent="0.2">
      <c r="A3594" s="184" t="s">
        <v>3348</v>
      </c>
      <c r="B3594" s="202" t="s">
        <v>3349</v>
      </c>
      <c r="C3594" s="184"/>
      <c r="D3594" s="185" t="s">
        <v>56</v>
      </c>
      <c r="E3594" s="186">
        <v>168480</v>
      </c>
      <c r="F3594" s="187">
        <f t="shared" ref="F3594:F3641" si="207">E3594-E3594*$G$4</f>
        <v>168480</v>
      </c>
      <c r="G3594" s="41"/>
      <c r="H3594" s="22"/>
      <c r="I3594" s="23">
        <f t="shared" ref="I3594:I3617" si="208">IF(H3594*F3594&gt;0,H3594*F3594,0)</f>
        <v>0</v>
      </c>
      <c r="J3594" s="41"/>
      <c r="K3594" s="242" t="s">
        <v>57</v>
      </c>
      <c r="L3594" s="242" t="s">
        <v>4</v>
      </c>
      <c r="M3594" s="242">
        <v>600</v>
      </c>
      <c r="N3594" s="242">
        <v>800</v>
      </c>
      <c r="O3594" s="242" t="s">
        <v>76</v>
      </c>
      <c r="P3594" s="242" t="s">
        <v>241</v>
      </c>
      <c r="Q3594" s="242">
        <v>3</v>
      </c>
      <c r="R3594" s="242">
        <v>480</v>
      </c>
      <c r="S3594" s="242">
        <v>17.015999999999998</v>
      </c>
      <c r="T3594" s="242">
        <v>42</v>
      </c>
    </row>
    <row r="3595" spans="1:20" s="141" customFormat="1" ht="25.5" outlineLevel="1" x14ac:dyDescent="0.2">
      <c r="A3595" s="79" t="s">
        <v>3350</v>
      </c>
      <c r="B3595" s="80" t="s">
        <v>3351</v>
      </c>
      <c r="C3595" s="81">
        <v>1</v>
      </c>
      <c r="D3595" s="82" t="s">
        <v>63</v>
      </c>
      <c r="E3595" s="2">
        <v>103440</v>
      </c>
      <c r="F3595" s="166">
        <f t="shared" si="207"/>
        <v>103440</v>
      </c>
      <c r="G3595" s="41"/>
      <c r="H3595" s="30"/>
      <c r="I3595" s="31">
        <f t="shared" si="208"/>
        <v>0</v>
      </c>
      <c r="J3595" s="41"/>
      <c r="K3595" s="81" t="s">
        <v>57</v>
      </c>
      <c r="L3595" s="81" t="s">
        <v>4</v>
      </c>
      <c r="M3595" s="81">
        <v>600</v>
      </c>
      <c r="N3595" s="81">
        <v>800</v>
      </c>
      <c r="O3595" s="81" t="s">
        <v>76</v>
      </c>
      <c r="P3595" s="81" t="s">
        <v>241</v>
      </c>
      <c r="Q3595" s="81">
        <v>3</v>
      </c>
      <c r="R3595" s="81">
        <v>480</v>
      </c>
      <c r="S3595" s="81">
        <v>11.1</v>
      </c>
      <c r="T3595" s="81">
        <v>42</v>
      </c>
    </row>
    <row r="3596" spans="1:20" s="141" customFormat="1" ht="25.5" outlineLevel="1" x14ac:dyDescent="0.2">
      <c r="A3596" s="79" t="s">
        <v>3352</v>
      </c>
      <c r="B3596" s="80" t="s">
        <v>3353</v>
      </c>
      <c r="C3596" s="81">
        <v>1</v>
      </c>
      <c r="D3596" s="82" t="s">
        <v>56</v>
      </c>
      <c r="E3596" s="2">
        <v>65040</v>
      </c>
      <c r="F3596" s="166">
        <f t="shared" si="207"/>
        <v>65040</v>
      </c>
      <c r="G3596" s="41"/>
      <c r="H3596" s="30"/>
      <c r="I3596" s="31">
        <f t="shared" si="208"/>
        <v>0</v>
      </c>
      <c r="J3596" s="41"/>
      <c r="K3596" s="81" t="s">
        <v>57</v>
      </c>
      <c r="L3596" s="81" t="s">
        <v>4</v>
      </c>
      <c r="M3596" s="81">
        <v>600</v>
      </c>
      <c r="N3596" s="81">
        <v>800</v>
      </c>
      <c r="O3596" s="81" t="s">
        <v>76</v>
      </c>
      <c r="P3596" s="81" t="s">
        <v>241</v>
      </c>
      <c r="Q3596" s="81">
        <v>3</v>
      </c>
      <c r="R3596" s="81">
        <v>480</v>
      </c>
      <c r="S3596" s="81">
        <v>5.9160000000000004</v>
      </c>
      <c r="T3596" s="81">
        <v>42</v>
      </c>
    </row>
    <row r="3597" spans="1:20" s="141" customFormat="1" ht="31.5" outlineLevel="1" x14ac:dyDescent="0.2">
      <c r="A3597" s="160" t="s">
        <v>3354</v>
      </c>
      <c r="B3597" s="167" t="s">
        <v>3355</v>
      </c>
      <c r="C3597" s="160"/>
      <c r="D3597" s="161" t="s">
        <v>56</v>
      </c>
      <c r="E3597" s="162">
        <v>177840</v>
      </c>
      <c r="F3597" s="163">
        <f t="shared" si="207"/>
        <v>177840</v>
      </c>
      <c r="G3597" s="41"/>
      <c r="H3597" s="164"/>
      <c r="I3597" s="165">
        <f t="shared" si="208"/>
        <v>0</v>
      </c>
      <c r="J3597" s="41"/>
      <c r="K3597" s="174" t="s">
        <v>57</v>
      </c>
      <c r="L3597" s="174" t="s">
        <v>4</v>
      </c>
      <c r="M3597" s="174">
        <v>450</v>
      </c>
      <c r="N3597" s="174">
        <v>1100</v>
      </c>
      <c r="O3597" s="174" t="s">
        <v>76</v>
      </c>
      <c r="P3597" s="174" t="s">
        <v>241</v>
      </c>
      <c r="Q3597" s="174">
        <v>4</v>
      </c>
      <c r="R3597" s="174">
        <v>480</v>
      </c>
      <c r="S3597" s="174">
        <v>16.93</v>
      </c>
      <c r="T3597" s="174">
        <v>56</v>
      </c>
    </row>
    <row r="3598" spans="1:20" s="141" customFormat="1" ht="25.5" outlineLevel="1" x14ac:dyDescent="0.2">
      <c r="A3598" s="79" t="s">
        <v>3356</v>
      </c>
      <c r="B3598" s="80" t="s">
        <v>3357</v>
      </c>
      <c r="C3598" s="81">
        <v>1</v>
      </c>
      <c r="D3598" s="82" t="s">
        <v>63</v>
      </c>
      <c r="E3598" s="2">
        <v>109560</v>
      </c>
      <c r="F3598" s="166">
        <f t="shared" si="207"/>
        <v>109560</v>
      </c>
      <c r="G3598" s="41"/>
      <c r="H3598" s="30"/>
      <c r="I3598" s="31">
        <f t="shared" si="208"/>
        <v>0</v>
      </c>
      <c r="J3598" s="41"/>
      <c r="K3598" s="81" t="s">
        <v>57</v>
      </c>
      <c r="L3598" s="81" t="s">
        <v>4</v>
      </c>
      <c r="M3598" s="81">
        <v>450</v>
      </c>
      <c r="N3598" s="81">
        <v>1100</v>
      </c>
      <c r="O3598" s="81" t="s">
        <v>76</v>
      </c>
      <c r="P3598" s="81" t="s">
        <v>241</v>
      </c>
      <c r="Q3598" s="81">
        <v>4</v>
      </c>
      <c r="R3598" s="81">
        <v>480</v>
      </c>
      <c r="S3598" s="81">
        <v>11.78</v>
      </c>
      <c r="T3598" s="81">
        <v>56</v>
      </c>
    </row>
    <row r="3599" spans="1:20" s="141" customFormat="1" ht="25.5" outlineLevel="1" x14ac:dyDescent="0.2">
      <c r="A3599" s="79" t="s">
        <v>3358</v>
      </c>
      <c r="B3599" s="80" t="s">
        <v>3359</v>
      </c>
      <c r="C3599" s="81">
        <v>1</v>
      </c>
      <c r="D3599" s="82" t="s">
        <v>56</v>
      </c>
      <c r="E3599" s="2">
        <v>68280</v>
      </c>
      <c r="F3599" s="166">
        <f t="shared" si="207"/>
        <v>68280</v>
      </c>
      <c r="G3599" s="41"/>
      <c r="H3599" s="30"/>
      <c r="I3599" s="31">
        <f t="shared" si="208"/>
        <v>0</v>
      </c>
      <c r="J3599" s="41"/>
      <c r="K3599" s="81" t="s">
        <v>57</v>
      </c>
      <c r="L3599" s="81" t="s">
        <v>4</v>
      </c>
      <c r="M3599" s="81">
        <v>450</v>
      </c>
      <c r="N3599" s="81">
        <v>1100</v>
      </c>
      <c r="O3599" s="81" t="s">
        <v>76</v>
      </c>
      <c r="P3599" s="81" t="s">
        <v>241</v>
      </c>
      <c r="Q3599" s="81">
        <v>4</v>
      </c>
      <c r="R3599" s="81">
        <v>480</v>
      </c>
      <c r="S3599" s="81">
        <v>5.15</v>
      </c>
      <c r="T3599" s="81">
        <v>56</v>
      </c>
    </row>
    <row r="3600" spans="1:20" s="141" customFormat="1" ht="31.5" outlineLevel="1" x14ac:dyDescent="0.2">
      <c r="A3600" s="160" t="s">
        <v>3360</v>
      </c>
      <c r="B3600" s="167" t="s">
        <v>3361</v>
      </c>
      <c r="C3600" s="160"/>
      <c r="D3600" s="161" t="s">
        <v>56</v>
      </c>
      <c r="E3600" s="162">
        <v>82920</v>
      </c>
      <c r="F3600" s="163">
        <f t="shared" si="207"/>
        <v>82920</v>
      </c>
      <c r="G3600" s="41"/>
      <c r="H3600" s="164"/>
      <c r="I3600" s="165">
        <f t="shared" si="208"/>
        <v>0</v>
      </c>
      <c r="J3600" s="41"/>
      <c r="K3600" s="174" t="s">
        <v>57</v>
      </c>
      <c r="L3600" s="174" t="s">
        <v>4</v>
      </c>
      <c r="M3600" s="174">
        <v>500</v>
      </c>
      <c r="N3600" s="174">
        <v>1100</v>
      </c>
      <c r="O3600" s="174" t="s">
        <v>76</v>
      </c>
      <c r="P3600" s="174" t="s">
        <v>241</v>
      </c>
      <c r="Q3600" s="174">
        <v>4</v>
      </c>
      <c r="R3600" s="174">
        <v>480</v>
      </c>
      <c r="S3600" s="174">
        <v>20.189</v>
      </c>
      <c r="T3600" s="174">
        <v>56</v>
      </c>
    </row>
    <row r="3601" spans="1:20" s="141" customFormat="1" ht="25.5" outlineLevel="1" x14ac:dyDescent="0.2">
      <c r="A3601" s="79" t="s">
        <v>3362</v>
      </c>
      <c r="B3601" s="80" t="s">
        <v>3363</v>
      </c>
      <c r="C3601" s="81">
        <v>1</v>
      </c>
      <c r="D3601" s="82" t="s">
        <v>63</v>
      </c>
      <c r="E3601" s="2">
        <v>11640</v>
      </c>
      <c r="F3601" s="166">
        <f t="shared" si="207"/>
        <v>11640</v>
      </c>
      <c r="G3601" s="41"/>
      <c r="H3601" s="30"/>
      <c r="I3601" s="31">
        <f t="shared" si="208"/>
        <v>0</v>
      </c>
      <c r="J3601" s="41"/>
      <c r="K3601" s="81" t="s">
        <v>57</v>
      </c>
      <c r="L3601" s="81" t="s">
        <v>4</v>
      </c>
      <c r="M3601" s="81">
        <v>500</v>
      </c>
      <c r="N3601" s="81">
        <v>1100</v>
      </c>
      <c r="O3601" s="81" t="s">
        <v>76</v>
      </c>
      <c r="P3601" s="81" t="s">
        <v>241</v>
      </c>
      <c r="Q3601" s="81">
        <v>4</v>
      </c>
      <c r="R3601" s="81">
        <v>480</v>
      </c>
      <c r="S3601" s="81">
        <v>13.5</v>
      </c>
      <c r="T3601" s="81">
        <v>56</v>
      </c>
    </row>
    <row r="3602" spans="1:20" s="141" customFormat="1" ht="25.5" outlineLevel="1" x14ac:dyDescent="0.2">
      <c r="A3602" s="79" t="s">
        <v>3364</v>
      </c>
      <c r="B3602" s="80" t="s">
        <v>3365</v>
      </c>
      <c r="C3602" s="81">
        <v>1</v>
      </c>
      <c r="D3602" s="82" t="s">
        <v>56</v>
      </c>
      <c r="E3602" s="2">
        <v>71280</v>
      </c>
      <c r="F3602" s="166">
        <f t="shared" si="207"/>
        <v>71280</v>
      </c>
      <c r="G3602" s="41"/>
      <c r="H3602" s="30"/>
      <c r="I3602" s="31">
        <f t="shared" si="208"/>
        <v>0</v>
      </c>
      <c r="J3602" s="41"/>
      <c r="K3602" s="81" t="s">
        <v>57</v>
      </c>
      <c r="L3602" s="81" t="s">
        <v>4</v>
      </c>
      <c r="M3602" s="81">
        <v>500</v>
      </c>
      <c r="N3602" s="81">
        <v>1100</v>
      </c>
      <c r="O3602" s="81" t="s">
        <v>76</v>
      </c>
      <c r="P3602" s="81" t="s">
        <v>241</v>
      </c>
      <c r="Q3602" s="81">
        <v>4</v>
      </c>
      <c r="R3602" s="81">
        <v>480</v>
      </c>
      <c r="S3602" s="81">
        <v>6.6890000000000001</v>
      </c>
      <c r="T3602" s="81">
        <v>56</v>
      </c>
    </row>
    <row r="3603" spans="1:20" s="141" customFormat="1" ht="31.5" outlineLevel="1" x14ac:dyDescent="0.2">
      <c r="A3603" s="160" t="s">
        <v>3366</v>
      </c>
      <c r="B3603" s="167" t="s">
        <v>3367</v>
      </c>
      <c r="C3603" s="160"/>
      <c r="D3603" s="161" t="s">
        <v>56</v>
      </c>
      <c r="E3603" s="162">
        <v>190800</v>
      </c>
      <c r="F3603" s="163">
        <f t="shared" si="207"/>
        <v>190800</v>
      </c>
      <c r="G3603" s="41"/>
      <c r="H3603" s="164"/>
      <c r="I3603" s="165">
        <f t="shared" si="208"/>
        <v>0</v>
      </c>
      <c r="J3603" s="41"/>
      <c r="K3603" s="174" t="s">
        <v>57</v>
      </c>
      <c r="L3603" s="174" t="s">
        <v>4</v>
      </c>
      <c r="M3603" s="174">
        <v>600</v>
      </c>
      <c r="N3603" s="174">
        <v>1100</v>
      </c>
      <c r="O3603" s="174" t="s">
        <v>76</v>
      </c>
      <c r="P3603" s="174" t="s">
        <v>241</v>
      </c>
      <c r="Q3603" s="174">
        <v>4</v>
      </c>
      <c r="R3603" s="174">
        <v>480</v>
      </c>
      <c r="S3603" s="174">
        <v>21</v>
      </c>
      <c r="T3603" s="174">
        <v>56</v>
      </c>
    </row>
    <row r="3604" spans="1:20" s="141" customFormat="1" ht="25.5" outlineLevel="1" x14ac:dyDescent="0.2">
      <c r="A3604" s="79" t="s">
        <v>3368</v>
      </c>
      <c r="B3604" s="80" t="s">
        <v>3369</v>
      </c>
      <c r="C3604" s="81">
        <v>1</v>
      </c>
      <c r="D3604" s="82" t="s">
        <v>63</v>
      </c>
      <c r="E3604" s="2">
        <v>117240</v>
      </c>
      <c r="F3604" s="166">
        <f t="shared" si="207"/>
        <v>117240</v>
      </c>
      <c r="G3604" s="41"/>
      <c r="H3604" s="30"/>
      <c r="I3604" s="31">
        <f t="shared" si="208"/>
        <v>0</v>
      </c>
      <c r="J3604" s="41"/>
      <c r="K3604" s="81" t="s">
        <v>57</v>
      </c>
      <c r="L3604" s="81" t="s">
        <v>4</v>
      </c>
      <c r="M3604" s="81">
        <v>600</v>
      </c>
      <c r="N3604" s="81">
        <v>1100</v>
      </c>
      <c r="O3604" s="81" t="s">
        <v>76</v>
      </c>
      <c r="P3604" s="81" t="s">
        <v>241</v>
      </c>
      <c r="Q3604" s="81">
        <v>4</v>
      </c>
      <c r="R3604" s="81">
        <v>480</v>
      </c>
      <c r="S3604" s="81">
        <v>13.5</v>
      </c>
      <c r="T3604" s="81">
        <v>56</v>
      </c>
    </row>
    <row r="3605" spans="1:20" s="141" customFormat="1" ht="25.5" outlineLevel="1" x14ac:dyDescent="0.2">
      <c r="A3605" s="79" t="s">
        <v>3370</v>
      </c>
      <c r="B3605" s="80" t="s">
        <v>3371</v>
      </c>
      <c r="C3605" s="81">
        <v>1</v>
      </c>
      <c r="D3605" s="82" t="s">
        <v>56</v>
      </c>
      <c r="E3605" s="2">
        <v>73560</v>
      </c>
      <c r="F3605" s="166">
        <f t="shared" si="207"/>
        <v>73560</v>
      </c>
      <c r="G3605" s="41"/>
      <c r="H3605" s="30"/>
      <c r="I3605" s="31">
        <f t="shared" si="208"/>
        <v>0</v>
      </c>
      <c r="J3605" s="41"/>
      <c r="K3605" s="81" t="s">
        <v>57</v>
      </c>
      <c r="L3605" s="81" t="s">
        <v>4</v>
      </c>
      <c r="M3605" s="81">
        <v>600</v>
      </c>
      <c r="N3605" s="81">
        <v>1100</v>
      </c>
      <c r="O3605" s="81" t="s">
        <v>76</v>
      </c>
      <c r="P3605" s="81" t="s">
        <v>241</v>
      </c>
      <c r="Q3605" s="81">
        <v>4</v>
      </c>
      <c r="R3605" s="81">
        <v>480</v>
      </c>
      <c r="S3605" s="81">
        <v>7.5</v>
      </c>
      <c r="T3605" s="81">
        <v>56</v>
      </c>
    </row>
    <row r="3606" spans="1:20" s="141" customFormat="1" ht="31.5" outlineLevel="1" x14ac:dyDescent="0.2">
      <c r="A3606" s="160" t="s">
        <v>3372</v>
      </c>
      <c r="B3606" s="167" t="s">
        <v>3373</v>
      </c>
      <c r="C3606" s="160"/>
      <c r="D3606" s="161" t="s">
        <v>56</v>
      </c>
      <c r="E3606" s="162">
        <v>206280</v>
      </c>
      <c r="F3606" s="163">
        <f t="shared" si="207"/>
        <v>206280</v>
      </c>
      <c r="G3606" s="41"/>
      <c r="H3606" s="164"/>
      <c r="I3606" s="165">
        <f t="shared" si="208"/>
        <v>0</v>
      </c>
      <c r="J3606" s="41"/>
      <c r="K3606" s="174" t="s">
        <v>57</v>
      </c>
      <c r="L3606" s="174" t="s">
        <v>4</v>
      </c>
      <c r="M3606" s="174">
        <v>450</v>
      </c>
      <c r="N3606" s="174">
        <v>1700</v>
      </c>
      <c r="O3606" s="174" t="s">
        <v>76</v>
      </c>
      <c r="P3606" s="174" t="s">
        <v>241</v>
      </c>
      <c r="Q3606" s="174">
        <v>5</v>
      </c>
      <c r="R3606" s="174">
        <v>480</v>
      </c>
      <c r="S3606" s="174">
        <v>22.5</v>
      </c>
      <c r="T3606" s="174">
        <v>70</v>
      </c>
    </row>
    <row r="3607" spans="1:20" s="141" customFormat="1" ht="25.5" outlineLevel="1" x14ac:dyDescent="0.2">
      <c r="A3607" s="79" t="s">
        <v>3374</v>
      </c>
      <c r="B3607" s="80" t="s">
        <v>3375</v>
      </c>
      <c r="C3607" s="81">
        <v>1</v>
      </c>
      <c r="D3607" s="82" t="s">
        <v>63</v>
      </c>
      <c r="E3607" s="2">
        <v>124200</v>
      </c>
      <c r="F3607" s="166">
        <f t="shared" si="207"/>
        <v>124200</v>
      </c>
      <c r="G3607" s="41"/>
      <c r="H3607" s="30"/>
      <c r="I3607" s="31">
        <f t="shared" si="208"/>
        <v>0</v>
      </c>
      <c r="J3607" s="41"/>
      <c r="K3607" s="81" t="s">
        <v>57</v>
      </c>
      <c r="L3607" s="81" t="s">
        <v>4</v>
      </c>
      <c r="M3607" s="81">
        <v>450</v>
      </c>
      <c r="N3607" s="81">
        <v>1700</v>
      </c>
      <c r="O3607" s="81" t="s">
        <v>76</v>
      </c>
      <c r="P3607" s="81" t="s">
        <v>241</v>
      </c>
      <c r="Q3607" s="81">
        <v>5</v>
      </c>
      <c r="R3607" s="81">
        <v>480</v>
      </c>
      <c r="S3607" s="81">
        <v>14.5</v>
      </c>
      <c r="T3607" s="81">
        <v>70</v>
      </c>
    </row>
    <row r="3608" spans="1:20" s="141" customFormat="1" ht="25.5" outlineLevel="1" x14ac:dyDescent="0.2">
      <c r="A3608" s="79" t="s">
        <v>3376</v>
      </c>
      <c r="B3608" s="80" t="s">
        <v>3377</v>
      </c>
      <c r="C3608" s="81">
        <v>1</v>
      </c>
      <c r="D3608" s="82" t="s">
        <v>56</v>
      </c>
      <c r="E3608" s="2">
        <v>82080</v>
      </c>
      <c r="F3608" s="166">
        <f t="shared" si="207"/>
        <v>82080</v>
      </c>
      <c r="G3608" s="41"/>
      <c r="H3608" s="30"/>
      <c r="I3608" s="31">
        <f t="shared" si="208"/>
        <v>0</v>
      </c>
      <c r="J3608" s="41"/>
      <c r="K3608" s="81" t="s">
        <v>57</v>
      </c>
      <c r="L3608" s="81" t="s">
        <v>4</v>
      </c>
      <c r="M3608" s="81">
        <v>450</v>
      </c>
      <c r="N3608" s="81">
        <v>1700</v>
      </c>
      <c r="O3608" s="81" t="s">
        <v>76</v>
      </c>
      <c r="P3608" s="81" t="s">
        <v>241</v>
      </c>
      <c r="Q3608" s="81">
        <v>5</v>
      </c>
      <c r="R3608" s="81">
        <v>480</v>
      </c>
      <c r="S3608" s="81">
        <v>8</v>
      </c>
      <c r="T3608" s="81">
        <v>70</v>
      </c>
    </row>
    <row r="3609" spans="1:20" s="141" customFormat="1" ht="31.5" outlineLevel="1" x14ac:dyDescent="0.2">
      <c r="A3609" s="160" t="s">
        <v>3378</v>
      </c>
      <c r="B3609" s="167" t="s">
        <v>3379</v>
      </c>
      <c r="C3609" s="160"/>
      <c r="D3609" s="161" t="s">
        <v>56</v>
      </c>
      <c r="E3609" s="162">
        <v>215040</v>
      </c>
      <c r="F3609" s="163">
        <f t="shared" si="207"/>
        <v>215040</v>
      </c>
      <c r="G3609" s="41"/>
      <c r="H3609" s="164"/>
      <c r="I3609" s="165">
        <f t="shared" si="208"/>
        <v>0</v>
      </c>
      <c r="J3609" s="41"/>
      <c r="K3609" s="174" t="s">
        <v>57</v>
      </c>
      <c r="L3609" s="174" t="s">
        <v>4</v>
      </c>
      <c r="M3609" s="174">
        <v>500</v>
      </c>
      <c r="N3609" s="174">
        <v>1700</v>
      </c>
      <c r="O3609" s="174" t="s">
        <v>76</v>
      </c>
      <c r="P3609" s="174" t="s">
        <v>241</v>
      </c>
      <c r="Q3609" s="174">
        <v>5</v>
      </c>
      <c r="R3609" s="174">
        <v>480</v>
      </c>
      <c r="S3609" s="174">
        <v>25.6</v>
      </c>
      <c r="T3609" s="174">
        <v>70</v>
      </c>
    </row>
    <row r="3610" spans="1:20" s="141" customFormat="1" ht="25.5" outlineLevel="1" x14ac:dyDescent="0.2">
      <c r="A3610" s="79" t="s">
        <v>3380</v>
      </c>
      <c r="B3610" s="80" t="s">
        <v>3381</v>
      </c>
      <c r="C3610" s="81">
        <v>1</v>
      </c>
      <c r="D3610" s="82" t="s">
        <v>63</v>
      </c>
      <c r="E3610" s="2">
        <v>129000</v>
      </c>
      <c r="F3610" s="166">
        <f t="shared" si="207"/>
        <v>129000</v>
      </c>
      <c r="G3610" s="41"/>
      <c r="H3610" s="30"/>
      <c r="I3610" s="31">
        <f t="shared" si="208"/>
        <v>0</v>
      </c>
      <c r="J3610" s="41"/>
      <c r="K3610" s="81" t="s">
        <v>57</v>
      </c>
      <c r="L3610" s="81" t="s">
        <v>4</v>
      </c>
      <c r="M3610" s="81">
        <v>500</v>
      </c>
      <c r="N3610" s="81">
        <v>1700</v>
      </c>
      <c r="O3610" s="81" t="s">
        <v>76</v>
      </c>
      <c r="P3610" s="81" t="s">
        <v>241</v>
      </c>
      <c r="Q3610" s="81">
        <v>5</v>
      </c>
      <c r="R3610" s="81">
        <v>480</v>
      </c>
      <c r="S3610" s="81">
        <v>15.5</v>
      </c>
      <c r="T3610" s="81">
        <v>70</v>
      </c>
    </row>
    <row r="3611" spans="1:20" s="141" customFormat="1" ht="25.5" outlineLevel="1" x14ac:dyDescent="0.2">
      <c r="A3611" s="79" t="s">
        <v>3382</v>
      </c>
      <c r="B3611" s="80" t="s">
        <v>3383</v>
      </c>
      <c r="C3611" s="81">
        <v>1</v>
      </c>
      <c r="D3611" s="82" t="s">
        <v>56</v>
      </c>
      <c r="E3611" s="2">
        <v>86040</v>
      </c>
      <c r="F3611" s="166">
        <f t="shared" si="207"/>
        <v>86040</v>
      </c>
      <c r="G3611" s="41"/>
      <c r="H3611" s="30"/>
      <c r="I3611" s="31">
        <f t="shared" si="208"/>
        <v>0</v>
      </c>
      <c r="J3611" s="41"/>
      <c r="K3611" s="81" t="s">
        <v>57</v>
      </c>
      <c r="L3611" s="81" t="s">
        <v>4</v>
      </c>
      <c r="M3611" s="81">
        <v>500</v>
      </c>
      <c r="N3611" s="81">
        <v>1700</v>
      </c>
      <c r="O3611" s="81" t="s">
        <v>76</v>
      </c>
      <c r="P3611" s="81" t="s">
        <v>241</v>
      </c>
      <c r="Q3611" s="81">
        <v>5</v>
      </c>
      <c r="R3611" s="81">
        <v>480</v>
      </c>
      <c r="S3611" s="81">
        <v>10.1</v>
      </c>
      <c r="T3611" s="81">
        <v>70</v>
      </c>
    </row>
    <row r="3612" spans="1:20" s="141" customFormat="1" ht="31.5" outlineLevel="1" x14ac:dyDescent="0.2">
      <c r="A3612" s="160" t="s">
        <v>3384</v>
      </c>
      <c r="B3612" s="167" t="s">
        <v>3385</v>
      </c>
      <c r="C3612" s="160"/>
      <c r="D3612" s="161" t="s">
        <v>56</v>
      </c>
      <c r="E3612" s="162">
        <v>221040</v>
      </c>
      <c r="F3612" s="163">
        <f t="shared" si="207"/>
        <v>221040</v>
      </c>
      <c r="G3612" s="41"/>
      <c r="H3612" s="164"/>
      <c r="I3612" s="165">
        <f t="shared" si="208"/>
        <v>0</v>
      </c>
      <c r="J3612" s="41"/>
      <c r="K3612" s="174" t="s">
        <v>57</v>
      </c>
      <c r="L3612" s="174" t="s">
        <v>4</v>
      </c>
      <c r="M3612" s="174">
        <v>600</v>
      </c>
      <c r="N3612" s="174">
        <v>1700</v>
      </c>
      <c r="O3612" s="174" t="s">
        <v>76</v>
      </c>
      <c r="P3612" s="174" t="s">
        <v>241</v>
      </c>
      <c r="Q3612" s="174">
        <v>5</v>
      </c>
      <c r="R3612" s="174">
        <v>480</v>
      </c>
      <c r="S3612" s="174">
        <v>26.361999999999998</v>
      </c>
      <c r="T3612" s="174">
        <v>70</v>
      </c>
    </row>
    <row r="3613" spans="1:20" s="141" customFormat="1" ht="25.5" outlineLevel="1" x14ac:dyDescent="0.2">
      <c r="A3613" s="79" t="s">
        <v>3386</v>
      </c>
      <c r="B3613" s="80" t="s">
        <v>3387</v>
      </c>
      <c r="C3613" s="81">
        <v>1</v>
      </c>
      <c r="D3613" s="82" t="s">
        <v>63</v>
      </c>
      <c r="E3613" s="2">
        <v>132960</v>
      </c>
      <c r="F3613" s="166">
        <f t="shared" si="207"/>
        <v>132960</v>
      </c>
      <c r="G3613" s="41"/>
      <c r="H3613" s="30"/>
      <c r="I3613" s="31">
        <f t="shared" si="208"/>
        <v>0</v>
      </c>
      <c r="J3613" s="41"/>
      <c r="K3613" s="81" t="s">
        <v>57</v>
      </c>
      <c r="L3613" s="81" t="s">
        <v>4</v>
      </c>
      <c r="M3613" s="81">
        <v>600</v>
      </c>
      <c r="N3613" s="81">
        <v>1700</v>
      </c>
      <c r="O3613" s="81" t="s">
        <v>76</v>
      </c>
      <c r="P3613" s="81" t="s">
        <v>241</v>
      </c>
      <c r="Q3613" s="81">
        <v>5</v>
      </c>
      <c r="R3613" s="81">
        <v>480</v>
      </c>
      <c r="S3613" s="81">
        <v>16.861999999999998</v>
      </c>
      <c r="T3613" s="81">
        <v>70</v>
      </c>
    </row>
    <row r="3614" spans="1:20" s="141" customFormat="1" ht="26.25" outlineLevel="1" thickBot="1" x14ac:dyDescent="0.25">
      <c r="A3614" s="132" t="s">
        <v>3388</v>
      </c>
      <c r="B3614" s="155" t="s">
        <v>3389</v>
      </c>
      <c r="C3614" s="133">
        <v>1</v>
      </c>
      <c r="D3614" s="88" t="s">
        <v>56</v>
      </c>
      <c r="E3614" s="7">
        <v>88080</v>
      </c>
      <c r="F3614" s="226">
        <f t="shared" si="207"/>
        <v>88080</v>
      </c>
      <c r="G3614" s="41"/>
      <c r="H3614" s="35"/>
      <c r="I3614" s="36">
        <f t="shared" si="208"/>
        <v>0</v>
      </c>
      <c r="J3614" s="41"/>
      <c r="K3614" s="133" t="s">
        <v>57</v>
      </c>
      <c r="L3614" s="133" t="s">
        <v>4</v>
      </c>
      <c r="M3614" s="133">
        <v>600</v>
      </c>
      <c r="N3614" s="133">
        <v>1700</v>
      </c>
      <c r="O3614" s="133" t="s">
        <v>76</v>
      </c>
      <c r="P3614" s="133" t="s">
        <v>241</v>
      </c>
      <c r="Q3614" s="133">
        <v>5</v>
      </c>
      <c r="R3614" s="133">
        <v>480</v>
      </c>
      <c r="S3614" s="133">
        <v>9.5</v>
      </c>
      <c r="T3614" s="133">
        <v>70</v>
      </c>
    </row>
    <row r="3615" spans="1:20" s="98" customFormat="1" ht="36.75" customHeight="1" outlineLevel="1" x14ac:dyDescent="0.2">
      <c r="A3615" s="116" t="s">
        <v>3390</v>
      </c>
      <c r="B3615" s="117" t="s">
        <v>3391</v>
      </c>
      <c r="C3615" s="118"/>
      <c r="D3615" s="119" t="s">
        <v>56</v>
      </c>
      <c r="E3615" s="13">
        <v>13680</v>
      </c>
      <c r="F3615" s="181">
        <f t="shared" si="207"/>
        <v>13680</v>
      </c>
      <c r="G3615" s="41"/>
      <c r="H3615" s="26"/>
      <c r="I3615" s="27">
        <f t="shared" si="208"/>
        <v>0</v>
      </c>
      <c r="J3615" s="41"/>
      <c r="K3615" s="120" t="s">
        <v>57</v>
      </c>
      <c r="L3615" s="120" t="s">
        <v>4</v>
      </c>
      <c r="M3615" s="120">
        <v>450</v>
      </c>
      <c r="N3615" s="120"/>
      <c r="O3615" s="120" t="s">
        <v>76</v>
      </c>
      <c r="P3615" s="120" t="s">
        <v>241</v>
      </c>
      <c r="Q3615" s="120">
        <v>1</v>
      </c>
      <c r="R3615" s="120">
        <v>480</v>
      </c>
      <c r="S3615" s="120">
        <v>1.25</v>
      </c>
      <c r="T3615" s="120">
        <v>10</v>
      </c>
    </row>
    <row r="3616" spans="1:20" s="98" customFormat="1" ht="36.75" customHeight="1" outlineLevel="1" x14ac:dyDescent="0.2">
      <c r="A3616" s="168" t="s">
        <v>3392</v>
      </c>
      <c r="B3616" s="169" t="s">
        <v>3393</v>
      </c>
      <c r="C3616" s="170"/>
      <c r="D3616" s="171" t="s">
        <v>56</v>
      </c>
      <c r="E3616" s="172">
        <v>14280</v>
      </c>
      <c r="F3616" s="163">
        <f t="shared" si="207"/>
        <v>14280</v>
      </c>
      <c r="G3616" s="41"/>
      <c r="H3616" s="164"/>
      <c r="I3616" s="165">
        <f t="shared" si="208"/>
        <v>0</v>
      </c>
      <c r="J3616" s="41"/>
      <c r="K3616" s="173" t="s">
        <v>57</v>
      </c>
      <c r="L3616" s="173" t="s">
        <v>4</v>
      </c>
      <c r="M3616" s="173">
        <v>500</v>
      </c>
      <c r="N3616" s="173"/>
      <c r="O3616" s="173" t="s">
        <v>76</v>
      </c>
      <c r="P3616" s="173" t="s">
        <v>241</v>
      </c>
      <c r="Q3616" s="173">
        <v>1</v>
      </c>
      <c r="R3616" s="173">
        <v>480</v>
      </c>
      <c r="S3616" s="173">
        <v>1.3180000000000001</v>
      </c>
      <c r="T3616" s="173">
        <v>10</v>
      </c>
    </row>
    <row r="3617" spans="1:20" s="98" customFormat="1" ht="36.75" customHeight="1" outlineLevel="1" thickBot="1" x14ac:dyDescent="0.25">
      <c r="A3617" s="168" t="s">
        <v>3394</v>
      </c>
      <c r="B3617" s="169" t="s">
        <v>3395</v>
      </c>
      <c r="C3617" s="170"/>
      <c r="D3617" s="171" t="s">
        <v>56</v>
      </c>
      <c r="E3617" s="172">
        <v>14640</v>
      </c>
      <c r="F3617" s="163">
        <f t="shared" si="207"/>
        <v>14640</v>
      </c>
      <c r="G3617" s="41"/>
      <c r="H3617" s="164"/>
      <c r="I3617" s="165">
        <f t="shared" si="208"/>
        <v>0</v>
      </c>
      <c r="J3617" s="41"/>
      <c r="K3617" s="173" t="s">
        <v>57</v>
      </c>
      <c r="L3617" s="173" t="s">
        <v>4</v>
      </c>
      <c r="M3617" s="173">
        <v>600</v>
      </c>
      <c r="N3617" s="173"/>
      <c r="O3617" s="173" t="s">
        <v>76</v>
      </c>
      <c r="P3617" s="173" t="s">
        <v>241</v>
      </c>
      <c r="Q3617" s="173">
        <v>1</v>
      </c>
      <c r="R3617" s="173">
        <v>480</v>
      </c>
      <c r="S3617" s="173">
        <v>1.53</v>
      </c>
      <c r="T3617" s="173">
        <v>10</v>
      </c>
    </row>
    <row r="3618" spans="1:20" s="141" customFormat="1" ht="21" outlineLevel="1" thickTop="1" thickBot="1" x14ac:dyDescent="0.25">
      <c r="A3618" s="352"/>
      <c r="B3618" s="353" t="s">
        <v>720</v>
      </c>
      <c r="C3618" s="354"/>
      <c r="D3618" s="355"/>
      <c r="E3618" s="356"/>
      <c r="F3618" s="357"/>
      <c r="G3618" s="358"/>
      <c r="H3618" s="359"/>
      <c r="I3618" s="356"/>
      <c r="J3618" s="358"/>
      <c r="K3618" s="360"/>
      <c r="L3618" s="360"/>
      <c r="M3618" s="360"/>
      <c r="N3618" s="360"/>
      <c r="O3618" s="360"/>
      <c r="P3618" s="360"/>
      <c r="Q3618" s="360"/>
      <c r="R3618" s="360"/>
      <c r="S3618" s="360"/>
      <c r="T3618" s="360"/>
    </row>
    <row r="3619" spans="1:20" s="141" customFormat="1" ht="32.25" outlineLevel="1" thickTop="1" x14ac:dyDescent="0.2">
      <c r="A3619" s="160" t="s">
        <v>3396</v>
      </c>
      <c r="B3619" s="167" t="s">
        <v>3397</v>
      </c>
      <c r="C3619" s="160"/>
      <c r="D3619" s="161" t="s">
        <v>56</v>
      </c>
      <c r="E3619" s="162">
        <v>242160</v>
      </c>
      <c r="F3619" s="163">
        <f t="shared" si="207"/>
        <v>242160</v>
      </c>
      <c r="G3619" s="41"/>
      <c r="H3619" s="164"/>
      <c r="I3619" s="165">
        <f>IF(H3619*F3619&gt;0,H3619*F3619,0)</f>
        <v>0</v>
      </c>
      <c r="J3619" s="41"/>
      <c r="K3619" s="174" t="s">
        <v>57</v>
      </c>
      <c r="L3619" s="174" t="s">
        <v>4</v>
      </c>
      <c r="M3619" s="174">
        <v>600</v>
      </c>
      <c r="N3619" s="174">
        <v>1700</v>
      </c>
      <c r="O3619" s="174" t="s">
        <v>76</v>
      </c>
      <c r="P3619" s="174" t="s">
        <v>241</v>
      </c>
      <c r="Q3619" s="174">
        <v>6</v>
      </c>
      <c r="R3619" s="174">
        <v>480</v>
      </c>
      <c r="S3619" s="174">
        <v>28.8</v>
      </c>
      <c r="T3619" s="174">
        <v>70</v>
      </c>
    </row>
    <row r="3620" spans="1:20" s="141" customFormat="1" outlineLevel="1" x14ac:dyDescent="0.2">
      <c r="A3620" s="79" t="s">
        <v>723</v>
      </c>
      <c r="B3620" s="80" t="s">
        <v>724</v>
      </c>
      <c r="C3620" s="81">
        <v>1</v>
      </c>
      <c r="D3620" s="82" t="s">
        <v>63</v>
      </c>
      <c r="E3620" s="2">
        <v>6480</v>
      </c>
      <c r="F3620" s="166">
        <f t="shared" si="207"/>
        <v>6480</v>
      </c>
      <c r="G3620" s="41"/>
      <c r="H3620" s="30"/>
      <c r="I3620" s="31">
        <f>IF(H3620*F3620&gt;0,H3620*F3620,0)</f>
        <v>0</v>
      </c>
      <c r="J3620" s="41"/>
      <c r="K3620" s="81" t="s">
        <v>57</v>
      </c>
      <c r="L3620" s="81" t="s">
        <v>4</v>
      </c>
      <c r="M3620" s="81">
        <v>600</v>
      </c>
      <c r="N3620" s="81">
        <v>1700</v>
      </c>
      <c r="O3620" s="81" t="s">
        <v>76</v>
      </c>
      <c r="P3620" s="81" t="s">
        <v>241</v>
      </c>
      <c r="Q3620" s="81">
        <v>6</v>
      </c>
      <c r="R3620" s="81">
        <v>480</v>
      </c>
      <c r="S3620" s="81">
        <v>0.90300000000000002</v>
      </c>
      <c r="T3620" s="81">
        <v>70</v>
      </c>
    </row>
    <row r="3621" spans="1:20" s="141" customFormat="1" ht="25.5" outlineLevel="1" x14ac:dyDescent="0.2">
      <c r="A3621" s="79" t="s">
        <v>3394</v>
      </c>
      <c r="B3621" s="80" t="s">
        <v>3395</v>
      </c>
      <c r="C3621" s="81">
        <v>1</v>
      </c>
      <c r="D3621" s="82" t="s">
        <v>63</v>
      </c>
      <c r="E3621" s="2">
        <v>14640</v>
      </c>
      <c r="F3621" s="166">
        <f t="shared" si="207"/>
        <v>14640</v>
      </c>
      <c r="G3621" s="41"/>
      <c r="H3621" s="30"/>
      <c r="I3621" s="31">
        <f>IF(H3621*F3621&gt;0,H3621*F3621,0)</f>
        <v>0</v>
      </c>
      <c r="J3621" s="41"/>
      <c r="K3621" s="81" t="s">
        <v>57</v>
      </c>
      <c r="L3621" s="81" t="s">
        <v>4</v>
      </c>
      <c r="M3621" s="81">
        <v>600</v>
      </c>
      <c r="N3621" s="81">
        <v>1700</v>
      </c>
      <c r="O3621" s="81" t="s">
        <v>76</v>
      </c>
      <c r="P3621" s="81" t="s">
        <v>241</v>
      </c>
      <c r="Q3621" s="81">
        <v>6</v>
      </c>
      <c r="R3621" s="81">
        <v>480</v>
      </c>
      <c r="S3621" s="81">
        <v>1.53</v>
      </c>
      <c r="T3621" s="81">
        <v>70</v>
      </c>
    </row>
    <row r="3622" spans="1:20" s="141" customFormat="1" ht="25.5" outlineLevel="1" x14ac:dyDescent="0.2">
      <c r="A3622" s="79" t="s">
        <v>3386</v>
      </c>
      <c r="B3622" s="80" t="s">
        <v>3387</v>
      </c>
      <c r="C3622" s="81">
        <v>1</v>
      </c>
      <c r="D3622" s="82" t="s">
        <v>63</v>
      </c>
      <c r="E3622" s="2">
        <v>132960</v>
      </c>
      <c r="F3622" s="166">
        <f t="shared" si="207"/>
        <v>132960</v>
      </c>
      <c r="G3622" s="41"/>
      <c r="H3622" s="30"/>
      <c r="I3622" s="31">
        <f>IF(H3622*F3622&gt;0,H3622*F3622,0)</f>
        <v>0</v>
      </c>
      <c r="J3622" s="41"/>
      <c r="K3622" s="81" t="s">
        <v>57</v>
      </c>
      <c r="L3622" s="81" t="s">
        <v>4</v>
      </c>
      <c r="M3622" s="81">
        <v>600</v>
      </c>
      <c r="N3622" s="81">
        <v>1700</v>
      </c>
      <c r="O3622" s="81" t="s">
        <v>76</v>
      </c>
      <c r="P3622" s="81" t="s">
        <v>241</v>
      </c>
      <c r="Q3622" s="81">
        <v>6</v>
      </c>
      <c r="R3622" s="81">
        <v>480</v>
      </c>
      <c r="S3622" s="81">
        <v>16.861999999999998</v>
      </c>
      <c r="T3622" s="81">
        <v>70</v>
      </c>
    </row>
    <row r="3623" spans="1:20" s="141" customFormat="1" ht="26.25" outlineLevel="1" thickBot="1" x14ac:dyDescent="0.25">
      <c r="A3623" s="79" t="s">
        <v>3388</v>
      </c>
      <c r="B3623" s="80" t="s">
        <v>3389</v>
      </c>
      <c r="C3623" s="81">
        <v>1</v>
      </c>
      <c r="D3623" s="82" t="s">
        <v>56</v>
      </c>
      <c r="E3623" s="2">
        <v>88080</v>
      </c>
      <c r="F3623" s="166">
        <f t="shared" si="207"/>
        <v>88080</v>
      </c>
      <c r="G3623" s="41"/>
      <c r="H3623" s="30"/>
      <c r="I3623" s="31">
        <f>IF(H3623*F3623&gt;0,H3623*F3623,0)</f>
        <v>0</v>
      </c>
      <c r="J3623" s="41"/>
      <c r="K3623" s="81" t="s">
        <v>57</v>
      </c>
      <c r="L3623" s="81" t="s">
        <v>4</v>
      </c>
      <c r="M3623" s="81">
        <v>600</v>
      </c>
      <c r="N3623" s="81">
        <v>1700</v>
      </c>
      <c r="O3623" s="81" t="s">
        <v>76</v>
      </c>
      <c r="P3623" s="81" t="s">
        <v>241</v>
      </c>
      <c r="Q3623" s="81">
        <v>6</v>
      </c>
      <c r="R3623" s="81">
        <v>480</v>
      </c>
      <c r="S3623" s="81">
        <v>9.5</v>
      </c>
      <c r="T3623" s="81">
        <v>70</v>
      </c>
    </row>
    <row r="3624" spans="1:20" s="141" customFormat="1" ht="21" outlineLevel="1" thickTop="1" thickBot="1" x14ac:dyDescent="0.25">
      <c r="A3624" s="352"/>
      <c r="B3624" s="353" t="s">
        <v>5</v>
      </c>
      <c r="C3624" s="354"/>
      <c r="D3624" s="355"/>
      <c r="E3624" s="356"/>
      <c r="F3624" s="357"/>
      <c r="G3624" s="358"/>
      <c r="H3624" s="359"/>
      <c r="I3624" s="356"/>
      <c r="J3624" s="358"/>
      <c r="K3624" s="360"/>
      <c r="L3624" s="360"/>
      <c r="M3624" s="360"/>
      <c r="N3624" s="360"/>
      <c r="O3624" s="360"/>
      <c r="P3624" s="360"/>
      <c r="Q3624" s="360"/>
      <c r="R3624" s="360"/>
      <c r="S3624" s="360"/>
      <c r="T3624" s="360"/>
    </row>
    <row r="3625" spans="1:20" s="98" customFormat="1" ht="36.75" customHeight="1" outlineLevel="1" thickTop="1" x14ac:dyDescent="0.2">
      <c r="A3625" s="104" t="s">
        <v>3398</v>
      </c>
      <c r="B3625" s="105" t="s">
        <v>3399</v>
      </c>
      <c r="C3625" s="106"/>
      <c r="D3625" s="107" t="s">
        <v>56</v>
      </c>
      <c r="E3625" s="11">
        <v>43320</v>
      </c>
      <c r="F3625" s="187">
        <f t="shared" si="207"/>
        <v>43320</v>
      </c>
      <c r="G3625" s="41"/>
      <c r="H3625" s="22"/>
      <c r="I3625" s="23">
        <f t="shared" ref="I3625:I3637" si="209">IF(H3625*F3625&gt;0,H3625*F3625,0)</f>
        <v>0</v>
      </c>
      <c r="J3625" s="41"/>
      <c r="K3625" s="108" t="s">
        <v>57</v>
      </c>
      <c r="L3625" s="108" t="s">
        <v>5</v>
      </c>
      <c r="M3625" s="108">
        <v>450</v>
      </c>
      <c r="N3625" s="108">
        <v>600</v>
      </c>
      <c r="O3625" s="108" t="s">
        <v>76</v>
      </c>
      <c r="P3625" s="108" t="s">
        <v>241</v>
      </c>
      <c r="Q3625" s="108">
        <v>2</v>
      </c>
      <c r="R3625" s="108">
        <v>480</v>
      </c>
      <c r="S3625" s="108">
        <v>3.72</v>
      </c>
      <c r="T3625" s="108">
        <v>25</v>
      </c>
    </row>
    <row r="3626" spans="1:20" s="98" customFormat="1" ht="36.75" customHeight="1" outlineLevel="1" x14ac:dyDescent="0.2">
      <c r="A3626" s="168" t="s">
        <v>3400</v>
      </c>
      <c r="B3626" s="169" t="s">
        <v>3401</v>
      </c>
      <c r="C3626" s="170"/>
      <c r="D3626" s="171" t="s">
        <v>56</v>
      </c>
      <c r="E3626" s="172">
        <v>44520</v>
      </c>
      <c r="F3626" s="163">
        <f t="shared" si="207"/>
        <v>44520</v>
      </c>
      <c r="G3626" s="41"/>
      <c r="H3626" s="164"/>
      <c r="I3626" s="165">
        <f t="shared" si="209"/>
        <v>0</v>
      </c>
      <c r="J3626" s="41"/>
      <c r="K3626" s="173" t="s">
        <v>57</v>
      </c>
      <c r="L3626" s="173" t="s">
        <v>5</v>
      </c>
      <c r="M3626" s="173">
        <v>500</v>
      </c>
      <c r="N3626" s="173">
        <v>600</v>
      </c>
      <c r="O3626" s="173" t="s">
        <v>76</v>
      </c>
      <c r="P3626" s="173" t="s">
        <v>241</v>
      </c>
      <c r="Q3626" s="173">
        <v>2</v>
      </c>
      <c r="R3626" s="173">
        <v>480</v>
      </c>
      <c r="S3626" s="173">
        <v>4.0999999999999996</v>
      </c>
      <c r="T3626" s="173">
        <v>25</v>
      </c>
    </row>
    <row r="3627" spans="1:20" s="98" customFormat="1" ht="36.75" customHeight="1" outlineLevel="1" x14ac:dyDescent="0.2">
      <c r="A3627" s="168" t="s">
        <v>3402</v>
      </c>
      <c r="B3627" s="169" t="s">
        <v>3403</v>
      </c>
      <c r="C3627" s="170"/>
      <c r="D3627" s="171" t="s">
        <v>56</v>
      </c>
      <c r="E3627" s="172">
        <v>45720</v>
      </c>
      <c r="F3627" s="163">
        <f t="shared" si="207"/>
        <v>45720</v>
      </c>
      <c r="G3627" s="41"/>
      <c r="H3627" s="164"/>
      <c r="I3627" s="165">
        <f t="shared" si="209"/>
        <v>0</v>
      </c>
      <c r="J3627" s="41"/>
      <c r="K3627" s="173" t="s">
        <v>57</v>
      </c>
      <c r="L3627" s="173" t="s">
        <v>5</v>
      </c>
      <c r="M3627" s="173">
        <v>600</v>
      </c>
      <c r="N3627" s="173">
        <v>600</v>
      </c>
      <c r="O3627" s="173" t="s">
        <v>76</v>
      </c>
      <c r="P3627" s="173" t="s">
        <v>241</v>
      </c>
      <c r="Q3627" s="173">
        <v>2</v>
      </c>
      <c r="R3627" s="173">
        <v>480</v>
      </c>
      <c r="S3627" s="173">
        <v>4.5999999999999996</v>
      </c>
      <c r="T3627" s="173">
        <v>25</v>
      </c>
    </row>
    <row r="3628" spans="1:20" s="98" customFormat="1" ht="36.75" customHeight="1" outlineLevel="1" x14ac:dyDescent="0.2">
      <c r="A3628" s="168" t="s">
        <v>3358</v>
      </c>
      <c r="B3628" s="169" t="s">
        <v>3359</v>
      </c>
      <c r="C3628" s="170"/>
      <c r="D3628" s="171" t="s">
        <v>56</v>
      </c>
      <c r="E3628" s="172">
        <v>68280</v>
      </c>
      <c r="F3628" s="163">
        <f t="shared" si="207"/>
        <v>68280</v>
      </c>
      <c r="G3628" s="41"/>
      <c r="H3628" s="164"/>
      <c r="I3628" s="165">
        <f t="shared" si="209"/>
        <v>0</v>
      </c>
      <c r="J3628" s="41"/>
      <c r="K3628" s="173" t="s">
        <v>57</v>
      </c>
      <c r="L3628" s="173" t="s">
        <v>5</v>
      </c>
      <c r="M3628" s="173">
        <v>450</v>
      </c>
      <c r="N3628" s="173">
        <v>1100</v>
      </c>
      <c r="O3628" s="173" t="s">
        <v>76</v>
      </c>
      <c r="P3628" s="173" t="s">
        <v>241</v>
      </c>
      <c r="Q3628" s="173">
        <v>4</v>
      </c>
      <c r="R3628" s="173">
        <v>480</v>
      </c>
      <c r="S3628" s="173">
        <v>5.15</v>
      </c>
      <c r="T3628" s="173">
        <v>25</v>
      </c>
    </row>
    <row r="3629" spans="1:20" s="98" customFormat="1" ht="36.75" customHeight="1" outlineLevel="1" x14ac:dyDescent="0.2">
      <c r="A3629" s="168" t="s">
        <v>3376</v>
      </c>
      <c r="B3629" s="169" t="s">
        <v>3377</v>
      </c>
      <c r="C3629" s="170"/>
      <c r="D3629" s="171" t="s">
        <v>56</v>
      </c>
      <c r="E3629" s="172">
        <v>82080</v>
      </c>
      <c r="F3629" s="163">
        <f t="shared" si="207"/>
        <v>82080</v>
      </c>
      <c r="G3629" s="41"/>
      <c r="H3629" s="164"/>
      <c r="I3629" s="165">
        <f t="shared" si="209"/>
        <v>0</v>
      </c>
      <c r="J3629" s="41"/>
      <c r="K3629" s="173" t="s">
        <v>57</v>
      </c>
      <c r="L3629" s="173" t="s">
        <v>5</v>
      </c>
      <c r="M3629" s="173">
        <v>450</v>
      </c>
      <c r="N3629" s="173">
        <v>1700</v>
      </c>
      <c r="O3629" s="173" t="s">
        <v>76</v>
      </c>
      <c r="P3629" s="173" t="s">
        <v>241</v>
      </c>
      <c r="Q3629" s="173">
        <v>5</v>
      </c>
      <c r="R3629" s="173">
        <v>480</v>
      </c>
      <c r="S3629" s="173">
        <v>8</v>
      </c>
      <c r="T3629" s="173">
        <v>25</v>
      </c>
    </row>
    <row r="3630" spans="1:20" s="98" customFormat="1" ht="36.75" customHeight="1" outlineLevel="1" x14ac:dyDescent="0.2">
      <c r="A3630" s="168" t="s">
        <v>3364</v>
      </c>
      <c r="B3630" s="169" t="s">
        <v>3365</v>
      </c>
      <c r="C3630" s="170"/>
      <c r="D3630" s="171" t="s">
        <v>56</v>
      </c>
      <c r="E3630" s="172">
        <v>71280</v>
      </c>
      <c r="F3630" s="163">
        <f t="shared" si="207"/>
        <v>71280</v>
      </c>
      <c r="G3630" s="41"/>
      <c r="H3630" s="164"/>
      <c r="I3630" s="165">
        <f t="shared" si="209"/>
        <v>0</v>
      </c>
      <c r="J3630" s="41"/>
      <c r="K3630" s="173" t="s">
        <v>57</v>
      </c>
      <c r="L3630" s="173" t="s">
        <v>5</v>
      </c>
      <c r="M3630" s="173">
        <v>500</v>
      </c>
      <c r="N3630" s="173">
        <v>1100</v>
      </c>
      <c r="O3630" s="173" t="s">
        <v>76</v>
      </c>
      <c r="P3630" s="173" t="s">
        <v>241</v>
      </c>
      <c r="Q3630" s="173">
        <v>4</v>
      </c>
      <c r="R3630" s="173">
        <v>480</v>
      </c>
      <c r="S3630" s="173">
        <v>6.6890000000000001</v>
      </c>
      <c r="T3630" s="173">
        <v>25</v>
      </c>
    </row>
    <row r="3631" spans="1:20" s="98" customFormat="1" ht="36.75" customHeight="1" outlineLevel="1" x14ac:dyDescent="0.2">
      <c r="A3631" s="168" t="s">
        <v>3382</v>
      </c>
      <c r="B3631" s="169" t="s">
        <v>3383</v>
      </c>
      <c r="C3631" s="170"/>
      <c r="D3631" s="171" t="s">
        <v>56</v>
      </c>
      <c r="E3631" s="172">
        <v>86040</v>
      </c>
      <c r="F3631" s="163">
        <f t="shared" si="207"/>
        <v>86040</v>
      </c>
      <c r="G3631" s="41"/>
      <c r="H3631" s="164"/>
      <c r="I3631" s="165">
        <f t="shared" si="209"/>
        <v>0</v>
      </c>
      <c r="J3631" s="41"/>
      <c r="K3631" s="173" t="s">
        <v>57</v>
      </c>
      <c r="L3631" s="173" t="s">
        <v>5</v>
      </c>
      <c r="M3631" s="173">
        <v>500</v>
      </c>
      <c r="N3631" s="173">
        <v>1700</v>
      </c>
      <c r="O3631" s="173" t="s">
        <v>76</v>
      </c>
      <c r="P3631" s="173" t="s">
        <v>241</v>
      </c>
      <c r="Q3631" s="173">
        <v>5</v>
      </c>
      <c r="R3631" s="173">
        <v>480</v>
      </c>
      <c r="S3631" s="173">
        <v>10.1</v>
      </c>
      <c r="T3631" s="173">
        <v>25</v>
      </c>
    </row>
    <row r="3632" spans="1:20" s="98" customFormat="1" ht="36.75" customHeight="1" outlineLevel="1" x14ac:dyDescent="0.2">
      <c r="A3632" s="168" t="s">
        <v>3352</v>
      </c>
      <c r="B3632" s="169" t="s">
        <v>3353</v>
      </c>
      <c r="C3632" s="170"/>
      <c r="D3632" s="171" t="s">
        <v>56</v>
      </c>
      <c r="E3632" s="172">
        <v>65040</v>
      </c>
      <c r="F3632" s="163">
        <f t="shared" si="207"/>
        <v>65040</v>
      </c>
      <c r="G3632" s="41"/>
      <c r="H3632" s="164"/>
      <c r="I3632" s="165">
        <f t="shared" si="209"/>
        <v>0</v>
      </c>
      <c r="J3632" s="41"/>
      <c r="K3632" s="173" t="s">
        <v>57</v>
      </c>
      <c r="L3632" s="173" t="s">
        <v>5</v>
      </c>
      <c r="M3632" s="173">
        <v>600</v>
      </c>
      <c r="N3632" s="173">
        <v>800</v>
      </c>
      <c r="O3632" s="173" t="s">
        <v>76</v>
      </c>
      <c r="P3632" s="173" t="s">
        <v>241</v>
      </c>
      <c r="Q3632" s="173">
        <v>3</v>
      </c>
      <c r="R3632" s="173">
        <v>480</v>
      </c>
      <c r="S3632" s="173">
        <v>5.9160000000000004</v>
      </c>
      <c r="T3632" s="173">
        <v>25</v>
      </c>
    </row>
    <row r="3633" spans="1:20" s="98" customFormat="1" ht="36.75" customHeight="1" outlineLevel="1" x14ac:dyDescent="0.2">
      <c r="A3633" s="168" t="s">
        <v>3370</v>
      </c>
      <c r="B3633" s="169" t="s">
        <v>3371</v>
      </c>
      <c r="C3633" s="170"/>
      <c r="D3633" s="171" t="s">
        <v>56</v>
      </c>
      <c r="E3633" s="172">
        <v>73560</v>
      </c>
      <c r="F3633" s="163">
        <f t="shared" si="207"/>
        <v>73560</v>
      </c>
      <c r="G3633" s="41"/>
      <c r="H3633" s="164"/>
      <c r="I3633" s="165">
        <f t="shared" si="209"/>
        <v>0</v>
      </c>
      <c r="J3633" s="41"/>
      <c r="K3633" s="173" t="s">
        <v>57</v>
      </c>
      <c r="L3633" s="173" t="s">
        <v>5</v>
      </c>
      <c r="M3633" s="173">
        <v>600</v>
      </c>
      <c r="N3633" s="173">
        <v>1100</v>
      </c>
      <c r="O3633" s="173" t="s">
        <v>76</v>
      </c>
      <c r="P3633" s="173" t="s">
        <v>241</v>
      </c>
      <c r="Q3633" s="173">
        <v>4</v>
      </c>
      <c r="R3633" s="173">
        <v>480</v>
      </c>
      <c r="S3633" s="173">
        <v>7.5</v>
      </c>
      <c r="T3633" s="173">
        <v>25</v>
      </c>
    </row>
    <row r="3634" spans="1:20" s="98" customFormat="1" ht="36.75" customHeight="1" outlineLevel="1" thickBot="1" x14ac:dyDescent="0.25">
      <c r="A3634" s="227" t="s">
        <v>3388</v>
      </c>
      <c r="B3634" s="228" t="s">
        <v>3389</v>
      </c>
      <c r="C3634" s="229"/>
      <c r="D3634" s="230" t="s">
        <v>56</v>
      </c>
      <c r="E3634" s="231">
        <v>88080</v>
      </c>
      <c r="F3634" s="232">
        <f t="shared" si="207"/>
        <v>88080</v>
      </c>
      <c r="G3634" s="41"/>
      <c r="H3634" s="233"/>
      <c r="I3634" s="234">
        <f t="shared" si="209"/>
        <v>0</v>
      </c>
      <c r="J3634" s="41"/>
      <c r="K3634" s="235" t="s">
        <v>57</v>
      </c>
      <c r="L3634" s="235" t="s">
        <v>5</v>
      </c>
      <c r="M3634" s="235">
        <v>600</v>
      </c>
      <c r="N3634" s="235">
        <v>1700</v>
      </c>
      <c r="O3634" s="235" t="s">
        <v>76</v>
      </c>
      <c r="P3634" s="235" t="s">
        <v>241</v>
      </c>
      <c r="Q3634" s="235">
        <v>5</v>
      </c>
      <c r="R3634" s="235">
        <v>480</v>
      </c>
      <c r="S3634" s="235">
        <v>9.5</v>
      </c>
      <c r="T3634" s="235">
        <v>25</v>
      </c>
    </row>
    <row r="3635" spans="1:20" s="98" customFormat="1" ht="36.75" customHeight="1" outlineLevel="1" x14ac:dyDescent="0.2">
      <c r="A3635" s="116" t="s">
        <v>3404</v>
      </c>
      <c r="B3635" s="117" t="s">
        <v>3405</v>
      </c>
      <c r="C3635" s="118"/>
      <c r="D3635" s="119" t="s">
        <v>56</v>
      </c>
      <c r="E3635" s="13">
        <v>13080</v>
      </c>
      <c r="F3635" s="181">
        <f t="shared" si="207"/>
        <v>13080</v>
      </c>
      <c r="G3635" s="41"/>
      <c r="H3635" s="26"/>
      <c r="I3635" s="27">
        <f t="shared" si="209"/>
        <v>0</v>
      </c>
      <c r="J3635" s="41"/>
      <c r="K3635" s="120" t="s">
        <v>57</v>
      </c>
      <c r="L3635" s="120" t="s">
        <v>5</v>
      </c>
      <c r="M3635" s="120">
        <v>450</v>
      </c>
      <c r="N3635" s="120"/>
      <c r="O3635" s="120" t="s">
        <v>76</v>
      </c>
      <c r="P3635" s="120" t="s">
        <v>241</v>
      </c>
      <c r="Q3635" s="120">
        <v>1</v>
      </c>
      <c r="R3635" s="120">
        <v>480</v>
      </c>
      <c r="S3635" s="120">
        <v>0.76600000000000001</v>
      </c>
      <c r="T3635" s="120">
        <v>4</v>
      </c>
    </row>
    <row r="3636" spans="1:20" s="98" customFormat="1" ht="36.75" customHeight="1" outlineLevel="1" x14ac:dyDescent="0.2">
      <c r="A3636" s="168" t="s">
        <v>3406</v>
      </c>
      <c r="B3636" s="169" t="s">
        <v>3407</v>
      </c>
      <c r="C3636" s="170"/>
      <c r="D3636" s="171" t="s">
        <v>56</v>
      </c>
      <c r="E3636" s="172">
        <v>13800</v>
      </c>
      <c r="F3636" s="163">
        <f t="shared" si="207"/>
        <v>13800</v>
      </c>
      <c r="G3636" s="41"/>
      <c r="H3636" s="164"/>
      <c r="I3636" s="165">
        <f t="shared" si="209"/>
        <v>0</v>
      </c>
      <c r="J3636" s="41"/>
      <c r="K3636" s="173" t="s">
        <v>57</v>
      </c>
      <c r="L3636" s="173" t="s">
        <v>5</v>
      </c>
      <c r="M3636" s="173">
        <v>500</v>
      </c>
      <c r="N3636" s="173"/>
      <c r="O3636" s="173" t="s">
        <v>76</v>
      </c>
      <c r="P3636" s="173" t="s">
        <v>241</v>
      </c>
      <c r="Q3636" s="173">
        <v>1</v>
      </c>
      <c r="R3636" s="173">
        <v>480</v>
      </c>
      <c r="S3636" s="173">
        <v>1.946</v>
      </c>
      <c r="T3636" s="173">
        <v>4</v>
      </c>
    </row>
    <row r="3637" spans="1:20" s="98" customFormat="1" ht="36.75" customHeight="1" outlineLevel="1" thickBot="1" x14ac:dyDescent="0.25">
      <c r="A3637" s="168" t="s">
        <v>3408</v>
      </c>
      <c r="B3637" s="169" t="s">
        <v>3409</v>
      </c>
      <c r="C3637" s="170"/>
      <c r="D3637" s="171" t="s">
        <v>56</v>
      </c>
      <c r="E3637" s="172">
        <v>14400</v>
      </c>
      <c r="F3637" s="163">
        <f t="shared" si="207"/>
        <v>14400</v>
      </c>
      <c r="G3637" s="41"/>
      <c r="H3637" s="164"/>
      <c r="I3637" s="165">
        <f t="shared" si="209"/>
        <v>0</v>
      </c>
      <c r="J3637" s="41"/>
      <c r="K3637" s="173" t="s">
        <v>57</v>
      </c>
      <c r="L3637" s="173" t="s">
        <v>5</v>
      </c>
      <c r="M3637" s="173">
        <v>600</v>
      </c>
      <c r="N3637" s="173"/>
      <c r="O3637" s="173" t="s">
        <v>76</v>
      </c>
      <c r="P3637" s="173" t="s">
        <v>241</v>
      </c>
      <c r="Q3637" s="173">
        <v>1</v>
      </c>
      <c r="R3637" s="173">
        <v>480</v>
      </c>
      <c r="S3637" s="173">
        <v>1.2</v>
      </c>
      <c r="T3637" s="173">
        <v>4</v>
      </c>
    </row>
    <row r="3638" spans="1:20" s="141" customFormat="1" ht="21" outlineLevel="1" thickTop="1" thickBot="1" x14ac:dyDescent="0.25">
      <c r="A3638" s="352"/>
      <c r="B3638" s="353" t="s">
        <v>779</v>
      </c>
      <c r="C3638" s="354"/>
      <c r="D3638" s="355"/>
      <c r="E3638" s="356"/>
      <c r="F3638" s="357"/>
      <c r="G3638" s="358"/>
      <c r="H3638" s="359"/>
      <c r="I3638" s="356"/>
      <c r="J3638" s="358"/>
      <c r="K3638" s="360"/>
      <c r="L3638" s="360"/>
      <c r="M3638" s="360"/>
      <c r="N3638" s="360"/>
      <c r="O3638" s="360"/>
      <c r="P3638" s="360"/>
      <c r="Q3638" s="360"/>
      <c r="R3638" s="360"/>
      <c r="S3638" s="360"/>
      <c r="T3638" s="360"/>
    </row>
    <row r="3639" spans="1:20" s="141" customFormat="1" ht="36.6" customHeight="1" outlineLevel="1" thickTop="1" x14ac:dyDescent="0.2">
      <c r="A3639" s="160" t="s">
        <v>3410</v>
      </c>
      <c r="B3639" s="167" t="s">
        <v>3411</v>
      </c>
      <c r="C3639" s="160"/>
      <c r="D3639" s="161" t="s">
        <v>56</v>
      </c>
      <c r="E3639" s="162">
        <v>94560</v>
      </c>
      <c r="F3639" s="163">
        <f t="shared" si="207"/>
        <v>94560</v>
      </c>
      <c r="G3639" s="41"/>
      <c r="H3639" s="164"/>
      <c r="I3639" s="165">
        <f>IF(H3639*F3639&gt;0,H3639*F3639,0)</f>
        <v>0</v>
      </c>
      <c r="J3639" s="41"/>
      <c r="K3639" s="174" t="s">
        <v>57</v>
      </c>
      <c r="L3639" s="174" t="s">
        <v>5</v>
      </c>
      <c r="M3639" s="174">
        <v>600</v>
      </c>
      <c r="N3639" s="174">
        <v>1700</v>
      </c>
      <c r="O3639" s="174" t="s">
        <v>76</v>
      </c>
      <c r="P3639" s="174" t="s">
        <v>241</v>
      </c>
      <c r="Q3639" s="174">
        <v>5</v>
      </c>
      <c r="R3639" s="174">
        <v>480</v>
      </c>
      <c r="S3639" s="174" t="s">
        <v>3412</v>
      </c>
      <c r="T3639" s="174">
        <v>20</v>
      </c>
    </row>
    <row r="3640" spans="1:20" s="141" customFormat="1" ht="28.9" customHeight="1" outlineLevel="1" x14ac:dyDescent="0.2">
      <c r="A3640" s="79" t="s">
        <v>3388</v>
      </c>
      <c r="B3640" s="80" t="s">
        <v>3389</v>
      </c>
      <c r="C3640" s="81">
        <v>1</v>
      </c>
      <c r="D3640" s="82" t="s">
        <v>56</v>
      </c>
      <c r="E3640" s="2">
        <v>88080</v>
      </c>
      <c r="F3640" s="166">
        <f t="shared" si="207"/>
        <v>88080</v>
      </c>
      <c r="G3640" s="41"/>
      <c r="H3640" s="30"/>
      <c r="I3640" s="31">
        <f>IF(H3640*F3640&gt;0,H3640*F3640,0)</f>
        <v>0</v>
      </c>
      <c r="J3640" s="41"/>
      <c r="K3640" s="81" t="s">
        <v>57</v>
      </c>
      <c r="L3640" s="81" t="s">
        <v>5</v>
      </c>
      <c r="M3640" s="81">
        <v>600</v>
      </c>
      <c r="N3640" s="81">
        <v>1700</v>
      </c>
      <c r="O3640" s="81" t="s">
        <v>76</v>
      </c>
      <c r="P3640" s="81" t="s">
        <v>241</v>
      </c>
      <c r="Q3640" s="81">
        <v>5</v>
      </c>
      <c r="R3640" s="81">
        <v>480</v>
      </c>
      <c r="S3640" s="81">
        <v>9.5</v>
      </c>
      <c r="T3640" s="81">
        <v>25</v>
      </c>
    </row>
    <row r="3641" spans="1:20" s="141" customFormat="1" ht="28.9" customHeight="1" outlineLevel="1" thickBot="1" x14ac:dyDescent="0.25">
      <c r="A3641" s="79" t="s">
        <v>723</v>
      </c>
      <c r="B3641" s="80" t="s">
        <v>724</v>
      </c>
      <c r="C3641" s="81">
        <v>1</v>
      </c>
      <c r="D3641" s="82" t="s">
        <v>63</v>
      </c>
      <c r="E3641" s="2">
        <v>6480</v>
      </c>
      <c r="F3641" s="166">
        <f t="shared" si="207"/>
        <v>6480</v>
      </c>
      <c r="G3641" s="41"/>
      <c r="H3641" s="30"/>
      <c r="I3641" s="31">
        <f>IF(H3641*F3641&gt;0,H3641*F3641,0)</f>
        <v>0</v>
      </c>
      <c r="J3641" s="41"/>
      <c r="K3641" s="81" t="s">
        <v>57</v>
      </c>
      <c r="L3641" s="81" t="s">
        <v>5</v>
      </c>
      <c r="M3641" s="81">
        <v>600</v>
      </c>
      <c r="N3641" s="81">
        <v>1700</v>
      </c>
      <c r="O3641" s="81" t="s">
        <v>76</v>
      </c>
      <c r="P3641" s="81" t="s">
        <v>241</v>
      </c>
      <c r="Q3641" s="81">
        <v>0</v>
      </c>
      <c r="R3641" s="81">
        <v>480</v>
      </c>
      <c r="S3641" s="81">
        <v>0.90300000000000002</v>
      </c>
      <c r="T3641" s="81">
        <v>4</v>
      </c>
    </row>
    <row r="3642" spans="1:20" s="141" customFormat="1" ht="21" outlineLevel="1" thickTop="1" thickBot="1" x14ac:dyDescent="0.25">
      <c r="A3642" s="352"/>
      <c r="B3642" s="353" t="s">
        <v>886</v>
      </c>
      <c r="C3642" s="354"/>
      <c r="D3642" s="355"/>
      <c r="E3642" s="356"/>
      <c r="F3642" s="357"/>
      <c r="G3642" s="358"/>
      <c r="H3642" s="359"/>
      <c r="I3642" s="356"/>
      <c r="J3642" s="358"/>
      <c r="K3642" s="360"/>
      <c r="L3642" s="360"/>
      <c r="M3642" s="360"/>
      <c r="N3642" s="360"/>
      <c r="O3642" s="360"/>
      <c r="P3642" s="360"/>
      <c r="Q3642" s="360"/>
      <c r="R3642" s="360"/>
      <c r="S3642" s="360"/>
      <c r="T3642" s="360"/>
    </row>
    <row r="3643" spans="1:20" s="141" customFormat="1" ht="32.25" outlineLevel="1" thickTop="1" x14ac:dyDescent="0.2">
      <c r="A3643" s="184" t="s">
        <v>3413</v>
      </c>
      <c r="B3643" s="202" t="s">
        <v>3414</v>
      </c>
      <c r="C3643" s="184"/>
      <c r="D3643" s="185" t="s">
        <v>56</v>
      </c>
      <c r="E3643" s="162">
        <v>81360</v>
      </c>
      <c r="F3643" s="187">
        <f t="shared" ref="F3643:F3731" si="210">E3643-E3643*$G$4</f>
        <v>81360</v>
      </c>
      <c r="G3643" s="41"/>
      <c r="H3643" s="22"/>
      <c r="I3643" s="23">
        <f t="shared" ref="I3643:I3706" si="211">IF(H3643*F3643&gt;0,H3643*F3643,0)</f>
        <v>0</v>
      </c>
      <c r="J3643" s="41"/>
      <c r="K3643" s="242" t="s">
        <v>825</v>
      </c>
      <c r="L3643" s="242" t="s">
        <v>826</v>
      </c>
      <c r="M3643" s="242">
        <v>400</v>
      </c>
      <c r="N3643" s="242" t="s">
        <v>827</v>
      </c>
      <c r="O3643" s="242" t="s">
        <v>76</v>
      </c>
      <c r="P3643" s="242" t="s">
        <v>241</v>
      </c>
      <c r="Q3643" s="242">
        <v>2</v>
      </c>
      <c r="R3643" s="242">
        <v>500</v>
      </c>
      <c r="S3643" s="242">
        <v>11.826000000000001</v>
      </c>
      <c r="T3643" s="242">
        <v>50</v>
      </c>
    </row>
    <row r="3644" spans="1:20" s="141" customFormat="1" ht="25.5" outlineLevel="1" x14ac:dyDescent="0.2">
      <c r="A3644" s="79" t="s">
        <v>3415</v>
      </c>
      <c r="B3644" s="80" t="s">
        <v>3416</v>
      </c>
      <c r="C3644" s="81">
        <v>1</v>
      </c>
      <c r="D3644" s="82" t="s">
        <v>63</v>
      </c>
      <c r="E3644" s="2">
        <v>70560</v>
      </c>
      <c r="F3644" s="166">
        <f t="shared" si="210"/>
        <v>70560</v>
      </c>
      <c r="G3644" s="41"/>
      <c r="H3644" s="30"/>
      <c r="I3644" s="31">
        <f t="shared" si="211"/>
        <v>0</v>
      </c>
      <c r="J3644" s="41"/>
      <c r="K3644" s="81" t="s">
        <v>825</v>
      </c>
      <c r="L3644" s="81" t="s">
        <v>826</v>
      </c>
      <c r="M3644" s="81">
        <v>400</v>
      </c>
      <c r="N3644" s="81" t="s">
        <v>827</v>
      </c>
      <c r="O3644" s="81" t="s">
        <v>76</v>
      </c>
      <c r="P3644" s="81" t="s">
        <v>241</v>
      </c>
      <c r="Q3644" s="81">
        <v>2</v>
      </c>
      <c r="R3644" s="81">
        <v>500</v>
      </c>
      <c r="S3644" s="81">
        <v>10.246</v>
      </c>
      <c r="T3644" s="81">
        <v>50</v>
      </c>
    </row>
    <row r="3645" spans="1:20" s="141" customFormat="1" ht="25.5" outlineLevel="1" x14ac:dyDescent="0.2">
      <c r="A3645" s="79" t="s">
        <v>938</v>
      </c>
      <c r="B3645" s="80" t="s">
        <v>939</v>
      </c>
      <c r="C3645" s="81">
        <v>1</v>
      </c>
      <c r="D3645" s="82" t="s">
        <v>63</v>
      </c>
      <c r="E3645" s="2">
        <v>5040</v>
      </c>
      <c r="F3645" s="166">
        <f t="shared" si="210"/>
        <v>5040</v>
      </c>
      <c r="G3645" s="41"/>
      <c r="H3645" s="30"/>
      <c r="I3645" s="31">
        <f t="shared" si="211"/>
        <v>0</v>
      </c>
      <c r="J3645" s="41"/>
      <c r="K3645" s="81" t="s">
        <v>825</v>
      </c>
      <c r="L3645" s="81" t="s">
        <v>826</v>
      </c>
      <c r="M3645" s="81">
        <v>400</v>
      </c>
      <c r="N3645" s="81" t="s">
        <v>827</v>
      </c>
      <c r="O3645" s="81" t="s">
        <v>76</v>
      </c>
      <c r="P3645" s="81" t="s">
        <v>241</v>
      </c>
      <c r="Q3645" s="81">
        <v>2</v>
      </c>
      <c r="R3645" s="81">
        <v>500</v>
      </c>
      <c r="S3645" s="81">
        <v>1</v>
      </c>
      <c r="T3645" s="81">
        <v>50</v>
      </c>
    </row>
    <row r="3646" spans="1:20" s="141" customFormat="1" outlineLevel="1" x14ac:dyDescent="0.2">
      <c r="A3646" s="79" t="s">
        <v>940</v>
      </c>
      <c r="B3646" s="80" t="s">
        <v>941</v>
      </c>
      <c r="C3646" s="81">
        <v>1</v>
      </c>
      <c r="D3646" s="82" t="s">
        <v>63</v>
      </c>
      <c r="E3646" s="2">
        <v>5760</v>
      </c>
      <c r="F3646" s="166">
        <f t="shared" si="210"/>
        <v>5760</v>
      </c>
      <c r="G3646" s="41"/>
      <c r="H3646" s="30"/>
      <c r="I3646" s="31">
        <f t="shared" si="211"/>
        <v>0</v>
      </c>
      <c r="J3646" s="41"/>
      <c r="K3646" s="81" t="s">
        <v>825</v>
      </c>
      <c r="L3646" s="81" t="s">
        <v>826</v>
      </c>
      <c r="M3646" s="81">
        <v>400</v>
      </c>
      <c r="N3646" s="81" t="s">
        <v>827</v>
      </c>
      <c r="O3646" s="81" t="s">
        <v>76</v>
      </c>
      <c r="P3646" s="81" t="s">
        <v>241</v>
      </c>
      <c r="Q3646" s="81">
        <v>2</v>
      </c>
      <c r="R3646" s="81">
        <v>500</v>
      </c>
      <c r="S3646" s="81">
        <v>0.57999999999999996</v>
      </c>
      <c r="T3646" s="81">
        <v>50</v>
      </c>
    </row>
    <row r="3647" spans="1:20" s="141" customFormat="1" ht="31.5" outlineLevel="1" x14ac:dyDescent="0.2">
      <c r="A3647" s="160" t="s">
        <v>3417</v>
      </c>
      <c r="B3647" s="167" t="s">
        <v>3418</v>
      </c>
      <c r="C3647" s="160"/>
      <c r="D3647" s="161" t="s">
        <v>56</v>
      </c>
      <c r="E3647" s="162">
        <v>91200</v>
      </c>
      <c r="F3647" s="163">
        <f t="shared" si="210"/>
        <v>91200</v>
      </c>
      <c r="G3647" s="41"/>
      <c r="H3647" s="164"/>
      <c r="I3647" s="165">
        <f t="shared" si="211"/>
        <v>0</v>
      </c>
      <c r="J3647" s="41"/>
      <c r="K3647" s="174" t="s">
        <v>825</v>
      </c>
      <c r="L3647" s="174" t="s">
        <v>826</v>
      </c>
      <c r="M3647" s="174">
        <v>450</v>
      </c>
      <c r="N3647" s="174" t="s">
        <v>827</v>
      </c>
      <c r="O3647" s="174" t="s">
        <v>76</v>
      </c>
      <c r="P3647" s="174" t="s">
        <v>241</v>
      </c>
      <c r="Q3647" s="174">
        <v>2</v>
      </c>
      <c r="R3647" s="174">
        <v>500</v>
      </c>
      <c r="S3647" s="174">
        <v>11.826000000000001</v>
      </c>
      <c r="T3647" s="174">
        <v>50</v>
      </c>
    </row>
    <row r="3648" spans="1:20" s="141" customFormat="1" ht="25.5" outlineLevel="1" x14ac:dyDescent="0.2">
      <c r="A3648" s="79" t="s">
        <v>3419</v>
      </c>
      <c r="B3648" s="80" t="s">
        <v>3420</v>
      </c>
      <c r="C3648" s="81">
        <v>1</v>
      </c>
      <c r="D3648" s="82" t="s">
        <v>63</v>
      </c>
      <c r="E3648" s="2">
        <v>80400</v>
      </c>
      <c r="F3648" s="166">
        <f t="shared" si="210"/>
        <v>80400</v>
      </c>
      <c r="G3648" s="41"/>
      <c r="H3648" s="30"/>
      <c r="I3648" s="31">
        <f t="shared" si="211"/>
        <v>0</v>
      </c>
      <c r="J3648" s="41"/>
      <c r="K3648" s="81" t="s">
        <v>825</v>
      </c>
      <c r="L3648" s="81" t="s">
        <v>826</v>
      </c>
      <c r="M3648" s="81">
        <v>450</v>
      </c>
      <c r="N3648" s="81" t="s">
        <v>827</v>
      </c>
      <c r="O3648" s="81" t="s">
        <v>76</v>
      </c>
      <c r="P3648" s="81" t="s">
        <v>241</v>
      </c>
      <c r="Q3648" s="81">
        <v>2</v>
      </c>
      <c r="R3648" s="81">
        <v>500</v>
      </c>
      <c r="S3648" s="81">
        <v>10.246</v>
      </c>
      <c r="T3648" s="81">
        <v>50</v>
      </c>
    </row>
    <row r="3649" spans="1:20" s="141" customFormat="1" ht="25.5" outlineLevel="1" x14ac:dyDescent="0.2">
      <c r="A3649" s="79" t="s">
        <v>938</v>
      </c>
      <c r="B3649" s="80" t="s">
        <v>939</v>
      </c>
      <c r="C3649" s="81">
        <v>1</v>
      </c>
      <c r="D3649" s="82" t="s">
        <v>63</v>
      </c>
      <c r="E3649" s="2">
        <v>5040</v>
      </c>
      <c r="F3649" s="166">
        <f t="shared" si="210"/>
        <v>5040</v>
      </c>
      <c r="G3649" s="41"/>
      <c r="H3649" s="30"/>
      <c r="I3649" s="31">
        <f t="shared" si="211"/>
        <v>0</v>
      </c>
      <c r="J3649" s="41"/>
      <c r="K3649" s="81" t="s">
        <v>825</v>
      </c>
      <c r="L3649" s="81" t="s">
        <v>826</v>
      </c>
      <c r="M3649" s="81">
        <v>450</v>
      </c>
      <c r="N3649" s="81" t="s">
        <v>827</v>
      </c>
      <c r="O3649" s="81" t="s">
        <v>76</v>
      </c>
      <c r="P3649" s="81" t="s">
        <v>241</v>
      </c>
      <c r="Q3649" s="81">
        <v>2</v>
      </c>
      <c r="R3649" s="81">
        <v>500</v>
      </c>
      <c r="S3649" s="81">
        <v>1</v>
      </c>
      <c r="T3649" s="81">
        <v>50</v>
      </c>
    </row>
    <row r="3650" spans="1:20" s="141" customFormat="1" outlineLevel="1" x14ac:dyDescent="0.2">
      <c r="A3650" s="79" t="s">
        <v>940</v>
      </c>
      <c r="B3650" s="80" t="s">
        <v>941</v>
      </c>
      <c r="C3650" s="81">
        <v>1</v>
      </c>
      <c r="D3650" s="82" t="s">
        <v>63</v>
      </c>
      <c r="E3650" s="2">
        <v>5760</v>
      </c>
      <c r="F3650" s="166">
        <f t="shared" si="210"/>
        <v>5760</v>
      </c>
      <c r="G3650" s="41"/>
      <c r="H3650" s="30"/>
      <c r="I3650" s="31">
        <f t="shared" si="211"/>
        <v>0</v>
      </c>
      <c r="J3650" s="41"/>
      <c r="K3650" s="81" t="s">
        <v>825</v>
      </c>
      <c r="L3650" s="81" t="s">
        <v>826</v>
      </c>
      <c r="M3650" s="81">
        <v>450</v>
      </c>
      <c r="N3650" s="81" t="s">
        <v>827</v>
      </c>
      <c r="O3650" s="81" t="s">
        <v>76</v>
      </c>
      <c r="P3650" s="81" t="s">
        <v>241</v>
      </c>
      <c r="Q3650" s="81">
        <v>2</v>
      </c>
      <c r="R3650" s="81">
        <v>500</v>
      </c>
      <c r="S3650" s="81">
        <v>0.57999999999999996</v>
      </c>
      <c r="T3650" s="81">
        <v>50</v>
      </c>
    </row>
    <row r="3651" spans="1:20" s="141" customFormat="1" ht="31.5" outlineLevel="1" x14ac:dyDescent="0.2">
      <c r="A3651" s="160" t="s">
        <v>3421</v>
      </c>
      <c r="B3651" s="167" t="s">
        <v>3422</v>
      </c>
      <c r="C3651" s="160"/>
      <c r="D3651" s="161" t="s">
        <v>56</v>
      </c>
      <c r="E3651" s="162">
        <v>93120</v>
      </c>
      <c r="F3651" s="163">
        <f t="shared" si="210"/>
        <v>93120</v>
      </c>
      <c r="G3651" s="41"/>
      <c r="H3651" s="164"/>
      <c r="I3651" s="165">
        <f t="shared" si="211"/>
        <v>0</v>
      </c>
      <c r="J3651" s="41"/>
      <c r="K3651" s="174" t="s">
        <v>825</v>
      </c>
      <c r="L3651" s="174" t="s">
        <v>826</v>
      </c>
      <c r="M3651" s="174">
        <v>500</v>
      </c>
      <c r="N3651" s="174" t="s">
        <v>827</v>
      </c>
      <c r="O3651" s="174" t="s">
        <v>76</v>
      </c>
      <c r="P3651" s="174" t="s">
        <v>241</v>
      </c>
      <c r="Q3651" s="174">
        <v>2</v>
      </c>
      <c r="R3651" s="174">
        <v>500</v>
      </c>
      <c r="S3651" s="174">
        <v>13.08</v>
      </c>
      <c r="T3651" s="174">
        <v>50</v>
      </c>
    </row>
    <row r="3652" spans="1:20" s="141" customFormat="1" ht="25.5" outlineLevel="1" x14ac:dyDescent="0.2">
      <c r="A3652" s="79" t="s">
        <v>3423</v>
      </c>
      <c r="B3652" s="80" t="s">
        <v>3424</v>
      </c>
      <c r="C3652" s="81">
        <v>1</v>
      </c>
      <c r="D3652" s="82" t="s">
        <v>63</v>
      </c>
      <c r="E3652" s="2">
        <v>82320</v>
      </c>
      <c r="F3652" s="166">
        <f t="shared" si="210"/>
        <v>82320</v>
      </c>
      <c r="G3652" s="41"/>
      <c r="H3652" s="30"/>
      <c r="I3652" s="31">
        <f t="shared" si="211"/>
        <v>0</v>
      </c>
      <c r="J3652" s="41"/>
      <c r="K3652" s="81" t="s">
        <v>825</v>
      </c>
      <c r="L3652" s="81" t="s">
        <v>826</v>
      </c>
      <c r="M3652" s="81">
        <v>500</v>
      </c>
      <c r="N3652" s="81" t="s">
        <v>827</v>
      </c>
      <c r="O3652" s="81" t="s">
        <v>76</v>
      </c>
      <c r="P3652" s="81" t="s">
        <v>241</v>
      </c>
      <c r="Q3652" s="81">
        <v>2</v>
      </c>
      <c r="R3652" s="81">
        <v>500</v>
      </c>
      <c r="S3652" s="81">
        <v>11.5</v>
      </c>
      <c r="T3652" s="81">
        <v>50</v>
      </c>
    </row>
    <row r="3653" spans="1:20" s="141" customFormat="1" ht="25.5" outlineLevel="1" x14ac:dyDescent="0.2">
      <c r="A3653" s="79" t="s">
        <v>938</v>
      </c>
      <c r="B3653" s="80" t="s">
        <v>939</v>
      </c>
      <c r="C3653" s="81">
        <v>1</v>
      </c>
      <c r="D3653" s="82" t="s">
        <v>63</v>
      </c>
      <c r="E3653" s="2">
        <v>5040</v>
      </c>
      <c r="F3653" s="166">
        <f t="shared" si="210"/>
        <v>5040</v>
      </c>
      <c r="G3653" s="41"/>
      <c r="H3653" s="30"/>
      <c r="I3653" s="31">
        <f t="shared" si="211"/>
        <v>0</v>
      </c>
      <c r="J3653" s="41"/>
      <c r="K3653" s="81" t="s">
        <v>825</v>
      </c>
      <c r="L3653" s="81" t="s">
        <v>826</v>
      </c>
      <c r="M3653" s="81">
        <v>500</v>
      </c>
      <c r="N3653" s="81" t="s">
        <v>827</v>
      </c>
      <c r="O3653" s="81" t="s">
        <v>76</v>
      </c>
      <c r="P3653" s="81" t="s">
        <v>241</v>
      </c>
      <c r="Q3653" s="81">
        <v>2</v>
      </c>
      <c r="R3653" s="81">
        <v>500</v>
      </c>
      <c r="S3653" s="81">
        <v>1</v>
      </c>
      <c r="T3653" s="81">
        <v>50</v>
      </c>
    </row>
    <row r="3654" spans="1:20" s="141" customFormat="1" outlineLevel="1" x14ac:dyDescent="0.2">
      <c r="A3654" s="79" t="s">
        <v>940</v>
      </c>
      <c r="B3654" s="80" t="s">
        <v>941</v>
      </c>
      <c r="C3654" s="81">
        <v>1</v>
      </c>
      <c r="D3654" s="82" t="s">
        <v>63</v>
      </c>
      <c r="E3654" s="2">
        <v>5760</v>
      </c>
      <c r="F3654" s="166">
        <f t="shared" si="210"/>
        <v>5760</v>
      </c>
      <c r="G3654" s="41"/>
      <c r="H3654" s="30"/>
      <c r="I3654" s="31">
        <f t="shared" si="211"/>
        <v>0</v>
      </c>
      <c r="J3654" s="41"/>
      <c r="K3654" s="81" t="s">
        <v>825</v>
      </c>
      <c r="L3654" s="81" t="s">
        <v>826</v>
      </c>
      <c r="M3654" s="81">
        <v>500</v>
      </c>
      <c r="N3654" s="81" t="s">
        <v>827</v>
      </c>
      <c r="O3654" s="81" t="s">
        <v>76</v>
      </c>
      <c r="P3654" s="81" t="s">
        <v>241</v>
      </c>
      <c r="Q3654" s="81">
        <v>2</v>
      </c>
      <c r="R3654" s="81">
        <v>500</v>
      </c>
      <c r="S3654" s="81">
        <v>0.57999999999999996</v>
      </c>
      <c r="T3654" s="81">
        <v>50</v>
      </c>
    </row>
    <row r="3655" spans="1:20" s="141" customFormat="1" ht="31.5" outlineLevel="1" x14ac:dyDescent="0.2">
      <c r="A3655" s="160" t="s">
        <v>3425</v>
      </c>
      <c r="B3655" s="167" t="s">
        <v>3426</v>
      </c>
      <c r="C3655" s="160"/>
      <c r="D3655" s="161" t="s">
        <v>56</v>
      </c>
      <c r="E3655" s="162">
        <v>96360</v>
      </c>
      <c r="F3655" s="163">
        <f t="shared" si="210"/>
        <v>96360</v>
      </c>
      <c r="G3655" s="41"/>
      <c r="H3655" s="164"/>
      <c r="I3655" s="165">
        <f t="shared" si="211"/>
        <v>0</v>
      </c>
      <c r="J3655" s="41"/>
      <c r="K3655" s="174" t="s">
        <v>825</v>
      </c>
      <c r="L3655" s="174" t="s">
        <v>826</v>
      </c>
      <c r="M3655" s="174">
        <v>600</v>
      </c>
      <c r="N3655" s="174" t="s">
        <v>827</v>
      </c>
      <c r="O3655" s="174" t="s">
        <v>76</v>
      </c>
      <c r="P3655" s="174" t="s">
        <v>241</v>
      </c>
      <c r="Q3655" s="174">
        <v>2</v>
      </c>
      <c r="R3655" s="174">
        <v>500</v>
      </c>
      <c r="S3655" s="174">
        <v>13.826000000000001</v>
      </c>
      <c r="T3655" s="174">
        <v>50</v>
      </c>
    </row>
    <row r="3656" spans="1:20" s="141" customFormat="1" ht="25.5" outlineLevel="1" x14ac:dyDescent="0.2">
      <c r="A3656" s="79" t="s">
        <v>3427</v>
      </c>
      <c r="B3656" s="80" t="s">
        <v>3428</v>
      </c>
      <c r="C3656" s="81">
        <v>1</v>
      </c>
      <c r="D3656" s="82" t="s">
        <v>63</v>
      </c>
      <c r="E3656" s="2">
        <v>85560</v>
      </c>
      <c r="F3656" s="166">
        <f t="shared" si="210"/>
        <v>85560</v>
      </c>
      <c r="G3656" s="41"/>
      <c r="H3656" s="30"/>
      <c r="I3656" s="31">
        <f t="shared" si="211"/>
        <v>0</v>
      </c>
      <c r="J3656" s="41"/>
      <c r="K3656" s="81" t="s">
        <v>825</v>
      </c>
      <c r="L3656" s="81" t="s">
        <v>826</v>
      </c>
      <c r="M3656" s="81">
        <v>600</v>
      </c>
      <c r="N3656" s="81" t="s">
        <v>827</v>
      </c>
      <c r="O3656" s="81" t="s">
        <v>76</v>
      </c>
      <c r="P3656" s="81" t="s">
        <v>241</v>
      </c>
      <c r="Q3656" s="81">
        <v>2</v>
      </c>
      <c r="R3656" s="81">
        <v>500</v>
      </c>
      <c r="S3656" s="81">
        <v>12.246</v>
      </c>
      <c r="T3656" s="81">
        <v>50</v>
      </c>
    </row>
    <row r="3657" spans="1:20" s="141" customFormat="1" ht="25.5" outlineLevel="1" x14ac:dyDescent="0.2">
      <c r="A3657" s="79" t="s">
        <v>938</v>
      </c>
      <c r="B3657" s="80" t="s">
        <v>939</v>
      </c>
      <c r="C3657" s="81">
        <v>1</v>
      </c>
      <c r="D3657" s="82" t="s">
        <v>63</v>
      </c>
      <c r="E3657" s="2">
        <v>5040</v>
      </c>
      <c r="F3657" s="166">
        <f t="shared" si="210"/>
        <v>5040</v>
      </c>
      <c r="G3657" s="41"/>
      <c r="H3657" s="30"/>
      <c r="I3657" s="31">
        <f t="shared" si="211"/>
        <v>0</v>
      </c>
      <c r="J3657" s="41"/>
      <c r="K3657" s="81" t="s">
        <v>825</v>
      </c>
      <c r="L3657" s="81" t="s">
        <v>826</v>
      </c>
      <c r="M3657" s="81">
        <v>600</v>
      </c>
      <c r="N3657" s="81" t="s">
        <v>827</v>
      </c>
      <c r="O3657" s="81" t="s">
        <v>76</v>
      </c>
      <c r="P3657" s="81" t="s">
        <v>241</v>
      </c>
      <c r="Q3657" s="81">
        <v>2</v>
      </c>
      <c r="R3657" s="81">
        <v>500</v>
      </c>
      <c r="S3657" s="81">
        <v>1</v>
      </c>
      <c r="T3657" s="81">
        <v>50</v>
      </c>
    </row>
    <row r="3658" spans="1:20" s="141" customFormat="1" ht="16.5" outlineLevel="1" thickBot="1" x14ac:dyDescent="0.25">
      <c r="A3658" s="132" t="s">
        <v>940</v>
      </c>
      <c r="B3658" s="155" t="s">
        <v>941</v>
      </c>
      <c r="C3658" s="133">
        <v>1</v>
      </c>
      <c r="D3658" s="88" t="s">
        <v>63</v>
      </c>
      <c r="E3658" s="7">
        <v>5760</v>
      </c>
      <c r="F3658" s="226">
        <f t="shared" si="210"/>
        <v>5760</v>
      </c>
      <c r="G3658" s="41"/>
      <c r="H3658" s="35"/>
      <c r="I3658" s="36">
        <f t="shared" si="211"/>
        <v>0</v>
      </c>
      <c r="J3658" s="41"/>
      <c r="K3658" s="133" t="s">
        <v>825</v>
      </c>
      <c r="L3658" s="133" t="s">
        <v>826</v>
      </c>
      <c r="M3658" s="133">
        <v>600</v>
      </c>
      <c r="N3658" s="133" t="s">
        <v>827</v>
      </c>
      <c r="O3658" s="133" t="s">
        <v>76</v>
      </c>
      <c r="P3658" s="133" t="s">
        <v>241</v>
      </c>
      <c r="Q3658" s="133">
        <v>2</v>
      </c>
      <c r="R3658" s="133">
        <v>500</v>
      </c>
      <c r="S3658" s="133">
        <v>0.57999999999999996</v>
      </c>
      <c r="T3658" s="133">
        <v>50</v>
      </c>
    </row>
    <row r="3659" spans="1:20" s="141" customFormat="1" ht="31.5" outlineLevel="1" x14ac:dyDescent="0.2">
      <c r="A3659" s="239" t="s">
        <v>3429</v>
      </c>
      <c r="B3659" s="238" t="s">
        <v>3430</v>
      </c>
      <c r="C3659" s="239"/>
      <c r="D3659" s="240" t="s">
        <v>56</v>
      </c>
      <c r="E3659" s="241">
        <v>81360</v>
      </c>
      <c r="F3659" s="236">
        <f t="shared" si="210"/>
        <v>81360</v>
      </c>
      <c r="G3659" s="41"/>
      <c r="H3659" s="28"/>
      <c r="I3659" s="29">
        <f t="shared" si="211"/>
        <v>0</v>
      </c>
      <c r="J3659" s="41"/>
      <c r="K3659" s="342" t="s">
        <v>825</v>
      </c>
      <c r="L3659" s="342" t="s">
        <v>826</v>
      </c>
      <c r="M3659" s="342">
        <v>400</v>
      </c>
      <c r="N3659" s="342" t="s">
        <v>827</v>
      </c>
      <c r="O3659" s="342" t="s">
        <v>76</v>
      </c>
      <c r="P3659" s="342" t="s">
        <v>241</v>
      </c>
      <c r="Q3659" s="342">
        <v>2</v>
      </c>
      <c r="R3659" s="342">
        <v>500</v>
      </c>
      <c r="S3659" s="342">
        <v>11.826000000000001</v>
      </c>
      <c r="T3659" s="342">
        <v>50</v>
      </c>
    </row>
    <row r="3660" spans="1:20" s="141" customFormat="1" ht="25.5" outlineLevel="1" x14ac:dyDescent="0.2">
      <c r="A3660" s="79" t="s">
        <v>3431</v>
      </c>
      <c r="B3660" s="80" t="s">
        <v>3432</v>
      </c>
      <c r="C3660" s="81">
        <v>1</v>
      </c>
      <c r="D3660" s="82" t="s">
        <v>63</v>
      </c>
      <c r="E3660" s="2">
        <v>70560</v>
      </c>
      <c r="F3660" s="166">
        <f t="shared" si="210"/>
        <v>70560</v>
      </c>
      <c r="G3660" s="41"/>
      <c r="H3660" s="30"/>
      <c r="I3660" s="31">
        <f t="shared" si="211"/>
        <v>0</v>
      </c>
      <c r="J3660" s="41"/>
      <c r="K3660" s="81" t="s">
        <v>825</v>
      </c>
      <c r="L3660" s="81" t="s">
        <v>826</v>
      </c>
      <c r="M3660" s="81">
        <v>400</v>
      </c>
      <c r="N3660" s="81" t="s">
        <v>827</v>
      </c>
      <c r="O3660" s="81" t="s">
        <v>76</v>
      </c>
      <c r="P3660" s="81" t="s">
        <v>241</v>
      </c>
      <c r="Q3660" s="81">
        <v>2</v>
      </c>
      <c r="R3660" s="81">
        <v>500</v>
      </c>
      <c r="S3660" s="81">
        <v>10.246</v>
      </c>
      <c r="T3660" s="81">
        <v>50</v>
      </c>
    </row>
    <row r="3661" spans="1:20" s="141" customFormat="1" ht="25.5" outlineLevel="1" x14ac:dyDescent="0.2">
      <c r="A3661" s="79" t="s">
        <v>938</v>
      </c>
      <c r="B3661" s="80" t="s">
        <v>939</v>
      </c>
      <c r="C3661" s="81">
        <v>1</v>
      </c>
      <c r="D3661" s="82" t="s">
        <v>63</v>
      </c>
      <c r="E3661" s="2">
        <v>5040</v>
      </c>
      <c r="F3661" s="166">
        <f t="shared" si="210"/>
        <v>5040</v>
      </c>
      <c r="G3661" s="41"/>
      <c r="H3661" s="30"/>
      <c r="I3661" s="31">
        <f t="shared" si="211"/>
        <v>0</v>
      </c>
      <c r="J3661" s="41"/>
      <c r="K3661" s="81" t="s">
        <v>825</v>
      </c>
      <c r="L3661" s="81" t="s">
        <v>826</v>
      </c>
      <c r="M3661" s="81">
        <v>400</v>
      </c>
      <c r="N3661" s="81" t="s">
        <v>827</v>
      </c>
      <c r="O3661" s="81" t="s">
        <v>76</v>
      </c>
      <c r="P3661" s="81" t="s">
        <v>241</v>
      </c>
      <c r="Q3661" s="81">
        <v>2</v>
      </c>
      <c r="R3661" s="81">
        <v>500</v>
      </c>
      <c r="S3661" s="81">
        <v>1</v>
      </c>
      <c r="T3661" s="81">
        <v>50</v>
      </c>
    </row>
    <row r="3662" spans="1:20" s="141" customFormat="1" ht="21" customHeight="1" outlineLevel="1" x14ac:dyDescent="0.2">
      <c r="A3662" s="79" t="s">
        <v>958</v>
      </c>
      <c r="B3662" s="80" t="s">
        <v>959</v>
      </c>
      <c r="C3662" s="81">
        <v>1</v>
      </c>
      <c r="D3662" s="82" t="s">
        <v>63</v>
      </c>
      <c r="E3662" s="2">
        <v>5760</v>
      </c>
      <c r="F3662" s="166">
        <f t="shared" si="210"/>
        <v>5760</v>
      </c>
      <c r="G3662" s="41"/>
      <c r="H3662" s="30"/>
      <c r="I3662" s="31">
        <f t="shared" si="211"/>
        <v>0</v>
      </c>
      <c r="J3662" s="41"/>
      <c r="K3662" s="81" t="s">
        <v>825</v>
      </c>
      <c r="L3662" s="81" t="s">
        <v>826</v>
      </c>
      <c r="M3662" s="81">
        <v>400</v>
      </c>
      <c r="N3662" s="81" t="s">
        <v>827</v>
      </c>
      <c r="O3662" s="81" t="s">
        <v>76</v>
      </c>
      <c r="P3662" s="81" t="s">
        <v>241</v>
      </c>
      <c r="Q3662" s="81">
        <v>2</v>
      </c>
      <c r="R3662" s="81">
        <v>500</v>
      </c>
      <c r="S3662" s="81">
        <v>0.57999999999999996</v>
      </c>
      <c r="T3662" s="81">
        <v>50</v>
      </c>
    </row>
    <row r="3663" spans="1:20" s="141" customFormat="1" ht="31.5" outlineLevel="1" x14ac:dyDescent="0.2">
      <c r="A3663" s="160" t="s">
        <v>3433</v>
      </c>
      <c r="B3663" s="167" t="s">
        <v>3434</v>
      </c>
      <c r="C3663" s="160"/>
      <c r="D3663" s="161" t="s">
        <v>56</v>
      </c>
      <c r="E3663" s="162">
        <v>91200</v>
      </c>
      <c r="F3663" s="163">
        <f t="shared" si="210"/>
        <v>91200</v>
      </c>
      <c r="G3663" s="41"/>
      <c r="H3663" s="164"/>
      <c r="I3663" s="165">
        <f t="shared" si="211"/>
        <v>0</v>
      </c>
      <c r="J3663" s="41"/>
      <c r="K3663" s="174" t="s">
        <v>825</v>
      </c>
      <c r="L3663" s="174" t="s">
        <v>826</v>
      </c>
      <c r="M3663" s="174">
        <v>450</v>
      </c>
      <c r="N3663" s="174" t="s">
        <v>827</v>
      </c>
      <c r="O3663" s="174" t="s">
        <v>76</v>
      </c>
      <c r="P3663" s="174" t="s">
        <v>241</v>
      </c>
      <c r="Q3663" s="174">
        <v>2</v>
      </c>
      <c r="R3663" s="174">
        <v>500</v>
      </c>
      <c r="S3663" s="174">
        <v>11.826000000000001</v>
      </c>
      <c r="T3663" s="174">
        <v>50</v>
      </c>
    </row>
    <row r="3664" spans="1:20" s="141" customFormat="1" ht="25.5" outlineLevel="1" x14ac:dyDescent="0.2">
      <c r="A3664" s="79" t="s">
        <v>3435</v>
      </c>
      <c r="B3664" s="80" t="s">
        <v>3436</v>
      </c>
      <c r="C3664" s="81">
        <v>1</v>
      </c>
      <c r="D3664" s="82" t="s">
        <v>63</v>
      </c>
      <c r="E3664" s="2">
        <v>80400</v>
      </c>
      <c r="F3664" s="166">
        <f t="shared" si="210"/>
        <v>80400</v>
      </c>
      <c r="G3664" s="41"/>
      <c r="H3664" s="30"/>
      <c r="I3664" s="31">
        <f t="shared" si="211"/>
        <v>0</v>
      </c>
      <c r="J3664" s="41"/>
      <c r="K3664" s="81" t="s">
        <v>825</v>
      </c>
      <c r="L3664" s="81" t="s">
        <v>826</v>
      </c>
      <c r="M3664" s="81">
        <v>450</v>
      </c>
      <c r="N3664" s="81" t="s">
        <v>827</v>
      </c>
      <c r="O3664" s="81" t="s">
        <v>76</v>
      </c>
      <c r="P3664" s="81" t="s">
        <v>241</v>
      </c>
      <c r="Q3664" s="81">
        <v>2</v>
      </c>
      <c r="R3664" s="81">
        <v>500</v>
      </c>
      <c r="S3664" s="81">
        <v>10.246</v>
      </c>
      <c r="T3664" s="81">
        <v>50</v>
      </c>
    </row>
    <row r="3665" spans="1:20" s="141" customFormat="1" ht="25.5" outlineLevel="1" x14ac:dyDescent="0.2">
      <c r="A3665" s="79" t="s">
        <v>938</v>
      </c>
      <c r="B3665" s="80" t="s">
        <v>939</v>
      </c>
      <c r="C3665" s="81">
        <v>1</v>
      </c>
      <c r="D3665" s="82" t="s">
        <v>63</v>
      </c>
      <c r="E3665" s="2">
        <v>5040</v>
      </c>
      <c r="F3665" s="166">
        <f t="shared" si="210"/>
        <v>5040</v>
      </c>
      <c r="G3665" s="41"/>
      <c r="H3665" s="30"/>
      <c r="I3665" s="31">
        <f t="shared" si="211"/>
        <v>0</v>
      </c>
      <c r="J3665" s="41"/>
      <c r="K3665" s="81" t="s">
        <v>825</v>
      </c>
      <c r="L3665" s="81" t="s">
        <v>826</v>
      </c>
      <c r="M3665" s="81">
        <v>450</v>
      </c>
      <c r="N3665" s="81" t="s">
        <v>827</v>
      </c>
      <c r="O3665" s="81" t="s">
        <v>76</v>
      </c>
      <c r="P3665" s="81" t="s">
        <v>241</v>
      </c>
      <c r="Q3665" s="81">
        <v>2</v>
      </c>
      <c r="R3665" s="81">
        <v>500</v>
      </c>
      <c r="S3665" s="81">
        <v>1</v>
      </c>
      <c r="T3665" s="81">
        <v>50</v>
      </c>
    </row>
    <row r="3666" spans="1:20" s="141" customFormat="1" outlineLevel="1" x14ac:dyDescent="0.2">
      <c r="A3666" s="79" t="s">
        <v>958</v>
      </c>
      <c r="B3666" s="80" t="s">
        <v>959</v>
      </c>
      <c r="C3666" s="81">
        <v>1</v>
      </c>
      <c r="D3666" s="82" t="s">
        <v>63</v>
      </c>
      <c r="E3666" s="2">
        <v>5760</v>
      </c>
      <c r="F3666" s="166">
        <f t="shared" si="210"/>
        <v>5760</v>
      </c>
      <c r="G3666" s="41"/>
      <c r="H3666" s="30"/>
      <c r="I3666" s="31">
        <f t="shared" si="211"/>
        <v>0</v>
      </c>
      <c r="J3666" s="41"/>
      <c r="K3666" s="81" t="s">
        <v>825</v>
      </c>
      <c r="L3666" s="81" t="s">
        <v>826</v>
      </c>
      <c r="M3666" s="81">
        <v>450</v>
      </c>
      <c r="N3666" s="81" t="s">
        <v>827</v>
      </c>
      <c r="O3666" s="81" t="s">
        <v>76</v>
      </c>
      <c r="P3666" s="81" t="s">
        <v>241</v>
      </c>
      <c r="Q3666" s="81">
        <v>2</v>
      </c>
      <c r="R3666" s="81">
        <v>500</v>
      </c>
      <c r="S3666" s="81">
        <v>0.57999999999999996</v>
      </c>
      <c r="T3666" s="81">
        <v>50</v>
      </c>
    </row>
    <row r="3667" spans="1:20" s="141" customFormat="1" ht="31.5" outlineLevel="1" x14ac:dyDescent="0.2">
      <c r="A3667" s="160" t="s">
        <v>3437</v>
      </c>
      <c r="B3667" s="167" t="s">
        <v>3438</v>
      </c>
      <c r="C3667" s="160"/>
      <c r="D3667" s="161" t="s">
        <v>56</v>
      </c>
      <c r="E3667" s="162">
        <v>93120</v>
      </c>
      <c r="F3667" s="163">
        <f t="shared" si="210"/>
        <v>93120</v>
      </c>
      <c r="G3667" s="41"/>
      <c r="H3667" s="164"/>
      <c r="I3667" s="165">
        <f t="shared" si="211"/>
        <v>0</v>
      </c>
      <c r="J3667" s="41"/>
      <c r="K3667" s="174" t="s">
        <v>825</v>
      </c>
      <c r="L3667" s="174" t="s">
        <v>826</v>
      </c>
      <c r="M3667" s="174">
        <v>500</v>
      </c>
      <c r="N3667" s="174" t="s">
        <v>827</v>
      </c>
      <c r="O3667" s="174" t="s">
        <v>76</v>
      </c>
      <c r="P3667" s="174" t="s">
        <v>241</v>
      </c>
      <c r="Q3667" s="174">
        <v>2</v>
      </c>
      <c r="R3667" s="174">
        <v>500</v>
      </c>
      <c r="S3667" s="174">
        <v>13.08</v>
      </c>
      <c r="T3667" s="174">
        <v>50</v>
      </c>
    </row>
    <row r="3668" spans="1:20" s="141" customFormat="1" ht="25.5" outlineLevel="1" x14ac:dyDescent="0.2">
      <c r="A3668" s="79" t="s">
        <v>3439</v>
      </c>
      <c r="B3668" s="80" t="s">
        <v>3440</v>
      </c>
      <c r="C3668" s="81">
        <v>1</v>
      </c>
      <c r="D3668" s="82" t="s">
        <v>63</v>
      </c>
      <c r="E3668" s="2">
        <v>82320</v>
      </c>
      <c r="F3668" s="166">
        <f t="shared" si="210"/>
        <v>82320</v>
      </c>
      <c r="G3668" s="41"/>
      <c r="H3668" s="30"/>
      <c r="I3668" s="31">
        <f t="shared" si="211"/>
        <v>0</v>
      </c>
      <c r="J3668" s="41"/>
      <c r="K3668" s="81" t="s">
        <v>825</v>
      </c>
      <c r="L3668" s="81" t="s">
        <v>826</v>
      </c>
      <c r="M3668" s="81">
        <v>500</v>
      </c>
      <c r="N3668" s="81" t="s">
        <v>827</v>
      </c>
      <c r="O3668" s="81" t="s">
        <v>76</v>
      </c>
      <c r="P3668" s="81" t="s">
        <v>241</v>
      </c>
      <c r="Q3668" s="81">
        <v>2</v>
      </c>
      <c r="R3668" s="81">
        <v>500</v>
      </c>
      <c r="S3668" s="81">
        <v>11.5</v>
      </c>
      <c r="T3668" s="81">
        <v>50</v>
      </c>
    </row>
    <row r="3669" spans="1:20" s="141" customFormat="1" ht="25.5" outlineLevel="1" x14ac:dyDescent="0.2">
      <c r="A3669" s="79" t="s">
        <v>938</v>
      </c>
      <c r="B3669" s="80" t="s">
        <v>939</v>
      </c>
      <c r="C3669" s="81">
        <v>1</v>
      </c>
      <c r="D3669" s="82" t="s">
        <v>63</v>
      </c>
      <c r="E3669" s="2">
        <v>5040</v>
      </c>
      <c r="F3669" s="166">
        <f t="shared" si="210"/>
        <v>5040</v>
      </c>
      <c r="G3669" s="41"/>
      <c r="H3669" s="30"/>
      <c r="I3669" s="31">
        <f t="shared" si="211"/>
        <v>0</v>
      </c>
      <c r="J3669" s="41"/>
      <c r="K3669" s="81" t="s">
        <v>825</v>
      </c>
      <c r="L3669" s="81" t="s">
        <v>826</v>
      </c>
      <c r="M3669" s="81">
        <v>500</v>
      </c>
      <c r="N3669" s="81" t="s">
        <v>827</v>
      </c>
      <c r="O3669" s="81" t="s">
        <v>76</v>
      </c>
      <c r="P3669" s="81" t="s">
        <v>241</v>
      </c>
      <c r="Q3669" s="81">
        <v>2</v>
      </c>
      <c r="R3669" s="81">
        <v>500</v>
      </c>
      <c r="S3669" s="81">
        <v>1</v>
      </c>
      <c r="T3669" s="81">
        <v>50</v>
      </c>
    </row>
    <row r="3670" spans="1:20" s="141" customFormat="1" outlineLevel="1" x14ac:dyDescent="0.2">
      <c r="A3670" s="79" t="s">
        <v>958</v>
      </c>
      <c r="B3670" s="80" t="s">
        <v>959</v>
      </c>
      <c r="C3670" s="81">
        <v>1</v>
      </c>
      <c r="D3670" s="82" t="s">
        <v>63</v>
      </c>
      <c r="E3670" s="2">
        <v>5760</v>
      </c>
      <c r="F3670" s="166">
        <f t="shared" si="210"/>
        <v>5760</v>
      </c>
      <c r="G3670" s="41"/>
      <c r="H3670" s="30"/>
      <c r="I3670" s="31">
        <f t="shared" si="211"/>
        <v>0</v>
      </c>
      <c r="J3670" s="41"/>
      <c r="K3670" s="81" t="s">
        <v>825</v>
      </c>
      <c r="L3670" s="81" t="s">
        <v>826</v>
      </c>
      <c r="M3670" s="81">
        <v>500</v>
      </c>
      <c r="N3670" s="81" t="s">
        <v>827</v>
      </c>
      <c r="O3670" s="81" t="s">
        <v>76</v>
      </c>
      <c r="P3670" s="81" t="s">
        <v>241</v>
      </c>
      <c r="Q3670" s="81">
        <v>2</v>
      </c>
      <c r="R3670" s="81">
        <v>500</v>
      </c>
      <c r="S3670" s="81">
        <v>0.57999999999999996</v>
      </c>
      <c r="T3670" s="81">
        <v>50</v>
      </c>
    </row>
    <row r="3671" spans="1:20" s="141" customFormat="1" ht="31.5" outlineLevel="1" x14ac:dyDescent="0.2">
      <c r="A3671" s="160" t="s">
        <v>3441</v>
      </c>
      <c r="B3671" s="167" t="s">
        <v>3442</v>
      </c>
      <c r="C3671" s="160"/>
      <c r="D3671" s="161" t="s">
        <v>56</v>
      </c>
      <c r="E3671" s="162">
        <v>96360</v>
      </c>
      <c r="F3671" s="163">
        <f t="shared" si="210"/>
        <v>96360</v>
      </c>
      <c r="G3671" s="41"/>
      <c r="H3671" s="164"/>
      <c r="I3671" s="165">
        <f t="shared" si="211"/>
        <v>0</v>
      </c>
      <c r="J3671" s="41"/>
      <c r="K3671" s="174" t="s">
        <v>825</v>
      </c>
      <c r="L3671" s="174" t="s">
        <v>826</v>
      </c>
      <c r="M3671" s="174">
        <v>600</v>
      </c>
      <c r="N3671" s="174" t="s">
        <v>827</v>
      </c>
      <c r="O3671" s="174" t="s">
        <v>76</v>
      </c>
      <c r="P3671" s="174" t="s">
        <v>241</v>
      </c>
      <c r="Q3671" s="174">
        <v>2</v>
      </c>
      <c r="R3671" s="174">
        <v>500</v>
      </c>
      <c r="S3671" s="174">
        <v>13.826000000000001</v>
      </c>
      <c r="T3671" s="174">
        <v>50</v>
      </c>
    </row>
    <row r="3672" spans="1:20" s="141" customFormat="1" ht="25.5" outlineLevel="1" x14ac:dyDescent="0.2">
      <c r="A3672" s="79" t="s">
        <v>3443</v>
      </c>
      <c r="B3672" s="80" t="s">
        <v>3444</v>
      </c>
      <c r="C3672" s="81">
        <v>1</v>
      </c>
      <c r="D3672" s="82" t="s">
        <v>63</v>
      </c>
      <c r="E3672" s="2">
        <v>85560</v>
      </c>
      <c r="F3672" s="166">
        <f t="shared" si="210"/>
        <v>85560</v>
      </c>
      <c r="G3672" s="41"/>
      <c r="H3672" s="30"/>
      <c r="I3672" s="31">
        <f t="shared" si="211"/>
        <v>0</v>
      </c>
      <c r="J3672" s="41"/>
      <c r="K3672" s="81" t="s">
        <v>825</v>
      </c>
      <c r="L3672" s="81" t="s">
        <v>826</v>
      </c>
      <c r="M3672" s="81">
        <v>600</v>
      </c>
      <c r="N3672" s="81" t="s">
        <v>827</v>
      </c>
      <c r="O3672" s="81" t="s">
        <v>76</v>
      </c>
      <c r="P3672" s="81" t="s">
        <v>241</v>
      </c>
      <c r="Q3672" s="81">
        <v>2</v>
      </c>
      <c r="R3672" s="81">
        <v>500</v>
      </c>
      <c r="S3672" s="81">
        <v>12.246</v>
      </c>
      <c r="T3672" s="81">
        <v>50</v>
      </c>
    </row>
    <row r="3673" spans="1:20" s="141" customFormat="1" ht="25.5" outlineLevel="1" x14ac:dyDescent="0.2">
      <c r="A3673" s="79" t="s">
        <v>938</v>
      </c>
      <c r="B3673" s="80" t="s">
        <v>939</v>
      </c>
      <c r="C3673" s="81">
        <v>1</v>
      </c>
      <c r="D3673" s="82" t="s">
        <v>63</v>
      </c>
      <c r="E3673" s="2">
        <v>5040</v>
      </c>
      <c r="F3673" s="166">
        <f t="shared" si="210"/>
        <v>5040</v>
      </c>
      <c r="G3673" s="41"/>
      <c r="H3673" s="30"/>
      <c r="I3673" s="31">
        <f t="shared" si="211"/>
        <v>0</v>
      </c>
      <c r="J3673" s="41"/>
      <c r="K3673" s="81" t="s">
        <v>825</v>
      </c>
      <c r="L3673" s="81" t="s">
        <v>826</v>
      </c>
      <c r="M3673" s="81">
        <v>600</v>
      </c>
      <c r="N3673" s="81" t="s">
        <v>827</v>
      </c>
      <c r="O3673" s="81" t="s">
        <v>76</v>
      </c>
      <c r="P3673" s="81" t="s">
        <v>241</v>
      </c>
      <c r="Q3673" s="81">
        <v>2</v>
      </c>
      <c r="R3673" s="81">
        <v>500</v>
      </c>
      <c r="S3673" s="81">
        <v>1</v>
      </c>
      <c r="T3673" s="81">
        <v>50</v>
      </c>
    </row>
    <row r="3674" spans="1:20" s="141" customFormat="1" ht="16.5" outlineLevel="1" thickBot="1" x14ac:dyDescent="0.25">
      <c r="A3674" s="129" t="s">
        <v>958</v>
      </c>
      <c r="B3674" s="142" t="s">
        <v>959</v>
      </c>
      <c r="C3674" s="130">
        <v>1</v>
      </c>
      <c r="D3674" s="131" t="s">
        <v>63</v>
      </c>
      <c r="E3674" s="143">
        <v>5760</v>
      </c>
      <c r="F3674" s="188">
        <f t="shared" si="210"/>
        <v>5760</v>
      </c>
      <c r="G3674" s="41"/>
      <c r="H3674" s="144"/>
      <c r="I3674" s="34">
        <f t="shared" si="211"/>
        <v>0</v>
      </c>
      <c r="J3674" s="41"/>
      <c r="K3674" s="130" t="s">
        <v>825</v>
      </c>
      <c r="L3674" s="130" t="s">
        <v>826</v>
      </c>
      <c r="M3674" s="130">
        <v>600</v>
      </c>
      <c r="N3674" s="130" t="s">
        <v>827</v>
      </c>
      <c r="O3674" s="130" t="s">
        <v>76</v>
      </c>
      <c r="P3674" s="130" t="s">
        <v>241</v>
      </c>
      <c r="Q3674" s="130">
        <v>2</v>
      </c>
      <c r="R3674" s="130">
        <v>500</v>
      </c>
      <c r="S3674" s="130">
        <v>0.57999999999999996</v>
      </c>
      <c r="T3674" s="130">
        <v>50</v>
      </c>
    </row>
    <row r="3675" spans="1:20" s="141" customFormat="1" ht="32.25" outlineLevel="1" thickTop="1" x14ac:dyDescent="0.2">
      <c r="A3675" s="184">
        <v>3599260005</v>
      </c>
      <c r="B3675" s="202" t="s">
        <v>3445</v>
      </c>
      <c r="C3675" s="184"/>
      <c r="D3675" s="185" t="s">
        <v>56</v>
      </c>
      <c r="E3675" s="186">
        <v>82560</v>
      </c>
      <c r="F3675" s="187">
        <f t="shared" si="210"/>
        <v>82560</v>
      </c>
      <c r="G3675" s="41"/>
      <c r="H3675" s="22"/>
      <c r="I3675" s="23">
        <f t="shared" si="211"/>
        <v>0</v>
      </c>
      <c r="J3675" s="41"/>
      <c r="K3675" s="242" t="s">
        <v>825</v>
      </c>
      <c r="L3675" s="242" t="s">
        <v>826</v>
      </c>
      <c r="M3675" s="242">
        <v>400</v>
      </c>
      <c r="N3675" s="242" t="s">
        <v>866</v>
      </c>
      <c r="O3675" s="242" t="s">
        <v>76</v>
      </c>
      <c r="P3675" s="242" t="s">
        <v>241</v>
      </c>
      <c r="Q3675" s="242">
        <v>2</v>
      </c>
      <c r="R3675" s="242">
        <v>500</v>
      </c>
      <c r="S3675" s="242">
        <v>11.826000000000001</v>
      </c>
      <c r="T3675" s="242">
        <f t="shared" ref="T3675" si="212">T3676+T3677+T3678</f>
        <v>150</v>
      </c>
    </row>
    <row r="3676" spans="1:20" s="141" customFormat="1" ht="25.5" outlineLevel="1" x14ac:dyDescent="0.2">
      <c r="A3676" s="79" t="s">
        <v>3415</v>
      </c>
      <c r="B3676" s="80" t="s">
        <v>3416</v>
      </c>
      <c r="C3676" s="81">
        <v>1</v>
      </c>
      <c r="D3676" s="82" t="s">
        <v>63</v>
      </c>
      <c r="E3676" s="2">
        <v>70560</v>
      </c>
      <c r="F3676" s="166">
        <f t="shared" si="210"/>
        <v>70560</v>
      </c>
      <c r="G3676" s="41"/>
      <c r="H3676" s="30"/>
      <c r="I3676" s="31">
        <f t="shared" si="211"/>
        <v>0</v>
      </c>
      <c r="J3676" s="41"/>
      <c r="K3676" s="81" t="s">
        <v>825</v>
      </c>
      <c r="L3676" s="81" t="s">
        <v>826</v>
      </c>
      <c r="M3676" s="81">
        <v>400</v>
      </c>
      <c r="N3676" s="81" t="s">
        <v>866</v>
      </c>
      <c r="O3676" s="81" t="s">
        <v>76</v>
      </c>
      <c r="P3676" s="81" t="s">
        <v>241</v>
      </c>
      <c r="Q3676" s="81">
        <v>2</v>
      </c>
      <c r="R3676" s="81">
        <v>500</v>
      </c>
      <c r="S3676" s="81">
        <v>10.246</v>
      </c>
      <c r="T3676" s="81">
        <v>50</v>
      </c>
    </row>
    <row r="3677" spans="1:20" s="141" customFormat="1" ht="25.5" outlineLevel="1" x14ac:dyDescent="0.2">
      <c r="A3677" s="79" t="s">
        <v>974</v>
      </c>
      <c r="B3677" s="80" t="s">
        <v>975</v>
      </c>
      <c r="C3677" s="81">
        <v>1</v>
      </c>
      <c r="D3677" s="82" t="s">
        <v>63</v>
      </c>
      <c r="E3677" s="2">
        <v>6240</v>
      </c>
      <c r="F3677" s="166">
        <f t="shared" si="210"/>
        <v>6240</v>
      </c>
      <c r="G3677" s="41"/>
      <c r="H3677" s="30"/>
      <c r="I3677" s="31">
        <f t="shared" si="211"/>
        <v>0</v>
      </c>
      <c r="J3677" s="41"/>
      <c r="K3677" s="81" t="s">
        <v>825</v>
      </c>
      <c r="L3677" s="81" t="s">
        <v>826</v>
      </c>
      <c r="M3677" s="81" t="s">
        <v>919</v>
      </c>
      <c r="N3677" s="81" t="s">
        <v>866</v>
      </c>
      <c r="O3677" s="81" t="s">
        <v>76</v>
      </c>
      <c r="P3677" s="81" t="s">
        <v>241</v>
      </c>
      <c r="Q3677" s="81">
        <v>2</v>
      </c>
      <c r="R3677" s="81">
        <v>500</v>
      </c>
      <c r="S3677" s="81">
        <v>1</v>
      </c>
      <c r="T3677" s="81">
        <v>50</v>
      </c>
    </row>
    <row r="3678" spans="1:20" s="141" customFormat="1" outlineLevel="1" x14ac:dyDescent="0.2">
      <c r="A3678" s="79" t="s">
        <v>940</v>
      </c>
      <c r="B3678" s="80" t="s">
        <v>941</v>
      </c>
      <c r="C3678" s="81">
        <v>1</v>
      </c>
      <c r="D3678" s="82" t="s">
        <v>63</v>
      </c>
      <c r="E3678" s="2">
        <v>5760</v>
      </c>
      <c r="F3678" s="166">
        <f t="shared" si="210"/>
        <v>5760</v>
      </c>
      <c r="G3678" s="41"/>
      <c r="H3678" s="30"/>
      <c r="I3678" s="31">
        <f t="shared" si="211"/>
        <v>0</v>
      </c>
      <c r="J3678" s="41"/>
      <c r="K3678" s="81" t="s">
        <v>825</v>
      </c>
      <c r="L3678" s="81" t="s">
        <v>826</v>
      </c>
      <c r="M3678" s="81">
        <v>0</v>
      </c>
      <c r="N3678" s="81" t="s">
        <v>866</v>
      </c>
      <c r="O3678" s="81" t="s">
        <v>482</v>
      </c>
      <c r="P3678" s="81" t="s">
        <v>241</v>
      </c>
      <c r="Q3678" s="81">
        <v>2</v>
      </c>
      <c r="R3678" s="81">
        <v>500</v>
      </c>
      <c r="S3678" s="81">
        <v>0.57999999999999996</v>
      </c>
      <c r="T3678" s="81">
        <v>50</v>
      </c>
    </row>
    <row r="3679" spans="1:20" s="141" customFormat="1" ht="31.5" outlineLevel="1" x14ac:dyDescent="0.2">
      <c r="A3679" s="160">
        <v>3599280005</v>
      </c>
      <c r="B3679" s="167" t="s">
        <v>3446</v>
      </c>
      <c r="C3679" s="160"/>
      <c r="D3679" s="161" t="s">
        <v>56</v>
      </c>
      <c r="E3679" s="162">
        <v>92400</v>
      </c>
      <c r="F3679" s="163">
        <f t="shared" si="210"/>
        <v>92400</v>
      </c>
      <c r="G3679" s="41"/>
      <c r="H3679" s="164"/>
      <c r="I3679" s="165">
        <f t="shared" si="211"/>
        <v>0</v>
      </c>
      <c r="J3679" s="41"/>
      <c r="K3679" s="174" t="s">
        <v>825</v>
      </c>
      <c r="L3679" s="174" t="s">
        <v>826</v>
      </c>
      <c r="M3679" s="174">
        <v>450</v>
      </c>
      <c r="N3679" s="174" t="s">
        <v>866</v>
      </c>
      <c r="O3679" s="174" t="s">
        <v>76</v>
      </c>
      <c r="P3679" s="174" t="s">
        <v>241</v>
      </c>
      <c r="Q3679" s="174">
        <v>2</v>
      </c>
      <c r="R3679" s="174">
        <v>500</v>
      </c>
      <c r="S3679" s="174">
        <v>11.826000000000001</v>
      </c>
      <c r="T3679" s="174">
        <v>50</v>
      </c>
    </row>
    <row r="3680" spans="1:20" s="141" customFormat="1" ht="25.5" outlineLevel="1" x14ac:dyDescent="0.2">
      <c r="A3680" s="79" t="s">
        <v>3419</v>
      </c>
      <c r="B3680" s="80" t="s">
        <v>3420</v>
      </c>
      <c r="C3680" s="81">
        <v>1</v>
      </c>
      <c r="D3680" s="82" t="s">
        <v>63</v>
      </c>
      <c r="E3680" s="2">
        <v>80400</v>
      </c>
      <c r="F3680" s="166">
        <f t="shared" si="210"/>
        <v>80400</v>
      </c>
      <c r="G3680" s="41"/>
      <c r="H3680" s="30"/>
      <c r="I3680" s="31">
        <f t="shared" si="211"/>
        <v>0</v>
      </c>
      <c r="J3680" s="41"/>
      <c r="K3680" s="81" t="s">
        <v>825</v>
      </c>
      <c r="L3680" s="81" t="s">
        <v>826</v>
      </c>
      <c r="M3680" s="81">
        <v>450</v>
      </c>
      <c r="N3680" s="81" t="s">
        <v>866</v>
      </c>
      <c r="O3680" s="81" t="s">
        <v>76</v>
      </c>
      <c r="P3680" s="81" t="s">
        <v>241</v>
      </c>
      <c r="Q3680" s="81">
        <v>2</v>
      </c>
      <c r="R3680" s="81">
        <v>500</v>
      </c>
      <c r="S3680" s="81">
        <v>10.246</v>
      </c>
      <c r="T3680" s="81">
        <v>50</v>
      </c>
    </row>
    <row r="3681" spans="1:20" s="141" customFormat="1" ht="25.5" outlineLevel="1" x14ac:dyDescent="0.2">
      <c r="A3681" s="79" t="s">
        <v>974</v>
      </c>
      <c r="B3681" s="80" t="s">
        <v>975</v>
      </c>
      <c r="C3681" s="81">
        <v>1</v>
      </c>
      <c r="D3681" s="82" t="s">
        <v>63</v>
      </c>
      <c r="E3681" s="2">
        <v>6240</v>
      </c>
      <c r="F3681" s="166">
        <f t="shared" si="210"/>
        <v>6240</v>
      </c>
      <c r="G3681" s="41"/>
      <c r="H3681" s="30"/>
      <c r="I3681" s="31">
        <f t="shared" si="211"/>
        <v>0</v>
      </c>
      <c r="J3681" s="41"/>
      <c r="K3681" s="81" t="s">
        <v>825</v>
      </c>
      <c r="L3681" s="81" t="s">
        <v>826</v>
      </c>
      <c r="M3681" s="81" t="s">
        <v>919</v>
      </c>
      <c r="N3681" s="81" t="s">
        <v>866</v>
      </c>
      <c r="O3681" s="81" t="s">
        <v>76</v>
      </c>
      <c r="P3681" s="81" t="s">
        <v>241</v>
      </c>
      <c r="Q3681" s="81">
        <v>2</v>
      </c>
      <c r="R3681" s="81">
        <v>500</v>
      </c>
      <c r="S3681" s="81">
        <v>1</v>
      </c>
      <c r="T3681" s="81">
        <v>50</v>
      </c>
    </row>
    <row r="3682" spans="1:20" s="141" customFormat="1" outlineLevel="1" x14ac:dyDescent="0.2">
      <c r="A3682" s="79" t="s">
        <v>940</v>
      </c>
      <c r="B3682" s="80" t="s">
        <v>941</v>
      </c>
      <c r="C3682" s="81">
        <v>1</v>
      </c>
      <c r="D3682" s="82" t="s">
        <v>63</v>
      </c>
      <c r="E3682" s="2">
        <v>5760</v>
      </c>
      <c r="F3682" s="166">
        <f t="shared" si="210"/>
        <v>5760</v>
      </c>
      <c r="G3682" s="41"/>
      <c r="H3682" s="30"/>
      <c r="I3682" s="31">
        <f t="shared" si="211"/>
        <v>0</v>
      </c>
      <c r="J3682" s="41"/>
      <c r="K3682" s="81" t="s">
        <v>825</v>
      </c>
      <c r="L3682" s="81" t="s">
        <v>826</v>
      </c>
      <c r="M3682" s="81">
        <v>0</v>
      </c>
      <c r="N3682" s="81" t="s">
        <v>866</v>
      </c>
      <c r="O3682" s="81" t="s">
        <v>482</v>
      </c>
      <c r="P3682" s="81" t="s">
        <v>241</v>
      </c>
      <c r="Q3682" s="81">
        <v>2</v>
      </c>
      <c r="R3682" s="81">
        <v>500</v>
      </c>
      <c r="S3682" s="81">
        <v>0.57999999999999996</v>
      </c>
      <c r="T3682" s="81">
        <v>50</v>
      </c>
    </row>
    <row r="3683" spans="1:20" s="141" customFormat="1" ht="31.5" outlineLevel="1" x14ac:dyDescent="0.2">
      <c r="A3683" s="160">
        <v>3599300005</v>
      </c>
      <c r="B3683" s="167" t="s">
        <v>3447</v>
      </c>
      <c r="C3683" s="160"/>
      <c r="D3683" s="161" t="s">
        <v>56</v>
      </c>
      <c r="E3683" s="162">
        <v>94320</v>
      </c>
      <c r="F3683" s="163">
        <f t="shared" si="210"/>
        <v>94320</v>
      </c>
      <c r="G3683" s="41"/>
      <c r="H3683" s="164"/>
      <c r="I3683" s="165">
        <f t="shared" si="211"/>
        <v>0</v>
      </c>
      <c r="J3683" s="41"/>
      <c r="K3683" s="174" t="s">
        <v>825</v>
      </c>
      <c r="L3683" s="174" t="s">
        <v>826</v>
      </c>
      <c r="M3683" s="174">
        <v>500</v>
      </c>
      <c r="N3683" s="174" t="s">
        <v>866</v>
      </c>
      <c r="O3683" s="174" t="s">
        <v>76</v>
      </c>
      <c r="P3683" s="174" t="s">
        <v>241</v>
      </c>
      <c r="Q3683" s="174">
        <v>2</v>
      </c>
      <c r="R3683" s="174">
        <v>500</v>
      </c>
      <c r="S3683" s="174">
        <v>13.08</v>
      </c>
      <c r="T3683" s="174">
        <v>50</v>
      </c>
    </row>
    <row r="3684" spans="1:20" s="141" customFormat="1" ht="25.5" outlineLevel="1" x14ac:dyDescent="0.2">
      <c r="A3684" s="79" t="s">
        <v>3423</v>
      </c>
      <c r="B3684" s="80" t="s">
        <v>3424</v>
      </c>
      <c r="C3684" s="81">
        <v>1</v>
      </c>
      <c r="D3684" s="82" t="s">
        <v>63</v>
      </c>
      <c r="E3684" s="2">
        <v>82320</v>
      </c>
      <c r="F3684" s="166">
        <f t="shared" si="210"/>
        <v>82320</v>
      </c>
      <c r="G3684" s="41"/>
      <c r="H3684" s="30"/>
      <c r="I3684" s="31">
        <f t="shared" si="211"/>
        <v>0</v>
      </c>
      <c r="J3684" s="41"/>
      <c r="K3684" s="81" t="s">
        <v>825</v>
      </c>
      <c r="L3684" s="81" t="s">
        <v>826</v>
      </c>
      <c r="M3684" s="81">
        <v>500</v>
      </c>
      <c r="N3684" s="81" t="s">
        <v>866</v>
      </c>
      <c r="O3684" s="81" t="s">
        <v>76</v>
      </c>
      <c r="P3684" s="81" t="s">
        <v>241</v>
      </c>
      <c r="Q3684" s="81">
        <v>2</v>
      </c>
      <c r="R3684" s="81">
        <v>500</v>
      </c>
      <c r="S3684" s="81">
        <v>11.5</v>
      </c>
      <c r="T3684" s="81">
        <v>50</v>
      </c>
    </row>
    <row r="3685" spans="1:20" s="141" customFormat="1" ht="25.5" outlineLevel="1" x14ac:dyDescent="0.2">
      <c r="A3685" s="79" t="s">
        <v>974</v>
      </c>
      <c r="B3685" s="80" t="s">
        <v>975</v>
      </c>
      <c r="C3685" s="81">
        <v>1</v>
      </c>
      <c r="D3685" s="82" t="s">
        <v>63</v>
      </c>
      <c r="E3685" s="2">
        <v>6240</v>
      </c>
      <c r="F3685" s="166">
        <f t="shared" si="210"/>
        <v>6240</v>
      </c>
      <c r="G3685" s="41"/>
      <c r="H3685" s="30"/>
      <c r="I3685" s="31">
        <f t="shared" si="211"/>
        <v>0</v>
      </c>
      <c r="J3685" s="41"/>
      <c r="K3685" s="81" t="s">
        <v>825</v>
      </c>
      <c r="L3685" s="81" t="s">
        <v>826</v>
      </c>
      <c r="M3685" s="81" t="s">
        <v>919</v>
      </c>
      <c r="N3685" s="81" t="s">
        <v>866</v>
      </c>
      <c r="O3685" s="81" t="s">
        <v>76</v>
      </c>
      <c r="P3685" s="81" t="s">
        <v>241</v>
      </c>
      <c r="Q3685" s="81">
        <v>2</v>
      </c>
      <c r="R3685" s="81">
        <v>500</v>
      </c>
      <c r="S3685" s="81">
        <v>1</v>
      </c>
      <c r="T3685" s="81">
        <v>50</v>
      </c>
    </row>
    <row r="3686" spans="1:20" s="141" customFormat="1" outlineLevel="1" x14ac:dyDescent="0.2">
      <c r="A3686" s="79" t="s">
        <v>940</v>
      </c>
      <c r="B3686" s="80" t="s">
        <v>941</v>
      </c>
      <c r="C3686" s="81">
        <v>1</v>
      </c>
      <c r="D3686" s="82" t="s">
        <v>63</v>
      </c>
      <c r="E3686" s="2">
        <v>5760</v>
      </c>
      <c r="F3686" s="166">
        <f t="shared" si="210"/>
        <v>5760</v>
      </c>
      <c r="G3686" s="41"/>
      <c r="H3686" s="30"/>
      <c r="I3686" s="31">
        <f t="shared" si="211"/>
        <v>0</v>
      </c>
      <c r="J3686" s="41"/>
      <c r="K3686" s="81" t="s">
        <v>825</v>
      </c>
      <c r="L3686" s="81" t="s">
        <v>826</v>
      </c>
      <c r="M3686" s="81">
        <v>0</v>
      </c>
      <c r="N3686" s="81" t="s">
        <v>866</v>
      </c>
      <c r="O3686" s="81" t="s">
        <v>482</v>
      </c>
      <c r="P3686" s="81" t="s">
        <v>241</v>
      </c>
      <c r="Q3686" s="81">
        <v>2</v>
      </c>
      <c r="R3686" s="81">
        <v>500</v>
      </c>
      <c r="S3686" s="81">
        <v>0.57999999999999996</v>
      </c>
      <c r="T3686" s="81">
        <v>50</v>
      </c>
    </row>
    <row r="3687" spans="1:20" s="141" customFormat="1" ht="31.5" outlineLevel="1" x14ac:dyDescent="0.2">
      <c r="A3687" s="160">
        <v>3599320005</v>
      </c>
      <c r="B3687" s="167" t="s">
        <v>3448</v>
      </c>
      <c r="C3687" s="160"/>
      <c r="D3687" s="161" t="s">
        <v>56</v>
      </c>
      <c r="E3687" s="162">
        <v>97560</v>
      </c>
      <c r="F3687" s="163">
        <f t="shared" si="210"/>
        <v>97560</v>
      </c>
      <c r="G3687" s="41"/>
      <c r="H3687" s="164"/>
      <c r="I3687" s="165">
        <f t="shared" si="211"/>
        <v>0</v>
      </c>
      <c r="J3687" s="41"/>
      <c r="K3687" s="174" t="s">
        <v>825</v>
      </c>
      <c r="L3687" s="174" t="s">
        <v>826</v>
      </c>
      <c r="M3687" s="174">
        <v>600</v>
      </c>
      <c r="N3687" s="174" t="s">
        <v>866</v>
      </c>
      <c r="O3687" s="174" t="s">
        <v>76</v>
      </c>
      <c r="P3687" s="174" t="s">
        <v>241</v>
      </c>
      <c r="Q3687" s="174">
        <v>2</v>
      </c>
      <c r="R3687" s="174">
        <v>500</v>
      </c>
      <c r="S3687" s="174">
        <v>13.826000000000001</v>
      </c>
      <c r="T3687" s="174">
        <v>50</v>
      </c>
    </row>
    <row r="3688" spans="1:20" s="141" customFormat="1" ht="25.5" outlineLevel="1" x14ac:dyDescent="0.2">
      <c r="A3688" s="79" t="s">
        <v>3427</v>
      </c>
      <c r="B3688" s="80" t="s">
        <v>3428</v>
      </c>
      <c r="C3688" s="81">
        <v>1</v>
      </c>
      <c r="D3688" s="82" t="s">
        <v>63</v>
      </c>
      <c r="E3688" s="2">
        <v>85560</v>
      </c>
      <c r="F3688" s="166">
        <f t="shared" si="210"/>
        <v>85560</v>
      </c>
      <c r="G3688" s="41"/>
      <c r="H3688" s="30"/>
      <c r="I3688" s="31">
        <f t="shared" si="211"/>
        <v>0</v>
      </c>
      <c r="J3688" s="41"/>
      <c r="K3688" s="81" t="s">
        <v>825</v>
      </c>
      <c r="L3688" s="81" t="s">
        <v>826</v>
      </c>
      <c r="M3688" s="81">
        <v>600</v>
      </c>
      <c r="N3688" s="81" t="s">
        <v>866</v>
      </c>
      <c r="O3688" s="81" t="s">
        <v>76</v>
      </c>
      <c r="P3688" s="81" t="s">
        <v>241</v>
      </c>
      <c r="Q3688" s="81">
        <v>2</v>
      </c>
      <c r="R3688" s="81">
        <v>500</v>
      </c>
      <c r="S3688" s="81">
        <v>12.246</v>
      </c>
      <c r="T3688" s="81">
        <v>50</v>
      </c>
    </row>
    <row r="3689" spans="1:20" s="141" customFormat="1" ht="25.5" outlineLevel="1" x14ac:dyDescent="0.2">
      <c r="A3689" s="79" t="s">
        <v>974</v>
      </c>
      <c r="B3689" s="80" t="s">
        <v>975</v>
      </c>
      <c r="C3689" s="81">
        <v>1</v>
      </c>
      <c r="D3689" s="82" t="s">
        <v>63</v>
      </c>
      <c r="E3689" s="2">
        <v>6240</v>
      </c>
      <c r="F3689" s="166">
        <f t="shared" si="210"/>
        <v>6240</v>
      </c>
      <c r="G3689" s="41"/>
      <c r="H3689" s="30"/>
      <c r="I3689" s="31">
        <f t="shared" si="211"/>
        <v>0</v>
      </c>
      <c r="J3689" s="41"/>
      <c r="K3689" s="81" t="s">
        <v>825</v>
      </c>
      <c r="L3689" s="81" t="s">
        <v>826</v>
      </c>
      <c r="M3689" s="81" t="s">
        <v>919</v>
      </c>
      <c r="N3689" s="81" t="s">
        <v>866</v>
      </c>
      <c r="O3689" s="81" t="s">
        <v>76</v>
      </c>
      <c r="P3689" s="81" t="s">
        <v>241</v>
      </c>
      <c r="Q3689" s="81">
        <v>2</v>
      </c>
      <c r="R3689" s="81">
        <v>500</v>
      </c>
      <c r="S3689" s="81">
        <v>1</v>
      </c>
      <c r="T3689" s="81">
        <v>50</v>
      </c>
    </row>
    <row r="3690" spans="1:20" s="141" customFormat="1" ht="16.5" outlineLevel="1" thickBot="1" x14ac:dyDescent="0.25">
      <c r="A3690" s="132" t="s">
        <v>940</v>
      </c>
      <c r="B3690" s="155" t="s">
        <v>941</v>
      </c>
      <c r="C3690" s="133">
        <v>1</v>
      </c>
      <c r="D3690" s="88" t="s">
        <v>63</v>
      </c>
      <c r="E3690" s="7">
        <v>5760</v>
      </c>
      <c r="F3690" s="226">
        <f t="shared" si="210"/>
        <v>5760</v>
      </c>
      <c r="G3690" s="41"/>
      <c r="H3690" s="35"/>
      <c r="I3690" s="36">
        <f t="shared" si="211"/>
        <v>0</v>
      </c>
      <c r="J3690" s="41"/>
      <c r="K3690" s="133" t="s">
        <v>825</v>
      </c>
      <c r="L3690" s="133" t="s">
        <v>826</v>
      </c>
      <c r="M3690" s="133">
        <v>0</v>
      </c>
      <c r="N3690" s="133" t="s">
        <v>866</v>
      </c>
      <c r="O3690" s="133" t="s">
        <v>482</v>
      </c>
      <c r="P3690" s="133" t="s">
        <v>241</v>
      </c>
      <c r="Q3690" s="133">
        <v>2</v>
      </c>
      <c r="R3690" s="133">
        <v>500</v>
      </c>
      <c r="S3690" s="133">
        <v>0.57999999999999996</v>
      </c>
      <c r="T3690" s="133">
        <v>50</v>
      </c>
    </row>
    <row r="3691" spans="1:20" s="141" customFormat="1" ht="31.5" outlineLevel="1" x14ac:dyDescent="0.2">
      <c r="A3691" s="178" t="s">
        <v>3449</v>
      </c>
      <c r="B3691" s="198" t="s">
        <v>3450</v>
      </c>
      <c r="C3691" s="178"/>
      <c r="D3691" s="179" t="s">
        <v>56</v>
      </c>
      <c r="E3691" s="180">
        <v>82560</v>
      </c>
      <c r="F3691" s="181">
        <f t="shared" si="210"/>
        <v>82560</v>
      </c>
      <c r="G3691" s="41"/>
      <c r="H3691" s="26"/>
      <c r="I3691" s="27">
        <f t="shared" si="211"/>
        <v>0</v>
      </c>
      <c r="J3691" s="41"/>
      <c r="K3691" s="199" t="s">
        <v>825</v>
      </c>
      <c r="L3691" s="199" t="s">
        <v>826</v>
      </c>
      <c r="M3691" s="199">
        <v>400</v>
      </c>
      <c r="N3691" s="199" t="s">
        <v>866</v>
      </c>
      <c r="O3691" s="199" t="s">
        <v>76</v>
      </c>
      <c r="P3691" s="199" t="s">
        <v>241</v>
      </c>
      <c r="Q3691" s="199">
        <v>2</v>
      </c>
      <c r="R3691" s="199">
        <v>500</v>
      </c>
      <c r="S3691" s="199">
        <v>11.826000000000001</v>
      </c>
      <c r="T3691" s="199">
        <v>50</v>
      </c>
    </row>
    <row r="3692" spans="1:20" s="141" customFormat="1" ht="25.5" outlineLevel="1" x14ac:dyDescent="0.2">
      <c r="A3692" s="79" t="s">
        <v>3431</v>
      </c>
      <c r="B3692" s="80" t="s">
        <v>3432</v>
      </c>
      <c r="C3692" s="81">
        <v>1</v>
      </c>
      <c r="D3692" s="82" t="s">
        <v>63</v>
      </c>
      <c r="E3692" s="2">
        <v>70560</v>
      </c>
      <c r="F3692" s="166">
        <f t="shared" si="210"/>
        <v>70560</v>
      </c>
      <c r="G3692" s="41"/>
      <c r="H3692" s="30"/>
      <c r="I3692" s="31">
        <f t="shared" si="211"/>
        <v>0</v>
      </c>
      <c r="J3692" s="41"/>
      <c r="K3692" s="81" t="s">
        <v>825</v>
      </c>
      <c r="L3692" s="81" t="s">
        <v>826</v>
      </c>
      <c r="M3692" s="81">
        <v>400</v>
      </c>
      <c r="N3692" s="81" t="s">
        <v>866</v>
      </c>
      <c r="O3692" s="81" t="s">
        <v>76</v>
      </c>
      <c r="P3692" s="81" t="s">
        <v>241</v>
      </c>
      <c r="Q3692" s="81">
        <v>2</v>
      </c>
      <c r="R3692" s="81">
        <v>500</v>
      </c>
      <c r="S3692" s="81">
        <v>10.246</v>
      </c>
      <c r="T3692" s="81">
        <v>50</v>
      </c>
    </row>
    <row r="3693" spans="1:20" s="141" customFormat="1" ht="25.5" outlineLevel="1" x14ac:dyDescent="0.2">
      <c r="A3693" s="79" t="s">
        <v>974</v>
      </c>
      <c r="B3693" s="80" t="s">
        <v>975</v>
      </c>
      <c r="C3693" s="81">
        <v>1</v>
      </c>
      <c r="D3693" s="82" t="s">
        <v>63</v>
      </c>
      <c r="E3693" s="2">
        <v>6240</v>
      </c>
      <c r="F3693" s="166">
        <f t="shared" si="210"/>
        <v>6240</v>
      </c>
      <c r="G3693" s="41"/>
      <c r="H3693" s="30"/>
      <c r="I3693" s="31">
        <f t="shared" si="211"/>
        <v>0</v>
      </c>
      <c r="J3693" s="41"/>
      <c r="K3693" s="81" t="s">
        <v>825</v>
      </c>
      <c r="L3693" s="81" t="s">
        <v>826</v>
      </c>
      <c r="M3693" s="81" t="s">
        <v>919</v>
      </c>
      <c r="N3693" s="81" t="s">
        <v>866</v>
      </c>
      <c r="O3693" s="81" t="s">
        <v>76</v>
      </c>
      <c r="P3693" s="81" t="s">
        <v>241</v>
      </c>
      <c r="Q3693" s="81">
        <v>2</v>
      </c>
      <c r="R3693" s="81">
        <v>500</v>
      </c>
      <c r="S3693" s="81">
        <v>1</v>
      </c>
      <c r="T3693" s="81">
        <v>50</v>
      </c>
    </row>
    <row r="3694" spans="1:20" s="141" customFormat="1" ht="21" customHeight="1" outlineLevel="1" x14ac:dyDescent="0.2">
      <c r="A3694" s="79" t="s">
        <v>958</v>
      </c>
      <c r="B3694" s="80" t="s">
        <v>959</v>
      </c>
      <c r="C3694" s="81">
        <v>1</v>
      </c>
      <c r="D3694" s="82" t="s">
        <v>63</v>
      </c>
      <c r="E3694" s="2">
        <v>5760</v>
      </c>
      <c r="F3694" s="166">
        <f t="shared" si="210"/>
        <v>5760</v>
      </c>
      <c r="G3694" s="41"/>
      <c r="H3694" s="30"/>
      <c r="I3694" s="31">
        <f t="shared" si="211"/>
        <v>0</v>
      </c>
      <c r="J3694" s="41"/>
      <c r="K3694" s="81" t="s">
        <v>825</v>
      </c>
      <c r="L3694" s="81" t="s">
        <v>826</v>
      </c>
      <c r="M3694" s="81">
        <v>0</v>
      </c>
      <c r="N3694" s="81" t="s">
        <v>866</v>
      </c>
      <c r="O3694" s="81" t="s">
        <v>482</v>
      </c>
      <c r="P3694" s="81" t="s">
        <v>241</v>
      </c>
      <c r="Q3694" s="81">
        <v>2</v>
      </c>
      <c r="R3694" s="81">
        <v>500</v>
      </c>
      <c r="S3694" s="81">
        <v>0.57999999999999996</v>
      </c>
      <c r="T3694" s="81">
        <v>50</v>
      </c>
    </row>
    <row r="3695" spans="1:20" s="141" customFormat="1" ht="31.5" outlineLevel="1" x14ac:dyDescent="0.2">
      <c r="A3695" s="160" t="s">
        <v>3451</v>
      </c>
      <c r="B3695" s="167" t="s">
        <v>3452</v>
      </c>
      <c r="C3695" s="160"/>
      <c r="D3695" s="161" t="s">
        <v>56</v>
      </c>
      <c r="E3695" s="162">
        <v>92400</v>
      </c>
      <c r="F3695" s="163">
        <f t="shared" si="210"/>
        <v>92400</v>
      </c>
      <c r="G3695" s="41"/>
      <c r="H3695" s="164"/>
      <c r="I3695" s="165">
        <f t="shared" si="211"/>
        <v>0</v>
      </c>
      <c r="J3695" s="41"/>
      <c r="K3695" s="174" t="s">
        <v>825</v>
      </c>
      <c r="L3695" s="174" t="s">
        <v>826</v>
      </c>
      <c r="M3695" s="174">
        <v>450</v>
      </c>
      <c r="N3695" s="174" t="s">
        <v>866</v>
      </c>
      <c r="O3695" s="174" t="s">
        <v>76</v>
      </c>
      <c r="P3695" s="174" t="s">
        <v>241</v>
      </c>
      <c r="Q3695" s="174">
        <v>2</v>
      </c>
      <c r="R3695" s="174">
        <v>500</v>
      </c>
      <c r="S3695" s="174">
        <v>11.826000000000001</v>
      </c>
      <c r="T3695" s="174">
        <v>50</v>
      </c>
    </row>
    <row r="3696" spans="1:20" s="141" customFormat="1" ht="25.5" outlineLevel="1" x14ac:dyDescent="0.2">
      <c r="A3696" s="79" t="s">
        <v>3435</v>
      </c>
      <c r="B3696" s="80" t="s">
        <v>3436</v>
      </c>
      <c r="C3696" s="81">
        <v>1</v>
      </c>
      <c r="D3696" s="82" t="s">
        <v>63</v>
      </c>
      <c r="E3696" s="2">
        <v>80400</v>
      </c>
      <c r="F3696" s="166">
        <f t="shared" si="210"/>
        <v>80400</v>
      </c>
      <c r="G3696" s="41"/>
      <c r="H3696" s="30"/>
      <c r="I3696" s="31">
        <f t="shared" si="211"/>
        <v>0</v>
      </c>
      <c r="J3696" s="41"/>
      <c r="K3696" s="81" t="s">
        <v>825</v>
      </c>
      <c r="L3696" s="81" t="s">
        <v>826</v>
      </c>
      <c r="M3696" s="81">
        <v>450</v>
      </c>
      <c r="N3696" s="81" t="s">
        <v>866</v>
      </c>
      <c r="O3696" s="81" t="s">
        <v>76</v>
      </c>
      <c r="P3696" s="81" t="s">
        <v>241</v>
      </c>
      <c r="Q3696" s="81">
        <v>2</v>
      </c>
      <c r="R3696" s="81">
        <v>500</v>
      </c>
      <c r="S3696" s="81">
        <v>10.246</v>
      </c>
      <c r="T3696" s="81">
        <v>50</v>
      </c>
    </row>
    <row r="3697" spans="1:20" s="141" customFormat="1" ht="25.5" outlineLevel="1" x14ac:dyDescent="0.2">
      <c r="A3697" s="79" t="s">
        <v>974</v>
      </c>
      <c r="B3697" s="80" t="s">
        <v>975</v>
      </c>
      <c r="C3697" s="81">
        <v>1</v>
      </c>
      <c r="D3697" s="82" t="s">
        <v>63</v>
      </c>
      <c r="E3697" s="2">
        <v>6240</v>
      </c>
      <c r="F3697" s="166">
        <f t="shared" si="210"/>
        <v>6240</v>
      </c>
      <c r="G3697" s="41"/>
      <c r="H3697" s="30"/>
      <c r="I3697" s="31">
        <f t="shared" si="211"/>
        <v>0</v>
      </c>
      <c r="J3697" s="41"/>
      <c r="K3697" s="81" t="s">
        <v>825</v>
      </c>
      <c r="L3697" s="81" t="s">
        <v>826</v>
      </c>
      <c r="M3697" s="81" t="s">
        <v>919</v>
      </c>
      <c r="N3697" s="81" t="s">
        <v>866</v>
      </c>
      <c r="O3697" s="81" t="s">
        <v>76</v>
      </c>
      <c r="P3697" s="81" t="s">
        <v>241</v>
      </c>
      <c r="Q3697" s="81">
        <v>2</v>
      </c>
      <c r="R3697" s="81">
        <v>500</v>
      </c>
      <c r="S3697" s="81">
        <v>1</v>
      </c>
      <c r="T3697" s="81">
        <v>50</v>
      </c>
    </row>
    <row r="3698" spans="1:20" s="141" customFormat="1" outlineLevel="1" x14ac:dyDescent="0.2">
      <c r="A3698" s="79" t="s">
        <v>958</v>
      </c>
      <c r="B3698" s="80" t="s">
        <v>959</v>
      </c>
      <c r="C3698" s="81">
        <v>1</v>
      </c>
      <c r="D3698" s="82" t="s">
        <v>63</v>
      </c>
      <c r="E3698" s="2">
        <v>5760</v>
      </c>
      <c r="F3698" s="166">
        <f t="shared" si="210"/>
        <v>5760</v>
      </c>
      <c r="G3698" s="41"/>
      <c r="H3698" s="30"/>
      <c r="I3698" s="31">
        <f t="shared" si="211"/>
        <v>0</v>
      </c>
      <c r="J3698" s="41"/>
      <c r="K3698" s="81" t="s">
        <v>825</v>
      </c>
      <c r="L3698" s="81" t="s">
        <v>826</v>
      </c>
      <c r="M3698" s="81">
        <v>0</v>
      </c>
      <c r="N3698" s="81" t="s">
        <v>866</v>
      </c>
      <c r="O3698" s="81" t="s">
        <v>482</v>
      </c>
      <c r="P3698" s="81" t="s">
        <v>241</v>
      </c>
      <c r="Q3698" s="81">
        <v>2</v>
      </c>
      <c r="R3698" s="81">
        <v>500</v>
      </c>
      <c r="S3698" s="81">
        <v>0.57999999999999996</v>
      </c>
      <c r="T3698" s="81">
        <v>50</v>
      </c>
    </row>
    <row r="3699" spans="1:20" s="141" customFormat="1" ht="31.5" outlineLevel="1" x14ac:dyDescent="0.2">
      <c r="A3699" s="160" t="s">
        <v>3453</v>
      </c>
      <c r="B3699" s="167" t="s">
        <v>3454</v>
      </c>
      <c r="C3699" s="160"/>
      <c r="D3699" s="161" t="s">
        <v>56</v>
      </c>
      <c r="E3699" s="162">
        <v>94320</v>
      </c>
      <c r="F3699" s="163">
        <f t="shared" si="210"/>
        <v>94320</v>
      </c>
      <c r="G3699" s="41"/>
      <c r="H3699" s="164"/>
      <c r="I3699" s="165">
        <f t="shared" si="211"/>
        <v>0</v>
      </c>
      <c r="J3699" s="41"/>
      <c r="K3699" s="174" t="s">
        <v>825</v>
      </c>
      <c r="L3699" s="174" t="s">
        <v>826</v>
      </c>
      <c r="M3699" s="174">
        <v>500</v>
      </c>
      <c r="N3699" s="174" t="s">
        <v>866</v>
      </c>
      <c r="O3699" s="174" t="s">
        <v>76</v>
      </c>
      <c r="P3699" s="174" t="s">
        <v>241</v>
      </c>
      <c r="Q3699" s="174">
        <v>2</v>
      </c>
      <c r="R3699" s="174">
        <v>500</v>
      </c>
      <c r="S3699" s="174">
        <v>13.08</v>
      </c>
      <c r="T3699" s="174">
        <v>50</v>
      </c>
    </row>
    <row r="3700" spans="1:20" s="141" customFormat="1" ht="25.5" outlineLevel="1" x14ac:dyDescent="0.2">
      <c r="A3700" s="79" t="s">
        <v>3439</v>
      </c>
      <c r="B3700" s="80" t="s">
        <v>3440</v>
      </c>
      <c r="C3700" s="81">
        <v>1</v>
      </c>
      <c r="D3700" s="82" t="s">
        <v>63</v>
      </c>
      <c r="E3700" s="2">
        <v>82320</v>
      </c>
      <c r="F3700" s="166">
        <f t="shared" si="210"/>
        <v>82320</v>
      </c>
      <c r="G3700" s="41"/>
      <c r="H3700" s="30"/>
      <c r="I3700" s="31">
        <f t="shared" si="211"/>
        <v>0</v>
      </c>
      <c r="J3700" s="41"/>
      <c r="K3700" s="81" t="s">
        <v>825</v>
      </c>
      <c r="L3700" s="81" t="s">
        <v>826</v>
      </c>
      <c r="M3700" s="81">
        <v>500</v>
      </c>
      <c r="N3700" s="81" t="s">
        <v>866</v>
      </c>
      <c r="O3700" s="81" t="s">
        <v>76</v>
      </c>
      <c r="P3700" s="81" t="s">
        <v>241</v>
      </c>
      <c r="Q3700" s="81">
        <v>2</v>
      </c>
      <c r="R3700" s="81">
        <v>500</v>
      </c>
      <c r="S3700" s="81">
        <v>11.5</v>
      </c>
      <c r="T3700" s="81">
        <v>50</v>
      </c>
    </row>
    <row r="3701" spans="1:20" s="141" customFormat="1" ht="25.5" outlineLevel="1" x14ac:dyDescent="0.2">
      <c r="A3701" s="79" t="s">
        <v>974</v>
      </c>
      <c r="B3701" s="80" t="s">
        <v>975</v>
      </c>
      <c r="C3701" s="81">
        <v>1</v>
      </c>
      <c r="D3701" s="82" t="s">
        <v>63</v>
      </c>
      <c r="E3701" s="2">
        <v>6240</v>
      </c>
      <c r="F3701" s="166">
        <f t="shared" si="210"/>
        <v>6240</v>
      </c>
      <c r="G3701" s="41"/>
      <c r="H3701" s="30"/>
      <c r="I3701" s="31">
        <f t="shared" si="211"/>
        <v>0</v>
      </c>
      <c r="J3701" s="41"/>
      <c r="K3701" s="81" t="s">
        <v>825</v>
      </c>
      <c r="L3701" s="81" t="s">
        <v>826</v>
      </c>
      <c r="M3701" s="81" t="s">
        <v>919</v>
      </c>
      <c r="N3701" s="81" t="s">
        <v>866</v>
      </c>
      <c r="O3701" s="81" t="s">
        <v>76</v>
      </c>
      <c r="P3701" s="81" t="s">
        <v>241</v>
      </c>
      <c r="Q3701" s="81">
        <v>2</v>
      </c>
      <c r="R3701" s="81">
        <v>500</v>
      </c>
      <c r="S3701" s="81">
        <v>1</v>
      </c>
      <c r="T3701" s="81">
        <v>50</v>
      </c>
    </row>
    <row r="3702" spans="1:20" s="141" customFormat="1" outlineLevel="1" x14ac:dyDescent="0.2">
      <c r="A3702" s="79" t="s">
        <v>958</v>
      </c>
      <c r="B3702" s="80" t="s">
        <v>959</v>
      </c>
      <c r="C3702" s="81">
        <v>1</v>
      </c>
      <c r="D3702" s="82" t="s">
        <v>63</v>
      </c>
      <c r="E3702" s="2">
        <v>5760</v>
      </c>
      <c r="F3702" s="166">
        <f t="shared" si="210"/>
        <v>5760</v>
      </c>
      <c r="G3702" s="41"/>
      <c r="H3702" s="30"/>
      <c r="I3702" s="31">
        <f t="shared" si="211"/>
        <v>0</v>
      </c>
      <c r="J3702" s="41"/>
      <c r="K3702" s="81" t="s">
        <v>825</v>
      </c>
      <c r="L3702" s="81" t="s">
        <v>826</v>
      </c>
      <c r="M3702" s="81">
        <v>0</v>
      </c>
      <c r="N3702" s="81" t="s">
        <v>866</v>
      </c>
      <c r="O3702" s="81" t="s">
        <v>482</v>
      </c>
      <c r="P3702" s="81" t="s">
        <v>241</v>
      </c>
      <c r="Q3702" s="81">
        <v>2</v>
      </c>
      <c r="R3702" s="81">
        <v>500</v>
      </c>
      <c r="S3702" s="81">
        <v>0.57999999999999996</v>
      </c>
      <c r="T3702" s="81">
        <v>50</v>
      </c>
    </row>
    <row r="3703" spans="1:20" s="141" customFormat="1" ht="31.5" outlineLevel="1" x14ac:dyDescent="0.2">
      <c r="A3703" s="160" t="s">
        <v>3455</v>
      </c>
      <c r="B3703" s="167" t="s">
        <v>3456</v>
      </c>
      <c r="C3703" s="160"/>
      <c r="D3703" s="161" t="s">
        <v>56</v>
      </c>
      <c r="E3703" s="162">
        <v>97560</v>
      </c>
      <c r="F3703" s="163">
        <f t="shared" si="210"/>
        <v>97560</v>
      </c>
      <c r="G3703" s="41"/>
      <c r="H3703" s="164"/>
      <c r="I3703" s="165">
        <f t="shared" si="211"/>
        <v>0</v>
      </c>
      <c r="J3703" s="41"/>
      <c r="K3703" s="174" t="s">
        <v>825</v>
      </c>
      <c r="L3703" s="174" t="s">
        <v>826</v>
      </c>
      <c r="M3703" s="174">
        <v>600</v>
      </c>
      <c r="N3703" s="174" t="s">
        <v>866</v>
      </c>
      <c r="O3703" s="174" t="s">
        <v>76</v>
      </c>
      <c r="P3703" s="174" t="s">
        <v>241</v>
      </c>
      <c r="Q3703" s="174">
        <v>2</v>
      </c>
      <c r="R3703" s="174">
        <v>500</v>
      </c>
      <c r="S3703" s="174">
        <v>13.826000000000001</v>
      </c>
      <c r="T3703" s="174">
        <v>50</v>
      </c>
    </row>
    <row r="3704" spans="1:20" s="141" customFormat="1" ht="25.5" outlineLevel="1" x14ac:dyDescent="0.2">
      <c r="A3704" s="79" t="s">
        <v>3443</v>
      </c>
      <c r="B3704" s="80" t="s">
        <v>3444</v>
      </c>
      <c r="C3704" s="81">
        <v>1</v>
      </c>
      <c r="D3704" s="82" t="s">
        <v>63</v>
      </c>
      <c r="E3704" s="2">
        <v>85560</v>
      </c>
      <c r="F3704" s="166">
        <f t="shared" si="210"/>
        <v>85560</v>
      </c>
      <c r="G3704" s="41"/>
      <c r="H3704" s="30"/>
      <c r="I3704" s="31">
        <f t="shared" si="211"/>
        <v>0</v>
      </c>
      <c r="J3704" s="41"/>
      <c r="K3704" s="81" t="s">
        <v>825</v>
      </c>
      <c r="L3704" s="81" t="s">
        <v>826</v>
      </c>
      <c r="M3704" s="81">
        <v>600</v>
      </c>
      <c r="N3704" s="81" t="s">
        <v>866</v>
      </c>
      <c r="O3704" s="81" t="s">
        <v>76</v>
      </c>
      <c r="P3704" s="81" t="s">
        <v>241</v>
      </c>
      <c r="Q3704" s="81">
        <v>2</v>
      </c>
      <c r="R3704" s="81">
        <v>500</v>
      </c>
      <c r="S3704" s="81">
        <v>12.246</v>
      </c>
      <c r="T3704" s="81">
        <v>50</v>
      </c>
    </row>
    <row r="3705" spans="1:20" s="141" customFormat="1" ht="25.5" outlineLevel="1" x14ac:dyDescent="0.2">
      <c r="A3705" s="79" t="s">
        <v>974</v>
      </c>
      <c r="B3705" s="80" t="s">
        <v>975</v>
      </c>
      <c r="C3705" s="81">
        <v>1</v>
      </c>
      <c r="D3705" s="82" t="s">
        <v>63</v>
      </c>
      <c r="E3705" s="2">
        <v>6240</v>
      </c>
      <c r="F3705" s="166">
        <f t="shared" si="210"/>
        <v>6240</v>
      </c>
      <c r="G3705" s="41"/>
      <c r="H3705" s="30"/>
      <c r="I3705" s="31">
        <f t="shared" si="211"/>
        <v>0</v>
      </c>
      <c r="J3705" s="41"/>
      <c r="K3705" s="81" t="s">
        <v>825</v>
      </c>
      <c r="L3705" s="81" t="s">
        <v>826</v>
      </c>
      <c r="M3705" s="81" t="s">
        <v>919</v>
      </c>
      <c r="N3705" s="81" t="s">
        <v>866</v>
      </c>
      <c r="O3705" s="81" t="s">
        <v>76</v>
      </c>
      <c r="P3705" s="81" t="s">
        <v>241</v>
      </c>
      <c r="Q3705" s="81">
        <v>2</v>
      </c>
      <c r="R3705" s="81">
        <v>500</v>
      </c>
      <c r="S3705" s="81">
        <v>1</v>
      </c>
      <c r="T3705" s="81">
        <v>50</v>
      </c>
    </row>
    <row r="3706" spans="1:20" s="141" customFormat="1" ht="16.5" outlineLevel="1" thickBot="1" x14ac:dyDescent="0.25">
      <c r="A3706" s="79" t="s">
        <v>958</v>
      </c>
      <c r="B3706" s="80" t="s">
        <v>959</v>
      </c>
      <c r="C3706" s="81">
        <v>1</v>
      </c>
      <c r="D3706" s="82" t="s">
        <v>63</v>
      </c>
      <c r="E3706" s="2">
        <v>5760</v>
      </c>
      <c r="F3706" s="166">
        <f t="shared" si="210"/>
        <v>5760</v>
      </c>
      <c r="G3706" s="41"/>
      <c r="H3706" s="30"/>
      <c r="I3706" s="31">
        <f t="shared" si="211"/>
        <v>0</v>
      </c>
      <c r="J3706" s="41"/>
      <c r="K3706" s="81" t="s">
        <v>825</v>
      </c>
      <c r="L3706" s="81" t="s">
        <v>826</v>
      </c>
      <c r="M3706" s="81">
        <v>0</v>
      </c>
      <c r="N3706" s="81" t="s">
        <v>866</v>
      </c>
      <c r="O3706" s="81" t="s">
        <v>482</v>
      </c>
      <c r="P3706" s="81" t="s">
        <v>241</v>
      </c>
      <c r="Q3706" s="81">
        <v>2</v>
      </c>
      <c r="R3706" s="81">
        <v>500</v>
      </c>
      <c r="S3706" s="81">
        <v>0.57999999999999996</v>
      </c>
      <c r="T3706" s="81">
        <v>50</v>
      </c>
    </row>
    <row r="3707" spans="1:20" s="141" customFormat="1" ht="21" outlineLevel="1" thickTop="1" thickBot="1" x14ac:dyDescent="0.25">
      <c r="A3707" s="352"/>
      <c r="B3707" s="353" t="s">
        <v>1054</v>
      </c>
      <c r="C3707" s="354"/>
      <c r="D3707" s="355"/>
      <c r="E3707" s="369"/>
      <c r="F3707" s="357"/>
      <c r="G3707" s="358"/>
      <c r="H3707" s="359"/>
      <c r="I3707" s="356"/>
      <c r="J3707" s="358"/>
      <c r="K3707" s="360"/>
      <c r="L3707" s="360"/>
      <c r="M3707" s="360"/>
      <c r="N3707" s="360"/>
      <c r="O3707" s="360"/>
      <c r="P3707" s="360"/>
      <c r="Q3707" s="360"/>
      <c r="R3707" s="360"/>
      <c r="S3707" s="360"/>
      <c r="T3707" s="360"/>
    </row>
    <row r="3708" spans="1:20" s="141" customFormat="1" ht="32.25" outlineLevel="1" thickTop="1" x14ac:dyDescent="0.2">
      <c r="A3708" s="184" t="s">
        <v>3457</v>
      </c>
      <c r="B3708" s="202" t="s">
        <v>3458</v>
      </c>
      <c r="C3708" s="184"/>
      <c r="D3708" s="185" t="s">
        <v>56</v>
      </c>
      <c r="E3708" s="162">
        <v>183960</v>
      </c>
      <c r="F3708" s="187">
        <f t="shared" si="210"/>
        <v>183960</v>
      </c>
      <c r="G3708" s="41"/>
      <c r="H3708" s="22"/>
      <c r="I3708" s="23">
        <f t="shared" ref="I3708:I3731" si="213">IF(H3708*F3708&gt;0,H3708*F3708,0)</f>
        <v>0</v>
      </c>
      <c r="J3708" s="41"/>
      <c r="K3708" s="242" t="s">
        <v>825</v>
      </c>
      <c r="L3708" s="242" t="s">
        <v>826</v>
      </c>
      <c r="M3708" s="242">
        <v>450</v>
      </c>
      <c r="N3708" s="242">
        <v>1265</v>
      </c>
      <c r="O3708" s="242" t="s">
        <v>76</v>
      </c>
      <c r="P3708" s="242" t="s">
        <v>241</v>
      </c>
      <c r="Q3708" s="242">
        <v>4</v>
      </c>
      <c r="R3708" s="242">
        <v>500</v>
      </c>
      <c r="S3708" s="242">
        <v>23.867199999999997</v>
      </c>
      <c r="T3708" s="242">
        <v>100</v>
      </c>
    </row>
    <row r="3709" spans="1:20" s="141" customFormat="1" ht="25.5" outlineLevel="1" x14ac:dyDescent="0.2">
      <c r="A3709" s="79" t="s">
        <v>3419</v>
      </c>
      <c r="B3709" s="80" t="s">
        <v>3420</v>
      </c>
      <c r="C3709" s="81">
        <v>2</v>
      </c>
      <c r="D3709" s="82" t="s">
        <v>63</v>
      </c>
      <c r="E3709" s="2">
        <v>80400</v>
      </c>
      <c r="F3709" s="166">
        <f t="shared" si="210"/>
        <v>80400</v>
      </c>
      <c r="G3709" s="41"/>
      <c r="H3709" s="30"/>
      <c r="I3709" s="31">
        <f t="shared" si="213"/>
        <v>0</v>
      </c>
      <c r="J3709" s="41"/>
      <c r="K3709" s="81" t="s">
        <v>825</v>
      </c>
      <c r="L3709" s="81" t="s">
        <v>826</v>
      </c>
      <c r="M3709" s="81">
        <v>450</v>
      </c>
      <c r="N3709" s="81">
        <v>1265</v>
      </c>
      <c r="O3709" s="81" t="s">
        <v>76</v>
      </c>
      <c r="P3709" s="81" t="s">
        <v>241</v>
      </c>
      <c r="Q3709" s="81">
        <v>4</v>
      </c>
      <c r="R3709" s="81">
        <v>500</v>
      </c>
      <c r="S3709" s="81">
        <v>10.246</v>
      </c>
      <c r="T3709" s="81">
        <v>100</v>
      </c>
    </row>
    <row r="3710" spans="1:20" s="141" customFormat="1" ht="24.75" customHeight="1" outlineLevel="1" x14ac:dyDescent="0.2">
      <c r="A3710" s="79" t="s">
        <v>1067</v>
      </c>
      <c r="B3710" s="80" t="s">
        <v>1068</v>
      </c>
      <c r="C3710" s="81">
        <v>1</v>
      </c>
      <c r="D3710" s="82" t="s">
        <v>63</v>
      </c>
      <c r="E3710" s="2">
        <v>11640</v>
      </c>
      <c r="F3710" s="166">
        <f t="shared" si="210"/>
        <v>11640</v>
      </c>
      <c r="G3710" s="41"/>
      <c r="H3710" s="30"/>
      <c r="I3710" s="31">
        <f t="shared" si="213"/>
        <v>0</v>
      </c>
      <c r="J3710" s="41"/>
      <c r="K3710" s="81" t="s">
        <v>825</v>
      </c>
      <c r="L3710" s="81" t="s">
        <v>826</v>
      </c>
      <c r="M3710" s="81">
        <v>450</v>
      </c>
      <c r="N3710" s="81">
        <v>1265</v>
      </c>
      <c r="O3710" s="81" t="s">
        <v>76</v>
      </c>
      <c r="P3710" s="81" t="s">
        <v>241</v>
      </c>
      <c r="Q3710" s="81">
        <v>4</v>
      </c>
      <c r="R3710" s="81">
        <v>500</v>
      </c>
      <c r="S3710" s="81">
        <v>2.2151999999999998</v>
      </c>
      <c r="T3710" s="81">
        <v>100</v>
      </c>
    </row>
    <row r="3711" spans="1:20" s="141" customFormat="1" outlineLevel="1" x14ac:dyDescent="0.2">
      <c r="A3711" s="79" t="s">
        <v>940</v>
      </c>
      <c r="B3711" s="80" t="s">
        <v>941</v>
      </c>
      <c r="C3711" s="81">
        <v>2</v>
      </c>
      <c r="D3711" s="82" t="s">
        <v>63</v>
      </c>
      <c r="E3711" s="2">
        <v>5760</v>
      </c>
      <c r="F3711" s="166">
        <f t="shared" si="210"/>
        <v>5760</v>
      </c>
      <c r="G3711" s="41"/>
      <c r="H3711" s="30"/>
      <c r="I3711" s="31">
        <f t="shared" si="213"/>
        <v>0</v>
      </c>
      <c r="J3711" s="41"/>
      <c r="K3711" s="81" t="s">
        <v>825</v>
      </c>
      <c r="L3711" s="81" t="s">
        <v>826</v>
      </c>
      <c r="M3711" s="81">
        <v>450</v>
      </c>
      <c r="N3711" s="81">
        <v>1265</v>
      </c>
      <c r="O3711" s="81" t="s">
        <v>76</v>
      </c>
      <c r="P3711" s="81" t="s">
        <v>241</v>
      </c>
      <c r="Q3711" s="81">
        <v>4</v>
      </c>
      <c r="R3711" s="81">
        <v>500</v>
      </c>
      <c r="S3711" s="81">
        <v>0.57999999999999996</v>
      </c>
      <c r="T3711" s="81">
        <v>100</v>
      </c>
    </row>
    <row r="3712" spans="1:20" s="141" customFormat="1" ht="31.5" outlineLevel="1" x14ac:dyDescent="0.2">
      <c r="A3712" s="160" t="s">
        <v>3459</v>
      </c>
      <c r="B3712" s="167" t="s">
        <v>3460</v>
      </c>
      <c r="C3712" s="160"/>
      <c r="D3712" s="161" t="s">
        <v>56</v>
      </c>
      <c r="E3712" s="162">
        <v>187800</v>
      </c>
      <c r="F3712" s="163">
        <f t="shared" si="210"/>
        <v>187800</v>
      </c>
      <c r="G3712" s="41"/>
      <c r="H3712" s="164"/>
      <c r="I3712" s="165">
        <f t="shared" si="213"/>
        <v>0</v>
      </c>
      <c r="J3712" s="41"/>
      <c r="K3712" s="174" t="s">
        <v>825</v>
      </c>
      <c r="L3712" s="174" t="s">
        <v>826</v>
      </c>
      <c r="M3712" s="174">
        <v>500</v>
      </c>
      <c r="N3712" s="174">
        <v>1265</v>
      </c>
      <c r="O3712" s="174" t="s">
        <v>76</v>
      </c>
      <c r="P3712" s="174" t="s">
        <v>241</v>
      </c>
      <c r="Q3712" s="174">
        <v>4</v>
      </c>
      <c r="R3712" s="174">
        <v>500</v>
      </c>
      <c r="S3712" s="174">
        <v>26.3752</v>
      </c>
      <c r="T3712" s="174">
        <v>100</v>
      </c>
    </row>
    <row r="3713" spans="1:20" s="141" customFormat="1" ht="25.5" outlineLevel="1" x14ac:dyDescent="0.2">
      <c r="A3713" s="79" t="s">
        <v>3423</v>
      </c>
      <c r="B3713" s="80" t="s">
        <v>3424</v>
      </c>
      <c r="C3713" s="81">
        <v>2</v>
      </c>
      <c r="D3713" s="82" t="s">
        <v>63</v>
      </c>
      <c r="E3713" s="2">
        <v>82320</v>
      </c>
      <c r="F3713" s="166">
        <f t="shared" si="210"/>
        <v>82320</v>
      </c>
      <c r="G3713" s="41"/>
      <c r="H3713" s="30"/>
      <c r="I3713" s="31">
        <f t="shared" si="213"/>
        <v>0</v>
      </c>
      <c r="J3713" s="41"/>
      <c r="K3713" s="81" t="s">
        <v>825</v>
      </c>
      <c r="L3713" s="81" t="s">
        <v>826</v>
      </c>
      <c r="M3713" s="81">
        <v>500</v>
      </c>
      <c r="N3713" s="81">
        <v>1265</v>
      </c>
      <c r="O3713" s="81" t="s">
        <v>76</v>
      </c>
      <c r="P3713" s="81" t="s">
        <v>241</v>
      </c>
      <c r="Q3713" s="81">
        <v>4</v>
      </c>
      <c r="R3713" s="81">
        <v>500</v>
      </c>
      <c r="S3713" s="81">
        <v>11.5</v>
      </c>
      <c r="T3713" s="81">
        <v>100</v>
      </c>
    </row>
    <row r="3714" spans="1:20" s="141" customFormat="1" ht="23.25" customHeight="1" outlineLevel="1" x14ac:dyDescent="0.2">
      <c r="A3714" s="79" t="s">
        <v>1067</v>
      </c>
      <c r="B3714" s="80" t="s">
        <v>1068</v>
      </c>
      <c r="C3714" s="81">
        <v>1</v>
      </c>
      <c r="D3714" s="82" t="s">
        <v>63</v>
      </c>
      <c r="E3714" s="2">
        <v>11640</v>
      </c>
      <c r="F3714" s="166">
        <f t="shared" si="210"/>
        <v>11640</v>
      </c>
      <c r="G3714" s="41"/>
      <c r="H3714" s="30"/>
      <c r="I3714" s="31">
        <f t="shared" si="213"/>
        <v>0</v>
      </c>
      <c r="J3714" s="41"/>
      <c r="K3714" s="81" t="s">
        <v>825</v>
      </c>
      <c r="L3714" s="81" t="s">
        <v>826</v>
      </c>
      <c r="M3714" s="81">
        <v>500</v>
      </c>
      <c r="N3714" s="81">
        <v>1265</v>
      </c>
      <c r="O3714" s="81" t="s">
        <v>76</v>
      </c>
      <c r="P3714" s="81" t="s">
        <v>241</v>
      </c>
      <c r="Q3714" s="81">
        <v>4</v>
      </c>
      <c r="R3714" s="81">
        <v>500</v>
      </c>
      <c r="S3714" s="81">
        <v>2.2151999999999998</v>
      </c>
      <c r="T3714" s="81">
        <v>100</v>
      </c>
    </row>
    <row r="3715" spans="1:20" s="141" customFormat="1" outlineLevel="1" x14ac:dyDescent="0.2">
      <c r="A3715" s="79" t="s">
        <v>940</v>
      </c>
      <c r="B3715" s="80" t="s">
        <v>941</v>
      </c>
      <c r="C3715" s="81">
        <v>2</v>
      </c>
      <c r="D3715" s="82" t="s">
        <v>63</v>
      </c>
      <c r="E3715" s="2">
        <v>5760</v>
      </c>
      <c r="F3715" s="166">
        <f t="shared" si="210"/>
        <v>5760</v>
      </c>
      <c r="G3715" s="41"/>
      <c r="H3715" s="30"/>
      <c r="I3715" s="31">
        <f t="shared" si="213"/>
        <v>0</v>
      </c>
      <c r="J3715" s="41"/>
      <c r="K3715" s="81" t="s">
        <v>825</v>
      </c>
      <c r="L3715" s="81" t="s">
        <v>826</v>
      </c>
      <c r="M3715" s="81">
        <v>500</v>
      </c>
      <c r="N3715" s="81">
        <v>1265</v>
      </c>
      <c r="O3715" s="81" t="s">
        <v>76</v>
      </c>
      <c r="P3715" s="81" t="s">
        <v>241</v>
      </c>
      <c r="Q3715" s="81">
        <v>4</v>
      </c>
      <c r="R3715" s="81">
        <v>500</v>
      </c>
      <c r="S3715" s="81">
        <v>0.57999999999999996</v>
      </c>
      <c r="T3715" s="81">
        <v>100</v>
      </c>
    </row>
    <row r="3716" spans="1:20" s="141" customFormat="1" ht="31.5" outlineLevel="1" x14ac:dyDescent="0.2">
      <c r="A3716" s="160" t="s">
        <v>3461</v>
      </c>
      <c r="B3716" s="167" t="s">
        <v>3462</v>
      </c>
      <c r="C3716" s="160"/>
      <c r="D3716" s="161" t="s">
        <v>56</v>
      </c>
      <c r="E3716" s="162">
        <v>194280</v>
      </c>
      <c r="F3716" s="163">
        <f t="shared" si="210"/>
        <v>194280</v>
      </c>
      <c r="G3716" s="41"/>
      <c r="H3716" s="164"/>
      <c r="I3716" s="165">
        <f t="shared" si="213"/>
        <v>0</v>
      </c>
      <c r="J3716" s="41"/>
      <c r="K3716" s="174" t="s">
        <v>825</v>
      </c>
      <c r="L3716" s="174" t="s">
        <v>826</v>
      </c>
      <c r="M3716" s="174">
        <v>600</v>
      </c>
      <c r="N3716" s="174">
        <v>1265</v>
      </c>
      <c r="O3716" s="174" t="s">
        <v>76</v>
      </c>
      <c r="P3716" s="174" t="s">
        <v>241</v>
      </c>
      <c r="Q3716" s="174">
        <v>4</v>
      </c>
      <c r="R3716" s="174">
        <v>500</v>
      </c>
      <c r="S3716" s="174">
        <v>27.867199999999997</v>
      </c>
      <c r="T3716" s="174">
        <v>100</v>
      </c>
    </row>
    <row r="3717" spans="1:20" s="141" customFormat="1" ht="25.5" outlineLevel="1" x14ac:dyDescent="0.2">
      <c r="A3717" s="79" t="s">
        <v>3427</v>
      </c>
      <c r="B3717" s="80" t="s">
        <v>3428</v>
      </c>
      <c r="C3717" s="81">
        <v>2</v>
      </c>
      <c r="D3717" s="82" t="s">
        <v>63</v>
      </c>
      <c r="E3717" s="2">
        <v>85560</v>
      </c>
      <c r="F3717" s="166">
        <f t="shared" si="210"/>
        <v>85560</v>
      </c>
      <c r="G3717" s="41"/>
      <c r="H3717" s="30"/>
      <c r="I3717" s="31">
        <f t="shared" si="213"/>
        <v>0</v>
      </c>
      <c r="J3717" s="41"/>
      <c r="K3717" s="81" t="s">
        <v>825</v>
      </c>
      <c r="L3717" s="81" t="s">
        <v>826</v>
      </c>
      <c r="M3717" s="81">
        <v>600</v>
      </c>
      <c r="N3717" s="81">
        <v>1265</v>
      </c>
      <c r="O3717" s="81" t="s">
        <v>76</v>
      </c>
      <c r="P3717" s="81" t="s">
        <v>241</v>
      </c>
      <c r="Q3717" s="81">
        <v>4</v>
      </c>
      <c r="R3717" s="81">
        <v>500</v>
      </c>
      <c r="S3717" s="81">
        <v>12.246</v>
      </c>
      <c r="T3717" s="81">
        <v>100</v>
      </c>
    </row>
    <row r="3718" spans="1:20" s="141" customFormat="1" ht="28.5" customHeight="1" outlineLevel="1" x14ac:dyDescent="0.2">
      <c r="A3718" s="79" t="s">
        <v>1067</v>
      </c>
      <c r="B3718" s="80" t="s">
        <v>1068</v>
      </c>
      <c r="C3718" s="81">
        <v>1</v>
      </c>
      <c r="D3718" s="82" t="s">
        <v>63</v>
      </c>
      <c r="E3718" s="2">
        <v>11640</v>
      </c>
      <c r="F3718" s="166">
        <f t="shared" si="210"/>
        <v>11640</v>
      </c>
      <c r="G3718" s="41"/>
      <c r="H3718" s="30"/>
      <c r="I3718" s="31">
        <f t="shared" si="213"/>
        <v>0</v>
      </c>
      <c r="J3718" s="41"/>
      <c r="K3718" s="81" t="s">
        <v>825</v>
      </c>
      <c r="L3718" s="81" t="s">
        <v>826</v>
      </c>
      <c r="M3718" s="81">
        <v>600</v>
      </c>
      <c r="N3718" s="81">
        <v>1265</v>
      </c>
      <c r="O3718" s="81" t="s">
        <v>76</v>
      </c>
      <c r="P3718" s="81" t="s">
        <v>241</v>
      </c>
      <c r="Q3718" s="81">
        <v>4</v>
      </c>
      <c r="R3718" s="81">
        <v>500</v>
      </c>
      <c r="S3718" s="81">
        <v>2.2151999999999998</v>
      </c>
      <c r="T3718" s="81">
        <v>100</v>
      </c>
    </row>
    <row r="3719" spans="1:20" s="141" customFormat="1" ht="16.5" outlineLevel="1" thickBot="1" x14ac:dyDescent="0.25">
      <c r="A3719" s="132" t="s">
        <v>940</v>
      </c>
      <c r="B3719" s="155" t="s">
        <v>941</v>
      </c>
      <c r="C3719" s="133">
        <v>2</v>
      </c>
      <c r="D3719" s="88" t="s">
        <v>63</v>
      </c>
      <c r="E3719" s="7">
        <v>5760</v>
      </c>
      <c r="F3719" s="226">
        <f t="shared" si="210"/>
        <v>5760</v>
      </c>
      <c r="G3719" s="41"/>
      <c r="H3719" s="35"/>
      <c r="I3719" s="36">
        <f t="shared" si="213"/>
        <v>0</v>
      </c>
      <c r="J3719" s="41"/>
      <c r="K3719" s="133" t="s">
        <v>825</v>
      </c>
      <c r="L3719" s="133" t="s">
        <v>826</v>
      </c>
      <c r="M3719" s="133">
        <v>600</v>
      </c>
      <c r="N3719" s="133">
        <v>1265</v>
      </c>
      <c r="O3719" s="133" t="s">
        <v>76</v>
      </c>
      <c r="P3719" s="133" t="s">
        <v>241</v>
      </c>
      <c r="Q3719" s="133">
        <v>4</v>
      </c>
      <c r="R3719" s="133">
        <v>500</v>
      </c>
      <c r="S3719" s="133">
        <v>0.57999999999999996</v>
      </c>
      <c r="T3719" s="133">
        <v>100</v>
      </c>
    </row>
    <row r="3720" spans="1:20" s="141" customFormat="1" ht="31.5" outlineLevel="1" x14ac:dyDescent="0.2">
      <c r="A3720" s="178" t="s">
        <v>3463</v>
      </c>
      <c r="B3720" s="198" t="s">
        <v>3464</v>
      </c>
      <c r="C3720" s="178"/>
      <c r="D3720" s="179" t="s">
        <v>56</v>
      </c>
      <c r="E3720" s="180">
        <v>183960</v>
      </c>
      <c r="F3720" s="181">
        <f t="shared" si="210"/>
        <v>183960</v>
      </c>
      <c r="G3720" s="41"/>
      <c r="H3720" s="26"/>
      <c r="I3720" s="27">
        <f t="shared" si="213"/>
        <v>0</v>
      </c>
      <c r="J3720" s="41"/>
      <c r="K3720" s="199" t="s">
        <v>825</v>
      </c>
      <c r="L3720" s="199" t="s">
        <v>826</v>
      </c>
      <c r="M3720" s="199">
        <v>450</v>
      </c>
      <c r="N3720" s="199">
        <v>1265</v>
      </c>
      <c r="O3720" s="199" t="s">
        <v>76</v>
      </c>
      <c r="P3720" s="199" t="s">
        <v>241</v>
      </c>
      <c r="Q3720" s="199">
        <v>4</v>
      </c>
      <c r="R3720" s="199">
        <v>500</v>
      </c>
      <c r="S3720" s="199">
        <v>23.867199999999997</v>
      </c>
      <c r="T3720" s="199">
        <v>100</v>
      </c>
    </row>
    <row r="3721" spans="1:20" s="141" customFormat="1" ht="25.5" outlineLevel="1" x14ac:dyDescent="0.2">
      <c r="A3721" s="79" t="s">
        <v>3435</v>
      </c>
      <c r="B3721" s="80" t="s">
        <v>3436</v>
      </c>
      <c r="C3721" s="81">
        <v>2</v>
      </c>
      <c r="D3721" s="82" t="s">
        <v>63</v>
      </c>
      <c r="E3721" s="2">
        <v>80400</v>
      </c>
      <c r="F3721" s="166">
        <f t="shared" si="210"/>
        <v>80400</v>
      </c>
      <c r="G3721" s="41"/>
      <c r="H3721" s="30"/>
      <c r="I3721" s="31">
        <f t="shared" si="213"/>
        <v>0</v>
      </c>
      <c r="J3721" s="41"/>
      <c r="K3721" s="81" t="s">
        <v>825</v>
      </c>
      <c r="L3721" s="81" t="s">
        <v>826</v>
      </c>
      <c r="M3721" s="81">
        <v>450</v>
      </c>
      <c r="N3721" s="81">
        <v>1265</v>
      </c>
      <c r="O3721" s="81" t="s">
        <v>76</v>
      </c>
      <c r="P3721" s="81" t="s">
        <v>241</v>
      </c>
      <c r="Q3721" s="81">
        <v>4</v>
      </c>
      <c r="R3721" s="81">
        <v>500</v>
      </c>
      <c r="S3721" s="81">
        <v>10.246</v>
      </c>
      <c r="T3721" s="81">
        <v>100</v>
      </c>
    </row>
    <row r="3722" spans="1:20" s="141" customFormat="1" ht="27" customHeight="1" outlineLevel="1" x14ac:dyDescent="0.2">
      <c r="A3722" s="79" t="s">
        <v>1067</v>
      </c>
      <c r="B3722" s="80" t="s">
        <v>1068</v>
      </c>
      <c r="C3722" s="81">
        <v>1</v>
      </c>
      <c r="D3722" s="82" t="s">
        <v>63</v>
      </c>
      <c r="E3722" s="2">
        <v>11640</v>
      </c>
      <c r="F3722" s="166">
        <f t="shared" si="210"/>
        <v>11640</v>
      </c>
      <c r="G3722" s="41"/>
      <c r="H3722" s="30"/>
      <c r="I3722" s="31">
        <f t="shared" si="213"/>
        <v>0</v>
      </c>
      <c r="J3722" s="41"/>
      <c r="K3722" s="81" t="s">
        <v>825</v>
      </c>
      <c r="L3722" s="81" t="s">
        <v>826</v>
      </c>
      <c r="M3722" s="81">
        <v>450</v>
      </c>
      <c r="N3722" s="81">
        <v>1265</v>
      </c>
      <c r="O3722" s="81" t="s">
        <v>76</v>
      </c>
      <c r="P3722" s="81" t="s">
        <v>241</v>
      </c>
      <c r="Q3722" s="81">
        <v>4</v>
      </c>
      <c r="R3722" s="81">
        <v>500</v>
      </c>
      <c r="S3722" s="81">
        <v>2.2151999999999998</v>
      </c>
      <c r="T3722" s="81">
        <v>100</v>
      </c>
    </row>
    <row r="3723" spans="1:20" s="141" customFormat="1" outlineLevel="1" x14ac:dyDescent="0.2">
      <c r="A3723" s="79" t="s">
        <v>958</v>
      </c>
      <c r="B3723" s="80" t="s">
        <v>959</v>
      </c>
      <c r="C3723" s="81">
        <v>2</v>
      </c>
      <c r="D3723" s="82" t="s">
        <v>63</v>
      </c>
      <c r="E3723" s="2">
        <v>5760</v>
      </c>
      <c r="F3723" s="166">
        <f t="shared" si="210"/>
        <v>5760</v>
      </c>
      <c r="G3723" s="41"/>
      <c r="H3723" s="30"/>
      <c r="I3723" s="31">
        <f t="shared" si="213"/>
        <v>0</v>
      </c>
      <c r="J3723" s="41"/>
      <c r="K3723" s="81" t="s">
        <v>825</v>
      </c>
      <c r="L3723" s="81" t="s">
        <v>826</v>
      </c>
      <c r="M3723" s="81">
        <v>450</v>
      </c>
      <c r="N3723" s="81">
        <v>1265</v>
      </c>
      <c r="O3723" s="81" t="s">
        <v>76</v>
      </c>
      <c r="P3723" s="81" t="s">
        <v>241</v>
      </c>
      <c r="Q3723" s="81">
        <v>4</v>
      </c>
      <c r="R3723" s="81">
        <v>500</v>
      </c>
      <c r="S3723" s="81">
        <v>0.57999999999999996</v>
      </c>
      <c r="T3723" s="81">
        <v>100</v>
      </c>
    </row>
    <row r="3724" spans="1:20" s="141" customFormat="1" ht="31.5" outlineLevel="1" x14ac:dyDescent="0.2">
      <c r="A3724" s="160" t="s">
        <v>3465</v>
      </c>
      <c r="B3724" s="167" t="s">
        <v>3466</v>
      </c>
      <c r="C3724" s="160"/>
      <c r="D3724" s="161" t="s">
        <v>56</v>
      </c>
      <c r="E3724" s="162">
        <v>187800</v>
      </c>
      <c r="F3724" s="163">
        <f t="shared" si="210"/>
        <v>187800</v>
      </c>
      <c r="G3724" s="41"/>
      <c r="H3724" s="164"/>
      <c r="I3724" s="165">
        <f t="shared" si="213"/>
        <v>0</v>
      </c>
      <c r="J3724" s="41"/>
      <c r="K3724" s="174" t="s">
        <v>825</v>
      </c>
      <c r="L3724" s="174" t="s">
        <v>826</v>
      </c>
      <c r="M3724" s="174">
        <v>500</v>
      </c>
      <c r="N3724" s="174">
        <v>1265</v>
      </c>
      <c r="O3724" s="174" t="s">
        <v>76</v>
      </c>
      <c r="P3724" s="174" t="s">
        <v>241</v>
      </c>
      <c r="Q3724" s="174">
        <v>4</v>
      </c>
      <c r="R3724" s="174">
        <v>500</v>
      </c>
      <c r="S3724" s="174">
        <v>26.3752</v>
      </c>
      <c r="T3724" s="174">
        <v>100</v>
      </c>
    </row>
    <row r="3725" spans="1:20" s="141" customFormat="1" ht="25.5" outlineLevel="1" x14ac:dyDescent="0.2">
      <c r="A3725" s="79" t="s">
        <v>3439</v>
      </c>
      <c r="B3725" s="80" t="s">
        <v>3440</v>
      </c>
      <c r="C3725" s="81">
        <v>2</v>
      </c>
      <c r="D3725" s="82" t="s">
        <v>63</v>
      </c>
      <c r="E3725" s="2">
        <v>82320</v>
      </c>
      <c r="F3725" s="166">
        <f t="shared" si="210"/>
        <v>82320</v>
      </c>
      <c r="G3725" s="41"/>
      <c r="H3725" s="30"/>
      <c r="I3725" s="31">
        <f t="shared" si="213"/>
        <v>0</v>
      </c>
      <c r="J3725" s="41"/>
      <c r="K3725" s="81" t="s">
        <v>825</v>
      </c>
      <c r="L3725" s="81" t="s">
        <v>826</v>
      </c>
      <c r="M3725" s="81">
        <v>500</v>
      </c>
      <c r="N3725" s="81">
        <v>1265</v>
      </c>
      <c r="O3725" s="81" t="s">
        <v>76</v>
      </c>
      <c r="P3725" s="81" t="s">
        <v>241</v>
      </c>
      <c r="Q3725" s="81">
        <v>4</v>
      </c>
      <c r="R3725" s="81">
        <v>500</v>
      </c>
      <c r="S3725" s="81">
        <v>11.5</v>
      </c>
      <c r="T3725" s="81">
        <v>100</v>
      </c>
    </row>
    <row r="3726" spans="1:20" s="141" customFormat="1" ht="24.75" customHeight="1" outlineLevel="1" x14ac:dyDescent="0.2">
      <c r="A3726" s="79" t="s">
        <v>1067</v>
      </c>
      <c r="B3726" s="80" t="s">
        <v>1068</v>
      </c>
      <c r="C3726" s="81">
        <v>1</v>
      </c>
      <c r="D3726" s="82" t="s">
        <v>63</v>
      </c>
      <c r="E3726" s="2">
        <v>11640</v>
      </c>
      <c r="F3726" s="166">
        <f t="shared" si="210"/>
        <v>11640</v>
      </c>
      <c r="G3726" s="41"/>
      <c r="H3726" s="30"/>
      <c r="I3726" s="31">
        <f t="shared" si="213"/>
        <v>0</v>
      </c>
      <c r="J3726" s="41"/>
      <c r="K3726" s="81" t="s">
        <v>825</v>
      </c>
      <c r="L3726" s="81" t="s">
        <v>826</v>
      </c>
      <c r="M3726" s="81">
        <v>500</v>
      </c>
      <c r="N3726" s="81">
        <v>1265</v>
      </c>
      <c r="O3726" s="81" t="s">
        <v>76</v>
      </c>
      <c r="P3726" s="81" t="s">
        <v>241</v>
      </c>
      <c r="Q3726" s="81">
        <v>4</v>
      </c>
      <c r="R3726" s="81">
        <v>500</v>
      </c>
      <c r="S3726" s="81">
        <v>2.2151999999999998</v>
      </c>
      <c r="T3726" s="81">
        <v>100</v>
      </c>
    </row>
    <row r="3727" spans="1:20" s="141" customFormat="1" outlineLevel="1" x14ac:dyDescent="0.2">
      <c r="A3727" s="79" t="s">
        <v>958</v>
      </c>
      <c r="B3727" s="80" t="s">
        <v>959</v>
      </c>
      <c r="C3727" s="81">
        <v>2</v>
      </c>
      <c r="D3727" s="82" t="s">
        <v>63</v>
      </c>
      <c r="E3727" s="2">
        <v>5760</v>
      </c>
      <c r="F3727" s="166">
        <f t="shared" si="210"/>
        <v>5760</v>
      </c>
      <c r="G3727" s="41"/>
      <c r="H3727" s="30"/>
      <c r="I3727" s="31">
        <f t="shared" si="213"/>
        <v>0</v>
      </c>
      <c r="J3727" s="41"/>
      <c r="K3727" s="81" t="s">
        <v>825</v>
      </c>
      <c r="L3727" s="81" t="s">
        <v>826</v>
      </c>
      <c r="M3727" s="81">
        <v>500</v>
      </c>
      <c r="N3727" s="81">
        <v>1265</v>
      </c>
      <c r="O3727" s="81" t="s">
        <v>76</v>
      </c>
      <c r="P3727" s="81" t="s">
        <v>241</v>
      </c>
      <c r="Q3727" s="81">
        <v>4</v>
      </c>
      <c r="R3727" s="81">
        <v>500</v>
      </c>
      <c r="S3727" s="81">
        <v>0.57999999999999996</v>
      </c>
      <c r="T3727" s="81">
        <v>100</v>
      </c>
    </row>
    <row r="3728" spans="1:20" s="141" customFormat="1" ht="31.5" outlineLevel="1" x14ac:dyDescent="0.2">
      <c r="A3728" s="160" t="s">
        <v>3467</v>
      </c>
      <c r="B3728" s="167" t="s">
        <v>3468</v>
      </c>
      <c r="C3728" s="160"/>
      <c r="D3728" s="161" t="s">
        <v>56</v>
      </c>
      <c r="E3728" s="162">
        <v>194280</v>
      </c>
      <c r="F3728" s="163">
        <f t="shared" si="210"/>
        <v>194280</v>
      </c>
      <c r="G3728" s="41"/>
      <c r="H3728" s="164"/>
      <c r="I3728" s="165">
        <f t="shared" si="213"/>
        <v>0</v>
      </c>
      <c r="J3728" s="41"/>
      <c r="K3728" s="174" t="s">
        <v>825</v>
      </c>
      <c r="L3728" s="174" t="s">
        <v>826</v>
      </c>
      <c r="M3728" s="174">
        <v>600</v>
      </c>
      <c r="N3728" s="174">
        <v>1265</v>
      </c>
      <c r="O3728" s="174" t="s">
        <v>76</v>
      </c>
      <c r="P3728" s="174" t="s">
        <v>241</v>
      </c>
      <c r="Q3728" s="174">
        <v>4</v>
      </c>
      <c r="R3728" s="174">
        <v>500</v>
      </c>
      <c r="S3728" s="174">
        <v>27.867199999999997</v>
      </c>
      <c r="T3728" s="174">
        <v>100</v>
      </c>
    </row>
    <row r="3729" spans="1:20" s="141" customFormat="1" ht="25.5" outlineLevel="1" x14ac:dyDescent="0.2">
      <c r="A3729" s="79" t="s">
        <v>3443</v>
      </c>
      <c r="B3729" s="80" t="s">
        <v>3444</v>
      </c>
      <c r="C3729" s="81">
        <v>2</v>
      </c>
      <c r="D3729" s="82" t="s">
        <v>63</v>
      </c>
      <c r="E3729" s="2">
        <v>85560</v>
      </c>
      <c r="F3729" s="166">
        <f t="shared" si="210"/>
        <v>85560</v>
      </c>
      <c r="G3729" s="41"/>
      <c r="H3729" s="30"/>
      <c r="I3729" s="31">
        <f t="shared" si="213"/>
        <v>0</v>
      </c>
      <c r="J3729" s="41"/>
      <c r="K3729" s="81" t="s">
        <v>825</v>
      </c>
      <c r="L3729" s="81" t="s">
        <v>826</v>
      </c>
      <c r="M3729" s="81">
        <v>600</v>
      </c>
      <c r="N3729" s="81">
        <v>1265</v>
      </c>
      <c r="O3729" s="81" t="s">
        <v>76</v>
      </c>
      <c r="P3729" s="81" t="s">
        <v>241</v>
      </c>
      <c r="Q3729" s="81">
        <v>4</v>
      </c>
      <c r="R3729" s="81">
        <v>500</v>
      </c>
      <c r="S3729" s="81">
        <v>12.246</v>
      </c>
      <c r="T3729" s="81">
        <v>100</v>
      </c>
    </row>
    <row r="3730" spans="1:20" s="141" customFormat="1" ht="24.75" customHeight="1" outlineLevel="1" x14ac:dyDescent="0.2">
      <c r="A3730" s="79" t="s">
        <v>1067</v>
      </c>
      <c r="B3730" s="80" t="s">
        <v>1068</v>
      </c>
      <c r="C3730" s="81">
        <v>1</v>
      </c>
      <c r="D3730" s="82" t="s">
        <v>63</v>
      </c>
      <c r="E3730" s="2">
        <v>11640</v>
      </c>
      <c r="F3730" s="166">
        <f t="shared" si="210"/>
        <v>11640</v>
      </c>
      <c r="G3730" s="41"/>
      <c r="H3730" s="30"/>
      <c r="I3730" s="31">
        <f t="shared" si="213"/>
        <v>0</v>
      </c>
      <c r="J3730" s="41"/>
      <c r="K3730" s="81" t="s">
        <v>825</v>
      </c>
      <c r="L3730" s="81" t="s">
        <v>826</v>
      </c>
      <c r="M3730" s="81">
        <v>600</v>
      </c>
      <c r="N3730" s="81">
        <v>1265</v>
      </c>
      <c r="O3730" s="81" t="s">
        <v>76</v>
      </c>
      <c r="P3730" s="81" t="s">
        <v>241</v>
      </c>
      <c r="Q3730" s="81">
        <v>4</v>
      </c>
      <c r="R3730" s="81">
        <v>500</v>
      </c>
      <c r="S3730" s="81">
        <v>2.2151999999999998</v>
      </c>
      <c r="T3730" s="81">
        <v>100</v>
      </c>
    </row>
    <row r="3731" spans="1:20" s="141" customFormat="1" ht="16.5" outlineLevel="1" thickBot="1" x14ac:dyDescent="0.25">
      <c r="A3731" s="79" t="s">
        <v>958</v>
      </c>
      <c r="B3731" s="80" t="s">
        <v>959</v>
      </c>
      <c r="C3731" s="81">
        <v>2</v>
      </c>
      <c r="D3731" s="82" t="s">
        <v>63</v>
      </c>
      <c r="E3731" s="2">
        <v>5760</v>
      </c>
      <c r="F3731" s="166">
        <f t="shared" si="210"/>
        <v>5760</v>
      </c>
      <c r="G3731" s="41"/>
      <c r="H3731" s="30"/>
      <c r="I3731" s="31">
        <f t="shared" si="213"/>
        <v>0</v>
      </c>
      <c r="J3731" s="41"/>
      <c r="K3731" s="81" t="s">
        <v>825</v>
      </c>
      <c r="L3731" s="81" t="s">
        <v>826</v>
      </c>
      <c r="M3731" s="81">
        <v>600</v>
      </c>
      <c r="N3731" s="81">
        <v>1265</v>
      </c>
      <c r="O3731" s="81" t="s">
        <v>76</v>
      </c>
      <c r="P3731" s="81" t="s">
        <v>241</v>
      </c>
      <c r="Q3731" s="81">
        <v>4</v>
      </c>
      <c r="R3731" s="81">
        <v>500</v>
      </c>
      <c r="S3731" s="81">
        <v>0.57999999999999996</v>
      </c>
      <c r="T3731" s="81">
        <v>100</v>
      </c>
    </row>
    <row r="3732" spans="1:20" s="141" customFormat="1" ht="21" outlineLevel="1" thickTop="1" thickBot="1" x14ac:dyDescent="0.25">
      <c r="A3732" s="352"/>
      <c r="B3732" s="353" t="s">
        <v>1093</v>
      </c>
      <c r="C3732" s="354"/>
      <c r="D3732" s="355"/>
      <c r="E3732" s="356"/>
      <c r="F3732" s="357"/>
      <c r="G3732" s="358"/>
      <c r="H3732" s="359"/>
      <c r="I3732" s="356"/>
      <c r="J3732" s="358"/>
      <c r="K3732" s="360"/>
      <c r="L3732" s="360"/>
      <c r="M3732" s="360"/>
      <c r="N3732" s="360"/>
      <c r="O3732" s="360"/>
      <c r="P3732" s="360"/>
      <c r="Q3732" s="360"/>
      <c r="R3732" s="360"/>
      <c r="S3732" s="360"/>
      <c r="T3732" s="360"/>
    </row>
    <row r="3733" spans="1:20" s="141" customFormat="1" ht="40.9" customHeight="1" outlineLevel="1" thickTop="1" x14ac:dyDescent="0.2">
      <c r="A3733" s="160" t="s">
        <v>3469</v>
      </c>
      <c r="B3733" s="167" t="s">
        <v>3470</v>
      </c>
      <c r="C3733" s="160"/>
      <c r="D3733" s="161" t="s">
        <v>56</v>
      </c>
      <c r="E3733" s="162">
        <v>121200</v>
      </c>
      <c r="F3733" s="163">
        <f t="shared" ref="F3733:F3738" si="214">E3733-E3733*$G$4</f>
        <v>121200</v>
      </c>
      <c r="G3733" s="41"/>
      <c r="H3733" s="164"/>
      <c r="I3733" s="165">
        <f t="shared" ref="I3733:I3738" si="215">IF(H3733*F3733&gt;0,H3733*F3733,0)</f>
        <v>0</v>
      </c>
      <c r="J3733" s="41"/>
      <c r="K3733" s="174" t="s">
        <v>825</v>
      </c>
      <c r="L3733" s="174" t="s">
        <v>1093</v>
      </c>
      <c r="M3733" s="174" t="s">
        <v>1094</v>
      </c>
      <c r="N3733" s="174">
        <v>525</v>
      </c>
      <c r="O3733" s="174" t="s">
        <v>76</v>
      </c>
      <c r="P3733" s="174" t="s">
        <v>241</v>
      </c>
      <c r="Q3733" s="174">
        <v>4</v>
      </c>
      <c r="R3733" s="174">
        <v>485</v>
      </c>
      <c r="S3733" s="174">
        <v>18.527999999999999</v>
      </c>
      <c r="T3733" s="174">
        <v>32</v>
      </c>
    </row>
    <row r="3734" spans="1:20" s="141" customFormat="1" ht="32.450000000000003" customHeight="1" outlineLevel="1" x14ac:dyDescent="0.2">
      <c r="A3734" s="79" t="s">
        <v>1111</v>
      </c>
      <c r="B3734" s="80" t="s">
        <v>1112</v>
      </c>
      <c r="C3734" s="81">
        <v>1</v>
      </c>
      <c r="D3734" s="82" t="s">
        <v>63</v>
      </c>
      <c r="E3734" s="2">
        <v>68280</v>
      </c>
      <c r="F3734" s="166">
        <f t="shared" si="214"/>
        <v>68280</v>
      </c>
      <c r="G3734" s="41"/>
      <c r="H3734" s="30"/>
      <c r="I3734" s="31">
        <f t="shared" si="215"/>
        <v>0</v>
      </c>
      <c r="J3734" s="41"/>
      <c r="K3734" s="81" t="s">
        <v>825</v>
      </c>
      <c r="L3734" s="81" t="s">
        <v>1093</v>
      </c>
      <c r="M3734" s="81" t="s">
        <v>1094</v>
      </c>
      <c r="N3734" s="81">
        <v>525</v>
      </c>
      <c r="O3734" s="81" t="s">
        <v>76</v>
      </c>
      <c r="P3734" s="81" t="s">
        <v>241</v>
      </c>
      <c r="Q3734" s="81">
        <v>4</v>
      </c>
      <c r="R3734" s="81">
        <v>485</v>
      </c>
      <c r="S3734" s="81">
        <v>11.03</v>
      </c>
      <c r="T3734" s="81">
        <v>32</v>
      </c>
    </row>
    <row r="3735" spans="1:20" s="141" customFormat="1" ht="32.450000000000003" customHeight="1" outlineLevel="1" x14ac:dyDescent="0.2">
      <c r="A3735" s="79" t="s">
        <v>3471</v>
      </c>
      <c r="B3735" s="80" t="s">
        <v>3472</v>
      </c>
      <c r="C3735" s="81">
        <v>1</v>
      </c>
      <c r="D3735" s="82" t="s">
        <v>63</v>
      </c>
      <c r="E3735" s="2">
        <v>52920</v>
      </c>
      <c r="F3735" s="166">
        <f t="shared" si="214"/>
        <v>52920</v>
      </c>
      <c r="G3735" s="41"/>
      <c r="H3735" s="30"/>
      <c r="I3735" s="31">
        <f t="shared" si="215"/>
        <v>0</v>
      </c>
      <c r="J3735" s="41"/>
      <c r="K3735" s="81" t="s">
        <v>825</v>
      </c>
      <c r="L3735" s="81" t="s">
        <v>1093</v>
      </c>
      <c r="M3735" s="81" t="s">
        <v>1094</v>
      </c>
      <c r="N3735" s="81">
        <v>525</v>
      </c>
      <c r="O3735" s="81" t="s">
        <v>76</v>
      </c>
      <c r="P3735" s="81" t="s">
        <v>241</v>
      </c>
      <c r="Q3735" s="81">
        <v>4</v>
      </c>
      <c r="R3735" s="81">
        <v>485</v>
      </c>
      <c r="S3735" s="81">
        <v>7.4980000000000002</v>
      </c>
      <c r="T3735" s="81">
        <v>32</v>
      </c>
    </row>
    <row r="3736" spans="1:20" s="141" customFormat="1" ht="36.6" customHeight="1" outlineLevel="1" x14ac:dyDescent="0.2">
      <c r="A3736" s="160" t="s">
        <v>3473</v>
      </c>
      <c r="B3736" s="167" t="s">
        <v>3474</v>
      </c>
      <c r="C3736" s="160"/>
      <c r="D3736" s="161" t="s">
        <v>56</v>
      </c>
      <c r="E3736" s="162">
        <v>121200</v>
      </c>
      <c r="F3736" s="163">
        <f t="shared" si="214"/>
        <v>121200</v>
      </c>
      <c r="G3736" s="41"/>
      <c r="H3736" s="164"/>
      <c r="I3736" s="165">
        <f t="shared" si="215"/>
        <v>0</v>
      </c>
      <c r="J3736" s="41"/>
      <c r="K3736" s="174" t="s">
        <v>825</v>
      </c>
      <c r="L3736" s="174" t="s">
        <v>1093</v>
      </c>
      <c r="M3736" s="174" t="s">
        <v>1094</v>
      </c>
      <c r="N3736" s="174">
        <v>525</v>
      </c>
      <c r="O3736" s="174" t="s">
        <v>76</v>
      </c>
      <c r="P3736" s="174" t="s">
        <v>241</v>
      </c>
      <c r="Q3736" s="174">
        <v>4</v>
      </c>
      <c r="R3736" s="174">
        <v>485</v>
      </c>
      <c r="S3736" s="174">
        <v>18.527999999999999</v>
      </c>
      <c r="T3736" s="174">
        <v>32</v>
      </c>
    </row>
    <row r="3737" spans="1:20" s="141" customFormat="1" ht="34.9" customHeight="1" outlineLevel="1" x14ac:dyDescent="0.2">
      <c r="A3737" s="79" t="s">
        <v>1117</v>
      </c>
      <c r="B3737" s="80" t="s">
        <v>1118</v>
      </c>
      <c r="C3737" s="81">
        <v>1</v>
      </c>
      <c r="D3737" s="82" t="s">
        <v>63</v>
      </c>
      <c r="E3737" s="2">
        <v>68280</v>
      </c>
      <c r="F3737" s="166">
        <f t="shared" si="214"/>
        <v>68280</v>
      </c>
      <c r="G3737" s="41"/>
      <c r="H3737" s="30"/>
      <c r="I3737" s="31">
        <f t="shared" si="215"/>
        <v>0</v>
      </c>
      <c r="J3737" s="41"/>
      <c r="K3737" s="81" t="s">
        <v>825</v>
      </c>
      <c r="L3737" s="81" t="s">
        <v>1093</v>
      </c>
      <c r="M3737" s="81" t="s">
        <v>1094</v>
      </c>
      <c r="N3737" s="81">
        <v>525</v>
      </c>
      <c r="O3737" s="81" t="s">
        <v>76</v>
      </c>
      <c r="P3737" s="81" t="s">
        <v>241</v>
      </c>
      <c r="Q3737" s="81">
        <v>4</v>
      </c>
      <c r="R3737" s="81">
        <v>485</v>
      </c>
      <c r="S3737" s="81">
        <v>11.03</v>
      </c>
      <c r="T3737" s="81">
        <v>32</v>
      </c>
    </row>
    <row r="3738" spans="1:20" s="141" customFormat="1" ht="34.9" customHeight="1" outlineLevel="1" thickBot="1" x14ac:dyDescent="0.25">
      <c r="A3738" s="79" t="s">
        <v>3471</v>
      </c>
      <c r="B3738" s="80" t="s">
        <v>3472</v>
      </c>
      <c r="C3738" s="81">
        <v>1</v>
      </c>
      <c r="D3738" s="82" t="s">
        <v>63</v>
      </c>
      <c r="E3738" s="2">
        <v>52920</v>
      </c>
      <c r="F3738" s="166">
        <f t="shared" si="214"/>
        <v>52920</v>
      </c>
      <c r="G3738" s="41"/>
      <c r="H3738" s="30"/>
      <c r="I3738" s="31">
        <f t="shared" si="215"/>
        <v>0</v>
      </c>
      <c r="J3738" s="41"/>
      <c r="K3738" s="81" t="s">
        <v>825</v>
      </c>
      <c r="L3738" s="81" t="s">
        <v>1093</v>
      </c>
      <c r="M3738" s="81" t="s">
        <v>1094</v>
      </c>
      <c r="N3738" s="81">
        <v>525</v>
      </c>
      <c r="O3738" s="81" t="s">
        <v>76</v>
      </c>
      <c r="P3738" s="81" t="s">
        <v>241</v>
      </c>
      <c r="Q3738" s="81">
        <v>4</v>
      </c>
      <c r="R3738" s="81">
        <v>485</v>
      </c>
      <c r="S3738" s="81">
        <v>7.4980000000000002</v>
      </c>
      <c r="T3738" s="81">
        <v>32</v>
      </c>
    </row>
    <row r="3739" spans="1:20" s="141" customFormat="1" ht="21" outlineLevel="1" thickTop="1" thickBot="1" x14ac:dyDescent="0.25">
      <c r="A3739" s="352"/>
      <c r="B3739" s="353" t="s">
        <v>1128</v>
      </c>
      <c r="C3739" s="354"/>
      <c r="D3739" s="355"/>
      <c r="E3739" s="356"/>
      <c r="F3739" s="357"/>
      <c r="G3739" s="358"/>
      <c r="H3739" s="359"/>
      <c r="I3739" s="356"/>
      <c r="J3739" s="358"/>
      <c r="K3739" s="360"/>
      <c r="L3739" s="360"/>
      <c r="M3739" s="360"/>
      <c r="N3739" s="360"/>
      <c r="O3739" s="360"/>
      <c r="P3739" s="360"/>
      <c r="Q3739" s="360"/>
      <c r="R3739" s="360"/>
      <c r="S3739" s="360"/>
      <c r="T3739" s="360"/>
    </row>
    <row r="3740" spans="1:20" s="98" customFormat="1" ht="66.75" customHeight="1" outlineLevel="1" thickTop="1" x14ac:dyDescent="0.2">
      <c r="A3740" s="168" t="s">
        <v>3475</v>
      </c>
      <c r="B3740" s="169" t="s">
        <v>3476</v>
      </c>
      <c r="C3740" s="170"/>
      <c r="D3740" s="171" t="s">
        <v>56</v>
      </c>
      <c r="E3740" s="172">
        <v>25320</v>
      </c>
      <c r="F3740" s="163">
        <f t="shared" ref="F3740:F3764" si="216">E3740-E3740*$G$4</f>
        <v>25320</v>
      </c>
      <c r="G3740" s="41"/>
      <c r="H3740" s="164"/>
      <c r="I3740" s="165">
        <f>IF(H3740*F3740&gt;0,H3740*F3740,0)</f>
        <v>0</v>
      </c>
      <c r="J3740" s="41"/>
      <c r="K3740" s="173" t="s">
        <v>1163</v>
      </c>
      <c r="L3740" s="173" t="s">
        <v>1128</v>
      </c>
      <c r="M3740" s="173">
        <v>150</v>
      </c>
      <c r="N3740" s="173">
        <v>542</v>
      </c>
      <c r="O3740" s="173" t="s">
        <v>76</v>
      </c>
      <c r="P3740" s="173" t="s">
        <v>241</v>
      </c>
      <c r="Q3740" s="173">
        <v>2</v>
      </c>
      <c r="R3740" s="173">
        <v>480</v>
      </c>
      <c r="S3740" s="173">
        <v>4.4290000000000003</v>
      </c>
      <c r="T3740" s="173">
        <v>12</v>
      </c>
    </row>
    <row r="3741" spans="1:20" s="98" customFormat="1" ht="66.75" customHeight="1" outlineLevel="1" x14ac:dyDescent="0.2">
      <c r="A3741" s="168" t="s">
        <v>3477</v>
      </c>
      <c r="B3741" s="169" t="s">
        <v>3478</v>
      </c>
      <c r="C3741" s="170"/>
      <c r="D3741" s="171" t="s">
        <v>56</v>
      </c>
      <c r="E3741" s="172">
        <v>29280</v>
      </c>
      <c r="F3741" s="163">
        <f t="shared" si="216"/>
        <v>29280</v>
      </c>
      <c r="G3741" s="41"/>
      <c r="H3741" s="164"/>
      <c r="I3741" s="165">
        <f>IF(H3741*F3741&gt;0,H3741*F3741,0)</f>
        <v>0</v>
      </c>
      <c r="J3741" s="41"/>
      <c r="K3741" s="173" t="s">
        <v>1163</v>
      </c>
      <c r="L3741" s="173" t="s">
        <v>1128</v>
      </c>
      <c r="M3741" s="173">
        <v>150</v>
      </c>
      <c r="N3741" s="173">
        <v>592</v>
      </c>
      <c r="O3741" s="173" t="s">
        <v>76</v>
      </c>
      <c r="P3741" s="173" t="s">
        <v>241</v>
      </c>
      <c r="Q3741" s="173">
        <v>1</v>
      </c>
      <c r="R3741" s="173">
        <v>480</v>
      </c>
      <c r="S3741" s="173">
        <v>4.3499999999999996</v>
      </c>
      <c r="T3741" s="173">
        <v>10</v>
      </c>
    </row>
    <row r="3742" spans="1:20" s="98" customFormat="1" ht="66.75" customHeight="1" outlineLevel="1" thickBot="1" x14ac:dyDescent="0.25">
      <c r="A3742" s="168" t="s">
        <v>3479</v>
      </c>
      <c r="B3742" s="169" t="s">
        <v>3480</v>
      </c>
      <c r="C3742" s="170"/>
      <c r="D3742" s="171" t="s">
        <v>56</v>
      </c>
      <c r="E3742" s="172">
        <v>28320</v>
      </c>
      <c r="F3742" s="163">
        <f t="shared" si="216"/>
        <v>28320</v>
      </c>
      <c r="G3742" s="41"/>
      <c r="H3742" s="164"/>
      <c r="I3742" s="165">
        <f>IF(H3742*F3742&gt;0,H3742*F3742,0)</f>
        <v>0</v>
      </c>
      <c r="J3742" s="41"/>
      <c r="K3742" s="173" t="s">
        <v>1163</v>
      </c>
      <c r="L3742" s="173" t="s">
        <v>1128</v>
      </c>
      <c r="M3742" s="173">
        <v>150</v>
      </c>
      <c r="N3742" s="173">
        <v>542</v>
      </c>
      <c r="O3742" s="173" t="s">
        <v>76</v>
      </c>
      <c r="P3742" s="173" t="s">
        <v>241</v>
      </c>
      <c r="Q3742" s="173">
        <v>1</v>
      </c>
      <c r="R3742" s="173">
        <v>480</v>
      </c>
      <c r="S3742" s="173">
        <v>4.0999999999999996</v>
      </c>
      <c r="T3742" s="173">
        <v>12</v>
      </c>
    </row>
    <row r="3743" spans="1:20" s="141" customFormat="1" ht="24" customHeight="1" outlineLevel="1" thickTop="1" thickBot="1" x14ac:dyDescent="0.25">
      <c r="A3743" s="352"/>
      <c r="B3743" s="353" t="s">
        <v>3534</v>
      </c>
      <c r="C3743" s="354"/>
      <c r="D3743" s="355"/>
      <c r="E3743" s="356"/>
      <c r="F3743" s="357"/>
      <c r="G3743" s="358"/>
      <c r="H3743" s="359"/>
      <c r="I3743" s="356"/>
      <c r="J3743" s="358"/>
      <c r="K3743" s="360"/>
      <c r="L3743" s="360"/>
      <c r="M3743" s="360"/>
      <c r="N3743" s="360"/>
      <c r="O3743" s="360"/>
      <c r="P3743" s="360"/>
      <c r="Q3743" s="360"/>
      <c r="R3743" s="360"/>
      <c r="S3743" s="360"/>
      <c r="T3743" s="360"/>
    </row>
    <row r="3744" spans="1:20" s="141" customFormat="1" ht="32.25" outlineLevel="1" thickTop="1" x14ac:dyDescent="0.2">
      <c r="A3744" s="184" t="s">
        <v>3481</v>
      </c>
      <c r="B3744" s="202" t="s">
        <v>3482</v>
      </c>
      <c r="C3744" s="184"/>
      <c r="D3744" s="185" t="s">
        <v>56</v>
      </c>
      <c r="E3744" s="186">
        <v>43680</v>
      </c>
      <c r="F3744" s="187">
        <f t="shared" si="216"/>
        <v>43680</v>
      </c>
      <c r="G3744" s="41"/>
      <c r="H3744" s="22"/>
      <c r="I3744" s="23">
        <f t="shared" ref="I3744:I3764" si="217">IF(H3744*F3744&gt;0,H3744*F3744,0)</f>
        <v>0</v>
      </c>
      <c r="J3744" s="41"/>
      <c r="K3744" s="242" t="s">
        <v>1163</v>
      </c>
      <c r="L3744" s="242" t="s">
        <v>7</v>
      </c>
      <c r="M3744" s="242">
        <v>200</v>
      </c>
      <c r="N3744" s="242" t="s">
        <v>1164</v>
      </c>
      <c r="O3744" s="242" t="s">
        <v>76</v>
      </c>
      <c r="P3744" s="242" t="s">
        <v>241</v>
      </c>
      <c r="Q3744" s="242">
        <v>2</v>
      </c>
      <c r="R3744" s="242">
        <v>480</v>
      </c>
      <c r="S3744" s="242">
        <f>S3745+S3746*2</f>
        <v>7.1000000000000005</v>
      </c>
      <c r="T3744" s="242">
        <v>28</v>
      </c>
    </row>
    <row r="3745" spans="1:20" s="141" customFormat="1" ht="22.5" customHeight="1" outlineLevel="1" x14ac:dyDescent="0.2">
      <c r="A3745" s="79" t="s">
        <v>1194</v>
      </c>
      <c r="B3745" s="80" t="s">
        <v>1195</v>
      </c>
      <c r="C3745" s="81" t="s">
        <v>1167</v>
      </c>
      <c r="D3745" s="82" t="s">
        <v>63</v>
      </c>
      <c r="E3745" s="2">
        <v>19200</v>
      </c>
      <c r="F3745" s="166">
        <f t="shared" si="216"/>
        <v>19200</v>
      </c>
      <c r="G3745" s="41"/>
      <c r="H3745" s="30"/>
      <c r="I3745" s="31">
        <f t="shared" si="217"/>
        <v>0</v>
      </c>
      <c r="J3745" s="41"/>
      <c r="K3745" s="81" t="s">
        <v>1163</v>
      </c>
      <c r="L3745" s="81" t="s">
        <v>7</v>
      </c>
      <c r="M3745" s="81">
        <v>200</v>
      </c>
      <c r="N3745" s="81" t="s">
        <v>1164</v>
      </c>
      <c r="O3745" s="81" t="s">
        <v>76</v>
      </c>
      <c r="P3745" s="81" t="s">
        <v>241</v>
      </c>
      <c r="Q3745" s="81">
        <v>2</v>
      </c>
      <c r="R3745" s="81">
        <v>480</v>
      </c>
      <c r="S3745" s="81">
        <v>4.8600000000000003</v>
      </c>
      <c r="T3745" s="81">
        <v>28</v>
      </c>
    </row>
    <row r="3746" spans="1:20" s="141" customFormat="1" ht="25.5" outlineLevel="1" x14ac:dyDescent="0.2">
      <c r="A3746" s="79" t="s">
        <v>3483</v>
      </c>
      <c r="B3746" s="80" t="s">
        <v>3484</v>
      </c>
      <c r="C3746" s="81" t="s">
        <v>1168</v>
      </c>
      <c r="D3746" s="82" t="s">
        <v>63</v>
      </c>
      <c r="E3746" s="2">
        <v>12240</v>
      </c>
      <c r="F3746" s="166">
        <f t="shared" si="216"/>
        <v>12240</v>
      </c>
      <c r="G3746" s="41"/>
      <c r="H3746" s="30"/>
      <c r="I3746" s="31">
        <f t="shared" si="217"/>
        <v>0</v>
      </c>
      <c r="J3746" s="41"/>
      <c r="K3746" s="81" t="s">
        <v>57</v>
      </c>
      <c r="L3746" s="81" t="s">
        <v>7</v>
      </c>
      <c r="M3746" s="81">
        <v>200</v>
      </c>
      <c r="N3746" s="81" t="s">
        <v>1164</v>
      </c>
      <c r="O3746" s="81" t="s">
        <v>76</v>
      </c>
      <c r="P3746" s="81" t="s">
        <v>241</v>
      </c>
      <c r="Q3746" s="81">
        <v>2</v>
      </c>
      <c r="R3746" s="81">
        <v>480</v>
      </c>
      <c r="S3746" s="81">
        <v>1.1200000000000001</v>
      </c>
      <c r="T3746" s="81">
        <v>28</v>
      </c>
    </row>
    <row r="3747" spans="1:20" s="141" customFormat="1" ht="31.5" outlineLevel="1" x14ac:dyDescent="0.2">
      <c r="A3747" s="160" t="s">
        <v>3485</v>
      </c>
      <c r="B3747" s="167" t="s">
        <v>3486</v>
      </c>
      <c r="C3747" s="160"/>
      <c r="D3747" s="161" t="s">
        <v>56</v>
      </c>
      <c r="E3747" s="162">
        <v>45600</v>
      </c>
      <c r="F3747" s="163">
        <f t="shared" si="216"/>
        <v>45600</v>
      </c>
      <c r="G3747" s="41"/>
      <c r="H3747" s="164"/>
      <c r="I3747" s="165">
        <f t="shared" si="217"/>
        <v>0</v>
      </c>
      <c r="J3747" s="41"/>
      <c r="K3747" s="174" t="s">
        <v>1163</v>
      </c>
      <c r="L3747" s="174" t="s">
        <v>7</v>
      </c>
      <c r="M3747" s="174">
        <v>300</v>
      </c>
      <c r="N3747" s="174" t="s">
        <v>1164</v>
      </c>
      <c r="O3747" s="174" t="s">
        <v>76</v>
      </c>
      <c r="P3747" s="174" t="s">
        <v>241</v>
      </c>
      <c r="Q3747" s="174">
        <v>2</v>
      </c>
      <c r="R3747" s="174">
        <v>480</v>
      </c>
      <c r="S3747" s="174">
        <f>S3748+S3749*2</f>
        <v>7.82</v>
      </c>
      <c r="T3747" s="174">
        <v>28</v>
      </c>
    </row>
    <row r="3748" spans="1:20" s="141" customFormat="1" ht="21.75" customHeight="1" outlineLevel="1" x14ac:dyDescent="0.2">
      <c r="A3748" s="79" t="s">
        <v>1194</v>
      </c>
      <c r="B3748" s="80" t="s">
        <v>1195</v>
      </c>
      <c r="C3748" s="81" t="s">
        <v>1167</v>
      </c>
      <c r="D3748" s="82" t="s">
        <v>63</v>
      </c>
      <c r="E3748" s="2">
        <v>19200</v>
      </c>
      <c r="F3748" s="166">
        <f t="shared" si="216"/>
        <v>19200</v>
      </c>
      <c r="G3748" s="41"/>
      <c r="H3748" s="30"/>
      <c r="I3748" s="31">
        <f t="shared" si="217"/>
        <v>0</v>
      </c>
      <c r="J3748" s="41"/>
      <c r="K3748" s="81" t="s">
        <v>1163</v>
      </c>
      <c r="L3748" s="81" t="s">
        <v>7</v>
      </c>
      <c r="M3748" s="81">
        <v>300</v>
      </c>
      <c r="N3748" s="81" t="s">
        <v>1164</v>
      </c>
      <c r="O3748" s="81" t="s">
        <v>76</v>
      </c>
      <c r="P3748" s="81" t="s">
        <v>241</v>
      </c>
      <c r="Q3748" s="81">
        <v>2</v>
      </c>
      <c r="R3748" s="81">
        <v>480</v>
      </c>
      <c r="S3748" s="81">
        <v>4.8600000000000003</v>
      </c>
      <c r="T3748" s="81">
        <v>28</v>
      </c>
    </row>
    <row r="3749" spans="1:20" s="141" customFormat="1" ht="25.5" outlineLevel="1" x14ac:dyDescent="0.2">
      <c r="A3749" s="79" t="s">
        <v>3310</v>
      </c>
      <c r="B3749" s="80" t="s">
        <v>3311</v>
      </c>
      <c r="C3749" s="81" t="s">
        <v>1168</v>
      </c>
      <c r="D3749" s="82" t="s">
        <v>63</v>
      </c>
      <c r="E3749" s="2">
        <v>13200</v>
      </c>
      <c r="F3749" s="166">
        <f t="shared" si="216"/>
        <v>13200</v>
      </c>
      <c r="G3749" s="41"/>
      <c r="H3749" s="30"/>
      <c r="I3749" s="31">
        <f t="shared" si="217"/>
        <v>0</v>
      </c>
      <c r="J3749" s="41"/>
      <c r="K3749" s="81" t="s">
        <v>57</v>
      </c>
      <c r="L3749" s="81" t="s">
        <v>7</v>
      </c>
      <c r="M3749" s="81">
        <v>300</v>
      </c>
      <c r="N3749" s="81" t="s">
        <v>1164</v>
      </c>
      <c r="O3749" s="81" t="s">
        <v>76</v>
      </c>
      <c r="P3749" s="81" t="s">
        <v>241</v>
      </c>
      <c r="Q3749" s="81">
        <v>2</v>
      </c>
      <c r="R3749" s="81">
        <v>500</v>
      </c>
      <c r="S3749" s="81">
        <v>1.48</v>
      </c>
      <c r="T3749" s="81">
        <v>28</v>
      </c>
    </row>
    <row r="3750" spans="1:20" s="141" customFormat="1" ht="31.5" outlineLevel="1" x14ac:dyDescent="0.2">
      <c r="A3750" s="160" t="s">
        <v>3487</v>
      </c>
      <c r="B3750" s="167" t="s">
        <v>3488</v>
      </c>
      <c r="C3750" s="160"/>
      <c r="D3750" s="161" t="s">
        <v>56</v>
      </c>
      <c r="E3750" s="162">
        <v>47760</v>
      </c>
      <c r="F3750" s="163">
        <f t="shared" si="216"/>
        <v>47760</v>
      </c>
      <c r="G3750" s="41"/>
      <c r="H3750" s="164"/>
      <c r="I3750" s="165">
        <f t="shared" si="217"/>
        <v>0</v>
      </c>
      <c r="J3750" s="41"/>
      <c r="K3750" s="174" t="s">
        <v>1163</v>
      </c>
      <c r="L3750" s="174" t="s">
        <v>7</v>
      </c>
      <c r="M3750" s="174">
        <v>400</v>
      </c>
      <c r="N3750" s="174" t="s">
        <v>1164</v>
      </c>
      <c r="O3750" s="174" t="s">
        <v>76</v>
      </c>
      <c r="P3750" s="174" t="s">
        <v>241</v>
      </c>
      <c r="Q3750" s="174">
        <v>2</v>
      </c>
      <c r="R3750" s="174">
        <v>480</v>
      </c>
      <c r="S3750" s="174">
        <f>S3751+S3752*2</f>
        <v>8.6340000000000003</v>
      </c>
      <c r="T3750" s="174">
        <v>28</v>
      </c>
    </row>
    <row r="3751" spans="1:20" s="141" customFormat="1" ht="25.5" customHeight="1" outlineLevel="1" x14ac:dyDescent="0.2">
      <c r="A3751" s="79" t="s">
        <v>1194</v>
      </c>
      <c r="B3751" s="80" t="s">
        <v>1195</v>
      </c>
      <c r="C3751" s="81" t="s">
        <v>1167</v>
      </c>
      <c r="D3751" s="82" t="s">
        <v>63</v>
      </c>
      <c r="E3751" s="2">
        <v>19200</v>
      </c>
      <c r="F3751" s="166">
        <f t="shared" si="216"/>
        <v>19200</v>
      </c>
      <c r="G3751" s="41"/>
      <c r="H3751" s="30"/>
      <c r="I3751" s="31">
        <f t="shared" si="217"/>
        <v>0</v>
      </c>
      <c r="J3751" s="41"/>
      <c r="K3751" s="81" t="s">
        <v>1163</v>
      </c>
      <c r="L3751" s="81" t="s">
        <v>7</v>
      </c>
      <c r="M3751" s="81">
        <v>400</v>
      </c>
      <c r="N3751" s="81" t="s">
        <v>1164</v>
      </c>
      <c r="O3751" s="81" t="s">
        <v>76</v>
      </c>
      <c r="P3751" s="81" t="s">
        <v>241</v>
      </c>
      <c r="Q3751" s="81">
        <v>2</v>
      </c>
      <c r="R3751" s="81">
        <v>480</v>
      </c>
      <c r="S3751" s="81">
        <v>4.8600000000000003</v>
      </c>
      <c r="T3751" s="81">
        <v>28</v>
      </c>
    </row>
    <row r="3752" spans="1:20" s="141" customFormat="1" ht="26.25" outlineLevel="1" thickBot="1" x14ac:dyDescent="0.25">
      <c r="A3752" s="132" t="s">
        <v>3314</v>
      </c>
      <c r="B3752" s="155" t="s">
        <v>3315</v>
      </c>
      <c r="C3752" s="133" t="s">
        <v>1168</v>
      </c>
      <c r="D3752" s="88" t="s">
        <v>63</v>
      </c>
      <c r="E3752" s="7">
        <v>14280</v>
      </c>
      <c r="F3752" s="226">
        <f t="shared" si="216"/>
        <v>14280</v>
      </c>
      <c r="G3752" s="41"/>
      <c r="H3752" s="35"/>
      <c r="I3752" s="36">
        <f t="shared" si="217"/>
        <v>0</v>
      </c>
      <c r="J3752" s="41"/>
      <c r="K3752" s="133" t="s">
        <v>57</v>
      </c>
      <c r="L3752" s="81" t="s">
        <v>7</v>
      </c>
      <c r="M3752" s="81">
        <v>400</v>
      </c>
      <c r="N3752" s="81" t="s">
        <v>1164</v>
      </c>
      <c r="O3752" s="81" t="s">
        <v>76</v>
      </c>
      <c r="P3752" s="81" t="s">
        <v>241</v>
      </c>
      <c r="Q3752" s="81">
        <v>2</v>
      </c>
      <c r="R3752" s="81">
        <v>500</v>
      </c>
      <c r="S3752" s="81">
        <v>1.887</v>
      </c>
      <c r="T3752" s="81">
        <v>28</v>
      </c>
    </row>
    <row r="3753" spans="1:20" s="141" customFormat="1" ht="31.5" outlineLevel="1" x14ac:dyDescent="0.2">
      <c r="A3753" s="178" t="s">
        <v>3489</v>
      </c>
      <c r="B3753" s="198" t="s">
        <v>3490</v>
      </c>
      <c r="C3753" s="178"/>
      <c r="D3753" s="179" t="s">
        <v>56</v>
      </c>
      <c r="E3753" s="180">
        <v>46800</v>
      </c>
      <c r="F3753" s="181">
        <f t="shared" si="216"/>
        <v>46800</v>
      </c>
      <c r="G3753" s="41"/>
      <c r="H3753" s="26"/>
      <c r="I3753" s="27">
        <f t="shared" si="217"/>
        <v>0</v>
      </c>
      <c r="J3753" s="41"/>
      <c r="K3753" s="199" t="s">
        <v>1163</v>
      </c>
      <c r="L3753" s="199" t="s">
        <v>7</v>
      </c>
      <c r="M3753" s="199">
        <v>300</v>
      </c>
      <c r="N3753" s="199" t="s">
        <v>1164</v>
      </c>
      <c r="O3753" s="199" t="s">
        <v>76</v>
      </c>
      <c r="P3753" s="199" t="s">
        <v>241</v>
      </c>
      <c r="Q3753" s="199">
        <v>2</v>
      </c>
      <c r="R3753" s="199">
        <v>480</v>
      </c>
      <c r="S3753" s="199">
        <v>8.9169999999999998</v>
      </c>
      <c r="T3753" s="199">
        <v>28</v>
      </c>
    </row>
    <row r="3754" spans="1:20" s="141" customFormat="1" ht="27" customHeight="1" outlineLevel="1" x14ac:dyDescent="0.2">
      <c r="A3754" s="79" t="s">
        <v>1194</v>
      </c>
      <c r="B3754" s="80" t="s">
        <v>1195</v>
      </c>
      <c r="C3754" s="81" t="s">
        <v>1167</v>
      </c>
      <c r="D3754" s="82" t="s">
        <v>63</v>
      </c>
      <c r="E3754" s="2">
        <v>19200</v>
      </c>
      <c r="F3754" s="166">
        <f t="shared" si="216"/>
        <v>19200</v>
      </c>
      <c r="G3754" s="41"/>
      <c r="H3754" s="30"/>
      <c r="I3754" s="31">
        <f t="shared" si="217"/>
        <v>0</v>
      </c>
      <c r="J3754" s="41"/>
      <c r="K3754" s="81" t="s">
        <v>1163</v>
      </c>
      <c r="L3754" s="81" t="s">
        <v>7</v>
      </c>
      <c r="M3754" s="81">
        <v>300</v>
      </c>
      <c r="N3754" s="81" t="s">
        <v>1164</v>
      </c>
      <c r="O3754" s="81" t="s">
        <v>76</v>
      </c>
      <c r="P3754" s="81" t="s">
        <v>241</v>
      </c>
      <c r="Q3754" s="81">
        <v>2</v>
      </c>
      <c r="R3754" s="81">
        <v>480</v>
      </c>
      <c r="S3754" s="81">
        <v>4.8600000000000003</v>
      </c>
      <c r="T3754" s="81">
        <v>28</v>
      </c>
    </row>
    <row r="3755" spans="1:20" s="141" customFormat="1" ht="27" customHeight="1" outlineLevel="1" x14ac:dyDescent="0.2">
      <c r="A3755" s="79" t="s">
        <v>3310</v>
      </c>
      <c r="B3755" s="80" t="s">
        <v>3311</v>
      </c>
      <c r="C3755" s="81" t="s">
        <v>1167</v>
      </c>
      <c r="D3755" s="82" t="s">
        <v>63</v>
      </c>
      <c r="E3755" s="2">
        <v>13200</v>
      </c>
      <c r="F3755" s="166">
        <f t="shared" si="216"/>
        <v>13200</v>
      </c>
      <c r="G3755" s="41"/>
      <c r="H3755" s="30"/>
      <c r="I3755" s="31">
        <f t="shared" si="217"/>
        <v>0</v>
      </c>
      <c r="J3755" s="41"/>
      <c r="K3755" s="81" t="s">
        <v>57</v>
      </c>
      <c r="L3755" s="81" t="s">
        <v>7</v>
      </c>
      <c r="M3755" s="81">
        <v>300</v>
      </c>
      <c r="N3755" s="81" t="s">
        <v>1164</v>
      </c>
      <c r="O3755" s="81" t="s">
        <v>76</v>
      </c>
      <c r="P3755" s="81" t="s">
        <v>241</v>
      </c>
      <c r="Q3755" s="81">
        <v>2</v>
      </c>
      <c r="R3755" s="81">
        <v>500</v>
      </c>
      <c r="S3755" s="81">
        <v>1.48</v>
      </c>
      <c r="T3755" s="81">
        <v>28</v>
      </c>
    </row>
    <row r="3756" spans="1:20" s="141" customFormat="1" ht="27" customHeight="1" outlineLevel="1" x14ac:dyDescent="0.2">
      <c r="A3756" s="79" t="s">
        <v>440</v>
      </c>
      <c r="B3756" s="80" t="s">
        <v>441</v>
      </c>
      <c r="C3756" s="81" t="s">
        <v>1167</v>
      </c>
      <c r="D3756" s="82" t="s">
        <v>63</v>
      </c>
      <c r="E3756" s="2">
        <v>14400</v>
      </c>
      <c r="F3756" s="166">
        <f t="shared" si="216"/>
        <v>14400</v>
      </c>
      <c r="G3756" s="41"/>
      <c r="H3756" s="30"/>
      <c r="I3756" s="31">
        <f t="shared" si="217"/>
        <v>0</v>
      </c>
      <c r="J3756" s="41"/>
      <c r="K3756" s="81" t="s">
        <v>57</v>
      </c>
      <c r="L3756" s="81" t="s">
        <v>7</v>
      </c>
      <c r="M3756" s="81">
        <v>300</v>
      </c>
      <c r="N3756" s="81" t="s">
        <v>1164</v>
      </c>
      <c r="O3756" s="81" t="s">
        <v>76</v>
      </c>
      <c r="P3756" s="81" t="s">
        <v>241</v>
      </c>
      <c r="Q3756" s="81">
        <v>2</v>
      </c>
      <c r="R3756" s="81">
        <v>480</v>
      </c>
      <c r="S3756" s="81">
        <v>2.577</v>
      </c>
      <c r="T3756" s="81">
        <v>28</v>
      </c>
    </row>
    <row r="3757" spans="1:20" s="141" customFormat="1" ht="31.5" outlineLevel="1" x14ac:dyDescent="0.2">
      <c r="A3757" s="160" t="s">
        <v>3491</v>
      </c>
      <c r="B3757" s="167" t="s">
        <v>3492</v>
      </c>
      <c r="C3757" s="160"/>
      <c r="D3757" s="161" t="s">
        <v>56</v>
      </c>
      <c r="E3757" s="162">
        <v>42720</v>
      </c>
      <c r="F3757" s="163">
        <f t="shared" si="216"/>
        <v>42720</v>
      </c>
      <c r="G3757" s="41"/>
      <c r="H3757" s="164"/>
      <c r="I3757" s="165">
        <f t="shared" si="217"/>
        <v>0</v>
      </c>
      <c r="J3757" s="41"/>
      <c r="K3757" s="174" t="s">
        <v>1163</v>
      </c>
      <c r="L3757" s="174" t="s">
        <v>7</v>
      </c>
      <c r="M3757" s="174">
        <v>300</v>
      </c>
      <c r="N3757" s="174" t="s">
        <v>1164</v>
      </c>
      <c r="O3757" s="174" t="s">
        <v>76</v>
      </c>
      <c r="P3757" s="174" t="s">
        <v>241</v>
      </c>
      <c r="Q3757" s="174">
        <v>2</v>
      </c>
      <c r="R3757" s="174">
        <v>480</v>
      </c>
      <c r="S3757" s="174">
        <v>8.2360000000000007</v>
      </c>
      <c r="T3757" s="174">
        <v>28</v>
      </c>
    </row>
    <row r="3758" spans="1:20" s="141" customFormat="1" ht="26.25" customHeight="1" outlineLevel="1" x14ac:dyDescent="0.2">
      <c r="A3758" s="79" t="s">
        <v>1194</v>
      </c>
      <c r="B3758" s="80" t="s">
        <v>1195</v>
      </c>
      <c r="C3758" s="81" t="s">
        <v>1167</v>
      </c>
      <c r="D3758" s="82" t="s">
        <v>63</v>
      </c>
      <c r="E3758" s="2">
        <v>19200</v>
      </c>
      <c r="F3758" s="166">
        <f t="shared" si="216"/>
        <v>19200</v>
      </c>
      <c r="G3758" s="41"/>
      <c r="H3758" s="30"/>
      <c r="I3758" s="31">
        <f t="shared" si="217"/>
        <v>0</v>
      </c>
      <c r="J3758" s="41"/>
      <c r="K3758" s="81" t="s">
        <v>1163</v>
      </c>
      <c r="L3758" s="81" t="s">
        <v>7</v>
      </c>
      <c r="M3758" s="81">
        <v>300</v>
      </c>
      <c r="N3758" s="81" t="s">
        <v>1164</v>
      </c>
      <c r="O3758" s="81" t="s">
        <v>76</v>
      </c>
      <c r="P3758" s="81" t="s">
        <v>241</v>
      </c>
      <c r="Q3758" s="81">
        <v>2</v>
      </c>
      <c r="R3758" s="81">
        <v>480</v>
      </c>
      <c r="S3758" s="81">
        <v>4.8600000000000003</v>
      </c>
      <c r="T3758" s="81">
        <v>28</v>
      </c>
    </row>
    <row r="3759" spans="1:20" s="141" customFormat="1" ht="26.25" customHeight="1" outlineLevel="1" x14ac:dyDescent="0.2">
      <c r="A3759" s="79" t="s">
        <v>3310</v>
      </c>
      <c r="B3759" s="80" t="s">
        <v>3311</v>
      </c>
      <c r="C3759" s="81" t="s">
        <v>1167</v>
      </c>
      <c r="D3759" s="82" t="s">
        <v>63</v>
      </c>
      <c r="E3759" s="2">
        <v>13200</v>
      </c>
      <c r="F3759" s="166">
        <f t="shared" si="216"/>
        <v>13200</v>
      </c>
      <c r="G3759" s="41"/>
      <c r="H3759" s="30"/>
      <c r="I3759" s="31">
        <f t="shared" si="217"/>
        <v>0</v>
      </c>
      <c r="J3759" s="41"/>
      <c r="K3759" s="81" t="s">
        <v>57</v>
      </c>
      <c r="L3759" s="81" t="s">
        <v>7</v>
      </c>
      <c r="M3759" s="81">
        <v>300</v>
      </c>
      <c r="N3759" s="81" t="s">
        <v>1164</v>
      </c>
      <c r="O3759" s="81" t="s">
        <v>76</v>
      </c>
      <c r="P3759" s="81" t="s">
        <v>241</v>
      </c>
      <c r="Q3759" s="81">
        <v>2</v>
      </c>
      <c r="R3759" s="81">
        <v>500</v>
      </c>
      <c r="S3759" s="81">
        <v>1.48</v>
      </c>
      <c r="T3759" s="81">
        <v>28</v>
      </c>
    </row>
    <row r="3760" spans="1:20" s="141" customFormat="1" ht="26.25" customHeight="1" outlineLevel="1" x14ac:dyDescent="0.2">
      <c r="A3760" s="79" t="s">
        <v>434</v>
      </c>
      <c r="B3760" s="80" t="s">
        <v>435</v>
      </c>
      <c r="C3760" s="81" t="s">
        <v>1167</v>
      </c>
      <c r="D3760" s="82" t="s">
        <v>63</v>
      </c>
      <c r="E3760" s="2">
        <v>10320</v>
      </c>
      <c r="F3760" s="166">
        <f t="shared" si="216"/>
        <v>10320</v>
      </c>
      <c r="G3760" s="41"/>
      <c r="H3760" s="30"/>
      <c r="I3760" s="31">
        <f t="shared" si="217"/>
        <v>0</v>
      </c>
      <c r="J3760" s="41"/>
      <c r="K3760" s="81" t="s">
        <v>57</v>
      </c>
      <c r="L3760" s="81" t="s">
        <v>7</v>
      </c>
      <c r="M3760" s="81">
        <v>300</v>
      </c>
      <c r="N3760" s="81" t="s">
        <v>1164</v>
      </c>
      <c r="O3760" s="81" t="s">
        <v>76</v>
      </c>
      <c r="P3760" s="81" t="s">
        <v>241</v>
      </c>
      <c r="Q3760" s="81">
        <v>2</v>
      </c>
      <c r="R3760" s="81">
        <v>480</v>
      </c>
      <c r="S3760" s="81">
        <v>1.8959999999999999</v>
      </c>
      <c r="T3760" s="81">
        <v>28</v>
      </c>
    </row>
    <row r="3761" spans="1:20" s="141" customFormat="1" ht="31.5" outlineLevel="1" x14ac:dyDescent="0.2">
      <c r="A3761" s="160" t="s">
        <v>3493</v>
      </c>
      <c r="B3761" s="167" t="s">
        <v>3494</v>
      </c>
      <c r="C3761" s="160"/>
      <c r="D3761" s="161" t="s">
        <v>56</v>
      </c>
      <c r="E3761" s="162">
        <v>48360</v>
      </c>
      <c r="F3761" s="163">
        <f t="shared" si="216"/>
        <v>48360</v>
      </c>
      <c r="G3761" s="41"/>
      <c r="H3761" s="164"/>
      <c r="I3761" s="165">
        <f t="shared" si="217"/>
        <v>0</v>
      </c>
      <c r="J3761" s="41"/>
      <c r="K3761" s="174" t="s">
        <v>1163</v>
      </c>
      <c r="L3761" s="174" t="s">
        <v>7</v>
      </c>
      <c r="M3761" s="174">
        <v>300</v>
      </c>
      <c r="N3761" s="174" t="s">
        <v>1164</v>
      </c>
      <c r="O3761" s="174" t="s">
        <v>76</v>
      </c>
      <c r="P3761" s="174" t="s">
        <v>241</v>
      </c>
      <c r="Q3761" s="174">
        <v>2</v>
      </c>
      <c r="R3761" s="174">
        <v>480</v>
      </c>
      <c r="S3761" s="174">
        <v>9.3859999999999992</v>
      </c>
      <c r="T3761" s="174">
        <v>28</v>
      </c>
    </row>
    <row r="3762" spans="1:20" s="141" customFormat="1" ht="24.75" customHeight="1" outlineLevel="1" x14ac:dyDescent="0.2">
      <c r="A3762" s="79" t="s">
        <v>1194</v>
      </c>
      <c r="B3762" s="80" t="s">
        <v>1195</v>
      </c>
      <c r="C3762" s="81" t="s">
        <v>1167</v>
      </c>
      <c r="D3762" s="82" t="s">
        <v>63</v>
      </c>
      <c r="E3762" s="2">
        <v>19200</v>
      </c>
      <c r="F3762" s="166">
        <f t="shared" si="216"/>
        <v>19200</v>
      </c>
      <c r="G3762" s="41"/>
      <c r="H3762" s="30"/>
      <c r="I3762" s="31">
        <f t="shared" si="217"/>
        <v>0</v>
      </c>
      <c r="J3762" s="41"/>
      <c r="K3762" s="81" t="s">
        <v>1163</v>
      </c>
      <c r="L3762" s="81" t="s">
        <v>7</v>
      </c>
      <c r="M3762" s="81">
        <v>300</v>
      </c>
      <c r="N3762" s="81" t="s">
        <v>1164</v>
      </c>
      <c r="O3762" s="81" t="s">
        <v>76</v>
      </c>
      <c r="P3762" s="81" t="s">
        <v>241</v>
      </c>
      <c r="Q3762" s="81">
        <v>2</v>
      </c>
      <c r="R3762" s="81">
        <v>480</v>
      </c>
      <c r="S3762" s="81">
        <v>4.8600000000000003</v>
      </c>
      <c r="T3762" s="81">
        <v>28</v>
      </c>
    </row>
    <row r="3763" spans="1:20" s="141" customFormat="1" ht="24.75" customHeight="1" outlineLevel="1" x14ac:dyDescent="0.2">
      <c r="A3763" s="79" t="s">
        <v>3310</v>
      </c>
      <c r="B3763" s="80" t="s">
        <v>3311</v>
      </c>
      <c r="C3763" s="81" t="s">
        <v>1167</v>
      </c>
      <c r="D3763" s="82" t="s">
        <v>63</v>
      </c>
      <c r="E3763" s="2">
        <v>13200</v>
      </c>
      <c r="F3763" s="166">
        <f t="shared" si="216"/>
        <v>13200</v>
      </c>
      <c r="G3763" s="41"/>
      <c r="H3763" s="30"/>
      <c r="I3763" s="31">
        <f t="shared" si="217"/>
        <v>0</v>
      </c>
      <c r="J3763" s="41"/>
      <c r="K3763" s="81" t="s">
        <v>57</v>
      </c>
      <c r="L3763" s="81" t="s">
        <v>442</v>
      </c>
      <c r="M3763" s="81">
        <v>300</v>
      </c>
      <c r="N3763" s="81" t="s">
        <v>1164</v>
      </c>
      <c r="O3763" s="81" t="s">
        <v>76</v>
      </c>
      <c r="P3763" s="81" t="s">
        <v>241</v>
      </c>
      <c r="Q3763" s="81">
        <v>2</v>
      </c>
      <c r="R3763" s="81">
        <v>500</v>
      </c>
      <c r="S3763" s="81">
        <v>1.48</v>
      </c>
      <c r="T3763" s="81">
        <v>28</v>
      </c>
    </row>
    <row r="3764" spans="1:20" s="141" customFormat="1" ht="24.75" customHeight="1" outlineLevel="1" thickBot="1" x14ac:dyDescent="0.25">
      <c r="A3764" s="79" t="s">
        <v>812</v>
      </c>
      <c r="B3764" s="80" t="s">
        <v>813</v>
      </c>
      <c r="C3764" s="81" t="s">
        <v>1167</v>
      </c>
      <c r="D3764" s="82" t="s">
        <v>63</v>
      </c>
      <c r="E3764" s="2">
        <v>15960</v>
      </c>
      <c r="F3764" s="166">
        <f t="shared" si="216"/>
        <v>15960</v>
      </c>
      <c r="G3764" s="41"/>
      <c r="H3764" s="30"/>
      <c r="I3764" s="31">
        <f t="shared" si="217"/>
        <v>0</v>
      </c>
      <c r="J3764" s="41"/>
      <c r="K3764" s="81" t="s">
        <v>57</v>
      </c>
      <c r="L3764" s="81" t="s">
        <v>442</v>
      </c>
      <c r="M3764" s="81">
        <v>300</v>
      </c>
      <c r="N3764" s="81" t="s">
        <v>1164</v>
      </c>
      <c r="O3764" s="81" t="s">
        <v>76</v>
      </c>
      <c r="P3764" s="81" t="s">
        <v>241</v>
      </c>
      <c r="Q3764" s="81">
        <v>2</v>
      </c>
      <c r="R3764" s="81">
        <v>480</v>
      </c>
      <c r="S3764" s="81">
        <v>3.0459999999999998</v>
      </c>
      <c r="T3764" s="81">
        <v>28</v>
      </c>
    </row>
    <row r="3765" spans="1:20" s="141" customFormat="1" ht="25.9" customHeight="1" outlineLevel="1" thickTop="1" thickBot="1" x14ac:dyDescent="0.25">
      <c r="A3765" s="352"/>
      <c r="B3765" s="353" t="s">
        <v>3535</v>
      </c>
      <c r="C3765" s="354"/>
      <c r="D3765" s="355"/>
      <c r="E3765" s="356"/>
      <c r="F3765" s="357"/>
      <c r="G3765" s="358"/>
      <c r="H3765" s="359"/>
      <c r="I3765" s="356"/>
      <c r="J3765" s="358"/>
      <c r="K3765" s="360"/>
      <c r="L3765" s="360"/>
      <c r="M3765" s="360"/>
      <c r="N3765" s="360"/>
      <c r="O3765" s="360"/>
      <c r="P3765" s="360"/>
      <c r="Q3765" s="360"/>
      <c r="R3765" s="360"/>
      <c r="S3765" s="360"/>
      <c r="T3765" s="360"/>
    </row>
    <row r="3766" spans="1:20" s="141" customFormat="1" ht="32.25" outlineLevel="1" thickTop="1" x14ac:dyDescent="0.2">
      <c r="A3766" s="184" t="s">
        <v>3495</v>
      </c>
      <c r="B3766" s="202" t="s">
        <v>3496</v>
      </c>
      <c r="C3766" s="184"/>
      <c r="D3766" s="185" t="s">
        <v>56</v>
      </c>
      <c r="E3766" s="186">
        <v>45600</v>
      </c>
      <c r="F3766" s="187">
        <f t="shared" ref="F3766:F3786" si="218">E3766-E3766*$G$4</f>
        <v>45600</v>
      </c>
      <c r="G3766" s="41"/>
      <c r="H3766" s="22"/>
      <c r="I3766" s="23">
        <f t="shared" ref="I3766:I3786" si="219">IF(H3766*F3766&gt;0,H3766*F3766,0)</f>
        <v>0</v>
      </c>
      <c r="J3766" s="41"/>
      <c r="K3766" s="242" t="s">
        <v>1163</v>
      </c>
      <c r="L3766" s="242" t="s">
        <v>7</v>
      </c>
      <c r="M3766" s="242">
        <v>200</v>
      </c>
      <c r="N3766" s="242" t="s">
        <v>1173</v>
      </c>
      <c r="O3766" s="242" t="s">
        <v>76</v>
      </c>
      <c r="P3766" s="242" t="s">
        <v>241</v>
      </c>
      <c r="Q3766" s="242">
        <v>2</v>
      </c>
      <c r="R3766" s="242">
        <v>480</v>
      </c>
      <c r="S3766" s="242">
        <v>7.1000000000000005</v>
      </c>
      <c r="T3766" s="242">
        <v>28</v>
      </c>
    </row>
    <row r="3767" spans="1:20" s="141" customFormat="1" ht="22.5" customHeight="1" outlineLevel="1" x14ac:dyDescent="0.2">
      <c r="A3767" s="79" t="s">
        <v>1204</v>
      </c>
      <c r="B3767" s="80" t="s">
        <v>1205</v>
      </c>
      <c r="C3767" s="81" t="s">
        <v>1167</v>
      </c>
      <c r="D3767" s="82" t="s">
        <v>63</v>
      </c>
      <c r="E3767" s="2">
        <v>21120</v>
      </c>
      <c r="F3767" s="166">
        <f t="shared" si="218"/>
        <v>21120</v>
      </c>
      <c r="G3767" s="41"/>
      <c r="H3767" s="30"/>
      <c r="I3767" s="31">
        <f t="shared" si="219"/>
        <v>0</v>
      </c>
      <c r="J3767" s="41"/>
      <c r="K3767" s="81" t="s">
        <v>1163</v>
      </c>
      <c r="L3767" s="81" t="s">
        <v>7</v>
      </c>
      <c r="M3767" s="81">
        <v>200</v>
      </c>
      <c r="N3767" s="81" t="s">
        <v>1173</v>
      </c>
      <c r="O3767" s="81" t="s">
        <v>76</v>
      </c>
      <c r="P3767" s="81" t="s">
        <v>241</v>
      </c>
      <c r="Q3767" s="81">
        <v>2</v>
      </c>
      <c r="R3767" s="81">
        <v>480</v>
      </c>
      <c r="S3767" s="81">
        <v>4.8600000000000003</v>
      </c>
      <c r="T3767" s="81">
        <v>28</v>
      </c>
    </row>
    <row r="3768" spans="1:20" s="141" customFormat="1" ht="25.5" outlineLevel="1" x14ac:dyDescent="0.2">
      <c r="A3768" s="79" t="s">
        <v>3483</v>
      </c>
      <c r="B3768" s="80" t="s">
        <v>3484</v>
      </c>
      <c r="C3768" s="81" t="s">
        <v>1168</v>
      </c>
      <c r="D3768" s="82" t="s">
        <v>63</v>
      </c>
      <c r="E3768" s="2">
        <v>12240</v>
      </c>
      <c r="F3768" s="166">
        <f t="shared" si="218"/>
        <v>12240</v>
      </c>
      <c r="G3768" s="41"/>
      <c r="H3768" s="30"/>
      <c r="I3768" s="31">
        <f t="shared" si="219"/>
        <v>0</v>
      </c>
      <c r="J3768" s="41"/>
      <c r="K3768" s="81" t="s">
        <v>57</v>
      </c>
      <c r="L3768" s="81" t="s">
        <v>7</v>
      </c>
      <c r="M3768" s="81">
        <v>200</v>
      </c>
      <c r="N3768" s="81" t="s">
        <v>1173</v>
      </c>
      <c r="O3768" s="81" t="s">
        <v>76</v>
      </c>
      <c r="P3768" s="81" t="s">
        <v>241</v>
      </c>
      <c r="Q3768" s="81">
        <v>2</v>
      </c>
      <c r="R3768" s="81">
        <v>480</v>
      </c>
      <c r="S3768" s="81">
        <v>1.1200000000000001</v>
      </c>
      <c r="T3768" s="81">
        <v>28</v>
      </c>
    </row>
    <row r="3769" spans="1:20" s="141" customFormat="1" ht="31.5" outlineLevel="1" x14ac:dyDescent="0.2">
      <c r="A3769" s="160" t="s">
        <v>3497</v>
      </c>
      <c r="B3769" s="167" t="s">
        <v>3498</v>
      </c>
      <c r="C3769" s="160"/>
      <c r="D3769" s="161" t="s">
        <v>56</v>
      </c>
      <c r="E3769" s="162">
        <v>47520</v>
      </c>
      <c r="F3769" s="163">
        <f t="shared" si="218"/>
        <v>47520</v>
      </c>
      <c r="G3769" s="41"/>
      <c r="H3769" s="164"/>
      <c r="I3769" s="165">
        <f t="shared" si="219"/>
        <v>0</v>
      </c>
      <c r="J3769" s="41"/>
      <c r="K3769" s="174" t="s">
        <v>1163</v>
      </c>
      <c r="L3769" s="174" t="s">
        <v>7</v>
      </c>
      <c r="M3769" s="174">
        <v>300</v>
      </c>
      <c r="N3769" s="174" t="s">
        <v>1173</v>
      </c>
      <c r="O3769" s="174" t="s">
        <v>76</v>
      </c>
      <c r="P3769" s="174" t="s">
        <v>241</v>
      </c>
      <c r="Q3769" s="174">
        <v>2</v>
      </c>
      <c r="R3769" s="174">
        <v>480</v>
      </c>
      <c r="S3769" s="174">
        <v>7.82</v>
      </c>
      <c r="T3769" s="174">
        <v>28</v>
      </c>
    </row>
    <row r="3770" spans="1:20" s="141" customFormat="1" ht="30.75" customHeight="1" outlineLevel="1" x14ac:dyDescent="0.2">
      <c r="A3770" s="79" t="s">
        <v>1204</v>
      </c>
      <c r="B3770" s="80" t="s">
        <v>1205</v>
      </c>
      <c r="C3770" s="81" t="s">
        <v>1167</v>
      </c>
      <c r="D3770" s="82" t="s">
        <v>63</v>
      </c>
      <c r="E3770" s="2">
        <v>21120</v>
      </c>
      <c r="F3770" s="166">
        <f t="shared" si="218"/>
        <v>21120</v>
      </c>
      <c r="G3770" s="41"/>
      <c r="H3770" s="30"/>
      <c r="I3770" s="31">
        <f t="shared" si="219"/>
        <v>0</v>
      </c>
      <c r="J3770" s="41"/>
      <c r="K3770" s="81" t="s">
        <v>1163</v>
      </c>
      <c r="L3770" s="81" t="s">
        <v>7</v>
      </c>
      <c r="M3770" s="81">
        <v>300</v>
      </c>
      <c r="N3770" s="81" t="s">
        <v>1173</v>
      </c>
      <c r="O3770" s="81" t="s">
        <v>76</v>
      </c>
      <c r="P3770" s="81" t="s">
        <v>241</v>
      </c>
      <c r="Q3770" s="81">
        <v>2</v>
      </c>
      <c r="R3770" s="81">
        <v>480</v>
      </c>
      <c r="S3770" s="81">
        <v>4.8600000000000003</v>
      </c>
      <c r="T3770" s="81">
        <v>28</v>
      </c>
    </row>
    <row r="3771" spans="1:20" s="141" customFormat="1" ht="30.75" customHeight="1" outlineLevel="1" x14ac:dyDescent="0.2">
      <c r="A3771" s="79" t="s">
        <v>3310</v>
      </c>
      <c r="B3771" s="80" t="s">
        <v>3311</v>
      </c>
      <c r="C3771" s="81" t="s">
        <v>1168</v>
      </c>
      <c r="D3771" s="82" t="s">
        <v>63</v>
      </c>
      <c r="E3771" s="2">
        <v>13200</v>
      </c>
      <c r="F3771" s="166">
        <f t="shared" si="218"/>
        <v>13200</v>
      </c>
      <c r="G3771" s="41"/>
      <c r="H3771" s="30"/>
      <c r="I3771" s="31">
        <f t="shared" si="219"/>
        <v>0</v>
      </c>
      <c r="J3771" s="41"/>
      <c r="K3771" s="81" t="s">
        <v>57</v>
      </c>
      <c r="L3771" s="81" t="s">
        <v>7</v>
      </c>
      <c r="M3771" s="81">
        <v>300</v>
      </c>
      <c r="N3771" s="81" t="s">
        <v>1173</v>
      </c>
      <c r="O3771" s="81" t="s">
        <v>76</v>
      </c>
      <c r="P3771" s="81" t="s">
        <v>241</v>
      </c>
      <c r="Q3771" s="81">
        <v>2</v>
      </c>
      <c r="R3771" s="81">
        <v>480</v>
      </c>
      <c r="S3771" s="81">
        <v>1.48</v>
      </c>
      <c r="T3771" s="81">
        <v>28</v>
      </c>
    </row>
    <row r="3772" spans="1:20" s="141" customFormat="1" ht="31.5" outlineLevel="1" x14ac:dyDescent="0.2">
      <c r="A3772" s="160" t="s">
        <v>3499</v>
      </c>
      <c r="B3772" s="167" t="s">
        <v>3500</v>
      </c>
      <c r="C3772" s="160"/>
      <c r="D3772" s="161" t="s">
        <v>56</v>
      </c>
      <c r="E3772" s="162">
        <v>49680</v>
      </c>
      <c r="F3772" s="163">
        <f t="shared" si="218"/>
        <v>49680</v>
      </c>
      <c r="G3772" s="41"/>
      <c r="H3772" s="164"/>
      <c r="I3772" s="165">
        <f t="shared" si="219"/>
        <v>0</v>
      </c>
      <c r="J3772" s="41"/>
      <c r="K3772" s="174" t="s">
        <v>1163</v>
      </c>
      <c r="L3772" s="174" t="s">
        <v>7</v>
      </c>
      <c r="M3772" s="174">
        <v>400</v>
      </c>
      <c r="N3772" s="174" t="s">
        <v>1173</v>
      </c>
      <c r="O3772" s="174" t="s">
        <v>76</v>
      </c>
      <c r="P3772" s="174" t="s">
        <v>241</v>
      </c>
      <c r="Q3772" s="174">
        <v>2</v>
      </c>
      <c r="R3772" s="174">
        <v>480</v>
      </c>
      <c r="S3772" s="174">
        <v>8.6340000000000003</v>
      </c>
      <c r="T3772" s="174">
        <v>28</v>
      </c>
    </row>
    <row r="3773" spans="1:20" s="141" customFormat="1" ht="27" customHeight="1" outlineLevel="1" x14ac:dyDescent="0.2">
      <c r="A3773" s="79" t="s">
        <v>1204</v>
      </c>
      <c r="B3773" s="80" t="s">
        <v>1205</v>
      </c>
      <c r="C3773" s="81" t="s">
        <v>1167</v>
      </c>
      <c r="D3773" s="82" t="s">
        <v>63</v>
      </c>
      <c r="E3773" s="2">
        <v>21120</v>
      </c>
      <c r="F3773" s="166">
        <f t="shared" si="218"/>
        <v>21120</v>
      </c>
      <c r="G3773" s="41"/>
      <c r="H3773" s="30"/>
      <c r="I3773" s="31">
        <f t="shared" si="219"/>
        <v>0</v>
      </c>
      <c r="J3773" s="41"/>
      <c r="K3773" s="81" t="s">
        <v>1163</v>
      </c>
      <c r="L3773" s="81" t="s">
        <v>7</v>
      </c>
      <c r="M3773" s="81">
        <v>400</v>
      </c>
      <c r="N3773" s="81" t="s">
        <v>1173</v>
      </c>
      <c r="O3773" s="81" t="s">
        <v>76</v>
      </c>
      <c r="P3773" s="81" t="s">
        <v>241</v>
      </c>
      <c r="Q3773" s="81">
        <v>2</v>
      </c>
      <c r="R3773" s="81">
        <v>480</v>
      </c>
      <c r="S3773" s="81">
        <v>4.8600000000000003</v>
      </c>
      <c r="T3773" s="81">
        <v>28</v>
      </c>
    </row>
    <row r="3774" spans="1:20" s="141" customFormat="1" ht="26.25" outlineLevel="1" thickBot="1" x14ac:dyDescent="0.25">
      <c r="A3774" s="132" t="s">
        <v>3314</v>
      </c>
      <c r="B3774" s="155" t="s">
        <v>3315</v>
      </c>
      <c r="C3774" s="133" t="s">
        <v>1168</v>
      </c>
      <c r="D3774" s="88" t="s">
        <v>63</v>
      </c>
      <c r="E3774" s="7">
        <v>14280</v>
      </c>
      <c r="F3774" s="226">
        <f t="shared" si="218"/>
        <v>14280</v>
      </c>
      <c r="G3774" s="41"/>
      <c r="H3774" s="35"/>
      <c r="I3774" s="36">
        <f t="shared" si="219"/>
        <v>0</v>
      </c>
      <c r="J3774" s="41"/>
      <c r="K3774" s="133" t="s">
        <v>57</v>
      </c>
      <c r="L3774" s="81" t="s">
        <v>7</v>
      </c>
      <c r="M3774" s="81">
        <v>400</v>
      </c>
      <c r="N3774" s="81" t="s">
        <v>1173</v>
      </c>
      <c r="O3774" s="81" t="s">
        <v>76</v>
      </c>
      <c r="P3774" s="81" t="s">
        <v>241</v>
      </c>
      <c r="Q3774" s="81">
        <v>2</v>
      </c>
      <c r="R3774" s="81">
        <v>480</v>
      </c>
      <c r="S3774" s="81">
        <v>1.887</v>
      </c>
      <c r="T3774" s="81">
        <v>28</v>
      </c>
    </row>
    <row r="3775" spans="1:20" s="141" customFormat="1" ht="31.5" outlineLevel="1" x14ac:dyDescent="0.2">
      <c r="A3775" s="178" t="s">
        <v>3501</v>
      </c>
      <c r="B3775" s="198" t="s">
        <v>3502</v>
      </c>
      <c r="C3775" s="178"/>
      <c r="D3775" s="179" t="s">
        <v>56</v>
      </c>
      <c r="E3775" s="180">
        <v>48720</v>
      </c>
      <c r="F3775" s="181">
        <f t="shared" si="218"/>
        <v>48720</v>
      </c>
      <c r="G3775" s="41"/>
      <c r="H3775" s="26"/>
      <c r="I3775" s="27">
        <f t="shared" si="219"/>
        <v>0</v>
      </c>
      <c r="J3775" s="41"/>
      <c r="K3775" s="199" t="s">
        <v>1163</v>
      </c>
      <c r="L3775" s="199" t="s">
        <v>7</v>
      </c>
      <c r="M3775" s="199">
        <v>300</v>
      </c>
      <c r="N3775" s="199" t="s">
        <v>1173</v>
      </c>
      <c r="O3775" s="199" t="s">
        <v>76</v>
      </c>
      <c r="P3775" s="199" t="s">
        <v>241</v>
      </c>
      <c r="Q3775" s="199">
        <v>2</v>
      </c>
      <c r="R3775" s="199">
        <v>480</v>
      </c>
      <c r="S3775" s="199">
        <v>8.9169999999999998</v>
      </c>
      <c r="T3775" s="199">
        <v>28</v>
      </c>
    </row>
    <row r="3776" spans="1:20" s="141" customFormat="1" ht="26.25" customHeight="1" outlineLevel="1" x14ac:dyDescent="0.2">
      <c r="A3776" s="79" t="s">
        <v>1204</v>
      </c>
      <c r="B3776" s="80" t="s">
        <v>1205</v>
      </c>
      <c r="C3776" s="81" t="s">
        <v>1167</v>
      </c>
      <c r="D3776" s="82" t="s">
        <v>63</v>
      </c>
      <c r="E3776" s="2">
        <v>21120</v>
      </c>
      <c r="F3776" s="166">
        <f t="shared" si="218"/>
        <v>21120</v>
      </c>
      <c r="G3776" s="41"/>
      <c r="H3776" s="30"/>
      <c r="I3776" s="31">
        <f t="shared" si="219"/>
        <v>0</v>
      </c>
      <c r="J3776" s="41"/>
      <c r="K3776" s="81" t="s">
        <v>1163</v>
      </c>
      <c r="L3776" s="81" t="s">
        <v>7</v>
      </c>
      <c r="M3776" s="81">
        <v>300</v>
      </c>
      <c r="N3776" s="81" t="s">
        <v>1173</v>
      </c>
      <c r="O3776" s="81" t="s">
        <v>76</v>
      </c>
      <c r="P3776" s="81" t="s">
        <v>241</v>
      </c>
      <c r="Q3776" s="81">
        <v>2</v>
      </c>
      <c r="R3776" s="81">
        <v>480</v>
      </c>
      <c r="S3776" s="81">
        <v>4.8600000000000003</v>
      </c>
      <c r="T3776" s="81">
        <v>28</v>
      </c>
    </row>
    <row r="3777" spans="1:20" s="141" customFormat="1" ht="25.5" outlineLevel="1" x14ac:dyDescent="0.2">
      <c r="A3777" s="79" t="s">
        <v>3310</v>
      </c>
      <c r="B3777" s="80" t="s">
        <v>3311</v>
      </c>
      <c r="C3777" s="81" t="s">
        <v>1167</v>
      </c>
      <c r="D3777" s="82" t="s">
        <v>63</v>
      </c>
      <c r="E3777" s="2">
        <v>13200</v>
      </c>
      <c r="F3777" s="166">
        <f t="shared" si="218"/>
        <v>13200</v>
      </c>
      <c r="G3777" s="41"/>
      <c r="H3777" s="30"/>
      <c r="I3777" s="31">
        <f t="shared" si="219"/>
        <v>0</v>
      </c>
      <c r="J3777" s="41"/>
      <c r="K3777" s="81" t="s">
        <v>57</v>
      </c>
      <c r="L3777" s="81" t="s">
        <v>7</v>
      </c>
      <c r="M3777" s="81">
        <v>300</v>
      </c>
      <c r="N3777" s="81" t="s">
        <v>1173</v>
      </c>
      <c r="O3777" s="81" t="s">
        <v>76</v>
      </c>
      <c r="P3777" s="81" t="s">
        <v>241</v>
      </c>
      <c r="Q3777" s="81">
        <v>2</v>
      </c>
      <c r="R3777" s="81">
        <v>480</v>
      </c>
      <c r="S3777" s="81">
        <v>1.48</v>
      </c>
      <c r="T3777" s="81">
        <v>28</v>
      </c>
    </row>
    <row r="3778" spans="1:20" s="141" customFormat="1" ht="25.5" outlineLevel="1" x14ac:dyDescent="0.2">
      <c r="A3778" s="79" t="s">
        <v>440</v>
      </c>
      <c r="B3778" s="80" t="s">
        <v>441</v>
      </c>
      <c r="C3778" s="81" t="s">
        <v>1167</v>
      </c>
      <c r="D3778" s="82" t="s">
        <v>63</v>
      </c>
      <c r="E3778" s="2">
        <v>14400</v>
      </c>
      <c r="F3778" s="166">
        <f t="shared" si="218"/>
        <v>14400</v>
      </c>
      <c r="G3778" s="41"/>
      <c r="H3778" s="30"/>
      <c r="I3778" s="31">
        <f t="shared" si="219"/>
        <v>0</v>
      </c>
      <c r="J3778" s="41"/>
      <c r="K3778" s="81" t="s">
        <v>57</v>
      </c>
      <c r="L3778" s="81" t="s">
        <v>7</v>
      </c>
      <c r="M3778" s="81">
        <v>300</v>
      </c>
      <c r="N3778" s="81" t="s">
        <v>1173</v>
      </c>
      <c r="O3778" s="81" t="s">
        <v>76</v>
      </c>
      <c r="P3778" s="81" t="s">
        <v>241</v>
      </c>
      <c r="Q3778" s="81">
        <v>2</v>
      </c>
      <c r="R3778" s="81">
        <v>480</v>
      </c>
      <c r="S3778" s="81">
        <v>2.577</v>
      </c>
      <c r="T3778" s="81">
        <v>28</v>
      </c>
    </row>
    <row r="3779" spans="1:20" s="141" customFormat="1" ht="31.5" outlineLevel="1" x14ac:dyDescent="0.2">
      <c r="A3779" s="160" t="s">
        <v>3503</v>
      </c>
      <c r="B3779" s="167" t="s">
        <v>3504</v>
      </c>
      <c r="C3779" s="160"/>
      <c r="D3779" s="161" t="s">
        <v>56</v>
      </c>
      <c r="E3779" s="162">
        <v>44640</v>
      </c>
      <c r="F3779" s="163">
        <f t="shared" si="218"/>
        <v>44640</v>
      </c>
      <c r="G3779" s="41"/>
      <c r="H3779" s="164"/>
      <c r="I3779" s="165">
        <f t="shared" si="219"/>
        <v>0</v>
      </c>
      <c r="J3779" s="41"/>
      <c r="K3779" s="174" t="s">
        <v>1163</v>
      </c>
      <c r="L3779" s="174" t="s">
        <v>7</v>
      </c>
      <c r="M3779" s="174">
        <v>300</v>
      </c>
      <c r="N3779" s="174" t="s">
        <v>1173</v>
      </c>
      <c r="O3779" s="174" t="s">
        <v>76</v>
      </c>
      <c r="P3779" s="174" t="s">
        <v>241</v>
      </c>
      <c r="Q3779" s="174">
        <v>2</v>
      </c>
      <c r="R3779" s="174">
        <v>480</v>
      </c>
      <c r="S3779" s="174">
        <v>8.2360000000000007</v>
      </c>
      <c r="T3779" s="174">
        <v>28</v>
      </c>
    </row>
    <row r="3780" spans="1:20" s="141" customFormat="1" ht="22.5" customHeight="1" outlineLevel="1" x14ac:dyDescent="0.2">
      <c r="A3780" s="79" t="s">
        <v>1204</v>
      </c>
      <c r="B3780" s="80" t="s">
        <v>1205</v>
      </c>
      <c r="C3780" s="81" t="s">
        <v>1167</v>
      </c>
      <c r="D3780" s="82" t="s">
        <v>63</v>
      </c>
      <c r="E3780" s="2">
        <v>21120</v>
      </c>
      <c r="F3780" s="166">
        <f t="shared" si="218"/>
        <v>21120</v>
      </c>
      <c r="G3780" s="41"/>
      <c r="H3780" s="30"/>
      <c r="I3780" s="31">
        <f t="shared" si="219"/>
        <v>0</v>
      </c>
      <c r="J3780" s="41"/>
      <c r="K3780" s="81" t="s">
        <v>1163</v>
      </c>
      <c r="L3780" s="81" t="s">
        <v>7</v>
      </c>
      <c r="M3780" s="81">
        <v>300</v>
      </c>
      <c r="N3780" s="81" t="s">
        <v>1173</v>
      </c>
      <c r="O3780" s="81" t="s">
        <v>76</v>
      </c>
      <c r="P3780" s="81" t="s">
        <v>241</v>
      </c>
      <c r="Q3780" s="81">
        <v>2</v>
      </c>
      <c r="R3780" s="81">
        <v>480</v>
      </c>
      <c r="S3780" s="81">
        <v>4.8600000000000003</v>
      </c>
      <c r="T3780" s="81">
        <v>28</v>
      </c>
    </row>
    <row r="3781" spans="1:20" s="141" customFormat="1" ht="22.5" customHeight="1" outlineLevel="1" x14ac:dyDescent="0.2">
      <c r="A3781" s="79" t="s">
        <v>3310</v>
      </c>
      <c r="B3781" s="80" t="s">
        <v>3311</v>
      </c>
      <c r="C3781" s="81" t="s">
        <v>1167</v>
      </c>
      <c r="D3781" s="82" t="s">
        <v>63</v>
      </c>
      <c r="E3781" s="2">
        <v>13200</v>
      </c>
      <c r="F3781" s="166">
        <f t="shared" si="218"/>
        <v>13200</v>
      </c>
      <c r="G3781" s="41"/>
      <c r="H3781" s="30"/>
      <c r="I3781" s="31">
        <f t="shared" si="219"/>
        <v>0</v>
      </c>
      <c r="J3781" s="41"/>
      <c r="K3781" s="81" t="s">
        <v>57</v>
      </c>
      <c r="L3781" s="81" t="s">
        <v>7</v>
      </c>
      <c r="M3781" s="81">
        <v>300</v>
      </c>
      <c r="N3781" s="81" t="s">
        <v>1173</v>
      </c>
      <c r="O3781" s="81" t="s">
        <v>76</v>
      </c>
      <c r="P3781" s="81" t="s">
        <v>241</v>
      </c>
      <c r="Q3781" s="81">
        <v>2</v>
      </c>
      <c r="R3781" s="81">
        <v>480</v>
      </c>
      <c r="S3781" s="81">
        <v>1.48</v>
      </c>
      <c r="T3781" s="81">
        <v>28</v>
      </c>
    </row>
    <row r="3782" spans="1:20" s="141" customFormat="1" ht="22.5" customHeight="1" outlineLevel="1" x14ac:dyDescent="0.2">
      <c r="A3782" s="79" t="s">
        <v>434</v>
      </c>
      <c r="B3782" s="80" t="s">
        <v>435</v>
      </c>
      <c r="C3782" s="81" t="s">
        <v>1167</v>
      </c>
      <c r="D3782" s="82" t="s">
        <v>63</v>
      </c>
      <c r="E3782" s="2">
        <v>10320</v>
      </c>
      <c r="F3782" s="166">
        <f t="shared" si="218"/>
        <v>10320</v>
      </c>
      <c r="G3782" s="41"/>
      <c r="H3782" s="30"/>
      <c r="I3782" s="31">
        <f t="shared" si="219"/>
        <v>0</v>
      </c>
      <c r="J3782" s="41"/>
      <c r="K3782" s="81" t="s">
        <v>57</v>
      </c>
      <c r="L3782" s="81" t="s">
        <v>7</v>
      </c>
      <c r="M3782" s="81">
        <v>300</v>
      </c>
      <c r="N3782" s="81" t="s">
        <v>1173</v>
      </c>
      <c r="O3782" s="81" t="s">
        <v>76</v>
      </c>
      <c r="P3782" s="81" t="s">
        <v>241</v>
      </c>
      <c r="Q3782" s="81">
        <v>2</v>
      </c>
      <c r="R3782" s="81">
        <v>480</v>
      </c>
      <c r="S3782" s="81">
        <v>1.8959999999999999</v>
      </c>
      <c r="T3782" s="81">
        <v>28</v>
      </c>
    </row>
    <row r="3783" spans="1:20" s="141" customFormat="1" ht="31.5" outlineLevel="1" x14ac:dyDescent="0.2">
      <c r="A3783" s="160" t="s">
        <v>3505</v>
      </c>
      <c r="B3783" s="167" t="s">
        <v>3506</v>
      </c>
      <c r="C3783" s="160"/>
      <c r="D3783" s="161" t="s">
        <v>56</v>
      </c>
      <c r="E3783" s="162">
        <v>50280</v>
      </c>
      <c r="F3783" s="163">
        <f t="shared" si="218"/>
        <v>50280</v>
      </c>
      <c r="G3783" s="41"/>
      <c r="H3783" s="164"/>
      <c r="I3783" s="165">
        <f t="shared" si="219"/>
        <v>0</v>
      </c>
      <c r="J3783" s="41"/>
      <c r="K3783" s="174" t="s">
        <v>1163</v>
      </c>
      <c r="L3783" s="174" t="s">
        <v>7</v>
      </c>
      <c r="M3783" s="174">
        <v>300</v>
      </c>
      <c r="N3783" s="174" t="s">
        <v>1173</v>
      </c>
      <c r="O3783" s="174" t="s">
        <v>76</v>
      </c>
      <c r="P3783" s="174" t="s">
        <v>241</v>
      </c>
      <c r="Q3783" s="174">
        <v>2</v>
      </c>
      <c r="R3783" s="174">
        <v>480</v>
      </c>
      <c r="S3783" s="174">
        <v>9.3859999999999992</v>
      </c>
      <c r="T3783" s="174">
        <v>28</v>
      </c>
    </row>
    <row r="3784" spans="1:20" s="141" customFormat="1" ht="21" customHeight="1" outlineLevel="1" x14ac:dyDescent="0.2">
      <c r="A3784" s="79" t="s">
        <v>1204</v>
      </c>
      <c r="B3784" s="80" t="s">
        <v>1205</v>
      </c>
      <c r="C3784" s="81" t="s">
        <v>1167</v>
      </c>
      <c r="D3784" s="82" t="s">
        <v>63</v>
      </c>
      <c r="E3784" s="2">
        <v>21120</v>
      </c>
      <c r="F3784" s="166">
        <f t="shared" si="218"/>
        <v>21120</v>
      </c>
      <c r="G3784" s="41"/>
      <c r="H3784" s="30"/>
      <c r="I3784" s="31">
        <f t="shared" si="219"/>
        <v>0</v>
      </c>
      <c r="J3784" s="41"/>
      <c r="K3784" s="81" t="s">
        <v>1163</v>
      </c>
      <c r="L3784" s="81" t="s">
        <v>7</v>
      </c>
      <c r="M3784" s="81">
        <v>300</v>
      </c>
      <c r="N3784" s="81" t="s">
        <v>1173</v>
      </c>
      <c r="O3784" s="81" t="s">
        <v>76</v>
      </c>
      <c r="P3784" s="81" t="s">
        <v>241</v>
      </c>
      <c r="Q3784" s="81">
        <v>2</v>
      </c>
      <c r="R3784" s="81">
        <v>480</v>
      </c>
      <c r="S3784" s="81">
        <v>4.8600000000000003</v>
      </c>
      <c r="T3784" s="81">
        <v>28</v>
      </c>
    </row>
    <row r="3785" spans="1:20" s="141" customFormat="1" ht="25.5" outlineLevel="1" x14ac:dyDescent="0.2">
      <c r="A3785" s="79" t="s">
        <v>3310</v>
      </c>
      <c r="B3785" s="80" t="s">
        <v>3311</v>
      </c>
      <c r="C3785" s="81" t="s">
        <v>1167</v>
      </c>
      <c r="D3785" s="82" t="s">
        <v>63</v>
      </c>
      <c r="E3785" s="2">
        <v>13200</v>
      </c>
      <c r="F3785" s="166">
        <f t="shared" si="218"/>
        <v>13200</v>
      </c>
      <c r="G3785" s="41"/>
      <c r="H3785" s="30"/>
      <c r="I3785" s="31">
        <f t="shared" si="219"/>
        <v>0</v>
      </c>
      <c r="J3785" s="41"/>
      <c r="K3785" s="81" t="s">
        <v>57</v>
      </c>
      <c r="L3785" s="81" t="s">
        <v>7</v>
      </c>
      <c r="M3785" s="81">
        <v>300</v>
      </c>
      <c r="N3785" s="81" t="s">
        <v>1173</v>
      </c>
      <c r="O3785" s="81" t="s">
        <v>76</v>
      </c>
      <c r="P3785" s="81" t="s">
        <v>241</v>
      </c>
      <c r="Q3785" s="81">
        <v>2</v>
      </c>
      <c r="R3785" s="81">
        <v>480</v>
      </c>
      <c r="S3785" s="81">
        <v>1.48</v>
      </c>
      <c r="T3785" s="81">
        <v>28</v>
      </c>
    </row>
    <row r="3786" spans="1:20" s="141" customFormat="1" ht="26.25" outlineLevel="1" thickBot="1" x14ac:dyDescent="0.25">
      <c r="A3786" s="79" t="s">
        <v>812</v>
      </c>
      <c r="B3786" s="80" t="s">
        <v>813</v>
      </c>
      <c r="C3786" s="81" t="s">
        <v>1167</v>
      </c>
      <c r="D3786" s="82" t="s">
        <v>63</v>
      </c>
      <c r="E3786" s="2">
        <v>15960</v>
      </c>
      <c r="F3786" s="166">
        <f t="shared" si="218"/>
        <v>15960</v>
      </c>
      <c r="G3786" s="41"/>
      <c r="H3786" s="30"/>
      <c r="I3786" s="31">
        <f t="shared" si="219"/>
        <v>0</v>
      </c>
      <c r="J3786" s="41"/>
      <c r="K3786" s="81" t="s">
        <v>57</v>
      </c>
      <c r="L3786" s="81" t="s">
        <v>7</v>
      </c>
      <c r="M3786" s="81">
        <v>300</v>
      </c>
      <c r="N3786" s="81" t="s">
        <v>1173</v>
      </c>
      <c r="O3786" s="81" t="s">
        <v>76</v>
      </c>
      <c r="P3786" s="81" t="s">
        <v>241</v>
      </c>
      <c r="Q3786" s="81">
        <v>2</v>
      </c>
      <c r="R3786" s="81">
        <v>480</v>
      </c>
      <c r="S3786" s="81">
        <v>3.0459999999999998</v>
      </c>
      <c r="T3786" s="81">
        <v>28</v>
      </c>
    </row>
    <row r="3787" spans="1:20" s="141" customFormat="1" ht="24" customHeight="1" outlineLevel="1" thickTop="1" thickBot="1" x14ac:dyDescent="0.25">
      <c r="A3787" s="352"/>
      <c r="B3787" s="353" t="s">
        <v>1282</v>
      </c>
      <c r="C3787" s="354"/>
      <c r="D3787" s="355"/>
      <c r="E3787" s="356"/>
      <c r="F3787" s="357"/>
      <c r="G3787" s="358"/>
      <c r="H3787" s="359"/>
      <c r="I3787" s="356"/>
      <c r="J3787" s="358"/>
      <c r="K3787" s="360"/>
      <c r="L3787" s="360"/>
      <c r="M3787" s="360"/>
      <c r="N3787" s="360"/>
      <c r="O3787" s="360"/>
      <c r="P3787" s="360"/>
      <c r="Q3787" s="360"/>
      <c r="R3787" s="360"/>
      <c r="S3787" s="360"/>
      <c r="T3787" s="360"/>
    </row>
    <row r="3788" spans="1:20" s="141" customFormat="1" ht="32.25" outlineLevel="1" thickTop="1" x14ac:dyDescent="0.2">
      <c r="A3788" s="184" t="s">
        <v>3507</v>
      </c>
      <c r="B3788" s="202" t="s">
        <v>3508</v>
      </c>
      <c r="C3788" s="184"/>
      <c r="D3788" s="185" t="s">
        <v>56</v>
      </c>
      <c r="E3788" s="186">
        <v>43560</v>
      </c>
      <c r="F3788" s="187">
        <f t="shared" ref="F3788:F3819" si="220">E3788-E3788*$G$4</f>
        <v>43560</v>
      </c>
      <c r="G3788" s="41"/>
      <c r="H3788" s="22"/>
      <c r="I3788" s="23">
        <f t="shared" ref="I3788:I3819" si="221">IF(H3788*F3788&gt;0,H3788*F3788,0)</f>
        <v>0</v>
      </c>
      <c r="J3788" s="41"/>
      <c r="K3788" s="242" t="s">
        <v>1163</v>
      </c>
      <c r="L3788" s="242" t="s">
        <v>1282</v>
      </c>
      <c r="M3788" s="242">
        <v>200</v>
      </c>
      <c r="N3788" s="242">
        <v>654</v>
      </c>
      <c r="O3788" s="242" t="s">
        <v>76</v>
      </c>
      <c r="P3788" s="242" t="s">
        <v>241</v>
      </c>
      <c r="Q3788" s="242">
        <v>3</v>
      </c>
      <c r="R3788" s="242">
        <v>496</v>
      </c>
      <c r="S3788" s="242">
        <v>7.3629999999999995</v>
      </c>
      <c r="T3788" s="242">
        <v>28</v>
      </c>
    </row>
    <row r="3789" spans="1:20" s="141" customFormat="1" ht="25.5" outlineLevel="1" x14ac:dyDescent="0.2">
      <c r="A3789" s="79" t="s">
        <v>1337</v>
      </c>
      <c r="B3789" s="80" t="s">
        <v>1338</v>
      </c>
      <c r="C3789" s="81" t="s">
        <v>1167</v>
      </c>
      <c r="D3789" s="82" t="s">
        <v>63</v>
      </c>
      <c r="E3789" s="2">
        <v>17640</v>
      </c>
      <c r="F3789" s="166">
        <f t="shared" si="220"/>
        <v>17640</v>
      </c>
      <c r="G3789" s="41"/>
      <c r="H3789" s="30"/>
      <c r="I3789" s="31">
        <f t="shared" si="221"/>
        <v>0</v>
      </c>
      <c r="J3789" s="41"/>
      <c r="K3789" s="81" t="s">
        <v>1163</v>
      </c>
      <c r="L3789" s="81" t="s">
        <v>1282</v>
      </c>
      <c r="M3789" s="81">
        <v>200</v>
      </c>
      <c r="N3789" s="81">
        <v>654</v>
      </c>
      <c r="O3789" s="81" t="s">
        <v>76</v>
      </c>
      <c r="P3789" s="81" t="s">
        <v>241</v>
      </c>
      <c r="Q3789" s="81">
        <v>3</v>
      </c>
      <c r="R3789" s="81">
        <v>496</v>
      </c>
      <c r="S3789" s="81">
        <v>4.4829999999999997</v>
      </c>
      <c r="T3789" s="81">
        <v>28</v>
      </c>
    </row>
    <row r="3790" spans="1:20" s="141" customFormat="1" ht="25.5" outlineLevel="1" x14ac:dyDescent="0.2">
      <c r="A3790" s="79" t="s">
        <v>3509</v>
      </c>
      <c r="B3790" s="80" t="s">
        <v>3510</v>
      </c>
      <c r="C3790" s="81" t="s">
        <v>1168</v>
      </c>
      <c r="D3790" s="82" t="s">
        <v>63</v>
      </c>
      <c r="E3790" s="2">
        <v>10200</v>
      </c>
      <c r="F3790" s="166">
        <f t="shared" si="220"/>
        <v>10200</v>
      </c>
      <c r="G3790" s="41"/>
      <c r="H3790" s="30"/>
      <c r="I3790" s="31">
        <f t="shared" si="221"/>
        <v>0</v>
      </c>
      <c r="J3790" s="41"/>
      <c r="K3790" s="81" t="s">
        <v>1163</v>
      </c>
      <c r="L3790" s="81" t="s">
        <v>1282</v>
      </c>
      <c r="M3790" s="81">
        <v>200</v>
      </c>
      <c r="N3790" s="81">
        <v>654</v>
      </c>
      <c r="O3790" s="81" t="s">
        <v>76</v>
      </c>
      <c r="P3790" s="81" t="s">
        <v>241</v>
      </c>
      <c r="Q3790" s="81">
        <v>3</v>
      </c>
      <c r="R3790" s="81">
        <v>496</v>
      </c>
      <c r="S3790" s="81">
        <v>0.96</v>
      </c>
      <c r="T3790" s="81">
        <v>28</v>
      </c>
    </row>
    <row r="3791" spans="1:20" s="141" customFormat="1" ht="25.5" outlineLevel="1" x14ac:dyDescent="0.2">
      <c r="A3791" s="79" t="s">
        <v>1341</v>
      </c>
      <c r="B3791" s="80" t="s">
        <v>1342</v>
      </c>
      <c r="C3791" s="81" t="s">
        <v>1167</v>
      </c>
      <c r="D3791" s="82" t="s">
        <v>63</v>
      </c>
      <c r="E3791" s="2">
        <v>5520</v>
      </c>
      <c r="F3791" s="166">
        <f t="shared" si="220"/>
        <v>5520</v>
      </c>
      <c r="G3791" s="41"/>
      <c r="H3791" s="30"/>
      <c r="I3791" s="31">
        <f t="shared" si="221"/>
        <v>0</v>
      </c>
      <c r="J3791" s="41"/>
      <c r="K3791" s="81" t="s">
        <v>1163</v>
      </c>
      <c r="L3791" s="81" t="s">
        <v>1282</v>
      </c>
      <c r="M3791" s="81">
        <v>200</v>
      </c>
      <c r="N3791" s="81">
        <v>654</v>
      </c>
      <c r="O3791" s="81" t="s">
        <v>76</v>
      </c>
      <c r="P3791" s="81" t="s">
        <v>241</v>
      </c>
      <c r="Q3791" s="81">
        <v>3</v>
      </c>
      <c r="R3791" s="81">
        <v>496</v>
      </c>
      <c r="S3791" s="81">
        <v>0.96</v>
      </c>
      <c r="T3791" s="81">
        <v>28</v>
      </c>
    </row>
    <row r="3792" spans="1:20" s="141" customFormat="1" ht="31.5" outlineLevel="1" x14ac:dyDescent="0.2">
      <c r="A3792" s="160" t="s">
        <v>3511</v>
      </c>
      <c r="B3792" s="167" t="s">
        <v>3512</v>
      </c>
      <c r="C3792" s="160"/>
      <c r="D3792" s="161" t="s">
        <v>56</v>
      </c>
      <c r="E3792" s="162">
        <v>46200</v>
      </c>
      <c r="F3792" s="163">
        <f t="shared" si="220"/>
        <v>46200</v>
      </c>
      <c r="G3792" s="41"/>
      <c r="H3792" s="164"/>
      <c r="I3792" s="165">
        <f t="shared" si="221"/>
        <v>0</v>
      </c>
      <c r="J3792" s="41"/>
      <c r="K3792" s="174" t="s">
        <v>1163</v>
      </c>
      <c r="L3792" s="174" t="s">
        <v>1282</v>
      </c>
      <c r="M3792" s="174">
        <v>250</v>
      </c>
      <c r="N3792" s="174">
        <v>654</v>
      </c>
      <c r="O3792" s="174" t="s">
        <v>76</v>
      </c>
      <c r="P3792" s="174" t="s">
        <v>241</v>
      </c>
      <c r="Q3792" s="174">
        <v>3</v>
      </c>
      <c r="R3792" s="174">
        <v>496</v>
      </c>
      <c r="S3792" s="174">
        <v>7.7970000000000006</v>
      </c>
      <c r="T3792" s="174">
        <v>28</v>
      </c>
    </row>
    <row r="3793" spans="1:20" s="141" customFormat="1" ht="25.5" outlineLevel="1" x14ac:dyDescent="0.2">
      <c r="A3793" s="79" t="s">
        <v>1337</v>
      </c>
      <c r="B3793" s="80" t="s">
        <v>1338</v>
      </c>
      <c r="C3793" s="81" t="s">
        <v>1167</v>
      </c>
      <c r="D3793" s="82" t="s">
        <v>63</v>
      </c>
      <c r="E3793" s="2">
        <v>17640</v>
      </c>
      <c r="F3793" s="166">
        <f t="shared" si="220"/>
        <v>17640</v>
      </c>
      <c r="G3793" s="41"/>
      <c r="H3793" s="30"/>
      <c r="I3793" s="31">
        <f t="shared" si="221"/>
        <v>0</v>
      </c>
      <c r="J3793" s="41"/>
      <c r="K3793" s="81" t="s">
        <v>1163</v>
      </c>
      <c r="L3793" s="81" t="s">
        <v>1282</v>
      </c>
      <c r="M3793" s="81">
        <v>250</v>
      </c>
      <c r="N3793" s="81">
        <v>654</v>
      </c>
      <c r="O3793" s="81" t="s">
        <v>76</v>
      </c>
      <c r="P3793" s="81" t="s">
        <v>241</v>
      </c>
      <c r="Q3793" s="81">
        <v>3</v>
      </c>
      <c r="R3793" s="81">
        <v>496</v>
      </c>
      <c r="S3793" s="81">
        <v>4.4829999999999997</v>
      </c>
      <c r="T3793" s="81">
        <v>28</v>
      </c>
    </row>
    <row r="3794" spans="1:20" s="141" customFormat="1" ht="25.5" outlineLevel="1" x14ac:dyDescent="0.2">
      <c r="A3794" s="79" t="s">
        <v>3513</v>
      </c>
      <c r="B3794" s="80" t="s">
        <v>3514</v>
      </c>
      <c r="C3794" s="81" t="s">
        <v>1168</v>
      </c>
      <c r="D3794" s="82" t="s">
        <v>63</v>
      </c>
      <c r="E3794" s="2">
        <v>11520</v>
      </c>
      <c r="F3794" s="166">
        <f t="shared" si="220"/>
        <v>11520</v>
      </c>
      <c r="G3794" s="41"/>
      <c r="H3794" s="30"/>
      <c r="I3794" s="31">
        <f t="shared" si="221"/>
        <v>0</v>
      </c>
      <c r="J3794" s="41"/>
      <c r="K3794" s="81" t="s">
        <v>1163</v>
      </c>
      <c r="L3794" s="81" t="s">
        <v>1282</v>
      </c>
      <c r="M3794" s="81">
        <v>250</v>
      </c>
      <c r="N3794" s="81">
        <v>654</v>
      </c>
      <c r="O3794" s="81" t="s">
        <v>76</v>
      </c>
      <c r="P3794" s="81" t="s">
        <v>241</v>
      </c>
      <c r="Q3794" s="81">
        <v>3</v>
      </c>
      <c r="R3794" s="81">
        <v>496</v>
      </c>
      <c r="S3794" s="81">
        <v>1.177</v>
      </c>
      <c r="T3794" s="81">
        <v>28</v>
      </c>
    </row>
    <row r="3795" spans="1:20" s="141" customFormat="1" ht="25.5" outlineLevel="1" x14ac:dyDescent="0.2">
      <c r="A3795" s="79" t="s">
        <v>1341</v>
      </c>
      <c r="B3795" s="80" t="s">
        <v>1342</v>
      </c>
      <c r="C3795" s="81" t="s">
        <v>1167</v>
      </c>
      <c r="D3795" s="82" t="s">
        <v>63</v>
      </c>
      <c r="E3795" s="2">
        <v>5520</v>
      </c>
      <c r="F3795" s="166">
        <f t="shared" si="220"/>
        <v>5520</v>
      </c>
      <c r="G3795" s="41"/>
      <c r="H3795" s="30"/>
      <c r="I3795" s="31">
        <f t="shared" si="221"/>
        <v>0</v>
      </c>
      <c r="J3795" s="41"/>
      <c r="K3795" s="81" t="s">
        <v>1163</v>
      </c>
      <c r="L3795" s="81" t="s">
        <v>1282</v>
      </c>
      <c r="M3795" s="81">
        <v>250</v>
      </c>
      <c r="N3795" s="81">
        <v>654</v>
      </c>
      <c r="O3795" s="81" t="s">
        <v>76</v>
      </c>
      <c r="P3795" s="81" t="s">
        <v>241</v>
      </c>
      <c r="Q3795" s="81">
        <v>3</v>
      </c>
      <c r="R3795" s="81">
        <v>496</v>
      </c>
      <c r="S3795" s="81">
        <v>0.96</v>
      </c>
      <c r="T3795" s="81">
        <v>28</v>
      </c>
    </row>
    <row r="3796" spans="1:20" s="141" customFormat="1" ht="31.5" outlineLevel="1" x14ac:dyDescent="0.2">
      <c r="A3796" s="160" t="s">
        <v>3515</v>
      </c>
      <c r="B3796" s="167" t="s">
        <v>3516</v>
      </c>
      <c r="C3796" s="160"/>
      <c r="D3796" s="161" t="s">
        <v>56</v>
      </c>
      <c r="E3796" s="162">
        <v>47640</v>
      </c>
      <c r="F3796" s="163">
        <f t="shared" si="220"/>
        <v>47640</v>
      </c>
      <c r="G3796" s="41"/>
      <c r="H3796" s="164"/>
      <c r="I3796" s="165">
        <f t="shared" si="221"/>
        <v>0</v>
      </c>
      <c r="J3796" s="41"/>
      <c r="K3796" s="174" t="s">
        <v>1163</v>
      </c>
      <c r="L3796" s="174" t="s">
        <v>1282</v>
      </c>
      <c r="M3796" s="174">
        <v>300</v>
      </c>
      <c r="N3796" s="174">
        <v>654</v>
      </c>
      <c r="O3796" s="174" t="s">
        <v>76</v>
      </c>
      <c r="P3796" s="174" t="s">
        <v>241</v>
      </c>
      <c r="Q3796" s="174">
        <v>3</v>
      </c>
      <c r="R3796" s="174">
        <v>496</v>
      </c>
      <c r="S3796" s="174">
        <v>6.8469999999999995</v>
      </c>
      <c r="T3796" s="174">
        <v>28</v>
      </c>
    </row>
    <row r="3797" spans="1:20" s="141" customFormat="1" ht="25.5" outlineLevel="1" x14ac:dyDescent="0.2">
      <c r="A3797" s="79" t="s">
        <v>1337</v>
      </c>
      <c r="B3797" s="80" t="s">
        <v>1338</v>
      </c>
      <c r="C3797" s="81" t="s">
        <v>1167</v>
      </c>
      <c r="D3797" s="82" t="s">
        <v>63</v>
      </c>
      <c r="E3797" s="2">
        <v>17640</v>
      </c>
      <c r="F3797" s="166">
        <f t="shared" si="220"/>
        <v>17640</v>
      </c>
      <c r="G3797" s="41"/>
      <c r="H3797" s="30"/>
      <c r="I3797" s="31">
        <f t="shared" si="221"/>
        <v>0</v>
      </c>
      <c r="J3797" s="41"/>
      <c r="K3797" s="81" t="s">
        <v>1163</v>
      </c>
      <c r="L3797" s="81" t="s">
        <v>1282</v>
      </c>
      <c r="M3797" s="81">
        <v>300</v>
      </c>
      <c r="N3797" s="81">
        <v>654</v>
      </c>
      <c r="O3797" s="81" t="s">
        <v>76</v>
      </c>
      <c r="P3797" s="81" t="s">
        <v>241</v>
      </c>
      <c r="Q3797" s="81">
        <v>3</v>
      </c>
      <c r="R3797" s="81">
        <v>496</v>
      </c>
      <c r="S3797" s="81">
        <v>4.4829999999999997</v>
      </c>
      <c r="T3797" s="81">
        <v>28</v>
      </c>
    </row>
    <row r="3798" spans="1:20" s="141" customFormat="1" ht="25.5" outlineLevel="1" x14ac:dyDescent="0.2">
      <c r="A3798" s="79" t="s">
        <v>3517</v>
      </c>
      <c r="B3798" s="80" t="s">
        <v>3518</v>
      </c>
      <c r="C3798" s="81" t="s">
        <v>1168</v>
      </c>
      <c r="D3798" s="82" t="s">
        <v>63</v>
      </c>
      <c r="E3798" s="2">
        <v>12240</v>
      </c>
      <c r="F3798" s="166">
        <f t="shared" si="220"/>
        <v>12240</v>
      </c>
      <c r="G3798" s="41"/>
      <c r="H3798" s="30"/>
      <c r="I3798" s="31">
        <f t="shared" si="221"/>
        <v>0</v>
      </c>
      <c r="J3798" s="41"/>
      <c r="K3798" s="81" t="s">
        <v>1163</v>
      </c>
      <c r="L3798" s="81" t="s">
        <v>1282</v>
      </c>
      <c r="M3798" s="81">
        <v>300</v>
      </c>
      <c r="N3798" s="81">
        <v>654</v>
      </c>
      <c r="O3798" s="81" t="s">
        <v>76</v>
      </c>
      <c r="P3798" s="81" t="s">
        <v>241</v>
      </c>
      <c r="Q3798" s="81">
        <v>3</v>
      </c>
      <c r="R3798" s="81">
        <v>496</v>
      </c>
      <c r="S3798" s="81">
        <v>0.70199999999999996</v>
      </c>
      <c r="T3798" s="81">
        <v>28</v>
      </c>
    </row>
    <row r="3799" spans="1:20" s="141" customFormat="1" ht="25.5" outlineLevel="1" x14ac:dyDescent="0.2">
      <c r="A3799" s="79" t="s">
        <v>1341</v>
      </c>
      <c r="B3799" s="80" t="s">
        <v>1342</v>
      </c>
      <c r="C3799" s="81" t="s">
        <v>1167</v>
      </c>
      <c r="D3799" s="82" t="s">
        <v>63</v>
      </c>
      <c r="E3799" s="2">
        <v>5520</v>
      </c>
      <c r="F3799" s="166">
        <f t="shared" si="220"/>
        <v>5520</v>
      </c>
      <c r="G3799" s="41"/>
      <c r="H3799" s="30"/>
      <c r="I3799" s="31">
        <f t="shared" si="221"/>
        <v>0</v>
      </c>
      <c r="J3799" s="41"/>
      <c r="K3799" s="81" t="s">
        <v>1163</v>
      </c>
      <c r="L3799" s="81" t="s">
        <v>1282</v>
      </c>
      <c r="M3799" s="81">
        <v>300</v>
      </c>
      <c r="N3799" s="81">
        <v>654</v>
      </c>
      <c r="O3799" s="81" t="s">
        <v>76</v>
      </c>
      <c r="P3799" s="81" t="s">
        <v>241</v>
      </c>
      <c r="Q3799" s="81">
        <v>3</v>
      </c>
      <c r="R3799" s="81">
        <v>496</v>
      </c>
      <c r="S3799" s="81">
        <v>0.96</v>
      </c>
      <c r="T3799" s="81">
        <v>28</v>
      </c>
    </row>
    <row r="3800" spans="1:20" s="141" customFormat="1" ht="31.5" outlineLevel="1" x14ac:dyDescent="0.2">
      <c r="A3800" s="160" t="s">
        <v>3519</v>
      </c>
      <c r="B3800" s="167" t="s">
        <v>3520</v>
      </c>
      <c r="C3800" s="160"/>
      <c r="D3800" s="161" t="s">
        <v>56</v>
      </c>
      <c r="E3800" s="162">
        <v>52440</v>
      </c>
      <c r="F3800" s="163">
        <f t="shared" si="220"/>
        <v>52440</v>
      </c>
      <c r="G3800" s="41"/>
      <c r="H3800" s="164"/>
      <c r="I3800" s="165">
        <f t="shared" si="221"/>
        <v>0</v>
      </c>
      <c r="J3800" s="41"/>
      <c r="K3800" s="174" t="s">
        <v>1163</v>
      </c>
      <c r="L3800" s="174" t="s">
        <v>1282</v>
      </c>
      <c r="M3800" s="174">
        <v>400</v>
      </c>
      <c r="N3800" s="174">
        <v>654</v>
      </c>
      <c r="O3800" s="174" t="s">
        <v>76</v>
      </c>
      <c r="P3800" s="174" t="s">
        <v>241</v>
      </c>
      <c r="Q3800" s="174">
        <v>3</v>
      </c>
      <c r="R3800" s="174">
        <v>496</v>
      </c>
      <c r="S3800" s="174">
        <v>8.827</v>
      </c>
      <c r="T3800" s="174">
        <v>28</v>
      </c>
    </row>
    <row r="3801" spans="1:20" s="141" customFormat="1" ht="25.5" outlineLevel="1" x14ac:dyDescent="0.2">
      <c r="A3801" s="79" t="s">
        <v>1337</v>
      </c>
      <c r="B3801" s="80" t="s">
        <v>1338</v>
      </c>
      <c r="C3801" s="81" t="s">
        <v>1167</v>
      </c>
      <c r="D3801" s="82" t="s">
        <v>63</v>
      </c>
      <c r="E3801" s="2">
        <v>17640</v>
      </c>
      <c r="F3801" s="166">
        <f t="shared" si="220"/>
        <v>17640</v>
      </c>
      <c r="G3801" s="41"/>
      <c r="H3801" s="30"/>
      <c r="I3801" s="31">
        <f t="shared" si="221"/>
        <v>0</v>
      </c>
      <c r="J3801" s="41"/>
      <c r="K3801" s="81" t="s">
        <v>1163</v>
      </c>
      <c r="L3801" s="81" t="s">
        <v>1282</v>
      </c>
      <c r="M3801" s="81">
        <v>400</v>
      </c>
      <c r="N3801" s="81">
        <v>654</v>
      </c>
      <c r="O3801" s="81" t="s">
        <v>76</v>
      </c>
      <c r="P3801" s="81" t="s">
        <v>241</v>
      </c>
      <c r="Q3801" s="81">
        <v>3</v>
      </c>
      <c r="R3801" s="81">
        <v>496</v>
      </c>
      <c r="S3801" s="81">
        <v>4.4829999999999997</v>
      </c>
      <c r="T3801" s="81">
        <v>28</v>
      </c>
    </row>
    <row r="3802" spans="1:20" s="141" customFormat="1" ht="25.5" outlineLevel="1" x14ac:dyDescent="0.2">
      <c r="A3802" s="79" t="s">
        <v>3521</v>
      </c>
      <c r="B3802" s="80" t="s">
        <v>3522</v>
      </c>
      <c r="C3802" s="81" t="s">
        <v>1168</v>
      </c>
      <c r="D3802" s="82" t="s">
        <v>63</v>
      </c>
      <c r="E3802" s="2">
        <v>14640</v>
      </c>
      <c r="F3802" s="166">
        <f t="shared" si="220"/>
        <v>14640</v>
      </c>
      <c r="G3802" s="41"/>
      <c r="H3802" s="30"/>
      <c r="I3802" s="31">
        <f t="shared" si="221"/>
        <v>0</v>
      </c>
      <c r="J3802" s="41"/>
      <c r="K3802" s="81" t="s">
        <v>1163</v>
      </c>
      <c r="L3802" s="81" t="s">
        <v>1282</v>
      </c>
      <c r="M3802" s="81">
        <v>400</v>
      </c>
      <c r="N3802" s="81">
        <v>654</v>
      </c>
      <c r="O3802" s="81" t="s">
        <v>76</v>
      </c>
      <c r="P3802" s="81" t="s">
        <v>241</v>
      </c>
      <c r="Q3802" s="81">
        <v>3</v>
      </c>
      <c r="R3802" s="81">
        <v>496</v>
      </c>
      <c r="S3802" s="81">
        <v>1.6919999999999999</v>
      </c>
      <c r="T3802" s="81">
        <v>28</v>
      </c>
    </row>
    <row r="3803" spans="1:20" s="141" customFormat="1" ht="26.25" outlineLevel="1" thickBot="1" x14ac:dyDescent="0.25">
      <c r="A3803" s="132" t="s">
        <v>1341</v>
      </c>
      <c r="B3803" s="155" t="s">
        <v>1342</v>
      </c>
      <c r="C3803" s="133" t="s">
        <v>1167</v>
      </c>
      <c r="D3803" s="88" t="s">
        <v>63</v>
      </c>
      <c r="E3803" s="7">
        <v>5520</v>
      </c>
      <c r="F3803" s="226">
        <f t="shared" si="220"/>
        <v>5520</v>
      </c>
      <c r="G3803" s="41"/>
      <c r="H3803" s="35"/>
      <c r="I3803" s="36">
        <f t="shared" si="221"/>
        <v>0</v>
      </c>
      <c r="J3803" s="41"/>
      <c r="K3803" s="133" t="s">
        <v>1163</v>
      </c>
      <c r="L3803" s="133" t="s">
        <v>1282</v>
      </c>
      <c r="M3803" s="133">
        <v>400</v>
      </c>
      <c r="N3803" s="133">
        <v>654</v>
      </c>
      <c r="O3803" s="133" t="s">
        <v>76</v>
      </c>
      <c r="P3803" s="133" t="s">
        <v>241</v>
      </c>
      <c r="Q3803" s="133">
        <v>3</v>
      </c>
      <c r="R3803" s="133">
        <v>496</v>
      </c>
      <c r="S3803" s="133">
        <v>0.96</v>
      </c>
      <c r="T3803" s="133">
        <v>28</v>
      </c>
    </row>
    <row r="3804" spans="1:20" s="141" customFormat="1" ht="31.5" outlineLevel="1" x14ac:dyDescent="0.2">
      <c r="A3804" s="178" t="s">
        <v>3523</v>
      </c>
      <c r="B3804" s="198" t="s">
        <v>3524</v>
      </c>
      <c r="C3804" s="178"/>
      <c r="D3804" s="179" t="s">
        <v>56</v>
      </c>
      <c r="E3804" s="180">
        <v>43560</v>
      </c>
      <c r="F3804" s="181">
        <f t="shared" si="220"/>
        <v>43560</v>
      </c>
      <c r="G3804" s="41"/>
      <c r="H3804" s="26"/>
      <c r="I3804" s="27">
        <f t="shared" si="221"/>
        <v>0</v>
      </c>
      <c r="J3804" s="41"/>
      <c r="K3804" s="199" t="s">
        <v>1163</v>
      </c>
      <c r="L3804" s="199" t="s">
        <v>1282</v>
      </c>
      <c r="M3804" s="199">
        <v>200</v>
      </c>
      <c r="N3804" s="199">
        <v>654</v>
      </c>
      <c r="O3804" s="199" t="s">
        <v>76</v>
      </c>
      <c r="P3804" s="199" t="s">
        <v>241</v>
      </c>
      <c r="Q3804" s="199">
        <v>3</v>
      </c>
      <c r="R3804" s="199">
        <v>496</v>
      </c>
      <c r="S3804" s="199">
        <v>7.3629999999999995</v>
      </c>
      <c r="T3804" s="199">
        <v>28</v>
      </c>
    </row>
    <row r="3805" spans="1:20" s="141" customFormat="1" ht="25.5" outlineLevel="1" x14ac:dyDescent="0.2">
      <c r="A3805" s="79" t="s">
        <v>1357</v>
      </c>
      <c r="B3805" s="80" t="s">
        <v>1358</v>
      </c>
      <c r="C3805" s="81" t="s">
        <v>1167</v>
      </c>
      <c r="D3805" s="82" t="s">
        <v>63</v>
      </c>
      <c r="E3805" s="2">
        <v>17640</v>
      </c>
      <c r="F3805" s="166">
        <f t="shared" si="220"/>
        <v>17640</v>
      </c>
      <c r="G3805" s="41"/>
      <c r="H3805" s="30"/>
      <c r="I3805" s="31">
        <f t="shared" si="221"/>
        <v>0</v>
      </c>
      <c r="J3805" s="41"/>
      <c r="K3805" s="81" t="s">
        <v>1163</v>
      </c>
      <c r="L3805" s="81" t="s">
        <v>1282</v>
      </c>
      <c r="M3805" s="81">
        <v>200</v>
      </c>
      <c r="N3805" s="81">
        <v>654</v>
      </c>
      <c r="O3805" s="81" t="s">
        <v>76</v>
      </c>
      <c r="P3805" s="81" t="s">
        <v>241</v>
      </c>
      <c r="Q3805" s="81">
        <v>3</v>
      </c>
      <c r="R3805" s="81">
        <v>496</v>
      </c>
      <c r="S3805" s="81">
        <v>4.4829999999999997</v>
      </c>
      <c r="T3805" s="81">
        <v>28</v>
      </c>
    </row>
    <row r="3806" spans="1:20" s="141" customFormat="1" ht="25.5" outlineLevel="1" x14ac:dyDescent="0.2">
      <c r="A3806" s="79" t="s">
        <v>3509</v>
      </c>
      <c r="B3806" s="80" t="s">
        <v>3510</v>
      </c>
      <c r="C3806" s="81" t="s">
        <v>1168</v>
      </c>
      <c r="D3806" s="82" t="s">
        <v>63</v>
      </c>
      <c r="E3806" s="2">
        <v>10200</v>
      </c>
      <c r="F3806" s="166">
        <f t="shared" si="220"/>
        <v>10200</v>
      </c>
      <c r="G3806" s="41"/>
      <c r="H3806" s="30"/>
      <c r="I3806" s="31">
        <f t="shared" si="221"/>
        <v>0</v>
      </c>
      <c r="J3806" s="41"/>
      <c r="K3806" s="81" t="s">
        <v>1163</v>
      </c>
      <c r="L3806" s="81" t="s">
        <v>1282</v>
      </c>
      <c r="M3806" s="81">
        <v>200</v>
      </c>
      <c r="N3806" s="81">
        <v>654</v>
      </c>
      <c r="O3806" s="81" t="s">
        <v>76</v>
      </c>
      <c r="P3806" s="81" t="s">
        <v>241</v>
      </c>
      <c r="Q3806" s="81">
        <v>3</v>
      </c>
      <c r="R3806" s="81">
        <v>496</v>
      </c>
      <c r="S3806" s="81">
        <v>0.96</v>
      </c>
      <c r="T3806" s="81">
        <v>28</v>
      </c>
    </row>
    <row r="3807" spans="1:20" s="141" customFormat="1" ht="23.25" customHeight="1" outlineLevel="1" x14ac:dyDescent="0.2">
      <c r="A3807" s="79" t="s">
        <v>1341</v>
      </c>
      <c r="B3807" s="80" t="s">
        <v>1342</v>
      </c>
      <c r="C3807" s="81" t="s">
        <v>1167</v>
      </c>
      <c r="D3807" s="82" t="s">
        <v>63</v>
      </c>
      <c r="E3807" s="2">
        <v>5520</v>
      </c>
      <c r="F3807" s="166">
        <f t="shared" si="220"/>
        <v>5520</v>
      </c>
      <c r="G3807" s="41"/>
      <c r="H3807" s="30"/>
      <c r="I3807" s="31">
        <f t="shared" si="221"/>
        <v>0</v>
      </c>
      <c r="J3807" s="41"/>
      <c r="K3807" s="81" t="s">
        <v>1163</v>
      </c>
      <c r="L3807" s="81" t="s">
        <v>1282</v>
      </c>
      <c r="M3807" s="81">
        <v>200</v>
      </c>
      <c r="N3807" s="81">
        <v>654</v>
      </c>
      <c r="O3807" s="81" t="s">
        <v>76</v>
      </c>
      <c r="P3807" s="81" t="s">
        <v>241</v>
      </c>
      <c r="Q3807" s="81">
        <v>3</v>
      </c>
      <c r="R3807" s="81">
        <v>496</v>
      </c>
      <c r="S3807" s="81">
        <v>0.96</v>
      </c>
      <c r="T3807" s="81">
        <v>28</v>
      </c>
    </row>
    <row r="3808" spans="1:20" s="141" customFormat="1" ht="31.5" outlineLevel="1" x14ac:dyDescent="0.2">
      <c r="A3808" s="160" t="s">
        <v>3525</v>
      </c>
      <c r="B3808" s="167" t="s">
        <v>3526</v>
      </c>
      <c r="C3808" s="160"/>
      <c r="D3808" s="161" t="s">
        <v>56</v>
      </c>
      <c r="E3808" s="162">
        <v>46200</v>
      </c>
      <c r="F3808" s="163">
        <f t="shared" si="220"/>
        <v>46200</v>
      </c>
      <c r="G3808" s="41"/>
      <c r="H3808" s="164"/>
      <c r="I3808" s="165">
        <f t="shared" si="221"/>
        <v>0</v>
      </c>
      <c r="J3808" s="41"/>
      <c r="K3808" s="174" t="s">
        <v>1163</v>
      </c>
      <c r="L3808" s="174" t="s">
        <v>1282</v>
      </c>
      <c r="M3808" s="174">
        <v>250</v>
      </c>
      <c r="N3808" s="174">
        <v>654</v>
      </c>
      <c r="O3808" s="174" t="s">
        <v>76</v>
      </c>
      <c r="P3808" s="174" t="s">
        <v>241</v>
      </c>
      <c r="Q3808" s="174">
        <v>3</v>
      </c>
      <c r="R3808" s="174">
        <v>496</v>
      </c>
      <c r="S3808" s="174">
        <v>7.7970000000000006</v>
      </c>
      <c r="T3808" s="174">
        <v>28</v>
      </c>
    </row>
    <row r="3809" spans="1:20" s="141" customFormat="1" ht="25.5" outlineLevel="1" x14ac:dyDescent="0.2">
      <c r="A3809" s="79" t="s">
        <v>1357</v>
      </c>
      <c r="B3809" s="80" t="s">
        <v>1358</v>
      </c>
      <c r="C3809" s="81" t="s">
        <v>1167</v>
      </c>
      <c r="D3809" s="82" t="s">
        <v>63</v>
      </c>
      <c r="E3809" s="2">
        <v>17640</v>
      </c>
      <c r="F3809" s="166">
        <f t="shared" si="220"/>
        <v>17640</v>
      </c>
      <c r="G3809" s="41"/>
      <c r="H3809" s="30"/>
      <c r="I3809" s="31">
        <f t="shared" si="221"/>
        <v>0</v>
      </c>
      <c r="J3809" s="41"/>
      <c r="K3809" s="81" t="s">
        <v>1163</v>
      </c>
      <c r="L3809" s="81" t="s">
        <v>1282</v>
      </c>
      <c r="M3809" s="81">
        <v>250</v>
      </c>
      <c r="N3809" s="81">
        <v>654</v>
      </c>
      <c r="O3809" s="81" t="s">
        <v>76</v>
      </c>
      <c r="P3809" s="81" t="s">
        <v>241</v>
      </c>
      <c r="Q3809" s="81">
        <v>3</v>
      </c>
      <c r="R3809" s="81">
        <v>496</v>
      </c>
      <c r="S3809" s="81">
        <v>4.4829999999999997</v>
      </c>
      <c r="T3809" s="81">
        <v>28</v>
      </c>
    </row>
    <row r="3810" spans="1:20" s="141" customFormat="1" ht="25.5" outlineLevel="1" x14ac:dyDescent="0.2">
      <c r="A3810" s="79" t="s">
        <v>3513</v>
      </c>
      <c r="B3810" s="80" t="s">
        <v>3514</v>
      </c>
      <c r="C3810" s="81" t="s">
        <v>1168</v>
      </c>
      <c r="D3810" s="82" t="s">
        <v>63</v>
      </c>
      <c r="E3810" s="2">
        <v>11520</v>
      </c>
      <c r="F3810" s="166">
        <f t="shared" si="220"/>
        <v>11520</v>
      </c>
      <c r="G3810" s="41"/>
      <c r="H3810" s="30"/>
      <c r="I3810" s="31">
        <f t="shared" si="221"/>
        <v>0</v>
      </c>
      <c r="J3810" s="41"/>
      <c r="K3810" s="81" t="s">
        <v>1163</v>
      </c>
      <c r="L3810" s="81" t="s">
        <v>1282</v>
      </c>
      <c r="M3810" s="81">
        <v>250</v>
      </c>
      <c r="N3810" s="81">
        <v>654</v>
      </c>
      <c r="O3810" s="81" t="s">
        <v>76</v>
      </c>
      <c r="P3810" s="81" t="s">
        <v>241</v>
      </c>
      <c r="Q3810" s="81">
        <v>3</v>
      </c>
      <c r="R3810" s="81">
        <v>496</v>
      </c>
      <c r="S3810" s="81">
        <v>1.177</v>
      </c>
      <c r="T3810" s="81">
        <v>28</v>
      </c>
    </row>
    <row r="3811" spans="1:20" s="141" customFormat="1" ht="25.5" outlineLevel="1" x14ac:dyDescent="0.2">
      <c r="A3811" s="79" t="s">
        <v>1341</v>
      </c>
      <c r="B3811" s="80" t="s">
        <v>1342</v>
      </c>
      <c r="C3811" s="81" t="s">
        <v>1167</v>
      </c>
      <c r="D3811" s="82" t="s">
        <v>63</v>
      </c>
      <c r="E3811" s="2">
        <v>5520</v>
      </c>
      <c r="F3811" s="166">
        <f t="shared" si="220"/>
        <v>5520</v>
      </c>
      <c r="G3811" s="41"/>
      <c r="H3811" s="30"/>
      <c r="I3811" s="31">
        <f t="shared" si="221"/>
        <v>0</v>
      </c>
      <c r="J3811" s="41"/>
      <c r="K3811" s="81" t="s">
        <v>1163</v>
      </c>
      <c r="L3811" s="81" t="s">
        <v>1282</v>
      </c>
      <c r="M3811" s="81">
        <v>250</v>
      </c>
      <c r="N3811" s="81">
        <v>654</v>
      </c>
      <c r="O3811" s="81" t="s">
        <v>76</v>
      </c>
      <c r="P3811" s="81" t="s">
        <v>241</v>
      </c>
      <c r="Q3811" s="81">
        <v>3</v>
      </c>
      <c r="R3811" s="81">
        <v>496</v>
      </c>
      <c r="S3811" s="81">
        <v>0.96</v>
      </c>
      <c r="T3811" s="81">
        <v>28</v>
      </c>
    </row>
    <row r="3812" spans="1:20" s="141" customFormat="1" ht="31.5" outlineLevel="1" x14ac:dyDescent="0.2">
      <c r="A3812" s="160" t="s">
        <v>3527</v>
      </c>
      <c r="B3812" s="167" t="s">
        <v>3528</v>
      </c>
      <c r="C3812" s="160"/>
      <c r="D3812" s="161" t="s">
        <v>56</v>
      </c>
      <c r="E3812" s="162">
        <v>47640</v>
      </c>
      <c r="F3812" s="163">
        <f t="shared" si="220"/>
        <v>47640</v>
      </c>
      <c r="G3812" s="41"/>
      <c r="H3812" s="164"/>
      <c r="I3812" s="165">
        <f t="shared" si="221"/>
        <v>0</v>
      </c>
      <c r="J3812" s="41"/>
      <c r="K3812" s="174" t="s">
        <v>1163</v>
      </c>
      <c r="L3812" s="174" t="s">
        <v>1282</v>
      </c>
      <c r="M3812" s="174">
        <v>300</v>
      </c>
      <c r="N3812" s="174">
        <v>654</v>
      </c>
      <c r="O3812" s="174" t="s">
        <v>76</v>
      </c>
      <c r="P3812" s="174" t="s">
        <v>241</v>
      </c>
      <c r="Q3812" s="174">
        <v>3</v>
      </c>
      <c r="R3812" s="174">
        <v>496</v>
      </c>
      <c r="S3812" s="174">
        <v>6.8469999999999995</v>
      </c>
      <c r="T3812" s="174">
        <v>28</v>
      </c>
    </row>
    <row r="3813" spans="1:20" s="141" customFormat="1" ht="25.5" outlineLevel="1" x14ac:dyDescent="0.2">
      <c r="A3813" s="79" t="s">
        <v>1357</v>
      </c>
      <c r="B3813" s="80" t="s">
        <v>1358</v>
      </c>
      <c r="C3813" s="81" t="s">
        <v>1167</v>
      </c>
      <c r="D3813" s="82" t="s">
        <v>63</v>
      </c>
      <c r="E3813" s="2">
        <v>17640</v>
      </c>
      <c r="F3813" s="166">
        <f t="shared" si="220"/>
        <v>17640</v>
      </c>
      <c r="G3813" s="41"/>
      <c r="H3813" s="30"/>
      <c r="I3813" s="31">
        <f t="shared" si="221"/>
        <v>0</v>
      </c>
      <c r="J3813" s="41"/>
      <c r="K3813" s="81" t="s">
        <v>1163</v>
      </c>
      <c r="L3813" s="81" t="s">
        <v>1282</v>
      </c>
      <c r="M3813" s="81">
        <v>300</v>
      </c>
      <c r="N3813" s="81">
        <v>654</v>
      </c>
      <c r="O3813" s="81" t="s">
        <v>76</v>
      </c>
      <c r="P3813" s="81" t="s">
        <v>241</v>
      </c>
      <c r="Q3813" s="81">
        <v>3</v>
      </c>
      <c r="R3813" s="81">
        <v>496</v>
      </c>
      <c r="S3813" s="81">
        <v>4.4829999999999997</v>
      </c>
      <c r="T3813" s="81">
        <v>28</v>
      </c>
    </row>
    <row r="3814" spans="1:20" s="141" customFormat="1" ht="25.5" outlineLevel="1" x14ac:dyDescent="0.2">
      <c r="A3814" s="79" t="s">
        <v>3517</v>
      </c>
      <c r="B3814" s="80" t="s">
        <v>3518</v>
      </c>
      <c r="C3814" s="81" t="s">
        <v>1168</v>
      </c>
      <c r="D3814" s="82" t="s">
        <v>63</v>
      </c>
      <c r="E3814" s="2">
        <v>12240</v>
      </c>
      <c r="F3814" s="166">
        <f>E3814-E3814*$G$4</f>
        <v>12240</v>
      </c>
      <c r="G3814" s="41"/>
      <c r="H3814" s="30"/>
      <c r="I3814" s="31">
        <f t="shared" si="221"/>
        <v>0</v>
      </c>
      <c r="J3814" s="41"/>
      <c r="K3814" s="81" t="s">
        <v>1163</v>
      </c>
      <c r="L3814" s="81" t="s">
        <v>1282</v>
      </c>
      <c r="M3814" s="81">
        <v>300</v>
      </c>
      <c r="N3814" s="81">
        <v>654</v>
      </c>
      <c r="O3814" s="81" t="s">
        <v>76</v>
      </c>
      <c r="P3814" s="81" t="s">
        <v>241</v>
      </c>
      <c r="Q3814" s="81">
        <v>3</v>
      </c>
      <c r="R3814" s="81">
        <v>496</v>
      </c>
      <c r="S3814" s="81">
        <v>0.70199999999999996</v>
      </c>
      <c r="T3814" s="81">
        <v>28</v>
      </c>
    </row>
    <row r="3815" spans="1:20" s="141" customFormat="1" ht="24.75" customHeight="1" outlineLevel="1" x14ac:dyDescent="0.2">
      <c r="A3815" s="79" t="s">
        <v>1341</v>
      </c>
      <c r="B3815" s="80" t="s">
        <v>1342</v>
      </c>
      <c r="C3815" s="81" t="s">
        <v>1167</v>
      </c>
      <c r="D3815" s="82" t="s">
        <v>63</v>
      </c>
      <c r="E3815" s="2">
        <v>5520</v>
      </c>
      <c r="F3815" s="166">
        <f t="shared" si="220"/>
        <v>5520</v>
      </c>
      <c r="G3815" s="41"/>
      <c r="H3815" s="30"/>
      <c r="I3815" s="31">
        <f t="shared" si="221"/>
        <v>0</v>
      </c>
      <c r="J3815" s="41"/>
      <c r="K3815" s="81" t="s">
        <v>1163</v>
      </c>
      <c r="L3815" s="81" t="s">
        <v>1282</v>
      </c>
      <c r="M3815" s="81">
        <v>300</v>
      </c>
      <c r="N3815" s="81">
        <v>654</v>
      </c>
      <c r="O3815" s="81" t="s">
        <v>76</v>
      </c>
      <c r="P3815" s="81" t="s">
        <v>241</v>
      </c>
      <c r="Q3815" s="81">
        <v>3</v>
      </c>
      <c r="R3815" s="81">
        <v>496</v>
      </c>
      <c r="S3815" s="81">
        <v>0.96</v>
      </c>
      <c r="T3815" s="81">
        <v>28</v>
      </c>
    </row>
    <row r="3816" spans="1:20" s="141" customFormat="1" ht="31.5" outlineLevel="1" x14ac:dyDescent="0.2">
      <c r="A3816" s="160" t="s">
        <v>3529</v>
      </c>
      <c r="B3816" s="167" t="s">
        <v>3530</v>
      </c>
      <c r="C3816" s="160"/>
      <c r="D3816" s="161" t="s">
        <v>56</v>
      </c>
      <c r="E3816" s="162">
        <v>52440</v>
      </c>
      <c r="F3816" s="163">
        <f t="shared" si="220"/>
        <v>52440</v>
      </c>
      <c r="G3816" s="41"/>
      <c r="H3816" s="164"/>
      <c r="I3816" s="165">
        <f t="shared" si="221"/>
        <v>0</v>
      </c>
      <c r="J3816" s="41"/>
      <c r="K3816" s="174" t="s">
        <v>1163</v>
      </c>
      <c r="L3816" s="174" t="s">
        <v>1282</v>
      </c>
      <c r="M3816" s="174">
        <v>400</v>
      </c>
      <c r="N3816" s="174">
        <v>654</v>
      </c>
      <c r="O3816" s="174" t="s">
        <v>76</v>
      </c>
      <c r="P3816" s="174" t="s">
        <v>241</v>
      </c>
      <c r="Q3816" s="174">
        <v>3</v>
      </c>
      <c r="R3816" s="174">
        <v>496</v>
      </c>
      <c r="S3816" s="174">
        <v>8.827</v>
      </c>
      <c r="T3816" s="174">
        <v>28</v>
      </c>
    </row>
    <row r="3817" spans="1:20" s="141" customFormat="1" ht="25.5" outlineLevel="1" x14ac:dyDescent="0.2">
      <c r="A3817" s="79" t="s">
        <v>1357</v>
      </c>
      <c r="B3817" s="80" t="s">
        <v>1358</v>
      </c>
      <c r="C3817" s="81" t="s">
        <v>1167</v>
      </c>
      <c r="D3817" s="82" t="s">
        <v>63</v>
      </c>
      <c r="E3817" s="2">
        <v>17640</v>
      </c>
      <c r="F3817" s="166">
        <f t="shared" si="220"/>
        <v>17640</v>
      </c>
      <c r="G3817" s="41"/>
      <c r="H3817" s="30"/>
      <c r="I3817" s="31">
        <f t="shared" si="221"/>
        <v>0</v>
      </c>
      <c r="J3817" s="41"/>
      <c r="K3817" s="81" t="s">
        <v>1163</v>
      </c>
      <c r="L3817" s="81" t="s">
        <v>1282</v>
      </c>
      <c r="M3817" s="81">
        <v>400</v>
      </c>
      <c r="N3817" s="81">
        <v>654</v>
      </c>
      <c r="O3817" s="81" t="s">
        <v>76</v>
      </c>
      <c r="P3817" s="81" t="s">
        <v>241</v>
      </c>
      <c r="Q3817" s="81">
        <v>3</v>
      </c>
      <c r="R3817" s="81">
        <v>496</v>
      </c>
      <c r="S3817" s="81">
        <v>4.4829999999999997</v>
      </c>
      <c r="T3817" s="81">
        <v>28</v>
      </c>
    </row>
    <row r="3818" spans="1:20" s="141" customFormat="1" ht="25.5" outlineLevel="1" x14ac:dyDescent="0.2">
      <c r="A3818" s="79" t="s">
        <v>3521</v>
      </c>
      <c r="B3818" s="80" t="s">
        <v>3522</v>
      </c>
      <c r="C3818" s="81" t="s">
        <v>1168</v>
      </c>
      <c r="D3818" s="82" t="s">
        <v>63</v>
      </c>
      <c r="E3818" s="2">
        <v>14640</v>
      </c>
      <c r="F3818" s="166">
        <f t="shared" si="220"/>
        <v>14640</v>
      </c>
      <c r="G3818" s="41"/>
      <c r="H3818" s="30"/>
      <c r="I3818" s="31">
        <f t="shared" si="221"/>
        <v>0</v>
      </c>
      <c r="J3818" s="41"/>
      <c r="K3818" s="81" t="s">
        <v>1163</v>
      </c>
      <c r="L3818" s="81" t="s">
        <v>1282</v>
      </c>
      <c r="M3818" s="81">
        <v>400</v>
      </c>
      <c r="N3818" s="81">
        <v>654</v>
      </c>
      <c r="O3818" s="81" t="s">
        <v>76</v>
      </c>
      <c r="P3818" s="81" t="s">
        <v>241</v>
      </c>
      <c r="Q3818" s="81">
        <v>3</v>
      </c>
      <c r="R3818" s="81">
        <v>496</v>
      </c>
      <c r="S3818" s="81">
        <v>1.6919999999999999</v>
      </c>
      <c r="T3818" s="81">
        <v>28</v>
      </c>
    </row>
    <row r="3819" spans="1:20" s="141" customFormat="1" ht="27" customHeight="1" outlineLevel="1" thickBot="1" x14ac:dyDescent="0.25">
      <c r="A3819" s="79" t="s">
        <v>1341</v>
      </c>
      <c r="B3819" s="80" t="s">
        <v>1342</v>
      </c>
      <c r="C3819" s="81" t="s">
        <v>1167</v>
      </c>
      <c r="D3819" s="82" t="s">
        <v>63</v>
      </c>
      <c r="E3819" s="2">
        <v>5520</v>
      </c>
      <c r="F3819" s="166">
        <f t="shared" si="220"/>
        <v>5520</v>
      </c>
      <c r="G3819" s="41"/>
      <c r="H3819" s="30"/>
      <c r="I3819" s="31">
        <f t="shared" si="221"/>
        <v>0</v>
      </c>
      <c r="J3819" s="41"/>
      <c r="K3819" s="81" t="s">
        <v>1163</v>
      </c>
      <c r="L3819" s="81" t="s">
        <v>1282</v>
      </c>
      <c r="M3819" s="81">
        <v>400</v>
      </c>
      <c r="N3819" s="81">
        <v>654</v>
      </c>
      <c r="O3819" s="81" t="s">
        <v>76</v>
      </c>
      <c r="P3819" s="81" t="s">
        <v>241</v>
      </c>
      <c r="Q3819" s="81">
        <v>3</v>
      </c>
      <c r="R3819" s="81">
        <v>496</v>
      </c>
      <c r="S3819" s="81">
        <v>0.96</v>
      </c>
      <c r="T3819" s="81">
        <v>28</v>
      </c>
    </row>
    <row r="3820" spans="1:20" s="141" customFormat="1" ht="8.25" customHeight="1" thickTop="1" thickBot="1" x14ac:dyDescent="0.25">
      <c r="A3820" s="67"/>
      <c r="B3820" s="341"/>
      <c r="C3820" s="89"/>
      <c r="D3820" s="90"/>
      <c r="E3820" s="200"/>
      <c r="F3820" s="201"/>
      <c r="G3820" s="41"/>
      <c r="H3820" s="91"/>
      <c r="I3820" s="200"/>
      <c r="J3820" s="41"/>
      <c r="K3820" s="92"/>
      <c r="L3820" s="92"/>
      <c r="M3820" s="92"/>
      <c r="N3820" s="92"/>
      <c r="O3820" s="92"/>
      <c r="P3820" s="92"/>
      <c r="Q3820" s="92"/>
      <c r="R3820" s="92"/>
      <c r="S3820" s="92"/>
      <c r="T3820" s="92"/>
    </row>
    <row r="3821" spans="1:20" ht="16.5" thickTop="1" x14ac:dyDescent="0.2">
      <c r="A3821" s="65"/>
      <c r="B3821" s="135"/>
      <c r="C3821" s="136"/>
      <c r="E3821" s="137"/>
      <c r="F3821" s="41"/>
      <c r="G3821" s="157"/>
      <c r="H3821" s="66"/>
      <c r="I3821" s="41"/>
      <c r="J3821" s="291"/>
      <c r="T3821" s="44"/>
    </row>
    <row r="3822" spans="1:20" x14ac:dyDescent="0.2">
      <c r="A3822" s="65"/>
      <c r="B3822" s="135"/>
      <c r="C3822" s="136"/>
      <c r="E3822" s="137"/>
      <c r="F3822" s="138"/>
      <c r="G3822" s="139"/>
      <c r="H3822" s="66"/>
      <c r="I3822" s="138"/>
      <c r="J3822" s="291"/>
      <c r="T3822" s="44"/>
    </row>
    <row r="3823" spans="1:20" x14ac:dyDescent="0.2">
      <c r="A3823" s="65"/>
      <c r="B3823" s="135"/>
      <c r="C3823" s="136"/>
      <c r="E3823" s="137"/>
      <c r="F3823" s="138"/>
      <c r="G3823" s="139"/>
      <c r="H3823" s="66"/>
      <c r="I3823" s="138"/>
      <c r="J3823" s="291"/>
      <c r="T3823" s="44"/>
    </row>
    <row r="3824" spans="1:20" x14ac:dyDescent="0.2">
      <c r="A3824" s="65"/>
      <c r="C3824" s="136"/>
      <c r="E3824" s="137"/>
      <c r="F3824" s="138"/>
      <c r="G3824" s="139"/>
      <c r="H3824" s="66"/>
      <c r="I3824" s="138"/>
      <c r="J3824" s="291"/>
      <c r="T3824" s="44"/>
    </row>
  </sheetData>
  <sheetProtection autoFilter="0"/>
  <autoFilter ref="A8:V3819"/>
  <dataConsolidate/>
  <mergeCells count="1">
    <mergeCell ref="H2:I2"/>
  </mergeCells>
  <phoneticPr fontId="28" type="noConversion"/>
  <conditionalFormatting sqref="A53:A54">
    <cfRule type="duplicateValues" dxfId="11" priority="12"/>
  </conditionalFormatting>
  <conditionalFormatting sqref="A117:A120">
    <cfRule type="duplicateValues" dxfId="10" priority="17"/>
  </conditionalFormatting>
  <conditionalFormatting sqref="A137 A115:A116">
    <cfRule type="duplicateValues" dxfId="9" priority="55"/>
  </conditionalFormatting>
  <conditionalFormatting sqref="A149:A150">
    <cfRule type="duplicateValues" dxfId="8" priority="54"/>
  </conditionalFormatting>
  <conditionalFormatting sqref="A673:A675">
    <cfRule type="duplicateValues" dxfId="7" priority="16"/>
  </conditionalFormatting>
  <conditionalFormatting sqref="A707:A716">
    <cfRule type="duplicateValues" dxfId="6" priority="15"/>
  </conditionalFormatting>
  <conditionalFormatting sqref="A747:A749">
    <cfRule type="duplicateValues" dxfId="5" priority="14"/>
  </conditionalFormatting>
  <conditionalFormatting sqref="A773">
    <cfRule type="duplicateValues" dxfId="4" priority="57"/>
  </conditionalFormatting>
  <conditionalFormatting sqref="A1693:A1696">
    <cfRule type="duplicateValues" dxfId="3" priority="11"/>
  </conditionalFormatting>
  <conditionalFormatting sqref="A1775">
    <cfRule type="duplicateValues" dxfId="2" priority="58"/>
  </conditionalFormatting>
  <conditionalFormatting sqref="A1777">
    <cfRule type="duplicateValues" dxfId="1" priority="59"/>
  </conditionalFormatting>
  <conditionalFormatting sqref="A3740:A3742 A3615:A3617 A3625:A3637">
    <cfRule type="duplicateValues" dxfId="0" priority="1"/>
  </conditionalFormatting>
  <hyperlinks>
    <hyperlink ref="B1" r:id="rId1"/>
  </hyperlinks>
  <pageMargins left="0.25" right="0.25" top="0.75" bottom="0.75" header="0.3" footer="0.3"/>
  <pageSetup paperSize="9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o 4 S d V j n X k S G k A A A A 9 g A A A B I A H A B D b 2 5 m a W c v U G F j a 2 F n Z S 5 4 b W w g o h g A K K A U A A A A A A A A A A A A A A A A A A A A A A A A A A A A h Y 8 9 D o I w A I W v Q r r T l q K J I a U M r p I Y j c a 1 K R U a o Z j + W O 7 m 4 J G 8 g h h F 3 R z f 9 7 7 h v f v 1 R o u h a 6 O L N F b 1 O g c J x C C S W v S V 0 n U O v D v G C 1 A w u u b i x G s Z j b K 2 2 W C r H D T O n T O E Q g g w p L A 3 N S I Y J + h Q r r a i k R 0 H H 1 n 9 l 2 O l r e N a S M D o / j W G E Z g k c 0 h m K c Q U T Z C W S n 8 F M u 5 9 t j + Q L n 3 r v J H M + H i z o 2 i K F L 0 / s A d Q S w M E F A A C A A g A o 4 S d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O E n V Y o i k e 4 D g A A A B E A A A A T A B w A R m 9 y b X V s Y X M v U 2 V j d G l v b j E u b S C i G A A o o B Q A A A A A A A A A A A A A A A A A A A A A A A A A A A A r T k 0 u y c z P U w i G 0 I b W A F B L A Q I t A B Q A A g A I A K O E n V Y 5 1 5 E h p A A A A P Y A A A A S A A A A A A A A A A A A A A A A A A A A A A B D b 2 5 m a W c v U G F j a 2 F n Z S 5 4 b W x Q S w E C L Q A U A A I A C A C j h J 1 W D 8 r p q 6 Q A A A D p A A A A E w A A A A A A A A A A A A A A A A D w A A A A W 0 N v b n R l b n R f V H l w Z X N d L n h t b F B L A Q I t A B Q A A g A I A K O E n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A y Q e x x w c U S a L i b O n 1 N M g J A A A A A A I A A A A A A B B m A A A A A Q A A I A A A A A J f z k L W g 9 s Q j w I 2 R G T P X h i w Z E I 5 t d v v y 0 0 n H x L T i c o J A A A A A A 6 A A A A A A g A A I A A A A H H W K 5 m n Z / X 3 T G a 7 I L q 0 d j f c E z S / h z k t S N G j P u u N k W F 4 U A A A A G e Z W H 8 K y p 9 L / p T O 4 i W 6 q A Q / 8 L Z l A a I d m s a d 5 l d Y b N Z G L F q Z T 0 x u x U M E X Y X 0 B q j K t 0 2 a J E Z K 9 E B O 9 e j A u H w 2 3 k T v S k b I 7 A 4 g X I D S J D T B o l Z 0 Q A A A A K a R 2 m N p T F m c M x 4 z l 4 6 H O 1 k h G f X o H W M a z U X / / w 1 G z a C C n 1 k n a J 7 u W 8 / O n T l W D R G b y u J m 6 t g u e u y o V + y j Q w Y F B M E = < / D a t a M a s h u p > 
</file>

<file path=customXml/itemProps1.xml><?xml version="1.0" encoding="utf-8"?>
<ds:datastoreItem xmlns:ds="http://schemas.openxmlformats.org/officeDocument/2006/customXml" ds:itemID="{3C2DFFAC-D287-43EF-8105-7E346A64A5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 одном листе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logju</dc:creator>
  <cp:keywords/>
  <dc:description/>
  <cp:lastModifiedBy>Алейникова Любовь Александровна</cp:lastModifiedBy>
  <cp:revision/>
  <dcterms:created xsi:type="dcterms:W3CDTF">2021-10-04T10:42:20Z</dcterms:created>
  <dcterms:modified xsi:type="dcterms:W3CDTF">2025-05-06T12:46:07Z</dcterms:modified>
  <cp:category/>
  <cp:contentStatus/>
</cp:coreProperties>
</file>